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15" yWindow="75" windowWidth="9780" windowHeight="8145"/>
  </bookViews>
  <sheets>
    <sheet name="Cover Page" sheetId="10" r:id="rId1"/>
    <sheet name="Summary" sheetId="1" r:id="rId2"/>
    <sheet name="Survey Details" sheetId="8" r:id="rId3"/>
    <sheet name="Sources" sheetId="2" r:id="rId4"/>
    <sheet name="Methods" sheetId="3" r:id="rId5"/>
    <sheet name="Systems" sheetId="4" r:id="rId6"/>
    <sheet name="Processes" sheetId="5" r:id="rId7"/>
    <sheet name="Quality" sheetId="6" r:id="rId8"/>
    <sheet name="Users &amp; Reputation" sheetId="7" r:id="rId9"/>
    <sheet name="People" sheetId="9" r:id="rId10"/>
  </sheets>
  <calcPr calcId="125725"/>
</workbook>
</file>

<file path=xl/calcChain.xml><?xml version="1.0" encoding="utf-8"?>
<calcChain xmlns="http://schemas.openxmlformats.org/spreadsheetml/2006/main">
  <c r="A4" i="1"/>
  <c r="A5"/>
  <c r="A6"/>
  <c r="A7"/>
  <c r="A8"/>
  <c r="A9"/>
  <c r="A10"/>
  <c r="A11"/>
  <c r="A12"/>
  <c r="A13"/>
  <c r="A14"/>
  <c r="A15"/>
  <c r="A16"/>
  <c r="A17"/>
  <c r="A18"/>
  <c r="A19"/>
  <c r="A20"/>
  <c r="A21"/>
  <c r="A3"/>
  <c r="I10" i="7"/>
  <c r="I11"/>
  <c r="I12"/>
  <c r="I13"/>
  <c r="I14"/>
  <c r="I15"/>
  <c r="I16"/>
  <c r="I17"/>
  <c r="I18"/>
  <c r="I19"/>
  <c r="I20"/>
  <c r="I21"/>
  <c r="I22"/>
  <c r="I23"/>
  <c r="I24"/>
  <c r="I25"/>
  <c r="I26"/>
  <c r="I9"/>
  <c r="B4" i="1"/>
  <c r="B5"/>
  <c r="B6"/>
  <c r="B7"/>
  <c r="B8"/>
  <c r="B9"/>
  <c r="B10"/>
  <c r="B11"/>
  <c r="B12"/>
  <c r="B13"/>
  <c r="B14"/>
  <c r="B15"/>
  <c r="B16"/>
  <c r="B17"/>
  <c r="B18"/>
  <c r="B19"/>
  <c r="B20"/>
  <c r="B21"/>
  <c r="A10" i="9"/>
  <c r="A11"/>
  <c r="A12"/>
  <c r="A13"/>
  <c r="A14"/>
  <c r="A15"/>
  <c r="A16"/>
  <c r="A17"/>
  <c r="A18"/>
  <c r="A19"/>
  <c r="A20"/>
  <c r="A21"/>
  <c r="A22"/>
  <c r="A23"/>
  <c r="A24"/>
  <c r="A25"/>
  <c r="A26"/>
  <c r="A27"/>
  <c r="A9"/>
  <c r="A10" i="7"/>
  <c r="A11"/>
  <c r="A12"/>
  <c r="A13"/>
  <c r="A14"/>
  <c r="A15"/>
  <c r="A16"/>
  <c r="A17"/>
  <c r="A18"/>
  <c r="A19"/>
  <c r="A20"/>
  <c r="A21"/>
  <c r="A22"/>
  <c r="A23"/>
  <c r="A24"/>
  <c r="A25"/>
  <c r="A26"/>
  <c r="A27"/>
  <c r="A9"/>
  <c r="A10" i="6"/>
  <c r="A11"/>
  <c r="A12"/>
  <c r="A13"/>
  <c r="A14"/>
  <c r="A15"/>
  <c r="A16"/>
  <c r="A17"/>
  <c r="A18"/>
  <c r="A19"/>
  <c r="A20"/>
  <c r="A21"/>
  <c r="A22"/>
  <c r="A23"/>
  <c r="A24"/>
  <c r="A25"/>
  <c r="A26"/>
  <c r="A27"/>
  <c r="A9"/>
  <c r="A10" i="5"/>
  <c r="A11"/>
  <c r="A12"/>
  <c r="A13"/>
  <c r="A14"/>
  <c r="A15"/>
  <c r="A16"/>
  <c r="A17"/>
  <c r="A18"/>
  <c r="A19"/>
  <c r="A20"/>
  <c r="A21"/>
  <c r="A22"/>
  <c r="A23"/>
  <c r="A24"/>
  <c r="A25"/>
  <c r="A26"/>
  <c r="A27"/>
  <c r="A9"/>
  <c r="A10" i="4"/>
  <c r="A11"/>
  <c r="A12"/>
  <c r="A13"/>
  <c r="A14"/>
  <c r="A15"/>
  <c r="A16"/>
  <c r="A17"/>
  <c r="A18"/>
  <c r="A19"/>
  <c r="A20"/>
  <c r="A21"/>
  <c r="A22"/>
  <c r="A23"/>
  <c r="A24"/>
  <c r="A25"/>
  <c r="A26"/>
  <c r="A27"/>
  <c r="A9"/>
  <c r="A10" i="2"/>
  <c r="A11"/>
  <c r="A12"/>
  <c r="A13"/>
  <c r="A14"/>
  <c r="A15"/>
  <c r="A16"/>
  <c r="A17"/>
  <c r="A18"/>
  <c r="A19"/>
  <c r="A20"/>
  <c r="A21"/>
  <c r="A22"/>
  <c r="A23"/>
  <c r="A24"/>
  <c r="A25"/>
  <c r="A26"/>
  <c r="A27"/>
  <c r="A9"/>
  <c r="A10" i="3"/>
  <c r="A11"/>
  <c r="A12"/>
  <c r="A13"/>
  <c r="A14"/>
  <c r="A15"/>
  <c r="A16"/>
  <c r="A17"/>
  <c r="A18"/>
  <c r="A19"/>
  <c r="A20"/>
  <c r="A21"/>
  <c r="A22"/>
  <c r="A23"/>
  <c r="A24"/>
  <c r="A25"/>
  <c r="A26"/>
  <c r="A27"/>
  <c r="A9"/>
  <c r="I27" i="7"/>
  <c r="I10" i="2"/>
  <c r="I11"/>
  <c r="I12"/>
  <c r="I13"/>
  <c r="I14"/>
  <c r="I15"/>
  <c r="I16"/>
  <c r="I17"/>
  <c r="I18"/>
  <c r="I19"/>
  <c r="I20"/>
  <c r="I21"/>
  <c r="I22"/>
  <c r="I23"/>
  <c r="I24"/>
  <c r="I25"/>
  <c r="I26"/>
  <c r="I27"/>
  <c r="I9"/>
  <c r="D3" i="1" s="1"/>
  <c r="U11" i="4" l="1"/>
  <c r="F5" i="1" s="1"/>
  <c r="M10" i="3"/>
  <c r="E4" i="1" s="1"/>
  <c r="M11" i="3"/>
  <c r="M12"/>
  <c r="E6" i="1" s="1"/>
  <c r="E5"/>
  <c r="D8"/>
  <c r="D9"/>
  <c r="D10"/>
  <c r="D11"/>
  <c r="D12"/>
  <c r="D13"/>
  <c r="D14"/>
  <c r="D15"/>
  <c r="D16"/>
  <c r="D17"/>
  <c r="D18"/>
  <c r="D19"/>
  <c r="D20"/>
  <c r="D21"/>
  <c r="C3"/>
  <c r="C4" l="1"/>
  <c r="C5"/>
  <c r="C6"/>
  <c r="C7"/>
  <c r="C8"/>
  <c r="C9"/>
  <c r="C10"/>
  <c r="C11"/>
  <c r="C12"/>
  <c r="C13"/>
  <c r="C14"/>
  <c r="C15"/>
  <c r="C16"/>
  <c r="C17"/>
  <c r="C18"/>
  <c r="C19"/>
  <c r="C20"/>
  <c r="C21"/>
  <c r="U9" i="4"/>
  <c r="F3" i="1" s="1"/>
  <c r="U10" i="4"/>
  <c r="F4" i="1" s="1"/>
  <c r="U12" i="4"/>
  <c r="F6" i="1" s="1"/>
  <c r="U13" i="4"/>
  <c r="F7" i="1" s="1"/>
  <c r="U14" i="4"/>
  <c r="F8" i="1" s="1"/>
  <c r="U15" i="4"/>
  <c r="F9" i="1" s="1"/>
  <c r="U16" i="4"/>
  <c r="F10" i="1" s="1"/>
  <c r="U17" i="4"/>
  <c r="F11" i="1" s="1"/>
  <c r="U18" i="4"/>
  <c r="F12" i="1" s="1"/>
  <c r="U19" i="4"/>
  <c r="F13" i="1" s="1"/>
  <c r="U20" i="4"/>
  <c r="F14" i="1" s="1"/>
  <c r="U21" i="4"/>
  <c r="F15" i="1" s="1"/>
  <c r="U22" i="4"/>
  <c r="F16" i="1" s="1"/>
  <c r="U23" i="4"/>
  <c r="F17" i="1" s="1"/>
  <c r="U24" i="4"/>
  <c r="F18" i="1" s="1"/>
  <c r="U25" i="4"/>
  <c r="F19" i="1" s="1"/>
  <c r="U26" i="4"/>
  <c r="F20" i="1" s="1"/>
  <c r="U27" i="4"/>
  <c r="F21" i="1" s="1"/>
  <c r="E27" i="9"/>
  <c r="J21" i="1" s="1"/>
  <c r="E26" i="9"/>
  <c r="J20" i="1" s="1"/>
  <c r="E25" i="9"/>
  <c r="J19" i="1" s="1"/>
  <c r="E24" i="9"/>
  <c r="J18" i="1" s="1"/>
  <c r="E23" i="9"/>
  <c r="J17" i="1" s="1"/>
  <c r="E22" i="9"/>
  <c r="J16" i="1" s="1"/>
  <c r="E21" i="9"/>
  <c r="J15" i="1" s="1"/>
  <c r="E20" i="9"/>
  <c r="J14" i="1" s="1"/>
  <c r="E19" i="9"/>
  <c r="J13" i="1" s="1"/>
  <c r="E18" i="9"/>
  <c r="J12" i="1" s="1"/>
  <c r="E17" i="9"/>
  <c r="J11" i="1" s="1"/>
  <c r="E16" i="9"/>
  <c r="J10" i="1" s="1"/>
  <c r="E15" i="9"/>
  <c r="J9" i="1" s="1"/>
  <c r="E14" i="9"/>
  <c r="J8" i="1" s="1"/>
  <c r="E13" i="9"/>
  <c r="J7" i="1" s="1"/>
  <c r="E12" i="9"/>
  <c r="J6" i="1" s="1"/>
  <c r="E11" i="9"/>
  <c r="J5" i="1" s="1"/>
  <c r="E10" i="9"/>
  <c r="J4" i="1" s="1"/>
  <c r="E9" i="9"/>
  <c r="J3" i="1" s="1"/>
  <c r="D4"/>
  <c r="D5"/>
  <c r="D6"/>
  <c r="D7"/>
  <c r="M13" i="3"/>
  <c r="E7" i="1" s="1"/>
  <c r="M14" i="3"/>
  <c r="E8" i="1" s="1"/>
  <c r="M15" i="3"/>
  <c r="E9" i="1" s="1"/>
  <c r="M16" i="3"/>
  <c r="E10" i="1" s="1"/>
  <c r="M17" i="3"/>
  <c r="E11" i="1" s="1"/>
  <c r="M18" i="3"/>
  <c r="E12" i="1" s="1"/>
  <c r="M19" i="3"/>
  <c r="E13" i="1" s="1"/>
  <c r="M20" i="3"/>
  <c r="E14" i="1" s="1"/>
  <c r="M21" i="3"/>
  <c r="E15" i="1" s="1"/>
  <c r="M22" i="3"/>
  <c r="E16" i="1" s="1"/>
  <c r="M23" i="3"/>
  <c r="E17" i="1" s="1"/>
  <c r="M24" i="3"/>
  <c r="E18" i="1" s="1"/>
  <c r="M25" i="3"/>
  <c r="E19" i="1" s="1"/>
  <c r="M26" i="3"/>
  <c r="E20" i="1" s="1"/>
  <c r="M27" i="3"/>
  <c r="E21" i="1" s="1"/>
  <c r="B9" i="4"/>
  <c r="B3" i="1"/>
  <c r="O10" i="6"/>
  <c r="H4" i="1" s="1"/>
  <c r="O11" i="6"/>
  <c r="H5" i="1" s="1"/>
  <c r="O12" i="6"/>
  <c r="H6" i="1" s="1"/>
  <c r="O13" i="6"/>
  <c r="H7" i="1" s="1"/>
  <c r="O14" i="6"/>
  <c r="H8" i="1" s="1"/>
  <c r="O15" i="6"/>
  <c r="H9" i="1" s="1"/>
  <c r="O16" i="6"/>
  <c r="H10" i="1" s="1"/>
  <c r="O17" i="6"/>
  <c r="H11" i="1" s="1"/>
  <c r="O18" i="6"/>
  <c r="H12" i="1" s="1"/>
  <c r="O19" i="6"/>
  <c r="H13" i="1" s="1"/>
  <c r="O20" i="6"/>
  <c r="H14" i="1" s="1"/>
  <c r="O21" i="6"/>
  <c r="H15" i="1" s="1"/>
  <c r="O22" i="6"/>
  <c r="H16" i="1" s="1"/>
  <c r="O23" i="6"/>
  <c r="H17" i="1" s="1"/>
  <c r="O24" i="6"/>
  <c r="H18" i="1" s="1"/>
  <c r="O25" i="6"/>
  <c r="H19" i="1" s="1"/>
  <c r="O26" i="6"/>
  <c r="H20" i="1" s="1"/>
  <c r="O27" i="6"/>
  <c r="H21" i="1" s="1"/>
  <c r="O9" i="6"/>
  <c r="H3" i="1" s="1"/>
  <c r="G10" i="5"/>
  <c r="G4" i="1" s="1"/>
  <c r="G11" i="5"/>
  <c r="G5" i="1" s="1"/>
  <c r="G12" i="5"/>
  <c r="G6" i="1" s="1"/>
  <c r="G13" i="5"/>
  <c r="G7" i="1" s="1"/>
  <c r="G14" i="5"/>
  <c r="G8" i="1" s="1"/>
  <c r="G15" i="5"/>
  <c r="G9" i="1" s="1"/>
  <c r="G16" i="5"/>
  <c r="G10" i="1" s="1"/>
  <c r="G17" i="5"/>
  <c r="G11" i="1" s="1"/>
  <c r="G18" i="5"/>
  <c r="G12" i="1" s="1"/>
  <c r="G19" i="5"/>
  <c r="G13" i="1" s="1"/>
  <c r="G20" i="5"/>
  <c r="G14" i="1" s="1"/>
  <c r="G21" i="5"/>
  <c r="G15" i="1" s="1"/>
  <c r="G22" i="5"/>
  <c r="G16" i="1" s="1"/>
  <c r="G23" i="5"/>
  <c r="G17" i="1" s="1"/>
  <c r="G24" i="5"/>
  <c r="G18" i="1" s="1"/>
  <c r="G25" i="5"/>
  <c r="G19" i="1" s="1"/>
  <c r="G26" i="5"/>
  <c r="G20" i="1" s="1"/>
  <c r="G27" i="5"/>
  <c r="G21" i="1" s="1"/>
  <c r="G9" i="5"/>
  <c r="G3" i="1" s="1"/>
  <c r="M9" i="3"/>
  <c r="E3" i="1" s="1"/>
  <c r="I10"/>
  <c r="I11"/>
  <c r="I12"/>
  <c r="I13"/>
  <c r="I14"/>
  <c r="I15"/>
  <c r="I16"/>
  <c r="I17"/>
  <c r="I18"/>
  <c r="I19"/>
  <c r="I20"/>
  <c r="I21"/>
  <c r="I9"/>
  <c r="I8"/>
  <c r="I7"/>
  <c r="I6"/>
  <c r="I5"/>
  <c r="I4"/>
  <c r="I3"/>
  <c r="B26" i="2" l="1"/>
  <c r="B26" i="9"/>
  <c r="B26" i="7"/>
  <c r="B26" i="6"/>
  <c r="B26" i="5"/>
  <c r="B26" i="3"/>
  <c r="B26" i="4"/>
  <c r="B24" i="2"/>
  <c r="B24" i="9"/>
  <c r="B24" i="7"/>
  <c r="B24" i="6"/>
  <c r="B24" i="5"/>
  <c r="B24" i="3"/>
  <c r="B24" i="4"/>
  <c r="B22" i="2"/>
  <c r="B22" i="9"/>
  <c r="B22" i="7"/>
  <c r="B22" i="6"/>
  <c r="B22" i="5"/>
  <c r="B22" i="3"/>
  <c r="B22" i="4"/>
  <c r="B20" i="2"/>
  <c r="B20" i="9"/>
  <c r="B20" i="7"/>
  <c r="B20" i="6"/>
  <c r="B20" i="5"/>
  <c r="B20" i="3"/>
  <c r="B20" i="4"/>
  <c r="B18" i="2"/>
  <c r="B18" i="9"/>
  <c r="B18" i="7"/>
  <c r="B18" i="6"/>
  <c r="B18" i="5"/>
  <c r="B18" i="3"/>
  <c r="B18" i="4"/>
  <c r="B16" i="2"/>
  <c r="B16" i="9"/>
  <c r="B16" i="7"/>
  <c r="B16" i="6"/>
  <c r="B16" i="5"/>
  <c r="B16" i="3"/>
  <c r="B16" i="4"/>
  <c r="B14" i="2"/>
  <c r="B14" i="9"/>
  <c r="B14" i="7"/>
  <c r="B14" i="6"/>
  <c r="B14" i="5"/>
  <c r="B14" i="3"/>
  <c r="B14" i="4"/>
  <c r="B12" i="2"/>
  <c r="B12" i="9"/>
  <c r="B12" i="7"/>
  <c r="B12" i="6"/>
  <c r="B12" i="5"/>
  <c r="B12" i="3"/>
  <c r="B12" i="4"/>
  <c r="B10" i="2"/>
  <c r="B10" i="9"/>
  <c r="B10" i="7"/>
  <c r="B10" i="6"/>
  <c r="B10" i="5"/>
  <c r="B10" i="3"/>
  <c r="B10" i="4"/>
  <c r="B27" i="2"/>
  <c r="B27" i="9"/>
  <c r="B27" i="7"/>
  <c r="B27" i="6"/>
  <c r="B27" i="5"/>
  <c r="B27" i="4"/>
  <c r="B27" i="3"/>
  <c r="B25" i="2"/>
  <c r="B25" i="9"/>
  <c r="B25" i="7"/>
  <c r="B25" i="6"/>
  <c r="B25" i="5"/>
  <c r="B25" i="4"/>
  <c r="B25" i="3"/>
  <c r="B23" i="2"/>
  <c r="B23" i="9"/>
  <c r="B23" i="7"/>
  <c r="B23" i="6"/>
  <c r="B23" i="5"/>
  <c r="B23" i="4"/>
  <c r="B23" i="3"/>
  <c r="B21" i="2"/>
  <c r="B21" i="9"/>
  <c r="B21" i="7"/>
  <c r="B21" i="6"/>
  <c r="B21" i="5"/>
  <c r="B21" i="4"/>
  <c r="B21" i="3"/>
  <c r="B19" i="2"/>
  <c r="B19" i="9"/>
  <c r="B19" i="7"/>
  <c r="B19" i="6"/>
  <c r="B19" i="5"/>
  <c r="B19" i="4"/>
  <c r="B19" i="3"/>
  <c r="B17" i="2"/>
  <c r="B17" i="9"/>
  <c r="B17" i="7"/>
  <c r="B17" i="6"/>
  <c r="B17" i="5"/>
  <c r="B17" i="4"/>
  <c r="B17" i="3"/>
  <c r="B15" i="2"/>
  <c r="B15" i="9"/>
  <c r="B15" i="7"/>
  <c r="B15" i="6"/>
  <c r="B15" i="5"/>
  <c r="B15" i="4"/>
  <c r="B15" i="3"/>
  <c r="B13" i="2"/>
  <c r="B13" i="9"/>
  <c r="B13" i="7"/>
  <c r="B13" i="6"/>
  <c r="B13" i="5"/>
  <c r="B13" i="4"/>
  <c r="B13" i="3"/>
  <c r="B11" i="2"/>
  <c r="B11" i="9"/>
  <c r="B11" i="7"/>
  <c r="B11" i="6"/>
  <c r="B11" i="5"/>
  <c r="B11" i="4"/>
  <c r="B11" i="3"/>
  <c r="L21" i="1"/>
  <c r="L19"/>
  <c r="L17"/>
  <c r="L15"/>
  <c r="L13"/>
  <c r="L11"/>
  <c r="L9"/>
  <c r="L7"/>
  <c r="L5"/>
  <c r="L20"/>
  <c r="L18"/>
  <c r="L16"/>
  <c r="L14"/>
  <c r="L12"/>
  <c r="L10"/>
  <c r="L8"/>
  <c r="L6"/>
  <c r="L4"/>
  <c r="B9" i="7"/>
  <c r="B9" i="3"/>
  <c r="B9" i="2"/>
  <c r="B9" i="5"/>
  <c r="L3" i="1"/>
  <c r="B9" i="6"/>
  <c r="B9" i="9"/>
</calcChain>
</file>

<file path=xl/sharedStrings.xml><?xml version="1.0" encoding="utf-8"?>
<sst xmlns="http://schemas.openxmlformats.org/spreadsheetml/2006/main" count="236" uniqueCount="105">
  <si>
    <t>Sources</t>
  </si>
  <si>
    <t>Methods</t>
  </si>
  <si>
    <t>Systems</t>
  </si>
  <si>
    <t>Processes</t>
  </si>
  <si>
    <t>Quality</t>
  </si>
  <si>
    <t>Admin data</t>
  </si>
  <si>
    <t>Summary score</t>
  </si>
  <si>
    <t>Score</t>
  </si>
  <si>
    <t>Comment</t>
  </si>
  <si>
    <t>Composite assessment</t>
  </si>
  <si>
    <t>In need of attention</t>
  </si>
  <si>
    <t>No issues or N/A</t>
  </si>
  <si>
    <t>Some improvements possible</t>
  </si>
  <si>
    <t>System 1</t>
  </si>
  <si>
    <t>System 2</t>
  </si>
  <si>
    <t>Name of system</t>
  </si>
  <si>
    <t>System 3</t>
  </si>
  <si>
    <t>System 4</t>
  </si>
  <si>
    <t xml:space="preserve"> </t>
  </si>
  <si>
    <t>User Feedback</t>
  </si>
  <si>
    <t>Directorate</t>
  </si>
  <si>
    <t xml:space="preserve">Quality </t>
  </si>
  <si>
    <t>Processing, Edit &amp; Imputation</t>
  </si>
  <si>
    <t>Disclosure</t>
  </si>
  <si>
    <t>Definition</t>
  </si>
  <si>
    <t>Relevance</t>
  </si>
  <si>
    <t>Accuracy</t>
  </si>
  <si>
    <t>Timeliness &amp; Punctuality</t>
  </si>
  <si>
    <t>Accessibility &amp; Clarity</t>
  </si>
  <si>
    <t>Comparability</t>
  </si>
  <si>
    <t>Coherence</t>
  </si>
  <si>
    <t>Timeliness is the length of time between the actual event and the publication of results. Punctuality is the time lag between the release of data and the target for publication.</t>
  </si>
  <si>
    <t>Where statistical outputs refer to the same data items so that they can be combined to make comparisons over time, or across regions, or across other domains</t>
  </si>
  <si>
    <t xml:space="preserve">Analysis </t>
  </si>
  <si>
    <t>The closeness between estimated results and the (unknown) true value.</t>
  </si>
  <si>
    <t>The degree to which data that are derived from different sources or methods, but which refer to the same phenomenon are similar.</t>
  </si>
  <si>
    <t>Results  &amp; Analysis Processes</t>
  </si>
  <si>
    <t>If either column is not applicable, please score as "0" and enter N/A in comments</t>
  </si>
  <si>
    <t>If any column is not applicable, please score as "0" and enter N/A in comments</t>
  </si>
  <si>
    <t xml:space="preserve">Output </t>
  </si>
  <si>
    <t>Output</t>
  </si>
  <si>
    <t>Division</t>
  </si>
  <si>
    <t>People</t>
  </si>
  <si>
    <t>System 5</t>
  </si>
  <si>
    <t>System 6</t>
  </si>
  <si>
    <t xml:space="preserve">Fitness for purpose of data from non-survey sources </t>
  </si>
  <si>
    <t>Are analysis methods employed meeting user needs? (This includes time series, small area, index numbers and demographics)</t>
  </si>
  <si>
    <t xml:space="preserve">Are disclosure control methods appropriate given the needs of the user? </t>
  </si>
  <si>
    <t>Assessment of the extent to which the output meets the user need, based on information received from end users of the output. (Evidenced from user survey, user group meetings, assessment or triennial/quinquennial reviews)</t>
  </si>
  <si>
    <t>To produce relevant outputs with up to date metadata. The degree to which the statistical product meets user needs for both coverage and content.</t>
  </si>
  <si>
    <t>Principal root cause of risk - Comment</t>
  </si>
  <si>
    <t>Data Acquisition/Questionnaire design</t>
  </si>
  <si>
    <t>Coverage of data 
(inc. Sample design &amp; estimation)</t>
  </si>
  <si>
    <t>Data Collection &amp; preparation Processes</t>
  </si>
  <si>
    <t xml:space="preserve">Does the sampling frame and sample design allow sufficient coverage of required population? Are design and calibration weights effective? 
Does the admin data provide sufficient coverage and will this be stable over time? </t>
  </si>
  <si>
    <t>Is the data collection instrument fit for purpose; collecting only the data items required and providing sufficient instructions to obtain the correct data? Are admin data clearly defined and is ongoing supply of data secured?</t>
  </si>
  <si>
    <t xml:space="preserve">Are data editing, validation, imputation and outliering  methods effective? Processing also includes classification and coding, deflation, seasonal adjustment, calculation of weights and modelling. </t>
  </si>
  <si>
    <t>Assessment of all processes which create results from the collected data and support subsequent analysis. This will include modelling.</t>
  </si>
  <si>
    <t>Census data</t>
  </si>
  <si>
    <t xml:space="preserve">Fitness for purpose of data from census </t>
  </si>
  <si>
    <t>Survey data</t>
  </si>
  <si>
    <t>Assessment of all processes in support of data acquisition, validation and editing to the point that received data is clean, ready for results to be run.</t>
  </si>
  <si>
    <t>Users &amp; Reputation</t>
  </si>
  <si>
    <t>Reputation</t>
  </si>
  <si>
    <t>Assessment regarding the resourcing of the output. Are there sufficient numbers of trained and skilled staff working on the output? (consider whole end to end process and risk of losing key staff in the near future)</t>
  </si>
  <si>
    <t>Future user needs</t>
  </si>
  <si>
    <t>The ease with which users can access the data (including accessibility using website); format in which data is available and supporting information. 
Clarity - quality and sufficiency of the metadata, illustrations and accompanying advice.</t>
  </si>
  <si>
    <t>Assessment of the extent to which the output is capable of meeting future legislative/other unavoidable changes which will require process and systems amendments to meet user needs.</t>
  </si>
  <si>
    <t>Title of Output</t>
  </si>
  <si>
    <r>
      <t>Please enter a rating for any departmental system which is in need of improvement in terms of:
 - functionality not meeting business need
 - performance/stability 
 - Longer term sustainability of the systems 
Enter the name of the system and the reason for the required improvement in the comments section. Include data collection, results processing and publication systems</t>
    </r>
    <r>
      <rPr>
        <sz val="11"/>
        <color theme="1"/>
        <rFont val="Calibri"/>
        <family val="2"/>
        <scheme val="minor"/>
      </rPr>
      <t>.</t>
    </r>
    <r>
      <rPr>
        <b/>
        <sz val="11"/>
        <color theme="1"/>
        <rFont val="Calibri"/>
        <family val="2"/>
        <scheme val="minor"/>
      </rPr>
      <t xml:space="preserve"> </t>
    </r>
    <r>
      <rPr>
        <sz val="11"/>
        <color theme="1"/>
        <rFont val="Calibri"/>
        <family val="2"/>
        <scheme val="minor"/>
      </rPr>
      <t>Also include "spreadsheets" if used as a system.</t>
    </r>
  </si>
  <si>
    <t>Fitness for purpose of data collected by survey carried out by this department or other organisation</t>
  </si>
  <si>
    <t xml:space="preserve">Name of Output </t>
  </si>
  <si>
    <t>Risk of negative or adverse media or other public commentary regarding the output, impacting department's reputation</t>
  </si>
  <si>
    <t>For Lead Statisticians to complete</t>
  </si>
  <si>
    <t>Lead Statistician</t>
  </si>
  <si>
    <t>This tool is designed in order to make the process of assessing risk as straightforward as possible. You are advised to</t>
  </si>
  <si>
    <t>be open and honest when assessing your statistics using this tool and seek the views of your team when completing the</t>
  </si>
  <si>
    <t>template. The results may help shape future work to address key risks.</t>
  </si>
  <si>
    <r>
      <rPr>
        <b/>
        <sz val="14"/>
        <rFont val="Arial"/>
        <family val="2"/>
      </rPr>
      <t>Instructions for completion</t>
    </r>
    <r>
      <rPr>
        <sz val="14"/>
        <rFont val="Arial"/>
      </rPr>
      <t xml:space="preserve"> - Please consider all aspects of the process, from initial data aquisition through to publishing</t>
    </r>
  </si>
  <si>
    <t>and follow the guidance shown in the definition sections of each worksheet. The assessment should be a snapshot of the</t>
  </si>
  <si>
    <t xml:space="preserve">current position. If there are developments in the pipeline to address current risks, please state this when jusifying the selected  </t>
  </si>
  <si>
    <t>score.</t>
  </si>
  <si>
    <t>Lead Statistician's/Output managers should:</t>
  </si>
  <si>
    <t>○ Work through each of the tabs starting with "Sources" and finishing with "People".</t>
  </si>
  <si>
    <t xml:space="preserve">○ Enter a 0, 3 or 9, which equates to green, amber and red (i.e. do nothing, do something or do a lot) ratings. Colours </t>
  </si>
  <si>
    <t xml:space="preserve">   will be automatically added. (Note that only scores of 3 and 9 should be entered in the "systems" tab. </t>
  </si>
  <si>
    <t>○ Enter a reason for the rating if a 3 or 9 is registered and enter N/A, if appropriate, where a zero has been applied.</t>
  </si>
  <si>
    <t>Once this has been completed, GSS Heads of Profession should review the completed scores to ensure consistency and</t>
  </si>
  <si>
    <t xml:space="preserve">challenge ratings where required. </t>
  </si>
  <si>
    <t>Additional Comments</t>
  </si>
  <si>
    <r>
      <rPr>
        <b/>
        <sz val="10"/>
        <rFont val="Arial"/>
        <family val="2"/>
      </rPr>
      <t>Frequency</t>
    </r>
    <r>
      <rPr>
        <b/>
        <sz val="8"/>
        <rFont val="Arial"/>
        <family val="2"/>
      </rPr>
      <t xml:space="preserve"> </t>
    </r>
    <r>
      <rPr>
        <sz val="8"/>
        <rFont val="Arial"/>
        <family val="2"/>
      </rPr>
      <t>(i.e. Annual, Quarterly, Monthly)</t>
    </r>
  </si>
  <si>
    <t>National Statistics Theme</t>
  </si>
  <si>
    <r>
      <rPr>
        <b/>
        <sz val="10"/>
        <rFont val="Arial"/>
        <family val="2"/>
      </rPr>
      <t>Status</t>
    </r>
    <r>
      <rPr>
        <b/>
        <sz val="8"/>
        <rFont val="Arial"/>
        <family val="2"/>
      </rPr>
      <t xml:space="preserve"> </t>
    </r>
    <r>
      <rPr>
        <sz val="8"/>
        <rFont val="Arial"/>
        <family val="2"/>
      </rPr>
      <t>(National/Official Statistics)</t>
    </r>
  </si>
  <si>
    <r>
      <rPr>
        <b/>
        <sz val="10"/>
        <rFont val="Arial"/>
        <family val="2"/>
      </rPr>
      <t>Lead Statistician</t>
    </r>
    <r>
      <rPr>
        <b/>
        <sz val="8"/>
        <rFont val="Arial"/>
        <family val="2"/>
      </rPr>
      <t xml:space="preserve"> </t>
    </r>
    <r>
      <rPr>
        <sz val="8"/>
        <rFont val="Arial"/>
        <family val="2"/>
      </rPr>
      <t>(Output Manager)</t>
    </r>
  </si>
  <si>
    <t>Branch</t>
  </si>
  <si>
    <r>
      <rPr>
        <b/>
        <sz val="10"/>
        <rFont val="Arial"/>
        <family val="2"/>
      </rPr>
      <t>Geographical Coverage</t>
    </r>
    <r>
      <rPr>
        <sz val="8"/>
        <rFont val="Arial"/>
        <family val="2"/>
      </rPr>
      <t xml:space="preserve"> (i.e. UK, GB, Regional, Sub-regional)</t>
    </r>
  </si>
  <si>
    <t>No. of Individuals with Pre-release Access (PRA)</t>
  </si>
  <si>
    <t xml:space="preserve">○ Finally, enter the main root cause of the overall assessment in the "summary" tab. Other details in the Summary tab will </t>
  </si>
  <si>
    <t xml:space="preserve">   be updated automatically.</t>
  </si>
  <si>
    <t>Importance weighting (1 - Low; 2 - Medium; 3 - High)</t>
  </si>
  <si>
    <t>Summary</t>
  </si>
  <si>
    <t>General Survey Details</t>
  </si>
  <si>
    <t xml:space="preserve">nsoffice.enquiries@statistics.gov.uk </t>
  </si>
  <si>
    <t xml:space="preserve">If you have any questions on the use of this tool, please contact the National Statistician's Office </t>
  </si>
  <si>
    <r>
      <t xml:space="preserve">○ Complete the </t>
    </r>
    <r>
      <rPr>
        <b/>
        <sz val="14"/>
        <rFont val="Arial"/>
        <family val="2"/>
      </rPr>
      <t>Survey Details</t>
    </r>
    <r>
      <rPr>
        <sz val="14"/>
        <rFont val="Arial"/>
        <family val="2"/>
      </rPr>
      <t xml:space="preserve"> tab first, including details of output and lead statistician.</t>
    </r>
  </si>
</sst>
</file>

<file path=xl/styles.xml><?xml version="1.0" encoding="utf-8"?>
<styleSheet xmlns="http://schemas.openxmlformats.org/spreadsheetml/2006/main">
  <fonts count="18">
    <font>
      <sz val="11"/>
      <color theme="1"/>
      <name val="Calibri"/>
      <family val="2"/>
      <scheme val="minor"/>
    </font>
    <font>
      <b/>
      <sz val="11"/>
      <color theme="1"/>
      <name val="Calibri"/>
      <family val="2"/>
      <scheme val="minor"/>
    </font>
    <font>
      <b/>
      <sz val="8"/>
      <name val="Arial"/>
      <family val="2"/>
    </font>
    <font>
      <sz val="8"/>
      <name val="Arial"/>
      <family val="2"/>
    </font>
    <font>
      <sz val="14.3"/>
      <color rgb="FF000000"/>
      <name val="Verdana"/>
      <family val="2"/>
    </font>
    <font>
      <sz val="9"/>
      <color rgb="FF000000"/>
      <name val="Verdana"/>
      <family val="2"/>
    </font>
    <font>
      <sz val="8"/>
      <color theme="1"/>
      <name val="Arial"/>
      <family val="2"/>
    </font>
    <font>
      <b/>
      <sz val="8"/>
      <color theme="1"/>
      <name val="Arial"/>
      <family val="2"/>
    </font>
    <font>
      <sz val="14"/>
      <name val="Arial"/>
    </font>
    <font>
      <u/>
      <sz val="10"/>
      <color indexed="12"/>
      <name val="Arial"/>
    </font>
    <font>
      <u/>
      <sz val="14"/>
      <color indexed="12"/>
      <name val="Arial"/>
    </font>
    <font>
      <b/>
      <sz val="14"/>
      <name val="Arial"/>
      <family val="2"/>
    </font>
    <font>
      <sz val="14"/>
      <name val="Arial"/>
      <family val="2"/>
    </font>
    <font>
      <sz val="11"/>
      <color rgb="FF000000"/>
      <name val="Symbol"/>
      <family val="1"/>
      <charset val="2"/>
    </font>
    <font>
      <b/>
      <sz val="10"/>
      <name val="Arial"/>
      <family val="2"/>
    </font>
    <font>
      <b/>
      <sz val="24"/>
      <color theme="1"/>
      <name val="Calibri"/>
      <family val="2"/>
      <scheme val="minor"/>
    </font>
    <font>
      <b/>
      <sz val="24"/>
      <name val="Calibri"/>
      <family val="2"/>
      <scheme val="minor"/>
    </font>
    <font>
      <u/>
      <sz val="14"/>
      <color indexed="12"/>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B1BC1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105">
    <xf numFmtId="0" fontId="0" fillId="0" borderId="0" xfId="0"/>
    <xf numFmtId="0" fontId="1" fillId="0" borderId="0" xfId="0" applyFont="1"/>
    <xf numFmtId="0" fontId="1" fillId="0" borderId="1" xfId="0" applyFont="1" applyBorder="1"/>
    <xf numFmtId="0" fontId="0" fillId="0" borderId="1" xfId="0" applyBorder="1"/>
    <xf numFmtId="0" fontId="1" fillId="0" borderId="2" xfId="0" applyFont="1" applyBorder="1"/>
    <xf numFmtId="0" fontId="1" fillId="3" borderId="2" xfId="0" applyFont="1" applyFill="1" applyBorder="1"/>
    <xf numFmtId="0" fontId="1" fillId="3" borderId="5" xfId="0" applyFont="1" applyFill="1" applyBorder="1"/>
    <xf numFmtId="0" fontId="0" fillId="0" borderId="0" xfId="0" applyBorder="1"/>
    <xf numFmtId="0" fontId="1" fillId="0" borderId="1" xfId="0" applyFont="1" applyFill="1" applyBorder="1"/>
    <xf numFmtId="0" fontId="0" fillId="0" borderId="1" xfId="0" applyBorder="1" applyAlignment="1">
      <alignment horizontal="center"/>
    </xf>
    <xf numFmtId="0" fontId="0" fillId="0" borderId="0" xfId="0" applyAlignment="1">
      <alignment wrapText="1"/>
    </xf>
    <xf numFmtId="0" fontId="0" fillId="0" borderId="0" xfId="0" applyAlignment="1">
      <alignment horizontal="center"/>
    </xf>
    <xf numFmtId="0" fontId="0" fillId="0" borderId="0" xfId="0" applyBorder="1" applyAlignment="1">
      <alignment horizontal="center"/>
    </xf>
    <xf numFmtId="0" fontId="1" fillId="0" borderId="0" xfId="0" applyFont="1" applyAlignment="1">
      <alignment horizontal="center"/>
    </xf>
    <xf numFmtId="0" fontId="1" fillId="3" borderId="2" xfId="0" applyFont="1" applyFill="1" applyBorder="1" applyAlignment="1">
      <alignment horizontal="center"/>
    </xf>
    <xf numFmtId="0" fontId="1" fillId="0" borderId="2" xfId="0" applyFont="1" applyBorder="1" applyAlignment="1">
      <alignment horizontal="center"/>
    </xf>
    <xf numFmtId="0" fontId="1" fillId="0" borderId="0" xfId="0" applyFont="1" applyAlignment="1">
      <alignment horizontal="right"/>
    </xf>
    <xf numFmtId="0" fontId="0" fillId="0" borderId="1" xfId="0" applyBorder="1" applyAlignment="1">
      <alignment wrapText="1"/>
    </xf>
    <xf numFmtId="0" fontId="0" fillId="3" borderId="5" xfId="0" applyFill="1" applyBorder="1" applyAlignment="1">
      <alignment horizontal="center"/>
    </xf>
    <xf numFmtId="0" fontId="1" fillId="0" borderId="7" xfId="0" applyFont="1" applyBorder="1"/>
    <xf numFmtId="0" fontId="1" fillId="3" borderId="6" xfId="0" applyFont="1" applyFill="1" applyBorder="1" applyAlignment="1">
      <alignment horizontal="center"/>
    </xf>
    <xf numFmtId="0" fontId="4" fillId="0" borderId="0" xfId="0" applyFont="1"/>
    <xf numFmtId="0" fontId="5" fillId="0" borderId="0" xfId="0" applyFont="1"/>
    <xf numFmtId="0" fontId="1" fillId="0" borderId="0" xfId="0" applyFont="1" applyAlignment="1">
      <alignment horizontal="right" vertical="top"/>
    </xf>
    <xf numFmtId="0" fontId="0" fillId="0" borderId="9" xfId="0" applyBorder="1" applyAlignment="1"/>
    <xf numFmtId="0" fontId="0" fillId="0" borderId="1" xfId="0" applyBorder="1" applyAlignment="1">
      <alignment horizontal="center" vertical="top" wrapText="1"/>
    </xf>
    <xf numFmtId="0" fontId="0" fillId="2" borderId="1" xfId="0" applyFill="1" applyBorder="1" applyAlignment="1" applyProtection="1">
      <alignment horizontal="center" vertical="top"/>
      <protection locked="0"/>
    </xf>
    <xf numFmtId="0" fontId="0" fillId="0" borderId="1" xfId="0" applyBorder="1" applyAlignment="1">
      <alignment horizontal="center" vertical="top"/>
    </xf>
    <xf numFmtId="0" fontId="2" fillId="4" borderId="0" xfId="0" applyFont="1" applyFill="1" applyBorder="1" applyAlignment="1">
      <alignment vertical="top"/>
    </xf>
    <xf numFmtId="0" fontId="0" fillId="0" borderId="1" xfId="0" applyBorder="1" applyAlignment="1">
      <alignment horizontal="center"/>
    </xf>
    <xf numFmtId="0" fontId="0" fillId="0" borderId="1" xfId="0" applyBorder="1" applyAlignment="1">
      <alignment vertical="top" wrapText="1"/>
    </xf>
    <xf numFmtId="0" fontId="1" fillId="0" borderId="1" xfId="0" applyFont="1" applyBorder="1" applyAlignment="1">
      <alignment vertical="top" wrapText="1"/>
    </xf>
    <xf numFmtId="0" fontId="0" fillId="3" borderId="1" xfId="0" applyFill="1" applyBorder="1" applyAlignment="1">
      <alignment horizontal="center" vertical="top" wrapText="1"/>
    </xf>
    <xf numFmtId="0" fontId="0" fillId="3" borderId="1" xfId="0" applyFill="1" applyBorder="1" applyAlignment="1">
      <alignment vertical="top" wrapText="1"/>
    </xf>
    <xf numFmtId="0" fontId="0" fillId="0" borderId="1" xfId="0" applyBorder="1" applyAlignment="1">
      <alignment vertical="top" wrapText="1"/>
    </xf>
    <xf numFmtId="0" fontId="1" fillId="0" borderId="1" xfId="0" applyFont="1" applyBorder="1" applyAlignment="1">
      <alignment horizontal="center"/>
    </xf>
    <xf numFmtId="0" fontId="0" fillId="0" borderId="1" xfId="0" applyBorder="1" applyAlignment="1">
      <alignment horizontal="center"/>
    </xf>
    <xf numFmtId="0" fontId="1" fillId="3" borderId="1" xfId="0" applyFont="1" applyFill="1" applyBorder="1" applyAlignment="1">
      <alignment horizontal="center"/>
    </xf>
    <xf numFmtId="0" fontId="1" fillId="3" borderId="1" xfId="0" applyFont="1" applyFill="1" applyBorder="1"/>
    <xf numFmtId="0" fontId="1" fillId="0" borderId="1" xfId="0" applyFont="1" applyBorder="1" applyAlignment="1">
      <alignment vertical="top"/>
    </xf>
    <xf numFmtId="0" fontId="1" fillId="0" borderId="12" xfId="0" applyFont="1" applyBorder="1"/>
    <xf numFmtId="0" fontId="0" fillId="3" borderId="7" xfId="0" applyFill="1" applyBorder="1" applyAlignment="1">
      <alignment horizontal="center" vertical="top" wrapText="1"/>
    </xf>
    <xf numFmtId="0" fontId="0" fillId="3" borderId="7" xfId="0"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xf>
    <xf numFmtId="0" fontId="0" fillId="0" borderId="1" xfId="0" applyBorder="1" applyAlignment="1">
      <alignment horizontal="center"/>
    </xf>
    <xf numFmtId="0" fontId="8" fillId="0" borderId="0" xfId="0" applyFont="1"/>
    <xf numFmtId="0" fontId="10" fillId="0" borderId="0" xfId="1" applyFont="1" applyAlignment="1" applyProtection="1"/>
    <xf numFmtId="0" fontId="12" fillId="0" borderId="0" xfId="0" applyFont="1"/>
    <xf numFmtId="0" fontId="8" fillId="0" borderId="0" xfId="0" applyFont="1" applyBorder="1"/>
    <xf numFmtId="0" fontId="12" fillId="0" borderId="0" xfId="1" applyFont="1" applyAlignment="1" applyProtection="1"/>
    <xf numFmtId="0" fontId="13" fillId="0" borderId="0" xfId="0" applyFont="1" applyAlignment="1">
      <alignment horizontal="left" indent="5"/>
    </xf>
    <xf numFmtId="0" fontId="8" fillId="0" borderId="0" xfId="0" applyFont="1" applyBorder="1" applyAlignment="1">
      <alignment wrapText="1"/>
    </xf>
    <xf numFmtId="0" fontId="0" fillId="0" borderId="3" xfId="0" applyBorder="1" applyAlignment="1">
      <alignment vertical="top" wrapText="1"/>
    </xf>
    <xf numFmtId="0" fontId="1" fillId="0" borderId="9" xfId="0" applyFont="1" applyBorder="1" applyAlignment="1">
      <alignment horizontal="center"/>
    </xf>
    <xf numFmtId="0" fontId="1" fillId="0" borderId="9" xfId="0" applyFont="1" applyBorder="1" applyAlignment="1"/>
    <xf numFmtId="0" fontId="1" fillId="0" borderId="1" xfId="0" applyFont="1" applyBorder="1" applyAlignment="1">
      <alignment horizontal="center"/>
    </xf>
    <xf numFmtId="0" fontId="0" fillId="0" borderId="1" xfId="0" applyBorder="1" applyAlignment="1">
      <alignment horizontal="center"/>
    </xf>
    <xf numFmtId="0" fontId="1" fillId="3" borderId="3" xfId="0" applyFont="1"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wrapText="1"/>
    </xf>
    <xf numFmtId="0" fontId="0" fillId="0" borderId="9" xfId="0" applyBorder="1" applyAlignment="1"/>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center"/>
    </xf>
    <xf numFmtId="0" fontId="0" fillId="0" borderId="4" xfId="0" applyBorder="1" applyAlignment="1">
      <alignment horizontal="center"/>
    </xf>
    <xf numFmtId="0" fontId="0" fillId="0" borderId="4" xfId="0" applyBorder="1" applyAlignment="1">
      <alignment horizontal="center" wrapText="1"/>
    </xf>
    <xf numFmtId="0" fontId="1" fillId="0" borderId="4" xfId="0" applyFont="1" applyBorder="1" applyAlignment="1">
      <alignment horizontal="center"/>
    </xf>
    <xf numFmtId="0" fontId="0" fillId="0" borderId="8" xfId="0" applyBorder="1" applyAlignment="1">
      <alignment horizontal="center"/>
    </xf>
    <xf numFmtId="0" fontId="0" fillId="0" borderId="4" xfId="0" applyFont="1" applyBorder="1" applyAlignment="1">
      <alignment horizontal="left" vertical="top" wrapText="1"/>
    </xf>
    <xf numFmtId="0" fontId="0" fillId="0" borderId="11"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3" xfId="0" applyBorder="1" applyAlignment="1">
      <alignment wrapText="1"/>
    </xf>
    <xf numFmtId="0" fontId="0" fillId="0" borderId="9" xfId="0" applyBorder="1" applyAlignment="1">
      <alignment wrapText="1"/>
    </xf>
    <xf numFmtId="0" fontId="0" fillId="0" borderId="14" xfId="0" applyBorder="1" applyAlignment="1">
      <alignment wrapText="1"/>
    </xf>
    <xf numFmtId="0" fontId="1" fillId="3" borderId="1" xfId="0" applyFont="1" applyFill="1" applyBorder="1" applyAlignment="1">
      <alignment horizontal="center"/>
    </xf>
    <xf numFmtId="0" fontId="0" fillId="3" borderId="1" xfId="0"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4" xfId="0" applyFont="1" applyBorder="1" applyAlignment="1">
      <alignment vertical="top" wrapText="1"/>
    </xf>
    <xf numFmtId="0" fontId="0" fillId="0" borderId="3" xfId="0" applyFont="1" applyBorder="1" applyAlignment="1">
      <alignment horizontal="left" vertical="top" wrapText="1"/>
    </xf>
    <xf numFmtId="0" fontId="0" fillId="0" borderId="11" xfId="0" applyBorder="1" applyAlignment="1">
      <alignment horizontal="left" vertical="top" wrapText="1"/>
    </xf>
    <xf numFmtId="0" fontId="0" fillId="0" borderId="10" xfId="0" applyFont="1" applyBorder="1" applyAlignment="1">
      <alignment horizontal="left" vertical="top" wrapText="1"/>
    </xf>
    <xf numFmtId="0" fontId="7" fillId="0" borderId="0" xfId="0" applyFont="1" applyFill="1" applyBorder="1" applyAlignment="1">
      <alignment vertical="top" wrapText="1"/>
    </xf>
    <xf numFmtId="0" fontId="3" fillId="0" borderId="1" xfId="0" applyFont="1" applyFill="1" applyBorder="1" applyAlignment="1">
      <alignment vertical="top"/>
    </xf>
    <xf numFmtId="0" fontId="1" fillId="2" borderId="1" xfId="0" applyFont="1" applyFill="1" applyBorder="1" applyAlignment="1">
      <alignment horizontal="left" vertical="top" wrapText="1"/>
    </xf>
    <xf numFmtId="0" fontId="1" fillId="0" borderId="1" xfId="0" applyFont="1" applyBorder="1" applyAlignment="1">
      <alignment horizontal="left" vertical="top" wrapText="1"/>
    </xf>
    <xf numFmtId="0" fontId="0" fillId="0" borderId="0" xfId="0" applyBorder="1" applyAlignment="1">
      <alignment vertical="top"/>
    </xf>
    <xf numFmtId="0" fontId="15" fillId="5" borderId="3" xfId="0" applyFont="1" applyFill="1" applyBorder="1" applyAlignment="1">
      <alignment horizontal="center" vertical="center"/>
    </xf>
    <xf numFmtId="0" fontId="15" fillId="5" borderId="4" xfId="0" applyFont="1" applyFill="1" applyBorder="1" applyAlignment="1">
      <alignment horizontal="center" vertical="center"/>
    </xf>
    <xf numFmtId="0" fontId="0" fillId="0" borderId="7" xfId="0" applyBorder="1"/>
    <xf numFmtId="0" fontId="15" fillId="5" borderId="8" xfId="0" applyFont="1" applyFill="1" applyBorder="1" applyAlignment="1">
      <alignment horizontal="center" vertical="center"/>
    </xf>
    <xf numFmtId="0" fontId="0" fillId="5" borderId="4" xfId="0" applyFill="1" applyBorder="1" applyAlignment="1"/>
    <xf numFmtId="0" fontId="0" fillId="5" borderId="4" xfId="0" applyFill="1" applyBorder="1" applyAlignment="1">
      <alignment horizontal="center" vertical="center"/>
    </xf>
    <xf numFmtId="0" fontId="16" fillId="5" borderId="3" xfId="0" applyFont="1" applyFill="1" applyBorder="1" applyAlignment="1">
      <alignment horizontal="center" vertical="center"/>
    </xf>
    <xf numFmtId="0" fontId="1" fillId="0" borderId="1" xfId="0" applyFont="1" applyBorder="1" applyAlignment="1">
      <alignment horizontal="left" vertical="center" wrapText="1"/>
    </xf>
    <xf numFmtId="0" fontId="14" fillId="0" borderId="1" xfId="0" applyFont="1" applyBorder="1" applyAlignment="1">
      <alignment horizontal="left" vertical="center" wrapText="1"/>
    </xf>
    <xf numFmtId="0" fontId="2" fillId="0" borderId="1" xfId="0" applyFont="1" applyBorder="1" applyAlignment="1">
      <alignment horizontal="left" vertical="center" wrapText="1"/>
    </xf>
    <xf numFmtId="0" fontId="17" fillId="0" borderId="0" xfId="1" applyFont="1" applyAlignment="1" applyProtection="1"/>
  </cellXfs>
  <cellStyles count="2">
    <cellStyle name="Hyperlink" xfId="1" builtinId="8"/>
    <cellStyle name="Normal" xfId="0" builtinId="0"/>
  </cellStyles>
  <dxfs count="0"/>
  <tableStyles count="0" defaultTableStyle="TableStyleMedium9" defaultPivotStyle="PivotStyleLight16"/>
  <colors>
    <mruColors>
      <color rgb="FFB1BC18"/>
      <color rgb="FFE7EF81"/>
      <color rgb="FFFF0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19049</xdr:rowOff>
    </xdr:from>
    <xdr:to>
      <xdr:col>14</xdr:col>
      <xdr:colOff>476250</xdr:colOff>
      <xdr:row>4</xdr:row>
      <xdr:rowOff>161924</xdr:rowOff>
    </xdr:to>
    <xdr:sp macro="" textlink="">
      <xdr:nvSpPr>
        <xdr:cNvPr id="2" name="Text Box 1"/>
        <xdr:cNvSpPr txBox="1">
          <a:spLocks noChangeArrowheads="1"/>
        </xdr:cNvSpPr>
      </xdr:nvSpPr>
      <xdr:spPr bwMode="auto">
        <a:xfrm>
          <a:off x="0" y="19049"/>
          <a:ext cx="9010650" cy="10572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2000" b="0" i="0" u="none" strike="noStrike" baseline="0">
              <a:solidFill>
                <a:srgbClr val="000000"/>
              </a:solidFill>
              <a:latin typeface="Arial"/>
              <a:cs typeface="Arial"/>
            </a:rPr>
            <a:t>GSS Risk Assessment Tool</a:t>
          </a:r>
        </a:p>
        <a:p>
          <a:pPr algn="l" rtl="0">
            <a:defRPr sz="1000"/>
          </a:pPr>
          <a:r>
            <a:rPr lang="en-GB" sz="1400" b="0" i="0" u="none" strike="noStrike" baseline="0">
              <a:solidFill>
                <a:srgbClr val="000000"/>
              </a:solidFill>
              <a:latin typeface="Arial"/>
              <a:cs typeface="Arial"/>
            </a:rPr>
            <a:t>v1.0</a:t>
          </a:r>
          <a:endParaRPr lang="en-GB" sz="10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April 2014</a:t>
          </a:r>
        </a:p>
      </xdr:txBody>
    </xdr:sp>
    <xdr:clientData/>
  </xdr:twoCellAnchor>
  <xdr:twoCellAnchor editAs="oneCell">
    <xdr:from>
      <xdr:col>9</xdr:col>
      <xdr:colOff>276225</xdr:colOff>
      <xdr:row>0</xdr:row>
      <xdr:rowOff>152400</xdr:rowOff>
    </xdr:from>
    <xdr:to>
      <xdr:col>13</xdr:col>
      <xdr:colOff>542925</xdr:colOff>
      <xdr:row>2</xdr:row>
      <xdr:rowOff>133350</xdr:rowOff>
    </xdr:to>
    <xdr:pic>
      <xdr:nvPicPr>
        <xdr:cNvPr id="3" name="Picture 2" descr="GSS_CMYK"/>
        <xdr:cNvPicPr/>
      </xdr:nvPicPr>
      <xdr:blipFill>
        <a:blip xmlns:r="http://schemas.openxmlformats.org/officeDocument/2006/relationships" r:embed="rId1" cstate="print"/>
        <a:srcRect/>
        <a:stretch>
          <a:fillRect/>
        </a:stretch>
      </xdr:blipFill>
      <xdr:spPr bwMode="auto">
        <a:xfrm>
          <a:off x="5762625" y="152400"/>
          <a:ext cx="2705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soffice.enquiries@statistics.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40"/>
  <sheetViews>
    <sheetView tabSelected="1" workbookViewId="0">
      <selection activeCell="E12" sqref="E12"/>
    </sheetView>
  </sheetViews>
  <sheetFormatPr defaultRowHeight="15"/>
  <sheetData>
    <row r="1" spans="1:12" ht="18">
      <c r="A1" s="46"/>
      <c r="B1" s="46"/>
      <c r="C1" s="46"/>
      <c r="D1" s="46"/>
      <c r="E1" s="46"/>
      <c r="F1" s="46"/>
      <c r="G1" s="46"/>
      <c r="H1" s="46"/>
      <c r="I1" s="46"/>
      <c r="J1" s="46"/>
      <c r="K1" s="46"/>
      <c r="L1" s="46"/>
    </row>
    <row r="2" spans="1:12" ht="18">
      <c r="A2" s="46"/>
      <c r="B2" s="46"/>
      <c r="C2" s="46"/>
      <c r="D2" s="46"/>
      <c r="E2" s="46"/>
      <c r="F2" s="46"/>
      <c r="G2" s="46"/>
      <c r="H2" s="46"/>
      <c r="I2" s="46"/>
      <c r="J2" s="46"/>
      <c r="K2" s="46"/>
      <c r="L2" s="46"/>
    </row>
    <row r="3" spans="1:12" ht="18">
      <c r="A3" s="46"/>
      <c r="B3" s="46"/>
      <c r="C3" s="46"/>
      <c r="D3" s="46"/>
      <c r="E3" s="46"/>
      <c r="F3" s="46"/>
      <c r="G3" s="46"/>
      <c r="H3" s="46"/>
      <c r="I3" s="46"/>
      <c r="J3" s="46"/>
      <c r="K3" s="46"/>
      <c r="L3" s="46"/>
    </row>
    <row r="4" spans="1:12" ht="18">
      <c r="A4" s="46"/>
      <c r="B4" s="46"/>
      <c r="C4" s="46"/>
      <c r="D4" s="46"/>
      <c r="E4" s="46"/>
      <c r="F4" s="46"/>
      <c r="G4" s="46"/>
      <c r="H4" s="46"/>
      <c r="I4" s="46"/>
      <c r="J4" s="46"/>
      <c r="K4" s="46"/>
      <c r="L4" s="46"/>
    </row>
    <row r="5" spans="1:12" ht="18">
      <c r="A5" s="46"/>
      <c r="B5" s="46"/>
      <c r="C5" s="46"/>
      <c r="D5" s="46"/>
      <c r="E5" s="46"/>
      <c r="F5" s="46"/>
      <c r="G5" s="46"/>
      <c r="H5" s="46"/>
      <c r="I5" s="46"/>
      <c r="J5" s="46"/>
      <c r="K5" s="46"/>
      <c r="L5" s="46"/>
    </row>
    <row r="6" spans="1:12" ht="18">
      <c r="A6" s="46"/>
      <c r="B6" s="46"/>
      <c r="C6" s="46"/>
      <c r="D6" s="46"/>
      <c r="E6" s="46"/>
      <c r="F6" s="46"/>
      <c r="G6" s="46"/>
      <c r="H6" s="46"/>
      <c r="I6" s="46"/>
      <c r="J6" s="46"/>
      <c r="K6" s="46"/>
      <c r="L6" s="46"/>
    </row>
    <row r="7" spans="1:12" ht="18">
      <c r="A7" s="46" t="s">
        <v>75</v>
      </c>
      <c r="B7" s="46"/>
      <c r="C7" s="46"/>
      <c r="D7" s="46"/>
      <c r="E7" s="46"/>
      <c r="F7" s="46"/>
      <c r="G7" s="46"/>
      <c r="H7" s="46"/>
      <c r="I7" s="46"/>
      <c r="J7" s="46"/>
      <c r="K7" s="46"/>
      <c r="L7" s="46"/>
    </row>
    <row r="8" spans="1:12" ht="18">
      <c r="A8" s="46" t="s">
        <v>76</v>
      </c>
      <c r="B8" s="46"/>
      <c r="C8" s="46"/>
      <c r="D8" s="46"/>
      <c r="E8" s="46"/>
      <c r="F8" s="46"/>
      <c r="G8" s="46"/>
      <c r="H8" s="46"/>
      <c r="I8" s="46"/>
      <c r="J8" s="46"/>
      <c r="K8" s="46"/>
      <c r="L8" s="46"/>
    </row>
    <row r="9" spans="1:12" ht="18">
      <c r="A9" s="46" t="s">
        <v>77</v>
      </c>
      <c r="B9" s="46"/>
      <c r="C9" s="46"/>
      <c r="D9" s="46"/>
      <c r="E9" s="46"/>
      <c r="F9" s="46"/>
      <c r="G9" s="46"/>
      <c r="H9" s="46"/>
      <c r="I9" s="46"/>
      <c r="J9" s="46"/>
      <c r="K9" s="46"/>
      <c r="L9" s="46"/>
    </row>
    <row r="10" spans="1:12" ht="18">
      <c r="A10" s="46"/>
      <c r="B10" s="46"/>
      <c r="C10" s="46"/>
      <c r="D10" s="46"/>
      <c r="E10" s="46"/>
      <c r="F10" s="46"/>
      <c r="G10" s="46"/>
      <c r="H10" s="46"/>
      <c r="I10" s="46"/>
      <c r="J10" s="46"/>
      <c r="K10" s="46"/>
      <c r="L10" s="46"/>
    </row>
    <row r="11" spans="1:12" ht="18">
      <c r="A11" s="48" t="s">
        <v>78</v>
      </c>
      <c r="B11" s="46"/>
      <c r="C11" s="46"/>
      <c r="D11" s="46"/>
      <c r="E11" s="46"/>
      <c r="F11" s="46"/>
      <c r="G11" s="46"/>
      <c r="H11" s="46"/>
      <c r="I11" s="46"/>
      <c r="J11" s="46"/>
      <c r="K11" s="46"/>
      <c r="L11" s="46"/>
    </row>
    <row r="12" spans="1:12" ht="18">
      <c r="A12" s="48" t="s">
        <v>79</v>
      </c>
      <c r="B12" s="46"/>
      <c r="C12" s="46"/>
      <c r="D12" s="46"/>
      <c r="E12" s="46"/>
      <c r="F12" s="46"/>
      <c r="G12" s="46"/>
      <c r="H12" s="46"/>
      <c r="I12" s="46"/>
      <c r="J12" s="46"/>
      <c r="K12" s="46"/>
      <c r="L12" s="46"/>
    </row>
    <row r="13" spans="1:12" ht="18">
      <c r="A13" s="48" t="s">
        <v>80</v>
      </c>
      <c r="B13" s="46"/>
      <c r="C13" s="46"/>
      <c r="D13" s="46"/>
      <c r="E13" s="46"/>
      <c r="F13" s="46"/>
      <c r="G13" s="46"/>
      <c r="H13" s="46"/>
      <c r="I13" s="46"/>
      <c r="J13" s="46"/>
      <c r="K13" s="46"/>
      <c r="L13" s="46"/>
    </row>
    <row r="14" spans="1:12" ht="18">
      <c r="A14" s="48" t="s">
        <v>81</v>
      </c>
      <c r="B14" s="46"/>
      <c r="C14" s="46"/>
      <c r="D14" s="46"/>
      <c r="E14" s="46"/>
      <c r="F14" s="46"/>
      <c r="G14" s="46"/>
      <c r="H14" s="46"/>
      <c r="I14" s="46"/>
      <c r="J14" s="46"/>
      <c r="K14" s="46"/>
      <c r="L14" s="46"/>
    </row>
    <row r="15" spans="1:12" ht="18">
      <c r="A15" s="46"/>
      <c r="B15" s="46"/>
      <c r="C15" s="46"/>
      <c r="D15" s="46"/>
      <c r="E15" s="46"/>
      <c r="F15" s="46"/>
      <c r="G15" s="46"/>
      <c r="H15" s="46"/>
      <c r="I15" s="46"/>
      <c r="J15" s="46"/>
      <c r="K15" s="46"/>
      <c r="L15" s="46"/>
    </row>
    <row r="16" spans="1:12" ht="18">
      <c r="A16" s="48" t="s">
        <v>82</v>
      </c>
      <c r="B16" s="46"/>
      <c r="C16" s="46"/>
      <c r="D16" s="46"/>
      <c r="E16" s="46"/>
      <c r="F16" s="46"/>
      <c r="G16" s="46"/>
      <c r="H16" s="46"/>
      <c r="I16" s="46"/>
      <c r="J16" s="46"/>
      <c r="K16" s="46"/>
      <c r="L16" s="46"/>
    </row>
    <row r="17" spans="1:14" ht="18">
      <c r="A17" s="48"/>
      <c r="B17" s="48" t="s">
        <v>104</v>
      </c>
      <c r="C17" s="46"/>
      <c r="D17" s="46"/>
      <c r="E17" s="46"/>
      <c r="F17" s="46"/>
      <c r="G17" s="46"/>
      <c r="H17" s="46"/>
      <c r="I17" s="46"/>
      <c r="J17" s="46"/>
      <c r="K17" s="46"/>
      <c r="L17" s="46"/>
    </row>
    <row r="18" spans="1:14" ht="18">
      <c r="B18" s="48" t="s">
        <v>83</v>
      </c>
      <c r="C18" s="46"/>
      <c r="D18" s="46"/>
      <c r="E18" s="46"/>
      <c r="F18" s="46"/>
      <c r="G18" s="46"/>
      <c r="H18" s="46"/>
      <c r="I18" s="46"/>
      <c r="J18" s="46"/>
      <c r="K18" s="46"/>
      <c r="L18" s="46"/>
    </row>
    <row r="19" spans="1:14" ht="18">
      <c r="B19" s="48" t="s">
        <v>84</v>
      </c>
      <c r="C19" s="46"/>
      <c r="D19" s="46"/>
      <c r="E19" s="46"/>
      <c r="F19" s="46"/>
      <c r="G19" s="46"/>
      <c r="H19" s="46"/>
      <c r="I19" s="46"/>
      <c r="J19" s="46"/>
      <c r="K19" s="46"/>
      <c r="L19" s="46"/>
    </row>
    <row r="20" spans="1:14" ht="18">
      <c r="B20" s="48" t="s">
        <v>85</v>
      </c>
      <c r="C20" s="46"/>
      <c r="D20" s="46"/>
      <c r="E20" s="46"/>
      <c r="F20" s="46"/>
      <c r="G20" s="46"/>
      <c r="H20" s="46"/>
      <c r="I20" s="46"/>
      <c r="J20" s="46"/>
      <c r="K20" s="46"/>
      <c r="L20" s="46"/>
    </row>
    <row r="21" spans="1:14" ht="18">
      <c r="A21" s="47"/>
      <c r="B21" s="48" t="s">
        <v>86</v>
      </c>
      <c r="C21" s="46"/>
      <c r="D21" s="46"/>
      <c r="E21" s="46"/>
      <c r="F21" s="46"/>
      <c r="G21" s="46"/>
      <c r="H21" s="46"/>
      <c r="I21" s="46"/>
      <c r="J21" s="46"/>
      <c r="K21" s="46"/>
      <c r="L21" s="46"/>
    </row>
    <row r="22" spans="1:14" ht="18">
      <c r="B22" s="48" t="s">
        <v>97</v>
      </c>
      <c r="C22" s="46"/>
      <c r="D22" s="46"/>
      <c r="E22" s="46"/>
      <c r="F22" s="46"/>
      <c r="G22" s="46"/>
      <c r="H22" s="46"/>
      <c r="I22" s="46"/>
      <c r="J22" s="46"/>
      <c r="K22" s="46"/>
      <c r="L22" s="46"/>
    </row>
    <row r="23" spans="1:14" ht="18">
      <c r="B23" s="48" t="s">
        <v>98</v>
      </c>
      <c r="C23" s="46"/>
      <c r="D23" s="46"/>
      <c r="E23" s="46"/>
      <c r="F23" s="46"/>
      <c r="G23" s="46"/>
      <c r="H23" s="46"/>
      <c r="I23" s="46"/>
      <c r="J23" s="46"/>
      <c r="K23" s="46"/>
      <c r="L23" s="46"/>
    </row>
    <row r="24" spans="1:14" ht="18">
      <c r="B24" s="48"/>
      <c r="C24" s="46"/>
      <c r="D24" s="46"/>
      <c r="E24" s="46"/>
      <c r="F24" s="46"/>
      <c r="G24" s="46"/>
      <c r="H24" s="46"/>
      <c r="I24" s="46"/>
      <c r="J24" s="46"/>
      <c r="K24" s="46"/>
      <c r="L24" s="46"/>
    </row>
    <row r="25" spans="1:14" ht="18">
      <c r="A25" s="50" t="s">
        <v>87</v>
      </c>
      <c r="B25" s="48"/>
      <c r="C25" s="46"/>
      <c r="D25" s="46"/>
      <c r="E25" s="46"/>
      <c r="F25" s="46"/>
      <c r="G25" s="46"/>
      <c r="H25" s="46"/>
      <c r="I25" s="46"/>
      <c r="J25" s="46"/>
      <c r="K25" s="46"/>
      <c r="L25" s="46"/>
    </row>
    <row r="26" spans="1:14" ht="18">
      <c r="A26" s="50" t="s">
        <v>88</v>
      </c>
      <c r="B26" s="48"/>
      <c r="C26" s="46"/>
      <c r="D26" s="46"/>
      <c r="E26" s="46"/>
      <c r="F26" s="46"/>
      <c r="G26" s="46"/>
      <c r="H26" s="46"/>
      <c r="I26" s="46"/>
      <c r="J26" s="46"/>
      <c r="K26" s="46"/>
      <c r="L26" s="46"/>
    </row>
    <row r="27" spans="1:14" ht="18">
      <c r="A27" s="47"/>
      <c r="B27" s="48"/>
      <c r="C27" s="46"/>
      <c r="D27" s="46"/>
      <c r="E27" s="46"/>
      <c r="F27" s="46"/>
      <c r="G27" s="46"/>
      <c r="H27" s="46"/>
      <c r="I27" s="46"/>
      <c r="J27" s="46"/>
      <c r="K27" s="46"/>
      <c r="L27" s="46"/>
    </row>
    <row r="28" spans="1:14" ht="18">
      <c r="A28" s="51"/>
      <c r="B28" s="46"/>
      <c r="C28" s="46"/>
      <c r="D28" s="46"/>
      <c r="E28" s="46"/>
      <c r="F28" s="46"/>
      <c r="G28" s="46"/>
      <c r="H28" s="46"/>
      <c r="I28" s="46"/>
      <c r="J28" s="46"/>
      <c r="K28" s="46"/>
      <c r="L28" s="46"/>
    </row>
    <row r="29" spans="1:14" ht="18">
      <c r="A29" s="48" t="s">
        <v>103</v>
      </c>
      <c r="B29" s="46"/>
      <c r="C29" s="46"/>
      <c r="D29" s="46"/>
      <c r="E29" s="46"/>
      <c r="F29" s="46"/>
      <c r="G29" s="46"/>
      <c r="H29" s="46"/>
      <c r="I29" s="46"/>
      <c r="J29" s="46"/>
      <c r="K29" s="46"/>
      <c r="L29" s="46"/>
      <c r="N29" s="104" t="s">
        <v>102</v>
      </c>
    </row>
    <row r="30" spans="1:14" ht="18">
      <c r="B30" s="46"/>
      <c r="C30" s="46"/>
      <c r="D30" s="46"/>
      <c r="E30" s="46"/>
      <c r="F30" s="46"/>
      <c r="G30" s="46"/>
      <c r="H30" s="46"/>
      <c r="I30" s="46"/>
      <c r="J30" s="46"/>
      <c r="K30" s="46"/>
      <c r="L30" s="46"/>
    </row>
    <row r="31" spans="1:14" ht="18">
      <c r="A31" s="46"/>
      <c r="B31" s="46"/>
      <c r="C31" s="46"/>
      <c r="D31" s="46"/>
      <c r="E31" s="46"/>
      <c r="F31" s="46"/>
      <c r="G31" s="46"/>
      <c r="H31" s="46"/>
      <c r="I31" s="46"/>
      <c r="J31" s="46"/>
      <c r="K31" s="46"/>
      <c r="L31" s="46"/>
    </row>
    <row r="32" spans="1:14" ht="18">
      <c r="A32" s="46"/>
      <c r="B32" s="46"/>
      <c r="C32" s="46"/>
      <c r="D32" s="46"/>
      <c r="E32" s="46"/>
      <c r="F32" s="46"/>
      <c r="G32" s="46"/>
      <c r="H32" s="46"/>
      <c r="I32" s="46"/>
      <c r="J32" s="46"/>
      <c r="K32" s="46"/>
      <c r="L32" s="46"/>
    </row>
    <row r="33" spans="1:13" ht="18">
      <c r="B33" s="46"/>
      <c r="C33" s="46"/>
      <c r="D33" s="46"/>
      <c r="E33" s="46"/>
      <c r="F33" s="46"/>
      <c r="G33" s="46"/>
      <c r="H33" s="46"/>
      <c r="I33" s="46"/>
      <c r="J33" s="46"/>
      <c r="K33" s="46"/>
      <c r="L33" s="46"/>
    </row>
    <row r="34" spans="1:13" ht="18">
      <c r="A34" s="49"/>
      <c r="B34" s="49"/>
      <c r="C34" s="49"/>
      <c r="D34" s="49"/>
      <c r="E34" s="49"/>
      <c r="F34" s="49"/>
      <c r="G34" s="49"/>
      <c r="H34" s="49"/>
      <c r="I34" s="49"/>
      <c r="J34" s="49"/>
      <c r="K34" s="49"/>
      <c r="L34" s="49"/>
      <c r="M34" s="7"/>
    </row>
    <row r="35" spans="1:13" ht="18">
      <c r="A35" s="49"/>
      <c r="B35" s="52"/>
      <c r="C35" s="52"/>
      <c r="D35" s="52"/>
      <c r="E35" s="52"/>
      <c r="F35" s="52"/>
      <c r="G35" s="52"/>
      <c r="H35" s="52"/>
      <c r="I35" s="52"/>
      <c r="J35" s="52"/>
      <c r="K35" s="49"/>
      <c r="L35" s="49"/>
      <c r="M35" s="7"/>
    </row>
    <row r="36" spans="1:13" ht="18">
      <c r="A36" s="49"/>
      <c r="B36" s="52"/>
      <c r="C36" s="52"/>
      <c r="D36" s="52"/>
      <c r="E36" s="52"/>
      <c r="F36" s="52"/>
      <c r="G36" s="52"/>
      <c r="H36" s="52"/>
      <c r="I36" s="52"/>
      <c r="J36" s="52"/>
      <c r="K36" s="49"/>
      <c r="L36" s="49"/>
      <c r="M36" s="7"/>
    </row>
    <row r="37" spans="1:13" ht="18">
      <c r="A37" s="49"/>
      <c r="B37" s="52"/>
      <c r="C37" s="52"/>
      <c r="D37" s="52"/>
      <c r="E37" s="52"/>
      <c r="F37" s="52"/>
      <c r="G37" s="52"/>
      <c r="H37" s="52"/>
      <c r="I37" s="52"/>
      <c r="J37" s="52"/>
      <c r="K37" s="49"/>
      <c r="L37" s="49"/>
      <c r="M37" s="7"/>
    </row>
    <row r="38" spans="1:13" ht="18">
      <c r="A38" s="49"/>
      <c r="B38" s="49"/>
      <c r="C38" s="49"/>
      <c r="D38" s="49"/>
      <c r="E38" s="49"/>
      <c r="F38" s="49"/>
      <c r="G38" s="49"/>
      <c r="H38" s="49"/>
      <c r="I38" s="49"/>
      <c r="J38" s="49"/>
      <c r="K38" s="49"/>
      <c r="L38" s="49"/>
      <c r="M38" s="7"/>
    </row>
    <row r="39" spans="1:13" ht="18">
      <c r="A39" s="46"/>
      <c r="B39" s="46"/>
      <c r="C39" s="46"/>
      <c r="D39" s="46"/>
      <c r="E39" s="46"/>
      <c r="F39" s="46"/>
      <c r="G39" s="46"/>
      <c r="H39" s="46"/>
      <c r="I39" s="46"/>
      <c r="J39" s="46"/>
      <c r="K39" s="46"/>
      <c r="L39" s="46"/>
    </row>
    <row r="40" spans="1:13" ht="18">
      <c r="A40" s="46"/>
      <c r="B40" s="46"/>
      <c r="C40" s="46"/>
      <c r="D40" s="46"/>
      <c r="E40" s="46"/>
      <c r="F40" s="46"/>
      <c r="G40" s="46"/>
      <c r="H40" s="46"/>
      <c r="I40" s="46"/>
      <c r="J40" s="46"/>
      <c r="K40" s="46"/>
      <c r="L40" s="46"/>
    </row>
  </sheetData>
  <mergeCells count="3">
    <mergeCell ref="B35:J35"/>
    <mergeCell ref="B36:J36"/>
    <mergeCell ref="B37:J37"/>
  </mergeCells>
  <hyperlinks>
    <hyperlink ref="N29"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dimension ref="A1:F27"/>
  <sheetViews>
    <sheetView workbookViewId="0">
      <selection activeCell="D1" sqref="D1"/>
    </sheetView>
  </sheetViews>
  <sheetFormatPr defaultRowHeight="15"/>
  <cols>
    <col min="1" max="1" width="17" bestFit="1" customWidth="1"/>
    <col min="2" max="2" width="50.7109375" customWidth="1"/>
    <col min="3" max="3" width="6.42578125" style="11" customWidth="1"/>
    <col min="4" max="4" width="35.28515625" customWidth="1"/>
    <col min="5" max="5" width="6.28515625" style="11" customWidth="1"/>
    <col min="6" max="6" width="30.7109375" customWidth="1"/>
  </cols>
  <sheetData>
    <row r="1" spans="1:6" ht="48" customHeight="1">
      <c r="A1" s="94" t="s">
        <v>42</v>
      </c>
      <c r="B1" s="95"/>
    </row>
    <row r="2" spans="1:6">
      <c r="B2" s="96" t="s">
        <v>11</v>
      </c>
      <c r="C2" s="29">
        <v>0</v>
      </c>
    </row>
    <row r="3" spans="1:6">
      <c r="B3" s="3" t="s">
        <v>12</v>
      </c>
      <c r="C3" s="29">
        <v>3</v>
      </c>
    </row>
    <row r="4" spans="1:6">
      <c r="B4" s="3" t="s">
        <v>10</v>
      </c>
      <c r="C4" s="29">
        <v>9</v>
      </c>
    </row>
    <row r="6" spans="1:6">
      <c r="B6" s="2" t="s">
        <v>42</v>
      </c>
      <c r="C6" s="66" t="s">
        <v>42</v>
      </c>
      <c r="D6" s="67"/>
      <c r="E6" s="58" t="s">
        <v>6</v>
      </c>
      <c r="F6" s="59"/>
    </row>
    <row r="7" spans="1:6" ht="76.5" customHeight="1">
      <c r="B7" s="2" t="s">
        <v>24</v>
      </c>
      <c r="C7" s="60" t="s">
        <v>64</v>
      </c>
      <c r="D7" s="71"/>
      <c r="E7" s="20"/>
      <c r="F7" s="18"/>
    </row>
    <row r="8" spans="1:6">
      <c r="A8" s="2" t="s">
        <v>74</v>
      </c>
      <c r="B8" s="2" t="s">
        <v>39</v>
      </c>
      <c r="C8" s="13" t="s">
        <v>7</v>
      </c>
      <c r="D8" s="2" t="s">
        <v>8</v>
      </c>
      <c r="E8" s="14" t="s">
        <v>7</v>
      </c>
      <c r="F8" s="6" t="s">
        <v>8</v>
      </c>
    </row>
    <row r="9" spans="1:6">
      <c r="A9" s="44">
        <f>'Survey Details'!C3</f>
        <v>0</v>
      </c>
      <c r="B9" s="43">
        <f>Summary!C3</f>
        <v>0</v>
      </c>
      <c r="C9" s="29"/>
      <c r="D9" s="30"/>
      <c r="E9" s="32">
        <f>C9</f>
        <v>0</v>
      </c>
      <c r="F9" s="33"/>
    </row>
    <row r="10" spans="1:6">
      <c r="A10" s="44">
        <f>'Survey Details'!C4</f>
        <v>0</v>
      </c>
      <c r="B10" s="43">
        <f>Summary!C4</f>
        <v>0</v>
      </c>
      <c r="C10" s="29"/>
      <c r="D10" s="30" t="s">
        <v>18</v>
      </c>
      <c r="E10" s="32">
        <f t="shared" ref="E10:E27" si="0">C10</f>
        <v>0</v>
      </c>
      <c r="F10" s="33"/>
    </row>
    <row r="11" spans="1:6">
      <c r="A11" s="44">
        <f>'Survey Details'!C5</f>
        <v>0</v>
      </c>
      <c r="B11" s="43">
        <f>Summary!C5</f>
        <v>0</v>
      </c>
      <c r="C11" s="29"/>
      <c r="D11" s="30"/>
      <c r="E11" s="32">
        <f t="shared" si="0"/>
        <v>0</v>
      </c>
      <c r="F11" s="33"/>
    </row>
    <row r="12" spans="1:6">
      <c r="A12" s="44">
        <f>'Survey Details'!C6</f>
        <v>0</v>
      </c>
      <c r="B12" s="43">
        <f>Summary!C6</f>
        <v>0</v>
      </c>
      <c r="C12" s="29"/>
      <c r="D12" s="30" t="s">
        <v>18</v>
      </c>
      <c r="E12" s="32">
        <f t="shared" si="0"/>
        <v>0</v>
      </c>
      <c r="F12" s="33"/>
    </row>
    <row r="13" spans="1:6">
      <c r="A13" s="44">
        <f>'Survey Details'!C7</f>
        <v>0</v>
      </c>
      <c r="B13" s="43">
        <f>Summary!C7</f>
        <v>0</v>
      </c>
      <c r="C13" s="29"/>
      <c r="D13" s="30"/>
      <c r="E13" s="32">
        <f t="shared" si="0"/>
        <v>0</v>
      </c>
      <c r="F13" s="33"/>
    </row>
    <row r="14" spans="1:6">
      <c r="A14" s="44">
        <f>'Survey Details'!C8</f>
        <v>0</v>
      </c>
      <c r="B14" s="43">
        <f>Summary!C8</f>
        <v>0</v>
      </c>
      <c r="C14" s="29"/>
      <c r="D14" s="30"/>
      <c r="E14" s="32">
        <f t="shared" si="0"/>
        <v>0</v>
      </c>
      <c r="F14" s="33"/>
    </row>
    <row r="15" spans="1:6">
      <c r="A15" s="44">
        <f>'Survey Details'!C9</f>
        <v>0</v>
      </c>
      <c r="B15" s="43">
        <f>Summary!C9</f>
        <v>0</v>
      </c>
      <c r="C15" s="29"/>
      <c r="D15" s="34"/>
      <c r="E15" s="32">
        <f t="shared" si="0"/>
        <v>0</v>
      </c>
      <c r="F15" s="33"/>
    </row>
    <row r="16" spans="1:6">
      <c r="A16" s="44">
        <f>'Survey Details'!C10</f>
        <v>0</v>
      </c>
      <c r="B16" s="43">
        <f>Summary!C10</f>
        <v>0</v>
      </c>
      <c r="C16" s="29"/>
      <c r="D16" s="30"/>
      <c r="E16" s="32">
        <f t="shared" si="0"/>
        <v>0</v>
      </c>
      <c r="F16" s="33"/>
    </row>
    <row r="17" spans="1:6">
      <c r="A17" s="44">
        <f>'Survey Details'!C11</f>
        <v>0</v>
      </c>
      <c r="B17" s="43">
        <f>Summary!C11</f>
        <v>0</v>
      </c>
      <c r="C17" s="29"/>
      <c r="D17" s="30"/>
      <c r="E17" s="32">
        <f t="shared" si="0"/>
        <v>0</v>
      </c>
      <c r="F17" s="33"/>
    </row>
    <row r="18" spans="1:6">
      <c r="A18" s="44">
        <f>'Survey Details'!C12</f>
        <v>0</v>
      </c>
      <c r="B18" s="43">
        <f>Summary!C12</f>
        <v>0</v>
      </c>
      <c r="C18" s="29"/>
      <c r="D18" s="30"/>
      <c r="E18" s="32">
        <f t="shared" si="0"/>
        <v>0</v>
      </c>
      <c r="F18" s="33"/>
    </row>
    <row r="19" spans="1:6">
      <c r="A19" s="44">
        <f>'Survey Details'!C13</f>
        <v>0</v>
      </c>
      <c r="B19" s="43">
        <f>Summary!C13</f>
        <v>0</v>
      </c>
      <c r="C19" s="29"/>
      <c r="D19" s="30"/>
      <c r="E19" s="32">
        <f t="shared" si="0"/>
        <v>0</v>
      </c>
      <c r="F19" s="33"/>
    </row>
    <row r="20" spans="1:6">
      <c r="A20" s="44">
        <f>'Survey Details'!C14</f>
        <v>0</v>
      </c>
      <c r="B20" s="43">
        <f>Summary!C14</f>
        <v>0</v>
      </c>
      <c r="C20" s="29"/>
      <c r="D20" s="30"/>
      <c r="E20" s="32">
        <f t="shared" si="0"/>
        <v>0</v>
      </c>
      <c r="F20" s="33"/>
    </row>
    <row r="21" spans="1:6">
      <c r="A21" s="44">
        <f>'Survey Details'!C15</f>
        <v>0</v>
      </c>
      <c r="B21" s="43">
        <f>Summary!C15</f>
        <v>0</v>
      </c>
      <c r="C21" s="29"/>
      <c r="D21" s="30"/>
      <c r="E21" s="32">
        <f t="shared" si="0"/>
        <v>0</v>
      </c>
      <c r="F21" s="33"/>
    </row>
    <row r="22" spans="1:6">
      <c r="A22" s="44">
        <f>'Survey Details'!C16</f>
        <v>0</v>
      </c>
      <c r="B22" s="43">
        <f>Summary!C16</f>
        <v>0</v>
      </c>
      <c r="C22" s="29"/>
      <c r="D22" s="30"/>
      <c r="E22" s="32">
        <f t="shared" si="0"/>
        <v>0</v>
      </c>
      <c r="F22" s="33"/>
    </row>
    <row r="23" spans="1:6">
      <c r="A23" s="44">
        <f>'Survey Details'!C17</f>
        <v>0</v>
      </c>
      <c r="B23" s="43">
        <f>Summary!C17</f>
        <v>0</v>
      </c>
      <c r="C23" s="29"/>
      <c r="D23" s="30"/>
      <c r="E23" s="32">
        <f t="shared" si="0"/>
        <v>0</v>
      </c>
      <c r="F23" s="33"/>
    </row>
    <row r="24" spans="1:6">
      <c r="A24" s="44">
        <f>'Survey Details'!C18</f>
        <v>0</v>
      </c>
      <c r="B24" s="43">
        <f>Summary!C18</f>
        <v>0</v>
      </c>
      <c r="C24" s="29"/>
      <c r="D24" s="30"/>
      <c r="E24" s="32">
        <f t="shared" si="0"/>
        <v>0</v>
      </c>
      <c r="F24" s="33"/>
    </row>
    <row r="25" spans="1:6">
      <c r="A25" s="44">
        <f>'Survey Details'!C19</f>
        <v>0</v>
      </c>
      <c r="B25" s="43">
        <f>Summary!C19</f>
        <v>0</v>
      </c>
      <c r="C25" s="29"/>
      <c r="D25" s="30"/>
      <c r="E25" s="32">
        <f t="shared" si="0"/>
        <v>0</v>
      </c>
      <c r="F25" s="33"/>
    </row>
    <row r="26" spans="1:6">
      <c r="A26" s="44">
        <f>'Survey Details'!C20</f>
        <v>0</v>
      </c>
      <c r="B26" s="43">
        <f>Summary!C20</f>
        <v>0</v>
      </c>
      <c r="C26" s="29"/>
      <c r="D26" s="30"/>
      <c r="E26" s="32">
        <f t="shared" si="0"/>
        <v>0</v>
      </c>
      <c r="F26" s="33"/>
    </row>
    <row r="27" spans="1:6">
      <c r="A27" s="44">
        <f>'Survey Details'!C21</f>
        <v>0</v>
      </c>
      <c r="B27" s="43">
        <f>Summary!C21</f>
        <v>0</v>
      </c>
      <c r="C27" s="29"/>
      <c r="D27" s="30"/>
      <c r="E27" s="32">
        <f t="shared" si="0"/>
        <v>0</v>
      </c>
      <c r="F27" s="33"/>
    </row>
  </sheetData>
  <mergeCells count="4">
    <mergeCell ref="C6:D6"/>
    <mergeCell ref="E6:F6"/>
    <mergeCell ref="C7:D7"/>
    <mergeCell ref="A1:B1"/>
  </mergeCells>
  <conditionalFormatting sqref="C9:E27">
    <cfRule type="colorScale" priority="1">
      <colorScale>
        <cfvo type="num" val="1"/>
        <cfvo type="num" val="3"/>
        <cfvo type="num" val="9"/>
        <color rgb="FF00B050"/>
        <color rgb="FFFFC000"/>
        <color rgb="FFFF0000"/>
      </colorScale>
    </cfRule>
  </conditionalFormatting>
  <dataValidations count="1">
    <dataValidation type="list" allowBlank="1" showInputMessage="1" showErrorMessage="1" sqref="C9:C27">
      <formula1>$C$2:$C$4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24"/>
  <sheetViews>
    <sheetView zoomScaleNormal="100" workbookViewId="0">
      <selection activeCell="C26" sqref="C26"/>
    </sheetView>
  </sheetViews>
  <sheetFormatPr defaultRowHeight="15"/>
  <cols>
    <col min="1" max="1" width="11" bestFit="1" customWidth="1"/>
    <col min="2" max="2" width="25.7109375" customWidth="1"/>
    <col min="3" max="3" width="40" customWidth="1"/>
    <col min="4" max="10" width="10.7109375" style="10" customWidth="1"/>
    <col min="11" max="11" width="24.7109375" customWidth="1"/>
    <col min="12" max="12" width="13.85546875" style="11" customWidth="1"/>
    <col min="13" max="13" width="31" customWidth="1"/>
    <col min="23" max="24" width="9.140625" customWidth="1"/>
  </cols>
  <sheetData>
    <row r="1" spans="1:24" ht="48" customHeight="1">
      <c r="A1" s="100" t="s">
        <v>100</v>
      </c>
      <c r="B1" s="95"/>
      <c r="C1" s="23"/>
      <c r="K1" s="17"/>
      <c r="M1" s="39" t="s">
        <v>73</v>
      </c>
      <c r="W1">
        <v>0</v>
      </c>
      <c r="X1">
        <v>1</v>
      </c>
    </row>
    <row r="2" spans="1:24" s="1" customFormat="1" ht="30.75" customHeight="1">
      <c r="A2" s="101" t="s">
        <v>20</v>
      </c>
      <c r="B2" s="101" t="s">
        <v>41</v>
      </c>
      <c r="C2" s="101" t="s">
        <v>71</v>
      </c>
      <c r="D2" s="101" t="s">
        <v>0</v>
      </c>
      <c r="E2" s="101" t="s">
        <v>1</v>
      </c>
      <c r="F2" s="101" t="s">
        <v>2</v>
      </c>
      <c r="G2" s="101" t="s">
        <v>3</v>
      </c>
      <c r="H2" s="101" t="s">
        <v>4</v>
      </c>
      <c r="I2" s="101" t="s">
        <v>62</v>
      </c>
      <c r="J2" s="101" t="s">
        <v>42</v>
      </c>
      <c r="K2" s="91" t="s">
        <v>99</v>
      </c>
      <c r="L2" s="92" t="s">
        <v>9</v>
      </c>
      <c r="M2" s="92" t="s">
        <v>50</v>
      </c>
      <c r="W2" s="1">
        <v>3</v>
      </c>
      <c r="X2" s="1">
        <v>2</v>
      </c>
    </row>
    <row r="3" spans="1:24">
      <c r="A3" s="44">
        <f>'Survey Details'!A3</f>
        <v>0</v>
      </c>
      <c r="B3" s="44">
        <f>'Survey Details'!B3</f>
        <v>0</v>
      </c>
      <c r="C3" s="43">
        <f>'Survey Details'!E3</f>
        <v>0</v>
      </c>
      <c r="D3" s="25">
        <f>Sources!I9</f>
        <v>0</v>
      </c>
      <c r="E3" s="25">
        <f>Methods!M9</f>
        <v>0</v>
      </c>
      <c r="F3" s="25">
        <f>Systems!U9</f>
        <v>0</v>
      </c>
      <c r="G3" s="25">
        <f>Processes!G9</f>
        <v>0</v>
      </c>
      <c r="H3" s="25">
        <f>Quality!O9</f>
        <v>0</v>
      </c>
      <c r="I3" s="25">
        <f>'Users &amp; Reputation'!I9</f>
        <v>0</v>
      </c>
      <c r="J3" s="25">
        <f>People!E9</f>
        <v>0</v>
      </c>
      <c r="K3" s="26"/>
      <c r="L3" s="27">
        <f>(D3+E3+F3+G3+H3+I3+J3)*K3</f>
        <v>0</v>
      </c>
      <c r="M3" s="3"/>
      <c r="W3">
        <v>9</v>
      </c>
      <c r="X3">
        <v>3</v>
      </c>
    </row>
    <row r="4" spans="1:24">
      <c r="A4" s="44">
        <f>'Survey Details'!A4</f>
        <v>0</v>
      </c>
      <c r="B4" s="44">
        <f>'Survey Details'!B4</f>
        <v>0</v>
      </c>
      <c r="C4" s="43">
        <f>'Survey Details'!E4</f>
        <v>0</v>
      </c>
      <c r="D4" s="25">
        <f>Sources!I10</f>
        <v>0</v>
      </c>
      <c r="E4" s="25">
        <f>Methods!M10</f>
        <v>0</v>
      </c>
      <c r="F4" s="25">
        <f>Systems!U10</f>
        <v>0</v>
      </c>
      <c r="G4" s="25">
        <f>Processes!G10</f>
        <v>0</v>
      </c>
      <c r="H4" s="25">
        <f>Quality!O10</f>
        <v>0</v>
      </c>
      <c r="I4" s="25">
        <f>'Users &amp; Reputation'!I10</f>
        <v>0</v>
      </c>
      <c r="J4" s="25">
        <f>People!E10</f>
        <v>0</v>
      </c>
      <c r="K4" s="26"/>
      <c r="L4" s="27">
        <f t="shared" ref="L4:L21" si="0">(D4+E4+F4+G4+H4+I4+J4)*K4</f>
        <v>0</v>
      </c>
      <c r="M4" s="3"/>
    </row>
    <row r="5" spans="1:24">
      <c r="A5" s="44">
        <f>'Survey Details'!A5</f>
        <v>0</v>
      </c>
      <c r="B5" s="44">
        <f>'Survey Details'!B5</f>
        <v>0</v>
      </c>
      <c r="C5" s="43">
        <f>'Survey Details'!E5</f>
        <v>0</v>
      </c>
      <c r="D5" s="25">
        <f>Sources!I11</f>
        <v>0</v>
      </c>
      <c r="E5" s="25">
        <f>Methods!M11</f>
        <v>0</v>
      </c>
      <c r="F5" s="25">
        <f>Systems!U11</f>
        <v>0</v>
      </c>
      <c r="G5" s="25">
        <f>Processes!G11</f>
        <v>0</v>
      </c>
      <c r="H5" s="25">
        <f>Quality!O11</f>
        <v>0</v>
      </c>
      <c r="I5" s="25">
        <f>'Users &amp; Reputation'!I11</f>
        <v>0</v>
      </c>
      <c r="J5" s="25">
        <f>People!E11</f>
        <v>0</v>
      </c>
      <c r="K5" s="26"/>
      <c r="L5" s="27">
        <f t="shared" si="0"/>
        <v>0</v>
      </c>
      <c r="M5" s="3"/>
    </row>
    <row r="6" spans="1:24">
      <c r="A6" s="44">
        <f>'Survey Details'!A6</f>
        <v>0</v>
      </c>
      <c r="B6" s="44">
        <f>'Survey Details'!B6</f>
        <v>0</v>
      </c>
      <c r="C6" s="43">
        <f>'Survey Details'!E6</f>
        <v>0</v>
      </c>
      <c r="D6" s="25">
        <f>Sources!I12</f>
        <v>0</v>
      </c>
      <c r="E6" s="25">
        <f>Methods!M12</f>
        <v>0</v>
      </c>
      <c r="F6" s="25">
        <f>Systems!U12</f>
        <v>0</v>
      </c>
      <c r="G6" s="25">
        <f>Processes!G12</f>
        <v>0</v>
      </c>
      <c r="H6" s="25">
        <f>Quality!O12</f>
        <v>0</v>
      </c>
      <c r="I6" s="25">
        <f>'Users &amp; Reputation'!I12</f>
        <v>0</v>
      </c>
      <c r="J6" s="25">
        <f>People!E12</f>
        <v>0</v>
      </c>
      <c r="K6" s="26"/>
      <c r="L6" s="27">
        <f t="shared" si="0"/>
        <v>0</v>
      </c>
      <c r="M6" s="3"/>
    </row>
    <row r="7" spans="1:24">
      <c r="A7" s="44">
        <f>'Survey Details'!A7</f>
        <v>0</v>
      </c>
      <c r="B7" s="44">
        <f>'Survey Details'!B7</f>
        <v>0</v>
      </c>
      <c r="C7" s="43">
        <f>'Survey Details'!E7</f>
        <v>0</v>
      </c>
      <c r="D7" s="25">
        <f>Sources!I13</f>
        <v>0</v>
      </c>
      <c r="E7" s="25">
        <f>Methods!M13</f>
        <v>0</v>
      </c>
      <c r="F7" s="25">
        <f>Systems!U13</f>
        <v>0</v>
      </c>
      <c r="G7" s="25">
        <f>Processes!G13</f>
        <v>0</v>
      </c>
      <c r="H7" s="25">
        <f>Quality!O13</f>
        <v>0</v>
      </c>
      <c r="I7" s="25">
        <f>'Users &amp; Reputation'!I13</f>
        <v>0</v>
      </c>
      <c r="J7" s="25">
        <f>People!E13</f>
        <v>0</v>
      </c>
      <c r="K7" s="26"/>
      <c r="L7" s="27">
        <f t="shared" si="0"/>
        <v>0</v>
      </c>
      <c r="M7" s="3"/>
    </row>
    <row r="8" spans="1:24">
      <c r="A8" s="44">
        <f>'Survey Details'!A8</f>
        <v>0</v>
      </c>
      <c r="B8" s="44">
        <f>'Survey Details'!B8</f>
        <v>0</v>
      </c>
      <c r="C8" s="43">
        <f>'Survey Details'!E8</f>
        <v>0</v>
      </c>
      <c r="D8" s="25">
        <f>Sources!I14</f>
        <v>0</v>
      </c>
      <c r="E8" s="25">
        <f>Methods!M14</f>
        <v>0</v>
      </c>
      <c r="F8" s="25">
        <f>Systems!U14</f>
        <v>0</v>
      </c>
      <c r="G8" s="25">
        <f>Processes!G14</f>
        <v>0</v>
      </c>
      <c r="H8" s="25">
        <f>Quality!O14</f>
        <v>0</v>
      </c>
      <c r="I8" s="25">
        <f>'Users &amp; Reputation'!I14</f>
        <v>0</v>
      </c>
      <c r="J8" s="25">
        <f>People!E14</f>
        <v>0</v>
      </c>
      <c r="K8" s="26"/>
      <c r="L8" s="27">
        <f t="shared" si="0"/>
        <v>0</v>
      </c>
      <c r="M8" s="3"/>
    </row>
    <row r="9" spans="1:24">
      <c r="A9" s="44">
        <f>'Survey Details'!A9</f>
        <v>0</v>
      </c>
      <c r="B9" s="44">
        <f>'Survey Details'!B9</f>
        <v>0</v>
      </c>
      <c r="C9" s="43">
        <f>'Survey Details'!E9</f>
        <v>0</v>
      </c>
      <c r="D9" s="25">
        <f>Sources!I15</f>
        <v>0</v>
      </c>
      <c r="E9" s="25">
        <f>Methods!M15</f>
        <v>0</v>
      </c>
      <c r="F9" s="25">
        <f>Systems!U15</f>
        <v>0</v>
      </c>
      <c r="G9" s="25">
        <f>Processes!G15</f>
        <v>0</v>
      </c>
      <c r="H9" s="25">
        <f>Quality!O15</f>
        <v>0</v>
      </c>
      <c r="I9" s="25">
        <f>'Users &amp; Reputation'!I15</f>
        <v>0</v>
      </c>
      <c r="J9" s="25">
        <f>People!E15</f>
        <v>0</v>
      </c>
      <c r="K9" s="26"/>
      <c r="L9" s="27">
        <f t="shared" si="0"/>
        <v>0</v>
      </c>
      <c r="M9" s="3"/>
    </row>
    <row r="10" spans="1:24">
      <c r="A10" s="44">
        <f>'Survey Details'!A10</f>
        <v>0</v>
      </c>
      <c r="B10" s="44">
        <f>'Survey Details'!B10</f>
        <v>0</v>
      </c>
      <c r="C10" s="43">
        <f>'Survey Details'!E10</f>
        <v>0</v>
      </c>
      <c r="D10" s="25">
        <f>Sources!I16</f>
        <v>0</v>
      </c>
      <c r="E10" s="25">
        <f>Methods!M16</f>
        <v>0</v>
      </c>
      <c r="F10" s="25">
        <f>Systems!U16</f>
        <v>0</v>
      </c>
      <c r="G10" s="25">
        <f>Processes!G16</f>
        <v>0</v>
      </c>
      <c r="H10" s="25">
        <f>Quality!O16</f>
        <v>0</v>
      </c>
      <c r="I10" s="25">
        <f>'Users &amp; Reputation'!I16</f>
        <v>0</v>
      </c>
      <c r="J10" s="25">
        <f>People!E16</f>
        <v>0</v>
      </c>
      <c r="K10" s="26"/>
      <c r="L10" s="27">
        <f t="shared" si="0"/>
        <v>0</v>
      </c>
      <c r="M10" s="3"/>
    </row>
    <row r="11" spans="1:24">
      <c r="A11" s="44">
        <f>'Survey Details'!A11</f>
        <v>0</v>
      </c>
      <c r="B11" s="44">
        <f>'Survey Details'!B11</f>
        <v>0</v>
      </c>
      <c r="C11" s="43">
        <f>'Survey Details'!E11</f>
        <v>0</v>
      </c>
      <c r="D11" s="25">
        <f>Sources!I17</f>
        <v>0</v>
      </c>
      <c r="E11" s="25">
        <f>Methods!M17</f>
        <v>0</v>
      </c>
      <c r="F11" s="25">
        <f>Systems!U17</f>
        <v>0</v>
      </c>
      <c r="G11" s="25">
        <f>Processes!G17</f>
        <v>0</v>
      </c>
      <c r="H11" s="25">
        <f>Quality!O17</f>
        <v>0</v>
      </c>
      <c r="I11" s="25">
        <f>'Users &amp; Reputation'!I17</f>
        <v>0</v>
      </c>
      <c r="J11" s="25">
        <f>People!E17</f>
        <v>0</v>
      </c>
      <c r="K11" s="26"/>
      <c r="L11" s="27">
        <f t="shared" si="0"/>
        <v>0</v>
      </c>
      <c r="M11" s="3"/>
    </row>
    <row r="12" spans="1:24">
      <c r="A12" s="44">
        <f>'Survey Details'!A12</f>
        <v>0</v>
      </c>
      <c r="B12" s="44">
        <f>'Survey Details'!B12</f>
        <v>0</v>
      </c>
      <c r="C12" s="43">
        <f>'Survey Details'!E12</f>
        <v>0</v>
      </c>
      <c r="D12" s="25">
        <f>Sources!I18</f>
        <v>0</v>
      </c>
      <c r="E12" s="25">
        <f>Methods!M18</f>
        <v>0</v>
      </c>
      <c r="F12" s="25">
        <f>Systems!U18</f>
        <v>0</v>
      </c>
      <c r="G12" s="25">
        <f>Processes!G18</f>
        <v>0</v>
      </c>
      <c r="H12" s="25">
        <f>Quality!O18</f>
        <v>0</v>
      </c>
      <c r="I12" s="25">
        <f>'Users &amp; Reputation'!I18</f>
        <v>0</v>
      </c>
      <c r="J12" s="25">
        <f>People!E18</f>
        <v>0</v>
      </c>
      <c r="K12" s="26"/>
      <c r="L12" s="27">
        <f t="shared" si="0"/>
        <v>0</v>
      </c>
      <c r="M12" s="3"/>
    </row>
    <row r="13" spans="1:24">
      <c r="A13" s="44">
        <f>'Survey Details'!A13</f>
        <v>0</v>
      </c>
      <c r="B13" s="44">
        <f>'Survey Details'!B13</f>
        <v>0</v>
      </c>
      <c r="C13" s="43">
        <f>'Survey Details'!E13</f>
        <v>0</v>
      </c>
      <c r="D13" s="25">
        <f>Sources!I19</f>
        <v>0</v>
      </c>
      <c r="E13" s="25">
        <f>Methods!M19</f>
        <v>0</v>
      </c>
      <c r="F13" s="25">
        <f>Systems!U19</f>
        <v>0</v>
      </c>
      <c r="G13" s="25">
        <f>Processes!G19</f>
        <v>0</v>
      </c>
      <c r="H13" s="25">
        <f>Quality!O19</f>
        <v>0</v>
      </c>
      <c r="I13" s="25">
        <f>'Users &amp; Reputation'!I19</f>
        <v>0</v>
      </c>
      <c r="J13" s="25">
        <f>People!E19</f>
        <v>0</v>
      </c>
      <c r="K13" s="26"/>
      <c r="L13" s="27">
        <f t="shared" si="0"/>
        <v>0</v>
      </c>
      <c r="M13" s="3"/>
    </row>
    <row r="14" spans="1:24">
      <c r="A14" s="44">
        <f>'Survey Details'!A14</f>
        <v>0</v>
      </c>
      <c r="B14" s="44">
        <f>'Survey Details'!B14</f>
        <v>0</v>
      </c>
      <c r="C14" s="43">
        <f>'Survey Details'!E14</f>
        <v>0</v>
      </c>
      <c r="D14" s="25">
        <f>Sources!I20</f>
        <v>0</v>
      </c>
      <c r="E14" s="25">
        <f>Methods!M20</f>
        <v>0</v>
      </c>
      <c r="F14" s="25">
        <f>Systems!U20</f>
        <v>0</v>
      </c>
      <c r="G14" s="25">
        <f>Processes!G20</f>
        <v>0</v>
      </c>
      <c r="H14" s="25">
        <f>Quality!O20</f>
        <v>0</v>
      </c>
      <c r="I14" s="25">
        <f>'Users &amp; Reputation'!I20</f>
        <v>0</v>
      </c>
      <c r="J14" s="25">
        <f>People!E20</f>
        <v>0</v>
      </c>
      <c r="K14" s="26"/>
      <c r="L14" s="27">
        <f t="shared" si="0"/>
        <v>0</v>
      </c>
      <c r="M14" s="3"/>
    </row>
    <row r="15" spans="1:24">
      <c r="A15" s="44">
        <f>'Survey Details'!A15</f>
        <v>0</v>
      </c>
      <c r="B15" s="44">
        <f>'Survey Details'!B15</f>
        <v>0</v>
      </c>
      <c r="C15" s="43">
        <f>'Survey Details'!E15</f>
        <v>0</v>
      </c>
      <c r="D15" s="25">
        <f>Sources!I21</f>
        <v>0</v>
      </c>
      <c r="E15" s="25">
        <f>Methods!M21</f>
        <v>0</v>
      </c>
      <c r="F15" s="25">
        <f>Systems!U21</f>
        <v>0</v>
      </c>
      <c r="G15" s="25">
        <f>Processes!G21</f>
        <v>0</v>
      </c>
      <c r="H15" s="25">
        <f>Quality!O21</f>
        <v>0</v>
      </c>
      <c r="I15" s="25">
        <f>'Users &amp; Reputation'!I21</f>
        <v>0</v>
      </c>
      <c r="J15" s="25">
        <f>People!E21</f>
        <v>0</v>
      </c>
      <c r="K15" s="26"/>
      <c r="L15" s="27">
        <f t="shared" si="0"/>
        <v>0</v>
      </c>
      <c r="M15" s="3"/>
    </row>
    <row r="16" spans="1:24">
      <c r="A16" s="44">
        <f>'Survey Details'!A16</f>
        <v>0</v>
      </c>
      <c r="B16" s="44">
        <f>'Survey Details'!B16</f>
        <v>0</v>
      </c>
      <c r="C16" s="43">
        <f>'Survey Details'!E16</f>
        <v>0</v>
      </c>
      <c r="D16" s="25">
        <f>Sources!I22</f>
        <v>0</v>
      </c>
      <c r="E16" s="25">
        <f>Methods!M22</f>
        <v>0</v>
      </c>
      <c r="F16" s="25">
        <f>Systems!U22</f>
        <v>0</v>
      </c>
      <c r="G16" s="25">
        <f>Processes!G22</f>
        <v>0</v>
      </c>
      <c r="H16" s="25">
        <f>Quality!O22</f>
        <v>0</v>
      </c>
      <c r="I16" s="25">
        <f>'Users &amp; Reputation'!I22</f>
        <v>0</v>
      </c>
      <c r="J16" s="25">
        <f>People!E22</f>
        <v>0</v>
      </c>
      <c r="K16" s="26"/>
      <c r="L16" s="27">
        <f t="shared" si="0"/>
        <v>0</v>
      </c>
      <c r="M16" s="3"/>
    </row>
    <row r="17" spans="1:13">
      <c r="A17" s="44">
        <f>'Survey Details'!A17</f>
        <v>0</v>
      </c>
      <c r="B17" s="44">
        <f>'Survey Details'!B17</f>
        <v>0</v>
      </c>
      <c r="C17" s="43">
        <f>'Survey Details'!E17</f>
        <v>0</v>
      </c>
      <c r="D17" s="25">
        <f>Sources!I23</f>
        <v>0</v>
      </c>
      <c r="E17" s="25">
        <f>Methods!M23</f>
        <v>0</v>
      </c>
      <c r="F17" s="25">
        <f>Systems!U23</f>
        <v>0</v>
      </c>
      <c r="G17" s="25">
        <f>Processes!G23</f>
        <v>0</v>
      </c>
      <c r="H17" s="25">
        <f>Quality!O23</f>
        <v>0</v>
      </c>
      <c r="I17" s="25">
        <f>'Users &amp; Reputation'!I23</f>
        <v>0</v>
      </c>
      <c r="J17" s="25">
        <f>People!E23</f>
        <v>0</v>
      </c>
      <c r="K17" s="26"/>
      <c r="L17" s="27">
        <f t="shared" si="0"/>
        <v>0</v>
      </c>
      <c r="M17" s="3"/>
    </row>
    <row r="18" spans="1:13">
      <c r="A18" s="44">
        <f>'Survey Details'!A18</f>
        <v>0</v>
      </c>
      <c r="B18" s="44">
        <f>'Survey Details'!B18</f>
        <v>0</v>
      </c>
      <c r="C18" s="43">
        <f>'Survey Details'!E18</f>
        <v>0</v>
      </c>
      <c r="D18" s="25">
        <f>Sources!I24</f>
        <v>0</v>
      </c>
      <c r="E18" s="25">
        <f>Methods!M24</f>
        <v>0</v>
      </c>
      <c r="F18" s="25">
        <f>Systems!U24</f>
        <v>0</v>
      </c>
      <c r="G18" s="25">
        <f>Processes!G24</f>
        <v>0</v>
      </c>
      <c r="H18" s="25">
        <f>Quality!O24</f>
        <v>0</v>
      </c>
      <c r="I18" s="25">
        <f>'Users &amp; Reputation'!I24</f>
        <v>0</v>
      </c>
      <c r="J18" s="25">
        <f>People!E24</f>
        <v>0</v>
      </c>
      <c r="K18" s="26"/>
      <c r="L18" s="27">
        <f t="shared" si="0"/>
        <v>0</v>
      </c>
      <c r="M18" s="3"/>
    </row>
    <row r="19" spans="1:13">
      <c r="A19" s="44">
        <f>'Survey Details'!A19</f>
        <v>0</v>
      </c>
      <c r="B19" s="44">
        <f>'Survey Details'!B19</f>
        <v>0</v>
      </c>
      <c r="C19" s="43">
        <f>'Survey Details'!E19</f>
        <v>0</v>
      </c>
      <c r="D19" s="25">
        <f>Sources!I25</f>
        <v>0</v>
      </c>
      <c r="E19" s="25">
        <f>Methods!M25</f>
        <v>0</v>
      </c>
      <c r="F19" s="25">
        <f>Systems!U25</f>
        <v>0</v>
      </c>
      <c r="G19" s="25">
        <f>Processes!G25</f>
        <v>0</v>
      </c>
      <c r="H19" s="25">
        <f>Quality!O25</f>
        <v>0</v>
      </c>
      <c r="I19" s="25">
        <f>'Users &amp; Reputation'!I25</f>
        <v>0</v>
      </c>
      <c r="J19" s="25">
        <f>People!E25</f>
        <v>0</v>
      </c>
      <c r="K19" s="26"/>
      <c r="L19" s="27">
        <f t="shared" si="0"/>
        <v>0</v>
      </c>
      <c r="M19" s="3"/>
    </row>
    <row r="20" spans="1:13">
      <c r="A20" s="44">
        <f>'Survey Details'!A20</f>
        <v>0</v>
      </c>
      <c r="B20" s="44">
        <f>'Survey Details'!B20</f>
        <v>0</v>
      </c>
      <c r="C20" s="43">
        <f>'Survey Details'!E20</f>
        <v>0</v>
      </c>
      <c r="D20" s="25">
        <f>Sources!I26</f>
        <v>0</v>
      </c>
      <c r="E20" s="25">
        <f>Methods!M26</f>
        <v>0</v>
      </c>
      <c r="F20" s="25">
        <f>Systems!U26</f>
        <v>0</v>
      </c>
      <c r="G20" s="25">
        <f>Processes!G26</f>
        <v>0</v>
      </c>
      <c r="H20" s="25">
        <f>Quality!O26</f>
        <v>0</v>
      </c>
      <c r="I20" s="25">
        <f>'Users &amp; Reputation'!I26</f>
        <v>0</v>
      </c>
      <c r="J20" s="25">
        <f>People!E26</f>
        <v>0</v>
      </c>
      <c r="K20" s="26"/>
      <c r="L20" s="27">
        <f t="shared" si="0"/>
        <v>0</v>
      </c>
      <c r="M20" s="3"/>
    </row>
    <row r="21" spans="1:13">
      <c r="A21" s="44">
        <f>'Survey Details'!A21</f>
        <v>0</v>
      </c>
      <c r="B21" s="44">
        <f>'Survey Details'!B21</f>
        <v>0</v>
      </c>
      <c r="C21" s="43">
        <f>'Survey Details'!E21</f>
        <v>0</v>
      </c>
      <c r="D21" s="25">
        <f>Sources!I27</f>
        <v>0</v>
      </c>
      <c r="E21" s="25">
        <f>Methods!M27</f>
        <v>0</v>
      </c>
      <c r="F21" s="25">
        <f>Systems!U27</f>
        <v>0</v>
      </c>
      <c r="G21" s="25">
        <f>Processes!G27</f>
        <v>0</v>
      </c>
      <c r="H21" s="25">
        <f>Quality!O27</f>
        <v>0</v>
      </c>
      <c r="I21" s="25">
        <f>'Users &amp; Reputation'!I27</f>
        <v>0</v>
      </c>
      <c r="J21" s="25">
        <f>People!E27</f>
        <v>0</v>
      </c>
      <c r="K21" s="26"/>
      <c r="L21" s="27">
        <f t="shared" si="0"/>
        <v>0</v>
      </c>
      <c r="M21" s="3"/>
    </row>
    <row r="24" spans="1:13">
      <c r="A24" s="93"/>
      <c r="B24" s="93"/>
      <c r="C24" s="93"/>
      <c r="D24" s="93"/>
      <c r="E24" s="93"/>
      <c r="F24" s="93"/>
      <c r="G24" s="93"/>
    </row>
  </sheetData>
  <sheetProtection selectLockedCells="1"/>
  <mergeCells count="1">
    <mergeCell ref="A1:B1"/>
  </mergeCells>
  <conditionalFormatting sqref="D3:J21">
    <cfRule type="colorScale" priority="3">
      <colorScale>
        <cfvo type="num" val="1"/>
        <cfvo type="num" val="3"/>
        <cfvo type="num" val="9"/>
        <color rgb="FF00B050"/>
        <color rgb="FFFFC000"/>
        <color rgb="FFFF0000"/>
      </colorScale>
    </cfRule>
  </conditionalFormatting>
  <conditionalFormatting sqref="L3:L21">
    <cfRule type="colorScale" priority="2">
      <colorScale>
        <cfvo type="num" val="0"/>
        <cfvo type="num" val="9"/>
        <cfvo type="num" val="27"/>
        <color rgb="FF00B050"/>
        <color rgb="FFFFC000"/>
        <color rgb="FFFF0000"/>
      </colorScale>
    </cfRule>
  </conditionalFormatting>
  <dataValidations count="1">
    <dataValidation type="list" allowBlank="1" showInputMessage="1" showErrorMessage="1" sqref="K3:K21">
      <formula1>$X$1:$X$3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selection activeCell="D25" sqref="D25"/>
    </sheetView>
  </sheetViews>
  <sheetFormatPr defaultRowHeight="15"/>
  <cols>
    <col min="1" max="1" width="11.28515625" bestFit="1" customWidth="1"/>
    <col min="2" max="2" width="22.42578125" bestFit="1" customWidth="1"/>
    <col min="3" max="3" width="20.140625" customWidth="1"/>
    <col min="4" max="4" width="18.28515625" bestFit="1" customWidth="1"/>
    <col min="5" max="5" width="45.42578125" customWidth="1"/>
    <col min="6" max="6" width="9" bestFit="1" customWidth="1"/>
    <col min="7" max="7" width="17.42578125" customWidth="1"/>
    <col min="8" max="8" width="14.42578125" bestFit="1" customWidth="1"/>
    <col min="9" max="9" width="15.42578125" customWidth="1"/>
    <col min="10" max="10" width="50.42578125" bestFit="1" customWidth="1"/>
  </cols>
  <sheetData>
    <row r="1" spans="1:10" ht="48" customHeight="1">
      <c r="A1" s="94" t="s">
        <v>101</v>
      </c>
      <c r="B1" s="97"/>
      <c r="C1" s="98"/>
    </row>
    <row r="2" spans="1:10" ht="51">
      <c r="A2" s="102" t="s">
        <v>20</v>
      </c>
      <c r="B2" s="102" t="s">
        <v>94</v>
      </c>
      <c r="C2" s="103" t="s">
        <v>93</v>
      </c>
      <c r="D2" s="103" t="s">
        <v>92</v>
      </c>
      <c r="E2" s="102" t="s">
        <v>68</v>
      </c>
      <c r="F2" s="102" t="s">
        <v>91</v>
      </c>
      <c r="G2" s="103" t="s">
        <v>90</v>
      </c>
      <c r="H2" s="103" t="s">
        <v>95</v>
      </c>
      <c r="I2" s="102" t="s">
        <v>96</v>
      </c>
      <c r="J2" s="102" t="s">
        <v>89</v>
      </c>
    </row>
    <row r="3" spans="1:10">
      <c r="A3" s="90"/>
      <c r="B3" s="90"/>
      <c r="C3" s="90"/>
      <c r="D3" s="90"/>
      <c r="E3" s="90"/>
      <c r="F3" s="90"/>
      <c r="G3" s="90"/>
      <c r="H3" s="90"/>
      <c r="I3" s="90"/>
      <c r="J3" s="90"/>
    </row>
    <row r="4" spans="1:10">
      <c r="A4" s="90"/>
      <c r="B4" s="90"/>
      <c r="C4" s="90"/>
      <c r="D4" s="90"/>
      <c r="E4" s="90"/>
      <c r="F4" s="90"/>
      <c r="G4" s="90"/>
      <c r="H4" s="90"/>
      <c r="I4" s="90"/>
      <c r="J4" s="90"/>
    </row>
    <row r="5" spans="1:10">
      <c r="A5" s="90"/>
      <c r="B5" s="90"/>
      <c r="C5" s="90"/>
      <c r="D5" s="90"/>
      <c r="E5" s="90"/>
      <c r="F5" s="90"/>
      <c r="G5" s="90"/>
      <c r="H5" s="90"/>
      <c r="I5" s="90"/>
      <c r="J5" s="90"/>
    </row>
    <row r="6" spans="1:10">
      <c r="A6" s="90"/>
      <c r="B6" s="90"/>
      <c r="C6" s="90"/>
      <c r="D6" s="90"/>
      <c r="E6" s="90"/>
      <c r="F6" s="90"/>
      <c r="G6" s="90"/>
      <c r="H6" s="90"/>
      <c r="I6" s="90"/>
      <c r="J6" s="90"/>
    </row>
    <row r="7" spans="1:10">
      <c r="A7" s="90"/>
      <c r="B7" s="90"/>
      <c r="C7" s="90"/>
      <c r="D7" s="90"/>
      <c r="E7" s="90"/>
      <c r="F7" s="90"/>
      <c r="G7" s="90"/>
      <c r="H7" s="90"/>
      <c r="I7" s="90"/>
      <c r="J7" s="90"/>
    </row>
    <row r="8" spans="1:10">
      <c r="A8" s="90"/>
      <c r="B8" s="90"/>
      <c r="C8" s="90"/>
      <c r="D8" s="90"/>
      <c r="E8" s="90"/>
      <c r="F8" s="90"/>
      <c r="G8" s="90"/>
      <c r="H8" s="90"/>
      <c r="I8" s="90"/>
      <c r="J8" s="90"/>
    </row>
    <row r="9" spans="1:10">
      <c r="A9" s="90"/>
      <c r="B9" s="90"/>
      <c r="C9" s="90"/>
      <c r="D9" s="90"/>
      <c r="E9" s="90"/>
      <c r="F9" s="90"/>
      <c r="G9" s="90"/>
      <c r="H9" s="90"/>
      <c r="I9" s="90"/>
      <c r="J9" s="90"/>
    </row>
    <row r="10" spans="1:10">
      <c r="A10" s="90"/>
      <c r="B10" s="90"/>
      <c r="C10" s="90"/>
      <c r="D10" s="90"/>
      <c r="E10" s="90"/>
      <c r="F10" s="90"/>
      <c r="G10" s="90"/>
      <c r="H10" s="90"/>
      <c r="I10" s="90"/>
      <c r="J10" s="90"/>
    </row>
    <row r="11" spans="1:10">
      <c r="A11" s="90"/>
      <c r="B11" s="90"/>
      <c r="C11" s="90"/>
      <c r="D11" s="90"/>
      <c r="E11" s="90"/>
      <c r="F11" s="90"/>
      <c r="G11" s="90"/>
      <c r="H11" s="90"/>
      <c r="I11" s="90"/>
      <c r="J11" s="90"/>
    </row>
    <row r="12" spans="1:10" ht="15" customHeight="1">
      <c r="A12" s="90"/>
      <c r="B12" s="90"/>
      <c r="C12" s="90"/>
      <c r="D12" s="90"/>
      <c r="E12" s="90"/>
      <c r="F12" s="90"/>
      <c r="G12" s="90"/>
      <c r="H12" s="90"/>
      <c r="I12" s="90"/>
      <c r="J12" s="90"/>
    </row>
    <row r="13" spans="1:10" ht="15" customHeight="1">
      <c r="A13" s="90"/>
      <c r="B13" s="90"/>
      <c r="C13" s="90"/>
      <c r="D13" s="90"/>
      <c r="E13" s="90"/>
      <c r="F13" s="90"/>
      <c r="G13" s="90"/>
      <c r="H13" s="90"/>
      <c r="I13" s="90"/>
      <c r="J13" s="90"/>
    </row>
    <row r="14" spans="1:10">
      <c r="A14" s="90"/>
      <c r="B14" s="90"/>
      <c r="C14" s="90"/>
      <c r="D14" s="90"/>
      <c r="E14" s="90"/>
      <c r="F14" s="90"/>
      <c r="G14" s="90"/>
      <c r="H14" s="90"/>
      <c r="I14" s="90"/>
      <c r="J14" s="90"/>
    </row>
    <row r="15" spans="1:10">
      <c r="A15" s="90"/>
      <c r="B15" s="90"/>
      <c r="C15" s="90"/>
      <c r="D15" s="90"/>
      <c r="E15" s="90"/>
      <c r="F15" s="90"/>
      <c r="G15" s="90"/>
      <c r="H15" s="90"/>
      <c r="I15" s="90"/>
      <c r="J15" s="90"/>
    </row>
    <row r="16" spans="1:10">
      <c r="A16" s="90"/>
      <c r="B16" s="90"/>
      <c r="C16" s="90"/>
      <c r="D16" s="90"/>
      <c r="E16" s="90"/>
      <c r="F16" s="90"/>
      <c r="G16" s="90"/>
      <c r="H16" s="90"/>
      <c r="I16" s="90"/>
      <c r="J16" s="90"/>
    </row>
    <row r="17" spans="1:10">
      <c r="A17" s="90"/>
      <c r="B17" s="90"/>
      <c r="C17" s="90"/>
      <c r="D17" s="90"/>
      <c r="E17" s="90"/>
      <c r="F17" s="90"/>
      <c r="G17" s="90"/>
      <c r="H17" s="90"/>
      <c r="I17" s="90"/>
      <c r="J17" s="90"/>
    </row>
    <row r="18" spans="1:10">
      <c r="A18" s="90"/>
      <c r="B18" s="90"/>
      <c r="C18" s="90"/>
      <c r="D18" s="90"/>
      <c r="E18" s="90"/>
      <c r="F18" s="90"/>
      <c r="G18" s="90"/>
      <c r="H18" s="90"/>
      <c r="I18" s="90"/>
      <c r="J18" s="90"/>
    </row>
    <row r="19" spans="1:10">
      <c r="A19" s="90"/>
      <c r="B19" s="90"/>
      <c r="C19" s="90"/>
      <c r="D19" s="90"/>
      <c r="E19" s="90"/>
      <c r="F19" s="90"/>
      <c r="G19" s="90"/>
      <c r="H19" s="90"/>
      <c r="I19" s="90"/>
      <c r="J19" s="90"/>
    </row>
    <row r="20" spans="1:10">
      <c r="A20" s="90"/>
      <c r="B20" s="90"/>
      <c r="C20" s="90"/>
      <c r="D20" s="90"/>
      <c r="E20" s="90"/>
      <c r="F20" s="90"/>
      <c r="G20" s="90"/>
      <c r="H20" s="90"/>
      <c r="I20" s="90"/>
      <c r="J20" s="90"/>
    </row>
    <row r="21" spans="1:10">
      <c r="A21" s="90"/>
      <c r="B21" s="90"/>
      <c r="C21" s="90"/>
      <c r="D21" s="90"/>
      <c r="E21" s="90"/>
      <c r="F21" s="90"/>
      <c r="G21" s="90"/>
      <c r="H21" s="90"/>
      <c r="I21" s="90"/>
      <c r="J21" s="90"/>
    </row>
    <row r="23" spans="1:10">
      <c r="A23" s="28"/>
    </row>
    <row r="24" spans="1:10">
      <c r="A24" s="89"/>
    </row>
  </sheetData>
  <sortState ref="A2:L157">
    <sortCondition ref="B2:B158"/>
  </sortState>
  <mergeCells count="1">
    <mergeCell ref="A1:C1"/>
  </mergeCells>
  <pageMargins left="0.70866141732283472" right="0.70866141732283472" top="0.74803149606299213" bottom="0.74803149606299213" header="0.31496062992125984" footer="0.31496062992125984"/>
  <pageSetup paperSize="8" scale="77" fitToHeight="3" orientation="landscape" r:id="rId1"/>
</worksheet>
</file>

<file path=xl/worksheets/sheet4.xml><?xml version="1.0" encoding="utf-8"?>
<worksheet xmlns="http://schemas.openxmlformats.org/spreadsheetml/2006/main" xmlns:r="http://schemas.openxmlformats.org/officeDocument/2006/relationships">
  <dimension ref="A1:J27"/>
  <sheetViews>
    <sheetView zoomScaleNormal="100" workbookViewId="0">
      <selection sqref="A1:B1"/>
    </sheetView>
  </sheetViews>
  <sheetFormatPr defaultRowHeight="15"/>
  <cols>
    <col min="1" max="1" width="17" bestFit="1" customWidth="1"/>
    <col min="2" max="2" width="50.7109375" customWidth="1"/>
    <col min="3" max="3" width="6.85546875" style="11" customWidth="1"/>
    <col min="4" max="4" width="29.140625" customWidth="1"/>
    <col min="5" max="5" width="7" customWidth="1"/>
    <col min="6" max="6" width="30" customWidth="1"/>
    <col min="7" max="7" width="6.7109375" style="11" customWidth="1"/>
    <col min="8" max="8" width="30.7109375" customWidth="1"/>
    <col min="9" max="9" width="6.7109375" style="11" customWidth="1"/>
    <col min="10" max="10" width="30.7109375" customWidth="1"/>
  </cols>
  <sheetData>
    <row r="1" spans="1:10" ht="48" customHeight="1">
      <c r="A1" s="94" t="s">
        <v>0</v>
      </c>
      <c r="B1" s="99"/>
    </row>
    <row r="2" spans="1:10">
      <c r="B2" s="96" t="s">
        <v>11</v>
      </c>
      <c r="C2" s="9">
        <v>0</v>
      </c>
    </row>
    <row r="3" spans="1:10">
      <c r="B3" s="3" t="s">
        <v>12</v>
      </c>
      <c r="C3" s="9">
        <v>3</v>
      </c>
    </row>
    <row r="4" spans="1:10">
      <c r="B4" s="3" t="s">
        <v>10</v>
      </c>
      <c r="C4" s="9">
        <v>9</v>
      </c>
    </row>
    <row r="5" spans="1:10">
      <c r="B5" s="7"/>
      <c r="C5" s="54" t="s">
        <v>37</v>
      </c>
      <c r="D5" s="55"/>
      <c r="E5" s="55"/>
      <c r="F5" s="55"/>
      <c r="G5" s="55"/>
      <c r="H5" s="55"/>
    </row>
    <row r="6" spans="1:10">
      <c r="B6" s="8" t="s">
        <v>0</v>
      </c>
      <c r="C6" s="56" t="s">
        <v>58</v>
      </c>
      <c r="D6" s="57"/>
      <c r="E6" s="56" t="s">
        <v>5</v>
      </c>
      <c r="F6" s="57"/>
      <c r="G6" s="56" t="s">
        <v>60</v>
      </c>
      <c r="H6" s="57"/>
      <c r="I6" s="58" t="s">
        <v>6</v>
      </c>
      <c r="J6" s="59"/>
    </row>
    <row r="7" spans="1:10" ht="45" customHeight="1">
      <c r="B7" s="8" t="s">
        <v>24</v>
      </c>
      <c r="C7" s="60" t="s">
        <v>59</v>
      </c>
      <c r="D7" s="61"/>
      <c r="E7" s="60" t="s">
        <v>45</v>
      </c>
      <c r="F7" s="61"/>
      <c r="G7" s="62" t="s">
        <v>70</v>
      </c>
      <c r="H7" s="62"/>
      <c r="I7" s="20"/>
      <c r="J7" s="18"/>
    </row>
    <row r="8" spans="1:10">
      <c r="A8" s="2" t="s">
        <v>74</v>
      </c>
      <c r="B8" s="2" t="s">
        <v>39</v>
      </c>
      <c r="C8" s="13" t="s">
        <v>7</v>
      </c>
      <c r="D8" s="19" t="s">
        <v>8</v>
      </c>
      <c r="E8" s="13" t="s">
        <v>7</v>
      </c>
      <c r="F8" s="19" t="s">
        <v>8</v>
      </c>
      <c r="G8" s="13" t="s">
        <v>7</v>
      </c>
      <c r="H8" s="19" t="s">
        <v>8</v>
      </c>
      <c r="I8" s="14" t="s">
        <v>7</v>
      </c>
      <c r="J8" s="6" t="s">
        <v>8</v>
      </c>
    </row>
    <row r="9" spans="1:10">
      <c r="A9" s="44">
        <f>'Survey Details'!C3</f>
        <v>0</v>
      </c>
      <c r="B9" s="43">
        <f>Summary!C3</f>
        <v>0</v>
      </c>
      <c r="C9" s="25"/>
      <c r="D9" s="30"/>
      <c r="E9" s="25"/>
      <c r="F9" s="34"/>
      <c r="G9" s="25"/>
      <c r="H9" s="30"/>
      <c r="I9" s="32">
        <f>MAX(C9,E9,G9)</f>
        <v>0</v>
      </c>
      <c r="J9" s="33"/>
    </row>
    <row r="10" spans="1:10">
      <c r="A10" s="44">
        <f>'Survey Details'!C4</f>
        <v>0</v>
      </c>
      <c r="B10" s="43">
        <f>Summary!C4</f>
        <v>0</v>
      </c>
      <c r="C10" s="25"/>
      <c r="D10" s="30"/>
      <c r="E10" s="25"/>
      <c r="F10" s="34"/>
      <c r="G10" s="25"/>
      <c r="H10" s="30"/>
      <c r="I10" s="32">
        <f t="shared" ref="I10:I27" si="0">MAX(C10,E10,G10)</f>
        <v>0</v>
      </c>
      <c r="J10" s="33"/>
    </row>
    <row r="11" spans="1:10">
      <c r="A11" s="44">
        <f>'Survey Details'!C5</f>
        <v>0</v>
      </c>
      <c r="B11" s="43">
        <f>Summary!C5</f>
        <v>0</v>
      </c>
      <c r="C11" s="25"/>
      <c r="D11" s="30"/>
      <c r="E11" s="25"/>
      <c r="F11" s="34"/>
      <c r="G11" s="25"/>
      <c r="H11" s="30"/>
      <c r="I11" s="32">
        <f t="shared" si="0"/>
        <v>0</v>
      </c>
      <c r="J11" s="33"/>
    </row>
    <row r="12" spans="1:10">
      <c r="A12" s="44">
        <f>'Survey Details'!C6</f>
        <v>0</v>
      </c>
      <c r="B12" s="43">
        <f>Summary!C6</f>
        <v>0</v>
      </c>
      <c r="C12" s="25"/>
      <c r="D12" s="30"/>
      <c r="E12" s="25"/>
      <c r="F12" s="34"/>
      <c r="G12" s="25"/>
      <c r="H12" s="30"/>
      <c r="I12" s="32">
        <f t="shared" si="0"/>
        <v>0</v>
      </c>
      <c r="J12" s="33"/>
    </row>
    <row r="13" spans="1:10">
      <c r="A13" s="44">
        <f>'Survey Details'!C7</f>
        <v>0</v>
      </c>
      <c r="B13" s="43">
        <f>Summary!C7</f>
        <v>0</v>
      </c>
      <c r="C13" s="25"/>
      <c r="D13" s="30"/>
      <c r="E13" s="25"/>
      <c r="F13" s="34"/>
      <c r="G13" s="25"/>
      <c r="H13" s="30"/>
      <c r="I13" s="32">
        <f t="shared" si="0"/>
        <v>0</v>
      </c>
      <c r="J13" s="33"/>
    </row>
    <row r="14" spans="1:10">
      <c r="A14" s="44">
        <f>'Survey Details'!C8</f>
        <v>0</v>
      </c>
      <c r="B14" s="43">
        <f>Summary!C8</f>
        <v>0</v>
      </c>
      <c r="C14" s="25"/>
      <c r="D14" s="30"/>
      <c r="E14" s="25"/>
      <c r="F14" s="34"/>
      <c r="G14" s="25"/>
      <c r="H14" s="30"/>
      <c r="I14" s="32">
        <f t="shared" si="0"/>
        <v>0</v>
      </c>
      <c r="J14" s="33"/>
    </row>
    <row r="15" spans="1:10">
      <c r="A15" s="44">
        <f>'Survey Details'!C9</f>
        <v>0</v>
      </c>
      <c r="B15" s="43">
        <f>Summary!C9</f>
        <v>0</v>
      </c>
      <c r="C15" s="25"/>
      <c r="D15" s="34"/>
      <c r="E15" s="25"/>
      <c r="F15" s="34"/>
      <c r="G15" s="25"/>
      <c r="H15" s="34"/>
      <c r="I15" s="32">
        <f t="shared" si="0"/>
        <v>0</v>
      </c>
      <c r="J15" s="33"/>
    </row>
    <row r="16" spans="1:10">
      <c r="A16" s="44">
        <f>'Survey Details'!C10</f>
        <v>0</v>
      </c>
      <c r="B16" s="43">
        <f>Summary!C10</f>
        <v>0</v>
      </c>
      <c r="C16" s="25"/>
      <c r="D16" s="30"/>
      <c r="E16" s="25"/>
      <c r="F16" s="34"/>
      <c r="G16" s="25"/>
      <c r="H16" s="30"/>
      <c r="I16" s="32">
        <f t="shared" si="0"/>
        <v>0</v>
      </c>
      <c r="J16" s="33"/>
    </row>
    <row r="17" spans="1:10">
      <c r="A17" s="44">
        <f>'Survey Details'!C11</f>
        <v>0</v>
      </c>
      <c r="B17" s="43">
        <f>Summary!C11</f>
        <v>0</v>
      </c>
      <c r="C17" s="25"/>
      <c r="D17" s="30"/>
      <c r="E17" s="25"/>
      <c r="F17" s="34"/>
      <c r="G17" s="25"/>
      <c r="H17" s="30"/>
      <c r="I17" s="32">
        <f t="shared" si="0"/>
        <v>0</v>
      </c>
      <c r="J17" s="33"/>
    </row>
    <row r="18" spans="1:10">
      <c r="A18" s="44">
        <f>'Survey Details'!C12</f>
        <v>0</v>
      </c>
      <c r="B18" s="43">
        <f>Summary!C12</f>
        <v>0</v>
      </c>
      <c r="C18" s="25"/>
      <c r="D18" s="30"/>
      <c r="E18" s="25"/>
      <c r="F18" s="34"/>
      <c r="G18" s="25"/>
      <c r="H18" s="30"/>
      <c r="I18" s="32">
        <f t="shared" si="0"/>
        <v>0</v>
      </c>
      <c r="J18" s="33"/>
    </row>
    <row r="19" spans="1:10">
      <c r="A19" s="44">
        <f>'Survey Details'!C13</f>
        <v>0</v>
      </c>
      <c r="B19" s="43">
        <f>Summary!C13</f>
        <v>0</v>
      </c>
      <c r="C19" s="25"/>
      <c r="D19" s="30"/>
      <c r="E19" s="25"/>
      <c r="F19" s="34"/>
      <c r="G19" s="25"/>
      <c r="H19" s="30"/>
      <c r="I19" s="32">
        <f t="shared" si="0"/>
        <v>0</v>
      </c>
      <c r="J19" s="33"/>
    </row>
    <row r="20" spans="1:10">
      <c r="A20" s="44">
        <f>'Survey Details'!C14</f>
        <v>0</v>
      </c>
      <c r="B20" s="43">
        <f>Summary!C14</f>
        <v>0</v>
      </c>
      <c r="C20" s="25"/>
      <c r="D20" s="30"/>
      <c r="E20" s="25"/>
      <c r="F20" s="34"/>
      <c r="G20" s="25"/>
      <c r="H20" s="30"/>
      <c r="I20" s="32">
        <f t="shared" si="0"/>
        <v>0</v>
      </c>
      <c r="J20" s="33"/>
    </row>
    <row r="21" spans="1:10">
      <c r="A21" s="44">
        <f>'Survey Details'!C15</f>
        <v>0</v>
      </c>
      <c r="B21" s="43">
        <f>Summary!C15</f>
        <v>0</v>
      </c>
      <c r="C21" s="25"/>
      <c r="D21" s="30"/>
      <c r="E21" s="25"/>
      <c r="F21" s="34"/>
      <c r="G21" s="25"/>
      <c r="H21" s="30"/>
      <c r="I21" s="32">
        <f t="shared" si="0"/>
        <v>0</v>
      </c>
      <c r="J21" s="33"/>
    </row>
    <row r="22" spans="1:10">
      <c r="A22" s="44">
        <f>'Survey Details'!C16</f>
        <v>0</v>
      </c>
      <c r="B22" s="43">
        <f>Summary!C16</f>
        <v>0</v>
      </c>
      <c r="C22" s="25"/>
      <c r="D22" s="30"/>
      <c r="E22" s="25"/>
      <c r="F22" s="34"/>
      <c r="G22" s="25"/>
      <c r="H22" s="30"/>
      <c r="I22" s="32">
        <f t="shared" si="0"/>
        <v>0</v>
      </c>
      <c r="J22" s="33"/>
    </row>
    <row r="23" spans="1:10">
      <c r="A23" s="44">
        <f>'Survey Details'!C17</f>
        <v>0</v>
      </c>
      <c r="B23" s="43">
        <f>Summary!C17</f>
        <v>0</v>
      </c>
      <c r="C23" s="25"/>
      <c r="D23" s="30"/>
      <c r="E23" s="25"/>
      <c r="F23" s="34"/>
      <c r="G23" s="25"/>
      <c r="H23" s="30"/>
      <c r="I23" s="32">
        <f t="shared" si="0"/>
        <v>0</v>
      </c>
      <c r="J23" s="33"/>
    </row>
    <row r="24" spans="1:10">
      <c r="A24" s="44">
        <f>'Survey Details'!C18</f>
        <v>0</v>
      </c>
      <c r="B24" s="43">
        <f>Summary!C18</f>
        <v>0</v>
      </c>
      <c r="C24" s="25"/>
      <c r="D24" s="30"/>
      <c r="E24" s="25"/>
      <c r="F24" s="34"/>
      <c r="G24" s="25"/>
      <c r="H24" s="30"/>
      <c r="I24" s="32">
        <f t="shared" si="0"/>
        <v>0</v>
      </c>
      <c r="J24" s="33"/>
    </row>
    <row r="25" spans="1:10">
      <c r="A25" s="44">
        <f>'Survey Details'!C19</f>
        <v>0</v>
      </c>
      <c r="B25" s="43">
        <f>Summary!C19</f>
        <v>0</v>
      </c>
      <c r="C25" s="25"/>
      <c r="D25" s="30"/>
      <c r="E25" s="25"/>
      <c r="F25" s="34"/>
      <c r="G25" s="25"/>
      <c r="H25" s="30"/>
      <c r="I25" s="32">
        <f t="shared" si="0"/>
        <v>0</v>
      </c>
      <c r="J25" s="33"/>
    </row>
    <row r="26" spans="1:10">
      <c r="A26" s="44">
        <f>'Survey Details'!C20</f>
        <v>0</v>
      </c>
      <c r="B26" s="43">
        <f>Summary!C20</f>
        <v>0</v>
      </c>
      <c r="C26" s="25"/>
      <c r="D26" s="30"/>
      <c r="E26" s="25"/>
      <c r="F26" s="34"/>
      <c r="G26" s="25"/>
      <c r="H26" s="30"/>
      <c r="I26" s="32">
        <f t="shared" si="0"/>
        <v>0</v>
      </c>
      <c r="J26" s="33"/>
    </row>
    <row r="27" spans="1:10">
      <c r="A27" s="44">
        <f>'Survey Details'!C21</f>
        <v>0</v>
      </c>
      <c r="B27" s="43">
        <f>Summary!C21</f>
        <v>0</v>
      </c>
      <c r="C27" s="25"/>
      <c r="D27" s="30"/>
      <c r="E27" s="25"/>
      <c r="F27" s="34"/>
      <c r="G27" s="25"/>
      <c r="H27" s="30"/>
      <c r="I27" s="32">
        <f t="shared" si="0"/>
        <v>0</v>
      </c>
      <c r="J27" s="33"/>
    </row>
  </sheetData>
  <mergeCells count="9">
    <mergeCell ref="A1:B1"/>
    <mergeCell ref="C5:H5"/>
    <mergeCell ref="C6:D6"/>
    <mergeCell ref="G6:H6"/>
    <mergeCell ref="I6:J6"/>
    <mergeCell ref="C7:D7"/>
    <mergeCell ref="G7:H7"/>
    <mergeCell ref="E6:F6"/>
    <mergeCell ref="E7:F7"/>
  </mergeCells>
  <conditionalFormatting sqref="C9:I27">
    <cfRule type="colorScale" priority="2">
      <colorScale>
        <cfvo type="num" val="1"/>
        <cfvo type="num" val="3"/>
        <cfvo type="num" val="9"/>
        <color rgb="FF00B050"/>
        <color rgb="FFFFC000"/>
        <color rgb="FFFF0000"/>
      </colorScale>
    </cfRule>
  </conditionalFormatting>
  <dataValidations count="1">
    <dataValidation type="list" allowBlank="1" showInputMessage="1" showErrorMessage="1" sqref="G9:G27 E9:E27 C9:C27">
      <formula1>$C$2:$C$4</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N27"/>
  <sheetViews>
    <sheetView workbookViewId="0">
      <selection sqref="A1:B1"/>
    </sheetView>
  </sheetViews>
  <sheetFormatPr defaultRowHeight="15"/>
  <cols>
    <col min="1" max="1" width="17" bestFit="1" customWidth="1"/>
    <col min="2" max="2" width="50.7109375" customWidth="1"/>
    <col min="3" max="3" width="7" style="11" customWidth="1"/>
    <col min="4" max="4" width="30.7109375" customWidth="1"/>
    <col min="5" max="5" width="7.28515625" style="11" customWidth="1"/>
    <col min="6" max="6" width="30.7109375" customWidth="1"/>
    <col min="7" max="7" width="6" style="11" customWidth="1"/>
    <col min="8" max="8" width="30.7109375" customWidth="1"/>
    <col min="9" max="9" width="6.28515625" style="11" customWidth="1"/>
    <col min="10" max="10" width="30.7109375" customWidth="1"/>
    <col min="11" max="11" width="6" style="11" customWidth="1"/>
    <col min="12" max="12" width="30.7109375" customWidth="1"/>
    <col min="13" max="13" width="6.7109375" style="11" customWidth="1"/>
    <col min="14" max="14" width="30.7109375" customWidth="1"/>
  </cols>
  <sheetData>
    <row r="1" spans="1:14" ht="48" customHeight="1">
      <c r="A1" s="94" t="s">
        <v>1</v>
      </c>
      <c r="B1" s="95"/>
    </row>
    <row r="2" spans="1:14">
      <c r="B2" s="96" t="s">
        <v>11</v>
      </c>
      <c r="C2" s="9">
        <v>0</v>
      </c>
    </row>
    <row r="3" spans="1:14">
      <c r="B3" s="3" t="s">
        <v>12</v>
      </c>
      <c r="C3" s="9">
        <v>3</v>
      </c>
    </row>
    <row r="4" spans="1:14">
      <c r="B4" s="3" t="s">
        <v>10</v>
      </c>
      <c r="C4" s="9">
        <v>9</v>
      </c>
    </row>
    <row r="5" spans="1:14">
      <c r="C5" s="54" t="s">
        <v>38</v>
      </c>
      <c r="D5" s="55"/>
      <c r="E5" s="55"/>
      <c r="F5" s="55"/>
      <c r="G5" s="63"/>
      <c r="H5" s="63"/>
      <c r="I5" s="63"/>
      <c r="J5" s="63"/>
      <c r="K5" s="63"/>
      <c r="L5" s="63"/>
    </row>
    <row r="6" spans="1:14" ht="30" customHeight="1">
      <c r="B6" s="2" t="s">
        <v>1</v>
      </c>
      <c r="C6" s="66" t="s">
        <v>51</v>
      </c>
      <c r="D6" s="67"/>
      <c r="E6" s="64" t="s">
        <v>52</v>
      </c>
      <c r="F6" s="65"/>
      <c r="G6" s="66" t="s">
        <v>22</v>
      </c>
      <c r="H6" s="69"/>
      <c r="I6" s="64" t="s">
        <v>33</v>
      </c>
      <c r="J6" s="68"/>
      <c r="K6" s="66" t="s">
        <v>23</v>
      </c>
      <c r="L6" s="70"/>
      <c r="M6" s="58" t="s">
        <v>6</v>
      </c>
      <c r="N6" s="59"/>
    </row>
    <row r="7" spans="1:14" ht="105" customHeight="1">
      <c r="B7" s="2" t="s">
        <v>24</v>
      </c>
      <c r="C7" s="60" t="s">
        <v>55</v>
      </c>
      <c r="D7" s="71"/>
      <c r="E7" s="60" t="s">
        <v>54</v>
      </c>
      <c r="F7" s="71"/>
      <c r="G7" s="60" t="s">
        <v>56</v>
      </c>
      <c r="H7" s="71"/>
      <c r="I7" s="60" t="s">
        <v>46</v>
      </c>
      <c r="J7" s="71"/>
      <c r="K7" s="60" t="s">
        <v>47</v>
      </c>
      <c r="L7" s="71"/>
      <c r="M7" s="20"/>
      <c r="N7" s="18"/>
    </row>
    <row r="8" spans="1:14">
      <c r="A8" s="2" t="s">
        <v>74</v>
      </c>
      <c r="B8" s="2" t="s">
        <v>40</v>
      </c>
      <c r="C8" s="13" t="s">
        <v>7</v>
      </c>
      <c r="D8" s="2" t="s">
        <v>8</v>
      </c>
      <c r="E8" s="13" t="s">
        <v>7</v>
      </c>
      <c r="F8" s="2" t="s">
        <v>8</v>
      </c>
      <c r="G8" s="15" t="s">
        <v>7</v>
      </c>
      <c r="H8" s="4" t="s">
        <v>8</v>
      </c>
      <c r="I8" s="15" t="s">
        <v>7</v>
      </c>
      <c r="J8" s="4" t="s">
        <v>8</v>
      </c>
      <c r="K8" s="15" t="s">
        <v>7</v>
      </c>
      <c r="L8" s="4" t="s">
        <v>8</v>
      </c>
      <c r="M8" s="14" t="s">
        <v>7</v>
      </c>
      <c r="N8" s="5" t="s">
        <v>8</v>
      </c>
    </row>
    <row r="9" spans="1:14">
      <c r="A9" s="44">
        <f>'Survey Details'!C3</f>
        <v>0</v>
      </c>
      <c r="B9" s="43">
        <f>Summary!C3</f>
        <v>0</v>
      </c>
      <c r="C9" s="25"/>
      <c r="D9" s="30"/>
      <c r="E9" s="25"/>
      <c r="F9" s="30"/>
      <c r="G9" s="25"/>
      <c r="H9" s="30"/>
      <c r="I9" s="25"/>
      <c r="J9" s="30"/>
      <c r="K9" s="25"/>
      <c r="L9" s="30"/>
      <c r="M9" s="32">
        <f>MAX(C9,E9,G9,I9,K9)</f>
        <v>0</v>
      </c>
      <c r="N9" s="33"/>
    </row>
    <row r="10" spans="1:14">
      <c r="A10" s="44">
        <f>'Survey Details'!C4</f>
        <v>0</v>
      </c>
      <c r="B10" s="43">
        <f>Summary!C4</f>
        <v>0</v>
      </c>
      <c r="C10" s="25"/>
      <c r="D10" s="30"/>
      <c r="E10" s="25"/>
      <c r="F10" s="30"/>
      <c r="G10" s="25"/>
      <c r="H10" s="30"/>
      <c r="I10" s="25"/>
      <c r="J10" s="30"/>
      <c r="K10" s="25"/>
      <c r="L10" s="30"/>
      <c r="M10" s="32">
        <f>MAX(C10,E10,G10,I10,K10)</f>
        <v>0</v>
      </c>
      <c r="N10" s="33"/>
    </row>
    <row r="11" spans="1:14">
      <c r="A11" s="44">
        <f>'Survey Details'!C5</f>
        <v>0</v>
      </c>
      <c r="B11" s="43">
        <f>Summary!C5</f>
        <v>0</v>
      </c>
      <c r="C11" s="25"/>
      <c r="D11" s="30"/>
      <c r="E11" s="25"/>
      <c r="F11" s="30"/>
      <c r="G11" s="25"/>
      <c r="H11" s="30"/>
      <c r="I11" s="25"/>
      <c r="J11" s="30"/>
      <c r="K11" s="25"/>
      <c r="L11" s="30"/>
      <c r="M11" s="32">
        <f>MAX(C11,E11,G11,I11,K11)</f>
        <v>0</v>
      </c>
      <c r="N11" s="33"/>
    </row>
    <row r="12" spans="1:14">
      <c r="A12" s="44">
        <f>'Survey Details'!C6</f>
        <v>0</v>
      </c>
      <c r="B12" s="43">
        <f>Summary!C6</f>
        <v>0</v>
      </c>
      <c r="C12" s="25"/>
      <c r="D12" s="30"/>
      <c r="E12" s="25"/>
      <c r="F12" s="30"/>
      <c r="G12" s="25"/>
      <c r="H12" s="30"/>
      <c r="I12" s="25"/>
      <c r="J12" s="30"/>
      <c r="K12" s="25"/>
      <c r="L12" s="30"/>
      <c r="M12" s="32">
        <f>MAX(C12,E12,G12,I12,K12)</f>
        <v>0</v>
      </c>
      <c r="N12" s="33"/>
    </row>
    <row r="13" spans="1:14">
      <c r="A13" s="44">
        <f>'Survey Details'!C7</f>
        <v>0</v>
      </c>
      <c r="B13" s="43">
        <f>Summary!C7</f>
        <v>0</v>
      </c>
      <c r="C13" s="25"/>
      <c r="D13" s="30"/>
      <c r="E13" s="25"/>
      <c r="F13" s="30"/>
      <c r="G13" s="25"/>
      <c r="H13" s="30"/>
      <c r="I13" s="25"/>
      <c r="J13" s="30"/>
      <c r="K13" s="25"/>
      <c r="L13" s="30"/>
      <c r="M13" s="32">
        <f t="shared" ref="M13:M27" si="0">MAX(C13,E13,G13,I13,K13)</f>
        <v>0</v>
      </c>
      <c r="N13" s="33"/>
    </row>
    <row r="14" spans="1:14">
      <c r="A14" s="44">
        <f>'Survey Details'!C8</f>
        <v>0</v>
      </c>
      <c r="B14" s="43">
        <f>Summary!C8</f>
        <v>0</v>
      </c>
      <c r="C14" s="25"/>
      <c r="D14" s="30"/>
      <c r="E14" s="25"/>
      <c r="F14" s="30"/>
      <c r="G14" s="25"/>
      <c r="H14" s="30"/>
      <c r="I14" s="25"/>
      <c r="J14" s="30"/>
      <c r="K14" s="25"/>
      <c r="L14" s="30"/>
      <c r="M14" s="32">
        <f t="shared" si="0"/>
        <v>0</v>
      </c>
      <c r="N14" s="33"/>
    </row>
    <row r="15" spans="1:14">
      <c r="A15" s="44">
        <f>'Survey Details'!C9</f>
        <v>0</v>
      </c>
      <c r="B15" s="43">
        <f>Summary!C9</f>
        <v>0</v>
      </c>
      <c r="C15" s="25"/>
      <c r="D15" s="34"/>
      <c r="E15" s="25"/>
      <c r="F15" s="34"/>
      <c r="G15" s="25"/>
      <c r="H15" s="30"/>
      <c r="I15" s="25"/>
      <c r="J15" s="30"/>
      <c r="K15" s="25"/>
      <c r="L15" s="30"/>
      <c r="M15" s="32">
        <f t="shared" si="0"/>
        <v>0</v>
      </c>
      <c r="N15" s="33"/>
    </row>
    <row r="16" spans="1:14">
      <c r="A16" s="44">
        <f>'Survey Details'!C10</f>
        <v>0</v>
      </c>
      <c r="B16" s="43">
        <f>Summary!C10</f>
        <v>0</v>
      </c>
      <c r="C16" s="25"/>
      <c r="D16" s="30"/>
      <c r="E16" s="25"/>
      <c r="F16" s="30"/>
      <c r="G16" s="25"/>
      <c r="H16" s="30"/>
      <c r="I16" s="25"/>
      <c r="J16" s="30"/>
      <c r="K16" s="25"/>
      <c r="L16" s="30"/>
      <c r="M16" s="32">
        <f t="shared" si="0"/>
        <v>0</v>
      </c>
      <c r="N16" s="33"/>
    </row>
    <row r="17" spans="1:14">
      <c r="A17" s="44">
        <f>'Survey Details'!C11</f>
        <v>0</v>
      </c>
      <c r="B17" s="43">
        <f>Summary!C11</f>
        <v>0</v>
      </c>
      <c r="C17" s="25"/>
      <c r="D17" s="30"/>
      <c r="E17" s="25"/>
      <c r="F17" s="30"/>
      <c r="G17" s="25"/>
      <c r="H17" s="30"/>
      <c r="I17" s="25"/>
      <c r="J17" s="30"/>
      <c r="K17" s="25"/>
      <c r="L17" s="30"/>
      <c r="M17" s="32">
        <f t="shared" si="0"/>
        <v>0</v>
      </c>
      <c r="N17" s="33"/>
    </row>
    <row r="18" spans="1:14">
      <c r="A18" s="44">
        <f>'Survey Details'!C12</f>
        <v>0</v>
      </c>
      <c r="B18" s="43">
        <f>Summary!C12</f>
        <v>0</v>
      </c>
      <c r="C18" s="25"/>
      <c r="D18" s="30"/>
      <c r="E18" s="25"/>
      <c r="F18" s="30"/>
      <c r="G18" s="25"/>
      <c r="H18" s="30"/>
      <c r="I18" s="25"/>
      <c r="J18" s="30"/>
      <c r="K18" s="25"/>
      <c r="L18" s="30"/>
      <c r="M18" s="32">
        <f t="shared" si="0"/>
        <v>0</v>
      </c>
      <c r="N18" s="33"/>
    </row>
    <row r="19" spans="1:14">
      <c r="A19" s="44">
        <f>'Survey Details'!C13</f>
        <v>0</v>
      </c>
      <c r="B19" s="43">
        <f>Summary!C13</f>
        <v>0</v>
      </c>
      <c r="C19" s="25"/>
      <c r="D19" s="30"/>
      <c r="E19" s="25"/>
      <c r="F19" s="30"/>
      <c r="G19" s="25"/>
      <c r="H19" s="30"/>
      <c r="I19" s="25"/>
      <c r="J19" s="30"/>
      <c r="K19" s="25"/>
      <c r="L19" s="30"/>
      <c r="M19" s="32">
        <f t="shared" si="0"/>
        <v>0</v>
      </c>
      <c r="N19" s="33"/>
    </row>
    <row r="20" spans="1:14">
      <c r="A20" s="44">
        <f>'Survey Details'!C14</f>
        <v>0</v>
      </c>
      <c r="B20" s="43">
        <f>Summary!C14</f>
        <v>0</v>
      </c>
      <c r="C20" s="25"/>
      <c r="D20" s="30"/>
      <c r="E20" s="25"/>
      <c r="F20" s="30"/>
      <c r="G20" s="25"/>
      <c r="H20" s="30"/>
      <c r="I20" s="25"/>
      <c r="J20" s="30"/>
      <c r="K20" s="25"/>
      <c r="L20" s="30"/>
      <c r="M20" s="32">
        <f t="shared" si="0"/>
        <v>0</v>
      </c>
      <c r="N20" s="33"/>
    </row>
    <row r="21" spans="1:14">
      <c r="A21" s="44">
        <f>'Survey Details'!C15</f>
        <v>0</v>
      </c>
      <c r="B21" s="43">
        <f>Summary!C15</f>
        <v>0</v>
      </c>
      <c r="C21" s="25"/>
      <c r="D21" s="30"/>
      <c r="E21" s="25"/>
      <c r="F21" s="30"/>
      <c r="G21" s="25"/>
      <c r="H21" s="30"/>
      <c r="I21" s="25"/>
      <c r="J21" s="30"/>
      <c r="K21" s="25"/>
      <c r="L21" s="30"/>
      <c r="M21" s="32">
        <f t="shared" si="0"/>
        <v>0</v>
      </c>
      <c r="N21" s="33"/>
    </row>
    <row r="22" spans="1:14">
      <c r="A22" s="44">
        <f>'Survey Details'!C16</f>
        <v>0</v>
      </c>
      <c r="B22" s="43">
        <f>Summary!C16</f>
        <v>0</v>
      </c>
      <c r="C22" s="25"/>
      <c r="D22" s="30"/>
      <c r="E22" s="25"/>
      <c r="F22" s="30"/>
      <c r="G22" s="25"/>
      <c r="H22" s="30"/>
      <c r="I22" s="25"/>
      <c r="J22" s="30"/>
      <c r="K22" s="25"/>
      <c r="L22" s="30"/>
      <c r="M22" s="32">
        <f t="shared" si="0"/>
        <v>0</v>
      </c>
      <c r="N22" s="33"/>
    </row>
    <row r="23" spans="1:14">
      <c r="A23" s="44">
        <f>'Survey Details'!C17</f>
        <v>0</v>
      </c>
      <c r="B23" s="43">
        <f>Summary!C17</f>
        <v>0</v>
      </c>
      <c r="C23" s="25"/>
      <c r="D23" s="30"/>
      <c r="E23" s="25"/>
      <c r="F23" s="30"/>
      <c r="G23" s="25"/>
      <c r="H23" s="30"/>
      <c r="I23" s="25"/>
      <c r="J23" s="30"/>
      <c r="K23" s="25"/>
      <c r="L23" s="30"/>
      <c r="M23" s="32">
        <f t="shared" si="0"/>
        <v>0</v>
      </c>
      <c r="N23" s="33"/>
    </row>
    <row r="24" spans="1:14">
      <c r="A24" s="44">
        <f>'Survey Details'!C18</f>
        <v>0</v>
      </c>
      <c r="B24" s="43">
        <f>Summary!C18</f>
        <v>0</v>
      </c>
      <c r="C24" s="25"/>
      <c r="D24" s="30"/>
      <c r="E24" s="25"/>
      <c r="F24" s="30"/>
      <c r="G24" s="25"/>
      <c r="H24" s="30"/>
      <c r="I24" s="25"/>
      <c r="J24" s="30"/>
      <c r="K24" s="25"/>
      <c r="L24" s="30"/>
      <c r="M24" s="32">
        <f t="shared" si="0"/>
        <v>0</v>
      </c>
      <c r="N24" s="33"/>
    </row>
    <row r="25" spans="1:14">
      <c r="A25" s="44">
        <f>'Survey Details'!C19</f>
        <v>0</v>
      </c>
      <c r="B25" s="43">
        <f>Summary!C19</f>
        <v>0</v>
      </c>
      <c r="C25" s="25"/>
      <c r="D25" s="30"/>
      <c r="E25" s="25"/>
      <c r="F25" s="30"/>
      <c r="G25" s="25"/>
      <c r="H25" s="30"/>
      <c r="I25" s="25"/>
      <c r="J25" s="30"/>
      <c r="K25" s="25"/>
      <c r="L25" s="30"/>
      <c r="M25" s="32">
        <f t="shared" si="0"/>
        <v>0</v>
      </c>
      <c r="N25" s="33"/>
    </row>
    <row r="26" spans="1:14">
      <c r="A26" s="44">
        <f>'Survey Details'!C20</f>
        <v>0</v>
      </c>
      <c r="B26" s="43">
        <f>Summary!C20</f>
        <v>0</v>
      </c>
      <c r="C26" s="25"/>
      <c r="D26" s="30"/>
      <c r="E26" s="25"/>
      <c r="F26" s="30"/>
      <c r="G26" s="25"/>
      <c r="H26" s="30"/>
      <c r="I26" s="25"/>
      <c r="J26" s="30"/>
      <c r="K26" s="25"/>
      <c r="L26" s="30"/>
      <c r="M26" s="32">
        <f t="shared" si="0"/>
        <v>0</v>
      </c>
      <c r="N26" s="33"/>
    </row>
    <row r="27" spans="1:14">
      <c r="A27" s="44">
        <f>'Survey Details'!C21</f>
        <v>0</v>
      </c>
      <c r="B27" s="43">
        <f>Summary!C21</f>
        <v>0</v>
      </c>
      <c r="C27" s="25"/>
      <c r="D27" s="30"/>
      <c r="E27" s="25"/>
      <c r="F27" s="30"/>
      <c r="G27" s="25"/>
      <c r="H27" s="30"/>
      <c r="I27" s="25"/>
      <c r="J27" s="30"/>
      <c r="K27" s="25"/>
      <c r="L27" s="30"/>
      <c r="M27" s="32">
        <f t="shared" si="0"/>
        <v>0</v>
      </c>
      <c r="N27" s="33"/>
    </row>
  </sheetData>
  <mergeCells count="13">
    <mergeCell ref="A1:B1"/>
    <mergeCell ref="C7:D7"/>
    <mergeCell ref="E7:F7"/>
    <mergeCell ref="G7:H7"/>
    <mergeCell ref="I7:J7"/>
    <mergeCell ref="K7:L7"/>
    <mergeCell ref="C5:L5"/>
    <mergeCell ref="M6:N6"/>
    <mergeCell ref="E6:F6"/>
    <mergeCell ref="C6:D6"/>
    <mergeCell ref="I6:J6"/>
    <mergeCell ref="G6:H6"/>
    <mergeCell ref="K6:L6"/>
  </mergeCells>
  <conditionalFormatting sqref="C9:M27">
    <cfRule type="colorScale" priority="4">
      <colorScale>
        <cfvo type="num" val="1"/>
        <cfvo type="num" val="3"/>
        <cfvo type="num" val="9"/>
        <color rgb="FF00B050"/>
        <color rgb="FFFFC000"/>
        <color rgb="FFFF0000"/>
      </colorScale>
    </cfRule>
  </conditionalFormatting>
  <dataValidations count="1">
    <dataValidation type="list" allowBlank="1" showInputMessage="1" showErrorMessage="1" sqref="G9:G27 I9:I27 K9:K27 C9:C27 E9:E27">
      <formula1>$C$2:$C$4</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V27"/>
  <sheetViews>
    <sheetView workbookViewId="0">
      <selection sqref="A1:B1"/>
    </sheetView>
  </sheetViews>
  <sheetFormatPr defaultRowHeight="15"/>
  <cols>
    <col min="1" max="1" width="17" bestFit="1" customWidth="1"/>
    <col min="2" max="2" width="50.7109375" customWidth="1"/>
    <col min="3" max="3" width="6" style="11" customWidth="1"/>
    <col min="4" max="4" width="17.5703125" customWidth="1"/>
    <col min="5" max="5" width="30.7109375" customWidth="1"/>
    <col min="6" max="6" width="6.28515625" style="11" customWidth="1"/>
    <col min="7" max="7" width="16.140625" customWidth="1"/>
    <col min="8" max="8" width="30.7109375" customWidth="1"/>
    <col min="9" max="9" width="6.140625" style="11" customWidth="1"/>
    <col min="10" max="10" width="15.7109375" customWidth="1"/>
    <col min="11" max="11" width="30.7109375" customWidth="1"/>
    <col min="12" max="12" width="5.85546875" customWidth="1"/>
    <col min="13" max="13" width="15.7109375" customWidth="1"/>
    <col min="14" max="14" width="30.7109375" customWidth="1"/>
    <col min="15" max="15" width="6.140625" customWidth="1"/>
    <col min="16" max="16" width="16.140625" customWidth="1"/>
    <col min="17" max="17" width="28.42578125" customWidth="1"/>
    <col min="18" max="18" width="6.28515625" style="11" customWidth="1"/>
    <col min="19" max="19" width="16.42578125" customWidth="1"/>
    <col min="20" max="20" width="30.7109375" customWidth="1"/>
    <col min="21" max="21" width="6.140625" style="11" customWidth="1"/>
    <col min="22" max="22" width="30.7109375" customWidth="1"/>
  </cols>
  <sheetData>
    <row r="1" spans="1:22" ht="48" customHeight="1">
      <c r="A1" s="94" t="s">
        <v>2</v>
      </c>
      <c r="B1" s="95"/>
    </row>
    <row r="2" spans="1:22">
      <c r="B2" s="96" t="s">
        <v>12</v>
      </c>
      <c r="C2" s="9">
        <v>3</v>
      </c>
      <c r="D2" s="16" t="s">
        <v>24</v>
      </c>
      <c r="E2" s="72" t="s">
        <v>69</v>
      </c>
      <c r="F2" s="73"/>
      <c r="G2" s="73"/>
      <c r="H2" s="73"/>
      <c r="I2" s="74"/>
    </row>
    <row r="3" spans="1:22">
      <c r="B3" s="3" t="s">
        <v>10</v>
      </c>
      <c r="C3" s="9">
        <v>9</v>
      </c>
      <c r="E3" s="75"/>
      <c r="F3" s="76"/>
      <c r="G3" s="76"/>
      <c r="H3" s="76"/>
      <c r="I3" s="77"/>
    </row>
    <row r="4" spans="1:22">
      <c r="E4" s="75"/>
      <c r="F4" s="76"/>
      <c r="G4" s="76"/>
      <c r="H4" s="76"/>
      <c r="I4" s="77"/>
    </row>
    <row r="5" spans="1:22" ht="57" customHeight="1">
      <c r="B5" s="7"/>
      <c r="C5" s="12"/>
      <c r="E5" s="78"/>
      <c r="F5" s="79"/>
      <c r="G5" s="79"/>
      <c r="H5" s="79"/>
      <c r="I5" s="80"/>
    </row>
    <row r="7" spans="1:22" ht="15" customHeight="1">
      <c r="B7" s="2" t="s">
        <v>2</v>
      </c>
      <c r="C7" s="66" t="s">
        <v>13</v>
      </c>
      <c r="D7" s="70"/>
      <c r="E7" s="67"/>
      <c r="F7" s="66" t="s">
        <v>14</v>
      </c>
      <c r="G7" s="70"/>
      <c r="H7" s="67"/>
      <c r="I7" s="66" t="s">
        <v>16</v>
      </c>
      <c r="J7" s="70"/>
      <c r="K7" s="67"/>
      <c r="L7" s="66" t="s">
        <v>17</v>
      </c>
      <c r="M7" s="70"/>
      <c r="N7" s="67"/>
      <c r="O7" s="66" t="s">
        <v>43</v>
      </c>
      <c r="P7" s="70"/>
      <c r="Q7" s="67"/>
      <c r="R7" s="66" t="s">
        <v>44</v>
      </c>
      <c r="S7" s="70"/>
      <c r="T7" s="70"/>
      <c r="U7" s="81" t="s">
        <v>6</v>
      </c>
      <c r="V7" s="82"/>
    </row>
    <row r="8" spans="1:22">
      <c r="A8" s="2" t="s">
        <v>74</v>
      </c>
      <c r="B8" s="2" t="s">
        <v>40</v>
      </c>
      <c r="C8" s="13" t="s">
        <v>7</v>
      </c>
      <c r="D8" s="2" t="s">
        <v>15</v>
      </c>
      <c r="E8" s="2" t="s">
        <v>8</v>
      </c>
      <c r="F8" s="13" t="s">
        <v>7</v>
      </c>
      <c r="G8" s="2" t="s">
        <v>15</v>
      </c>
      <c r="H8" s="2" t="s">
        <v>8</v>
      </c>
      <c r="I8" s="13" t="s">
        <v>7</v>
      </c>
      <c r="J8" s="2" t="s">
        <v>15</v>
      </c>
      <c r="K8" s="2" t="s">
        <v>8</v>
      </c>
      <c r="L8" s="13" t="s">
        <v>7</v>
      </c>
      <c r="M8" s="2" t="s">
        <v>15</v>
      </c>
      <c r="N8" s="2" t="s">
        <v>8</v>
      </c>
      <c r="O8" s="13" t="s">
        <v>7</v>
      </c>
      <c r="P8" s="2" t="s">
        <v>15</v>
      </c>
      <c r="Q8" s="2" t="s">
        <v>8</v>
      </c>
      <c r="R8" s="13" t="s">
        <v>7</v>
      </c>
      <c r="S8" s="2" t="s">
        <v>15</v>
      </c>
      <c r="T8" s="40" t="s">
        <v>8</v>
      </c>
      <c r="U8" s="37" t="s">
        <v>7</v>
      </c>
      <c r="V8" s="38" t="s">
        <v>8</v>
      </c>
    </row>
    <row r="9" spans="1:22">
      <c r="A9" s="44">
        <f>'Survey Details'!C3</f>
        <v>0</v>
      </c>
      <c r="B9" s="43">
        <f>Summary!C3</f>
        <v>0</v>
      </c>
      <c r="C9" s="25"/>
      <c r="D9" s="30"/>
      <c r="E9" s="30"/>
      <c r="F9" s="25"/>
      <c r="G9" s="30"/>
      <c r="H9" s="30"/>
      <c r="I9" s="25"/>
      <c r="J9" s="30"/>
      <c r="K9" s="30"/>
      <c r="L9" s="25"/>
      <c r="M9" s="30"/>
      <c r="N9" s="30"/>
      <c r="O9" s="25"/>
      <c r="P9" s="30"/>
      <c r="Q9" s="30"/>
      <c r="R9" s="25"/>
      <c r="S9" s="30"/>
      <c r="T9" s="30"/>
      <c r="U9" s="41">
        <f>IF(ISBLANK(C9)=TRUE,0,MAX(C9,F9,I9,L9,O9,R9))</f>
        <v>0</v>
      </c>
      <c r="V9" s="42"/>
    </row>
    <row r="10" spans="1:22">
      <c r="A10" s="44">
        <f>'Survey Details'!C4</f>
        <v>0</v>
      </c>
      <c r="B10" s="43">
        <f>Summary!C4</f>
        <v>0</v>
      </c>
      <c r="C10" s="25"/>
      <c r="D10" s="30"/>
      <c r="E10" s="30"/>
      <c r="F10" s="25"/>
      <c r="G10" s="30"/>
      <c r="H10" s="30"/>
      <c r="I10" s="25"/>
      <c r="J10" s="30"/>
      <c r="K10" s="30"/>
      <c r="L10" s="25"/>
      <c r="M10" s="30"/>
      <c r="N10" s="30"/>
      <c r="O10" s="25"/>
      <c r="P10" s="30"/>
      <c r="Q10" s="30"/>
      <c r="R10" s="25"/>
      <c r="S10" s="30"/>
      <c r="T10" s="30"/>
      <c r="U10" s="32">
        <f t="shared" ref="U10:U27" si="0">IF(ISBLANK(C10)=TRUE,0,MAX(C10,F10,I10,L10,O10,R10))</f>
        <v>0</v>
      </c>
      <c r="V10" s="33"/>
    </row>
    <row r="11" spans="1:22">
      <c r="A11" s="44">
        <f>'Survey Details'!C5</f>
        <v>0</v>
      </c>
      <c r="B11" s="43">
        <f>Summary!C5</f>
        <v>0</v>
      </c>
      <c r="C11" s="25"/>
      <c r="D11" s="30"/>
      <c r="E11" s="30"/>
      <c r="F11" s="25"/>
      <c r="G11" s="30"/>
      <c r="H11" s="30"/>
      <c r="I11" s="25"/>
      <c r="J11" s="30"/>
      <c r="K11" s="30"/>
      <c r="L11" s="25"/>
      <c r="M11" s="30"/>
      <c r="N11" s="30"/>
      <c r="O11" s="25"/>
      <c r="P11" s="30"/>
      <c r="Q11" s="30"/>
      <c r="R11" s="25"/>
      <c r="S11" s="30"/>
      <c r="T11" s="30"/>
      <c r="U11" s="32">
        <f>IF(ISBLANK(C11)=TRUE,0,MAX(C11,F11,I11,L11,O11,R11))</f>
        <v>0</v>
      </c>
      <c r="V11" s="33"/>
    </row>
    <row r="12" spans="1:22">
      <c r="A12" s="44">
        <f>'Survey Details'!C6</f>
        <v>0</v>
      </c>
      <c r="B12" s="43">
        <f>Summary!C6</f>
        <v>0</v>
      </c>
      <c r="C12" s="25"/>
      <c r="D12" s="30"/>
      <c r="E12" s="30"/>
      <c r="F12" s="25"/>
      <c r="G12" s="30"/>
      <c r="H12" s="30"/>
      <c r="I12" s="25"/>
      <c r="J12" s="30"/>
      <c r="K12" s="30"/>
      <c r="L12" s="25"/>
      <c r="M12" s="30"/>
      <c r="N12" s="30"/>
      <c r="O12" s="25"/>
      <c r="P12" s="30"/>
      <c r="Q12" s="30"/>
      <c r="R12" s="25"/>
      <c r="S12" s="30"/>
      <c r="T12" s="30"/>
      <c r="U12" s="32">
        <f t="shared" si="0"/>
        <v>0</v>
      </c>
      <c r="V12" s="33"/>
    </row>
    <row r="13" spans="1:22">
      <c r="A13" s="44">
        <f>'Survey Details'!C7</f>
        <v>0</v>
      </c>
      <c r="B13" s="43">
        <f>Summary!C7</f>
        <v>0</v>
      </c>
      <c r="C13" s="25"/>
      <c r="D13" s="30"/>
      <c r="E13" s="30"/>
      <c r="F13" s="25"/>
      <c r="G13" s="30"/>
      <c r="H13" s="30"/>
      <c r="I13" s="25"/>
      <c r="J13" s="30"/>
      <c r="K13" s="30"/>
      <c r="L13" s="25"/>
      <c r="M13" s="30"/>
      <c r="N13" s="30"/>
      <c r="O13" s="25"/>
      <c r="P13" s="30"/>
      <c r="Q13" s="30"/>
      <c r="R13" s="25"/>
      <c r="S13" s="30"/>
      <c r="T13" s="30"/>
      <c r="U13" s="32">
        <f t="shared" si="0"/>
        <v>0</v>
      </c>
      <c r="V13" s="33"/>
    </row>
    <row r="14" spans="1:22">
      <c r="A14" s="44">
        <f>'Survey Details'!C8</f>
        <v>0</v>
      </c>
      <c r="B14" s="43">
        <f>Summary!C8</f>
        <v>0</v>
      </c>
      <c r="C14" s="25"/>
      <c r="D14" s="30"/>
      <c r="E14" s="30"/>
      <c r="F14" s="25"/>
      <c r="G14" s="30"/>
      <c r="H14" s="30"/>
      <c r="I14" s="25"/>
      <c r="J14" s="30"/>
      <c r="K14" s="30"/>
      <c r="L14" s="25"/>
      <c r="M14" s="30"/>
      <c r="N14" s="30"/>
      <c r="O14" s="25"/>
      <c r="P14" s="30"/>
      <c r="Q14" s="30"/>
      <c r="R14" s="25"/>
      <c r="S14" s="30" t="s">
        <v>18</v>
      </c>
      <c r="T14" s="30"/>
      <c r="U14" s="32">
        <f t="shared" si="0"/>
        <v>0</v>
      </c>
      <c r="V14" s="33"/>
    </row>
    <row r="15" spans="1:22">
      <c r="A15" s="44">
        <f>'Survey Details'!C9</f>
        <v>0</v>
      </c>
      <c r="B15" s="43">
        <f>Summary!C9</f>
        <v>0</v>
      </c>
      <c r="C15" s="25"/>
      <c r="D15" s="34"/>
      <c r="E15" s="34"/>
      <c r="F15" s="25"/>
      <c r="G15" s="34"/>
      <c r="H15" s="34"/>
      <c r="I15" s="25"/>
      <c r="J15" s="34"/>
      <c r="K15" s="34"/>
      <c r="L15" s="25"/>
      <c r="M15" s="34"/>
      <c r="N15" s="34"/>
      <c r="O15" s="25"/>
      <c r="P15" s="30"/>
      <c r="Q15" s="30"/>
      <c r="R15" s="25"/>
      <c r="S15" s="30"/>
      <c r="T15" s="30"/>
      <c r="U15" s="32">
        <f t="shared" si="0"/>
        <v>0</v>
      </c>
      <c r="V15" s="33"/>
    </row>
    <row r="16" spans="1:22">
      <c r="A16" s="44">
        <f>'Survey Details'!C10</f>
        <v>0</v>
      </c>
      <c r="B16" s="43">
        <f>Summary!C10</f>
        <v>0</v>
      </c>
      <c r="C16" s="25"/>
      <c r="D16" s="30"/>
      <c r="E16" s="30"/>
      <c r="F16" s="25"/>
      <c r="G16" s="30"/>
      <c r="H16" s="30"/>
      <c r="I16" s="25"/>
      <c r="J16" s="30"/>
      <c r="K16" s="30"/>
      <c r="L16" s="25"/>
      <c r="M16" s="30"/>
      <c r="N16" s="30"/>
      <c r="O16" s="25"/>
      <c r="P16" s="30"/>
      <c r="Q16" s="30"/>
      <c r="R16" s="25"/>
      <c r="S16" s="30"/>
      <c r="T16" s="30"/>
      <c r="U16" s="32">
        <f t="shared" si="0"/>
        <v>0</v>
      </c>
      <c r="V16" s="33"/>
    </row>
    <row r="17" spans="1:22">
      <c r="A17" s="44">
        <f>'Survey Details'!C11</f>
        <v>0</v>
      </c>
      <c r="B17" s="43">
        <f>Summary!C11</f>
        <v>0</v>
      </c>
      <c r="C17" s="25"/>
      <c r="D17" s="30"/>
      <c r="E17" s="30"/>
      <c r="F17" s="25"/>
      <c r="G17" s="30"/>
      <c r="H17" s="30"/>
      <c r="I17" s="25"/>
      <c r="J17" s="30"/>
      <c r="K17" s="30"/>
      <c r="L17" s="25"/>
      <c r="M17" s="30"/>
      <c r="N17" s="30"/>
      <c r="O17" s="25"/>
      <c r="P17" s="30"/>
      <c r="Q17" s="30"/>
      <c r="R17" s="25"/>
      <c r="S17" s="30"/>
      <c r="T17" s="30"/>
      <c r="U17" s="32">
        <f t="shared" si="0"/>
        <v>0</v>
      </c>
      <c r="V17" s="33"/>
    </row>
    <row r="18" spans="1:22">
      <c r="A18" s="44">
        <f>'Survey Details'!C12</f>
        <v>0</v>
      </c>
      <c r="B18" s="43">
        <f>Summary!C12</f>
        <v>0</v>
      </c>
      <c r="C18" s="25"/>
      <c r="D18" s="30"/>
      <c r="E18" s="30"/>
      <c r="F18" s="25"/>
      <c r="G18" s="30"/>
      <c r="H18" s="30"/>
      <c r="I18" s="25"/>
      <c r="J18" s="30"/>
      <c r="K18" s="30"/>
      <c r="L18" s="25"/>
      <c r="M18" s="30"/>
      <c r="N18" s="30"/>
      <c r="O18" s="25"/>
      <c r="P18" s="30"/>
      <c r="Q18" s="30"/>
      <c r="R18" s="25"/>
      <c r="S18" s="30"/>
      <c r="T18" s="30"/>
      <c r="U18" s="32">
        <f t="shared" si="0"/>
        <v>0</v>
      </c>
      <c r="V18" s="33"/>
    </row>
    <row r="19" spans="1:22">
      <c r="A19" s="44">
        <f>'Survey Details'!C13</f>
        <v>0</v>
      </c>
      <c r="B19" s="43">
        <f>Summary!C13</f>
        <v>0</v>
      </c>
      <c r="C19" s="25"/>
      <c r="D19" s="30"/>
      <c r="E19" s="30"/>
      <c r="F19" s="25"/>
      <c r="G19" s="30"/>
      <c r="H19" s="30"/>
      <c r="I19" s="25"/>
      <c r="J19" s="30"/>
      <c r="K19" s="30"/>
      <c r="L19" s="25"/>
      <c r="M19" s="30"/>
      <c r="N19" s="30"/>
      <c r="O19" s="25"/>
      <c r="P19" s="30"/>
      <c r="Q19" s="30"/>
      <c r="R19" s="25"/>
      <c r="S19" s="30"/>
      <c r="T19" s="30"/>
      <c r="U19" s="32">
        <f t="shared" si="0"/>
        <v>0</v>
      </c>
      <c r="V19" s="33"/>
    </row>
    <row r="20" spans="1:22">
      <c r="A20" s="44">
        <f>'Survey Details'!C14</f>
        <v>0</v>
      </c>
      <c r="B20" s="43">
        <f>Summary!C14</f>
        <v>0</v>
      </c>
      <c r="C20" s="25"/>
      <c r="D20" s="30"/>
      <c r="E20" s="30"/>
      <c r="F20" s="25"/>
      <c r="G20" s="30"/>
      <c r="H20" s="30"/>
      <c r="I20" s="25"/>
      <c r="J20" s="30"/>
      <c r="K20" s="30"/>
      <c r="L20" s="25"/>
      <c r="M20" s="30"/>
      <c r="N20" s="30"/>
      <c r="O20" s="25"/>
      <c r="P20" s="30"/>
      <c r="Q20" s="30"/>
      <c r="R20" s="25"/>
      <c r="S20" s="30"/>
      <c r="T20" s="30"/>
      <c r="U20" s="32">
        <f t="shared" si="0"/>
        <v>0</v>
      </c>
      <c r="V20" s="33"/>
    </row>
    <row r="21" spans="1:22">
      <c r="A21" s="44">
        <f>'Survey Details'!C15</f>
        <v>0</v>
      </c>
      <c r="B21" s="43">
        <f>Summary!C15</f>
        <v>0</v>
      </c>
      <c r="C21" s="25"/>
      <c r="D21" s="30"/>
      <c r="E21" s="30"/>
      <c r="F21" s="25"/>
      <c r="G21" s="30"/>
      <c r="H21" s="30"/>
      <c r="I21" s="25"/>
      <c r="J21" s="30"/>
      <c r="K21" s="30"/>
      <c r="L21" s="25"/>
      <c r="M21" s="30"/>
      <c r="N21" s="30"/>
      <c r="O21" s="25"/>
      <c r="P21" s="30"/>
      <c r="Q21" s="30"/>
      <c r="R21" s="25"/>
      <c r="S21" s="30"/>
      <c r="T21" s="30"/>
      <c r="U21" s="32">
        <f t="shared" si="0"/>
        <v>0</v>
      </c>
      <c r="V21" s="33"/>
    </row>
    <row r="22" spans="1:22">
      <c r="A22" s="44">
        <f>'Survey Details'!C16</f>
        <v>0</v>
      </c>
      <c r="B22" s="43">
        <f>Summary!C16</f>
        <v>0</v>
      </c>
      <c r="C22" s="25"/>
      <c r="D22" s="30"/>
      <c r="E22" s="30"/>
      <c r="F22" s="25"/>
      <c r="G22" s="30"/>
      <c r="H22" s="30"/>
      <c r="I22" s="25"/>
      <c r="J22" s="30"/>
      <c r="K22" s="30"/>
      <c r="L22" s="25"/>
      <c r="M22" s="30"/>
      <c r="N22" s="30"/>
      <c r="O22" s="25"/>
      <c r="P22" s="30"/>
      <c r="Q22" s="30"/>
      <c r="R22" s="25"/>
      <c r="S22" s="30"/>
      <c r="T22" s="30"/>
      <c r="U22" s="32">
        <f t="shared" si="0"/>
        <v>0</v>
      </c>
      <c r="V22" s="33"/>
    </row>
    <row r="23" spans="1:22">
      <c r="A23" s="44">
        <f>'Survey Details'!C17</f>
        <v>0</v>
      </c>
      <c r="B23" s="43">
        <f>Summary!C17</f>
        <v>0</v>
      </c>
      <c r="C23" s="25"/>
      <c r="D23" s="30"/>
      <c r="E23" s="30"/>
      <c r="F23" s="25"/>
      <c r="G23" s="30"/>
      <c r="H23" s="30"/>
      <c r="I23" s="25"/>
      <c r="J23" s="30"/>
      <c r="K23" s="30"/>
      <c r="L23" s="25"/>
      <c r="M23" s="30"/>
      <c r="N23" s="30"/>
      <c r="O23" s="25"/>
      <c r="P23" s="30"/>
      <c r="Q23" s="30"/>
      <c r="R23" s="25"/>
      <c r="S23" s="30"/>
      <c r="T23" s="30"/>
      <c r="U23" s="32">
        <f t="shared" si="0"/>
        <v>0</v>
      </c>
      <c r="V23" s="33"/>
    </row>
    <row r="24" spans="1:22">
      <c r="A24" s="44">
        <f>'Survey Details'!C18</f>
        <v>0</v>
      </c>
      <c r="B24" s="43">
        <f>Summary!C18</f>
        <v>0</v>
      </c>
      <c r="C24" s="25"/>
      <c r="D24" s="30"/>
      <c r="E24" s="30"/>
      <c r="F24" s="25"/>
      <c r="G24" s="30"/>
      <c r="H24" s="30"/>
      <c r="I24" s="25"/>
      <c r="J24" s="30"/>
      <c r="K24" s="30"/>
      <c r="L24" s="25"/>
      <c r="M24" s="30"/>
      <c r="N24" s="30"/>
      <c r="O24" s="25"/>
      <c r="P24" s="30"/>
      <c r="Q24" s="30"/>
      <c r="R24" s="25"/>
      <c r="S24" s="30"/>
      <c r="T24" s="30"/>
      <c r="U24" s="32">
        <f t="shared" si="0"/>
        <v>0</v>
      </c>
      <c r="V24" s="33"/>
    </row>
    <row r="25" spans="1:22">
      <c r="A25" s="44">
        <f>'Survey Details'!C19</f>
        <v>0</v>
      </c>
      <c r="B25" s="43">
        <f>Summary!C19</f>
        <v>0</v>
      </c>
      <c r="C25" s="25"/>
      <c r="D25" s="30"/>
      <c r="E25" s="30"/>
      <c r="F25" s="25"/>
      <c r="G25" s="30"/>
      <c r="H25" s="30"/>
      <c r="I25" s="25"/>
      <c r="J25" s="30"/>
      <c r="K25" s="30"/>
      <c r="L25" s="25"/>
      <c r="M25" s="30"/>
      <c r="N25" s="30"/>
      <c r="O25" s="25"/>
      <c r="P25" s="30"/>
      <c r="Q25" s="30"/>
      <c r="R25" s="25"/>
      <c r="S25" s="30"/>
      <c r="T25" s="30"/>
      <c r="U25" s="32">
        <f t="shared" si="0"/>
        <v>0</v>
      </c>
      <c r="V25" s="33"/>
    </row>
    <row r="26" spans="1:22">
      <c r="A26" s="44">
        <f>'Survey Details'!C20</f>
        <v>0</v>
      </c>
      <c r="B26" s="43">
        <f>Summary!C20</f>
        <v>0</v>
      </c>
      <c r="C26" s="25"/>
      <c r="D26" s="30"/>
      <c r="E26" s="30"/>
      <c r="F26" s="25"/>
      <c r="G26" s="30"/>
      <c r="H26" s="30"/>
      <c r="I26" s="25"/>
      <c r="J26" s="30"/>
      <c r="K26" s="30"/>
      <c r="L26" s="25"/>
      <c r="M26" s="30"/>
      <c r="N26" s="30"/>
      <c r="O26" s="25"/>
      <c r="P26" s="30"/>
      <c r="Q26" s="30"/>
      <c r="R26" s="25"/>
      <c r="S26" s="30"/>
      <c r="T26" s="30"/>
      <c r="U26" s="32">
        <f t="shared" si="0"/>
        <v>0</v>
      </c>
      <c r="V26" s="33"/>
    </row>
    <row r="27" spans="1:22">
      <c r="A27" s="44">
        <f>'Survey Details'!C21</f>
        <v>0</v>
      </c>
      <c r="B27" s="43">
        <f>Summary!C21</f>
        <v>0</v>
      </c>
      <c r="C27" s="25"/>
      <c r="D27" s="30"/>
      <c r="E27" s="30"/>
      <c r="F27" s="25"/>
      <c r="G27" s="30"/>
      <c r="H27" s="30"/>
      <c r="I27" s="25"/>
      <c r="J27" s="30"/>
      <c r="K27" s="30"/>
      <c r="L27" s="25"/>
      <c r="M27" s="30"/>
      <c r="N27" s="30"/>
      <c r="O27" s="25"/>
      <c r="P27" s="30"/>
      <c r="Q27" s="30"/>
      <c r="R27" s="25"/>
      <c r="S27" s="30"/>
      <c r="T27" s="30"/>
      <c r="U27" s="32">
        <f t="shared" si="0"/>
        <v>0</v>
      </c>
      <c r="V27" s="33"/>
    </row>
  </sheetData>
  <mergeCells count="9">
    <mergeCell ref="A1:B1"/>
    <mergeCell ref="E2:I5"/>
    <mergeCell ref="U7:V7"/>
    <mergeCell ref="C7:E7"/>
    <mergeCell ref="F7:H7"/>
    <mergeCell ref="I7:K7"/>
    <mergeCell ref="R7:T7"/>
    <mergeCell ref="O7:Q7"/>
    <mergeCell ref="L7:N7"/>
  </mergeCells>
  <conditionalFormatting sqref="C9:U27">
    <cfRule type="colorScale" priority="3">
      <colorScale>
        <cfvo type="num" val="1"/>
        <cfvo type="num" val="3"/>
        <cfvo type="num" val="9"/>
        <color rgb="FF00B050"/>
        <color rgb="FFFFC000"/>
        <color rgb="FFFF0000"/>
      </colorScale>
    </cfRule>
  </conditionalFormatting>
  <dataValidations count="1">
    <dataValidation type="list" allowBlank="1" showInputMessage="1" showErrorMessage="1" sqref="O9:O27 C9:C27 I9:I27 F9:F27 L9:L27 R9:R27">
      <formula1>$C$2:$C$3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L27"/>
  <sheetViews>
    <sheetView workbookViewId="0">
      <selection sqref="A1:B1"/>
    </sheetView>
  </sheetViews>
  <sheetFormatPr defaultRowHeight="15"/>
  <cols>
    <col min="1" max="1" width="17" bestFit="1" customWidth="1"/>
    <col min="2" max="2" width="50.7109375" customWidth="1"/>
    <col min="3" max="3" width="5.85546875" style="11" customWidth="1"/>
    <col min="4" max="4" width="30.7109375" customWidth="1"/>
    <col min="5" max="5" width="5.7109375" customWidth="1"/>
    <col min="6" max="6" width="30.7109375" customWidth="1"/>
    <col min="7" max="7" width="6" style="11" customWidth="1"/>
    <col min="8" max="8" width="33" customWidth="1"/>
  </cols>
  <sheetData>
    <row r="1" spans="1:12" ht="48" customHeight="1">
      <c r="A1" s="94" t="s">
        <v>3</v>
      </c>
      <c r="B1" s="95"/>
    </row>
    <row r="2" spans="1:12">
      <c r="B2" s="96" t="s">
        <v>11</v>
      </c>
      <c r="C2" s="9">
        <v>0</v>
      </c>
    </row>
    <row r="3" spans="1:12">
      <c r="B3" s="3" t="s">
        <v>12</v>
      </c>
      <c r="C3" s="9">
        <v>3</v>
      </c>
    </row>
    <row r="4" spans="1:12">
      <c r="B4" s="3" t="s">
        <v>10</v>
      </c>
      <c r="C4" s="9">
        <v>9</v>
      </c>
    </row>
    <row r="5" spans="1:12">
      <c r="C5" s="54" t="s">
        <v>38</v>
      </c>
      <c r="D5" s="63"/>
      <c r="E5" s="63"/>
      <c r="F5" s="63"/>
      <c r="G5" s="24"/>
      <c r="H5" s="24"/>
      <c r="I5" s="24"/>
      <c r="J5" s="24"/>
      <c r="K5" s="24"/>
      <c r="L5" s="24"/>
    </row>
    <row r="6" spans="1:12" ht="15" customHeight="1">
      <c r="B6" s="2" t="s">
        <v>3</v>
      </c>
      <c r="C6" s="66" t="s">
        <v>53</v>
      </c>
      <c r="D6" s="67"/>
      <c r="E6" s="66" t="s">
        <v>36</v>
      </c>
      <c r="F6" s="67"/>
      <c r="G6" s="58" t="s">
        <v>6</v>
      </c>
      <c r="H6" s="59"/>
    </row>
    <row r="7" spans="1:12" ht="60" customHeight="1">
      <c r="B7" s="2" t="s">
        <v>24</v>
      </c>
      <c r="C7" s="83" t="s">
        <v>61</v>
      </c>
      <c r="D7" s="84"/>
      <c r="E7" s="60" t="s">
        <v>57</v>
      </c>
      <c r="F7" s="71"/>
      <c r="G7" s="20"/>
      <c r="H7" s="18"/>
    </row>
    <row r="8" spans="1:12">
      <c r="A8" s="2" t="s">
        <v>74</v>
      </c>
      <c r="B8" s="2" t="s">
        <v>40</v>
      </c>
      <c r="C8" s="13" t="s">
        <v>7</v>
      </c>
      <c r="D8" s="2" t="s">
        <v>8</v>
      </c>
      <c r="E8" s="13" t="s">
        <v>7</v>
      </c>
      <c r="F8" s="2" t="s">
        <v>8</v>
      </c>
      <c r="G8" s="14" t="s">
        <v>7</v>
      </c>
      <c r="H8" s="6" t="s">
        <v>8</v>
      </c>
    </row>
    <row r="9" spans="1:12">
      <c r="A9" s="44">
        <f>'Survey Details'!C3</f>
        <v>0</v>
      </c>
      <c r="B9" s="43">
        <f>Summary!C3</f>
        <v>0</v>
      </c>
      <c r="C9" s="25"/>
      <c r="D9" s="30"/>
      <c r="E9" s="25"/>
      <c r="F9" s="30"/>
      <c r="G9" s="32">
        <f>MAX(C9,E9)</f>
        <v>0</v>
      </c>
      <c r="H9" s="33"/>
    </row>
    <row r="10" spans="1:12">
      <c r="A10" s="44">
        <f>'Survey Details'!C4</f>
        <v>0</v>
      </c>
      <c r="B10" s="43">
        <f>Summary!C4</f>
        <v>0</v>
      </c>
      <c r="C10" s="25"/>
      <c r="D10" s="30"/>
      <c r="E10" s="25"/>
      <c r="F10" s="30" t="s">
        <v>18</v>
      </c>
      <c r="G10" s="32">
        <f t="shared" ref="G10:G27" si="0">MAX(C10,E10)</f>
        <v>0</v>
      </c>
      <c r="H10" s="33"/>
    </row>
    <row r="11" spans="1:12">
      <c r="A11" s="44">
        <f>'Survey Details'!C5</f>
        <v>0</v>
      </c>
      <c r="B11" s="43">
        <f>Summary!C5</f>
        <v>0</v>
      </c>
      <c r="C11" s="25"/>
      <c r="D11" s="30"/>
      <c r="E11" s="25"/>
      <c r="F11" s="30"/>
      <c r="G11" s="32">
        <f t="shared" si="0"/>
        <v>0</v>
      </c>
      <c r="H11" s="33"/>
    </row>
    <row r="12" spans="1:12">
      <c r="A12" s="44">
        <f>'Survey Details'!C6</f>
        <v>0</v>
      </c>
      <c r="B12" s="43">
        <f>Summary!C6</f>
        <v>0</v>
      </c>
      <c r="C12" s="25"/>
      <c r="D12" s="30"/>
      <c r="E12" s="25"/>
      <c r="F12" s="30" t="s">
        <v>18</v>
      </c>
      <c r="G12" s="32">
        <f t="shared" si="0"/>
        <v>0</v>
      </c>
      <c r="H12" s="33"/>
    </row>
    <row r="13" spans="1:12">
      <c r="A13" s="44">
        <f>'Survey Details'!C7</f>
        <v>0</v>
      </c>
      <c r="B13" s="43">
        <f>Summary!C7</f>
        <v>0</v>
      </c>
      <c r="C13" s="25"/>
      <c r="D13" s="30"/>
      <c r="E13" s="25"/>
      <c r="F13" s="30"/>
      <c r="G13" s="32">
        <f t="shared" si="0"/>
        <v>0</v>
      </c>
      <c r="H13" s="33"/>
    </row>
    <row r="14" spans="1:12">
      <c r="A14" s="44">
        <f>'Survey Details'!C8</f>
        <v>0</v>
      </c>
      <c r="B14" s="43">
        <f>Summary!C8</f>
        <v>0</v>
      </c>
      <c r="C14" s="25"/>
      <c r="D14" s="30"/>
      <c r="E14" s="25"/>
      <c r="F14" s="30"/>
      <c r="G14" s="32">
        <f t="shared" si="0"/>
        <v>0</v>
      </c>
      <c r="H14" s="33"/>
    </row>
    <row r="15" spans="1:12">
      <c r="A15" s="44">
        <f>'Survey Details'!C9</f>
        <v>0</v>
      </c>
      <c r="B15" s="43">
        <f>Summary!C9</f>
        <v>0</v>
      </c>
      <c r="C15" s="25"/>
      <c r="D15" s="30"/>
      <c r="E15" s="25"/>
      <c r="F15" s="34"/>
      <c r="G15" s="32">
        <f t="shared" si="0"/>
        <v>0</v>
      </c>
      <c r="H15" s="33"/>
    </row>
    <row r="16" spans="1:12">
      <c r="A16" s="44">
        <f>'Survey Details'!C10</f>
        <v>0</v>
      </c>
      <c r="B16" s="43">
        <f>Summary!C10</f>
        <v>0</v>
      </c>
      <c r="C16" s="25"/>
      <c r="D16" s="30"/>
      <c r="E16" s="25"/>
      <c r="F16" s="30"/>
      <c r="G16" s="32">
        <f t="shared" si="0"/>
        <v>0</v>
      </c>
      <c r="H16" s="33"/>
    </row>
    <row r="17" spans="1:8">
      <c r="A17" s="44">
        <f>'Survey Details'!C11</f>
        <v>0</v>
      </c>
      <c r="B17" s="43">
        <f>Summary!C11</f>
        <v>0</v>
      </c>
      <c r="C17" s="25"/>
      <c r="D17" s="30"/>
      <c r="E17" s="25"/>
      <c r="F17" s="30"/>
      <c r="G17" s="32">
        <f t="shared" si="0"/>
        <v>0</v>
      </c>
      <c r="H17" s="33"/>
    </row>
    <row r="18" spans="1:8">
      <c r="A18" s="44">
        <f>'Survey Details'!C12</f>
        <v>0</v>
      </c>
      <c r="B18" s="43">
        <f>Summary!C12</f>
        <v>0</v>
      </c>
      <c r="C18" s="25"/>
      <c r="D18" s="30"/>
      <c r="E18" s="25"/>
      <c r="F18" s="30"/>
      <c r="G18" s="32">
        <f t="shared" si="0"/>
        <v>0</v>
      </c>
      <c r="H18" s="33"/>
    </row>
    <row r="19" spans="1:8">
      <c r="A19" s="44">
        <f>'Survey Details'!C13</f>
        <v>0</v>
      </c>
      <c r="B19" s="43">
        <f>Summary!C13</f>
        <v>0</v>
      </c>
      <c r="C19" s="25"/>
      <c r="D19" s="30"/>
      <c r="E19" s="25"/>
      <c r="F19" s="30"/>
      <c r="G19" s="32">
        <f t="shared" si="0"/>
        <v>0</v>
      </c>
      <c r="H19" s="33"/>
    </row>
    <row r="20" spans="1:8">
      <c r="A20" s="44">
        <f>'Survey Details'!C14</f>
        <v>0</v>
      </c>
      <c r="B20" s="43">
        <f>Summary!C14</f>
        <v>0</v>
      </c>
      <c r="C20" s="25"/>
      <c r="D20" s="30"/>
      <c r="E20" s="25"/>
      <c r="F20" s="30"/>
      <c r="G20" s="32">
        <f t="shared" si="0"/>
        <v>0</v>
      </c>
      <c r="H20" s="33"/>
    </row>
    <row r="21" spans="1:8">
      <c r="A21" s="44">
        <f>'Survey Details'!C15</f>
        <v>0</v>
      </c>
      <c r="B21" s="43">
        <f>Summary!C15</f>
        <v>0</v>
      </c>
      <c r="C21" s="25"/>
      <c r="D21" s="30"/>
      <c r="E21" s="25"/>
      <c r="F21" s="30"/>
      <c r="G21" s="32">
        <f t="shared" si="0"/>
        <v>0</v>
      </c>
      <c r="H21" s="33"/>
    </row>
    <row r="22" spans="1:8">
      <c r="A22" s="44">
        <f>'Survey Details'!C16</f>
        <v>0</v>
      </c>
      <c r="B22" s="43">
        <f>Summary!C16</f>
        <v>0</v>
      </c>
      <c r="C22" s="25"/>
      <c r="D22" s="30"/>
      <c r="E22" s="25"/>
      <c r="F22" s="30"/>
      <c r="G22" s="32">
        <f t="shared" si="0"/>
        <v>0</v>
      </c>
      <c r="H22" s="33"/>
    </row>
    <row r="23" spans="1:8">
      <c r="A23" s="44">
        <f>'Survey Details'!C17</f>
        <v>0</v>
      </c>
      <c r="B23" s="43">
        <f>Summary!C17</f>
        <v>0</v>
      </c>
      <c r="C23" s="25"/>
      <c r="D23" s="30"/>
      <c r="E23" s="25"/>
      <c r="F23" s="30"/>
      <c r="G23" s="32">
        <f t="shared" si="0"/>
        <v>0</v>
      </c>
      <c r="H23" s="33"/>
    </row>
    <row r="24" spans="1:8">
      <c r="A24" s="44">
        <f>'Survey Details'!C18</f>
        <v>0</v>
      </c>
      <c r="B24" s="43">
        <f>Summary!C18</f>
        <v>0</v>
      </c>
      <c r="C24" s="25"/>
      <c r="D24" s="30"/>
      <c r="E24" s="25"/>
      <c r="F24" s="30"/>
      <c r="G24" s="32">
        <f t="shared" si="0"/>
        <v>0</v>
      </c>
      <c r="H24" s="33"/>
    </row>
    <row r="25" spans="1:8">
      <c r="A25" s="44">
        <f>'Survey Details'!C19</f>
        <v>0</v>
      </c>
      <c r="B25" s="43">
        <f>Summary!C19</f>
        <v>0</v>
      </c>
      <c r="C25" s="25"/>
      <c r="D25" s="30"/>
      <c r="E25" s="25"/>
      <c r="F25" s="30"/>
      <c r="G25" s="32">
        <f t="shared" si="0"/>
        <v>0</v>
      </c>
      <c r="H25" s="33"/>
    </row>
    <row r="26" spans="1:8">
      <c r="A26" s="44">
        <f>'Survey Details'!C20</f>
        <v>0</v>
      </c>
      <c r="B26" s="43">
        <f>Summary!C20</f>
        <v>0</v>
      </c>
      <c r="C26" s="25"/>
      <c r="D26" s="30"/>
      <c r="E26" s="25"/>
      <c r="F26" s="30"/>
      <c r="G26" s="32">
        <f t="shared" si="0"/>
        <v>0</v>
      </c>
      <c r="H26" s="33"/>
    </row>
    <row r="27" spans="1:8">
      <c r="A27" s="44">
        <f>'Survey Details'!C21</f>
        <v>0</v>
      </c>
      <c r="B27" s="43">
        <f>Summary!C21</f>
        <v>0</v>
      </c>
      <c r="C27" s="25"/>
      <c r="D27" s="30"/>
      <c r="E27" s="25"/>
      <c r="F27" s="30"/>
      <c r="G27" s="32">
        <f t="shared" si="0"/>
        <v>0</v>
      </c>
      <c r="H27" s="33"/>
    </row>
  </sheetData>
  <mergeCells count="7">
    <mergeCell ref="A1:B1"/>
    <mergeCell ref="C5:F5"/>
    <mergeCell ref="C6:D6"/>
    <mergeCell ref="G6:H6"/>
    <mergeCell ref="E6:F6"/>
    <mergeCell ref="C7:D7"/>
    <mergeCell ref="E7:F7"/>
  </mergeCells>
  <conditionalFormatting sqref="C9:G27">
    <cfRule type="colorScale" priority="2">
      <colorScale>
        <cfvo type="num" val="1"/>
        <cfvo type="num" val="3"/>
        <cfvo type="num" val="9"/>
        <color rgb="FF00B050"/>
        <color rgb="FFFFC000"/>
        <color rgb="FFFF0000"/>
      </colorScale>
    </cfRule>
  </conditionalFormatting>
  <dataValidations count="1">
    <dataValidation type="list" allowBlank="1" showInputMessage="1" showErrorMessage="1" sqref="C9:C27 E9:E27">
      <formula1>$C$2:$C$4</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P27"/>
  <sheetViews>
    <sheetView workbookViewId="0">
      <selection activeCell="F1" sqref="F1"/>
    </sheetView>
  </sheetViews>
  <sheetFormatPr defaultRowHeight="15"/>
  <cols>
    <col min="1" max="1" width="17" bestFit="1" customWidth="1"/>
    <col min="2" max="2" width="50.7109375" customWidth="1"/>
    <col min="3" max="3" width="5.42578125" style="11" customWidth="1"/>
    <col min="4" max="4" width="30.7109375" customWidth="1"/>
    <col min="5" max="5" width="6.140625" style="11" customWidth="1"/>
    <col min="6" max="6" width="30.7109375" customWidth="1"/>
    <col min="7" max="7" width="6.140625" style="11" customWidth="1"/>
    <col min="8" max="8" width="31.7109375" customWidth="1"/>
    <col min="9" max="9" width="5.85546875" style="11" customWidth="1"/>
    <col min="10" max="10" width="30.7109375" customWidth="1"/>
    <col min="11" max="11" width="5.85546875" style="11" customWidth="1"/>
    <col min="12" max="12" width="30.7109375" customWidth="1"/>
    <col min="13" max="13" width="6" style="11" customWidth="1"/>
    <col min="14" max="14" width="30.7109375" customWidth="1"/>
    <col min="15" max="15" width="6.140625" style="11" customWidth="1"/>
    <col min="16" max="16" width="30.7109375" customWidth="1"/>
  </cols>
  <sheetData>
    <row r="1" spans="1:16" ht="48" customHeight="1">
      <c r="A1" s="94" t="s">
        <v>4</v>
      </c>
      <c r="B1" s="95"/>
    </row>
    <row r="2" spans="1:16" ht="18">
      <c r="B2" s="96" t="s">
        <v>11</v>
      </c>
      <c r="C2" s="9">
        <v>0</v>
      </c>
      <c r="F2" s="21"/>
    </row>
    <row r="3" spans="1:16">
      <c r="B3" s="3" t="s">
        <v>12</v>
      </c>
      <c r="C3" s="9">
        <v>3</v>
      </c>
      <c r="F3" s="22"/>
    </row>
    <row r="4" spans="1:16" ht="18">
      <c r="B4" s="3" t="s">
        <v>10</v>
      </c>
      <c r="C4" s="9">
        <v>9</v>
      </c>
      <c r="F4" s="21"/>
    </row>
    <row r="5" spans="1:16">
      <c r="C5" s="54"/>
      <c r="D5" s="63"/>
      <c r="E5" s="63"/>
      <c r="F5" s="63"/>
      <c r="G5" s="63"/>
      <c r="H5" s="63"/>
      <c r="I5" s="63"/>
      <c r="J5" s="63"/>
      <c r="K5" s="63"/>
      <c r="L5" s="63"/>
      <c r="M5" s="63"/>
      <c r="N5" s="63"/>
    </row>
    <row r="6" spans="1:16">
      <c r="B6" s="2" t="s">
        <v>21</v>
      </c>
      <c r="C6" s="66" t="s">
        <v>25</v>
      </c>
      <c r="D6" s="70"/>
      <c r="E6" s="66" t="s">
        <v>26</v>
      </c>
      <c r="F6" s="67"/>
      <c r="G6" s="66" t="s">
        <v>27</v>
      </c>
      <c r="H6" s="67"/>
      <c r="I6" s="66" t="s">
        <v>28</v>
      </c>
      <c r="J6" s="67"/>
      <c r="K6" s="66" t="s">
        <v>29</v>
      </c>
      <c r="L6" s="67"/>
      <c r="M6" s="66" t="s">
        <v>30</v>
      </c>
      <c r="N6" s="67"/>
      <c r="O6" s="58" t="s">
        <v>6</v>
      </c>
      <c r="P6" s="59"/>
    </row>
    <row r="7" spans="1:16" ht="104.25" customHeight="1">
      <c r="B7" s="2" t="s">
        <v>24</v>
      </c>
      <c r="C7" s="60" t="s">
        <v>49</v>
      </c>
      <c r="D7" s="71"/>
      <c r="E7" s="53" t="s">
        <v>34</v>
      </c>
      <c r="F7" s="85"/>
      <c r="G7" s="60" t="s">
        <v>31</v>
      </c>
      <c r="H7" s="71"/>
      <c r="I7" s="60" t="s">
        <v>66</v>
      </c>
      <c r="J7" s="71"/>
      <c r="K7" s="86" t="s">
        <v>32</v>
      </c>
      <c r="L7" s="71"/>
      <c r="M7" s="53" t="s">
        <v>35</v>
      </c>
      <c r="N7" s="85"/>
      <c r="O7" s="20"/>
      <c r="P7" s="18"/>
    </row>
    <row r="8" spans="1:16">
      <c r="A8" s="2" t="s">
        <v>74</v>
      </c>
      <c r="B8" s="2" t="s">
        <v>39</v>
      </c>
      <c r="C8" s="13" t="s">
        <v>7</v>
      </c>
      <c r="D8" s="2" t="s">
        <v>8</v>
      </c>
      <c r="E8" s="13" t="s">
        <v>7</v>
      </c>
      <c r="F8" s="2" t="s">
        <v>8</v>
      </c>
      <c r="G8" s="13" t="s">
        <v>7</v>
      </c>
      <c r="H8" s="2" t="s">
        <v>8</v>
      </c>
      <c r="I8" s="13" t="s">
        <v>7</v>
      </c>
      <c r="J8" s="2" t="s">
        <v>8</v>
      </c>
      <c r="K8" s="13" t="s">
        <v>7</v>
      </c>
      <c r="L8" s="2" t="s">
        <v>8</v>
      </c>
      <c r="M8" s="13" t="s">
        <v>7</v>
      </c>
      <c r="N8" s="2" t="s">
        <v>8</v>
      </c>
      <c r="O8" s="14" t="s">
        <v>7</v>
      </c>
      <c r="P8" s="6" t="s">
        <v>8</v>
      </c>
    </row>
    <row r="9" spans="1:16">
      <c r="A9" s="44">
        <f>'Survey Details'!C3</f>
        <v>0</v>
      </c>
      <c r="B9" s="43">
        <f>Summary!C3</f>
        <v>0</v>
      </c>
      <c r="C9" s="25"/>
      <c r="D9" s="30"/>
      <c r="E9" s="25"/>
      <c r="F9" s="30"/>
      <c r="G9" s="25"/>
      <c r="H9" s="30"/>
      <c r="I9" s="25"/>
      <c r="J9" s="30"/>
      <c r="K9" s="25"/>
      <c r="L9" s="30"/>
      <c r="M9" s="25"/>
      <c r="N9" s="30"/>
      <c r="O9" s="32">
        <f>MAX(C9,E9,G9,I9,K9,M9)</f>
        <v>0</v>
      </c>
      <c r="P9" s="33"/>
    </row>
    <row r="10" spans="1:16">
      <c r="A10" s="44">
        <f>'Survey Details'!C4</f>
        <v>0</v>
      </c>
      <c r="B10" s="43">
        <f>Summary!C4</f>
        <v>0</v>
      </c>
      <c r="C10" s="25"/>
      <c r="D10" s="30"/>
      <c r="E10" s="25"/>
      <c r="F10" s="30"/>
      <c r="G10" s="25"/>
      <c r="H10" s="30"/>
      <c r="I10" s="25"/>
      <c r="J10" s="30"/>
      <c r="K10" s="25"/>
      <c r="L10" s="30"/>
      <c r="M10" s="25"/>
      <c r="N10" s="30"/>
      <c r="O10" s="32">
        <f t="shared" ref="O10:O27" si="0">MAX(C10,E10,G10,I10,K10,M10)</f>
        <v>0</v>
      </c>
      <c r="P10" s="33"/>
    </row>
    <row r="11" spans="1:16">
      <c r="A11" s="44">
        <f>'Survey Details'!C5</f>
        <v>0</v>
      </c>
      <c r="B11" s="43">
        <f>Summary!C5</f>
        <v>0</v>
      </c>
      <c r="C11" s="25"/>
      <c r="D11" s="30"/>
      <c r="E11" s="25"/>
      <c r="F11" s="30"/>
      <c r="G11" s="25"/>
      <c r="H11" s="30"/>
      <c r="I11" s="25"/>
      <c r="J11" s="30"/>
      <c r="K11" s="25"/>
      <c r="L11" s="30"/>
      <c r="M11" s="25"/>
      <c r="N11" s="30"/>
      <c r="O11" s="32">
        <f t="shared" si="0"/>
        <v>0</v>
      </c>
      <c r="P11" s="33"/>
    </row>
    <row r="12" spans="1:16">
      <c r="A12" s="44">
        <f>'Survey Details'!C6</f>
        <v>0</v>
      </c>
      <c r="B12" s="43">
        <f>Summary!C6</f>
        <v>0</v>
      </c>
      <c r="C12" s="25"/>
      <c r="D12" s="30"/>
      <c r="E12" s="25"/>
      <c r="F12" s="30"/>
      <c r="G12" s="25"/>
      <c r="H12" s="30"/>
      <c r="I12" s="25"/>
      <c r="J12" s="30"/>
      <c r="K12" s="25"/>
      <c r="L12" s="30"/>
      <c r="M12" s="25"/>
      <c r="N12" s="30"/>
      <c r="O12" s="32">
        <f t="shared" si="0"/>
        <v>0</v>
      </c>
      <c r="P12" s="33"/>
    </row>
    <row r="13" spans="1:16">
      <c r="A13" s="44">
        <f>'Survey Details'!C7</f>
        <v>0</v>
      </c>
      <c r="B13" s="43">
        <f>Summary!C7</f>
        <v>0</v>
      </c>
      <c r="C13" s="25"/>
      <c r="D13" s="30"/>
      <c r="E13" s="25"/>
      <c r="F13" s="30"/>
      <c r="G13" s="25"/>
      <c r="H13" s="30"/>
      <c r="I13" s="25"/>
      <c r="J13" s="30"/>
      <c r="K13" s="25"/>
      <c r="L13" s="30"/>
      <c r="M13" s="25"/>
      <c r="N13" s="30"/>
      <c r="O13" s="32">
        <f t="shared" si="0"/>
        <v>0</v>
      </c>
      <c r="P13" s="33"/>
    </row>
    <row r="14" spans="1:16">
      <c r="A14" s="44">
        <f>'Survey Details'!C8</f>
        <v>0</v>
      </c>
      <c r="B14" s="43">
        <f>Summary!C8</f>
        <v>0</v>
      </c>
      <c r="C14" s="25"/>
      <c r="D14" s="30"/>
      <c r="E14" s="25"/>
      <c r="F14" s="30"/>
      <c r="G14" s="25"/>
      <c r="H14" s="31"/>
      <c r="I14" s="25"/>
      <c r="J14" s="30"/>
      <c r="K14" s="25"/>
      <c r="L14" s="30"/>
      <c r="M14" s="25"/>
      <c r="N14" s="30"/>
      <c r="O14" s="32">
        <f t="shared" si="0"/>
        <v>0</v>
      </c>
      <c r="P14" s="33"/>
    </row>
    <row r="15" spans="1:16">
      <c r="A15" s="44">
        <f>'Survey Details'!C9</f>
        <v>0</v>
      </c>
      <c r="B15" s="43">
        <f>Summary!C9</f>
        <v>0</v>
      </c>
      <c r="C15" s="25"/>
      <c r="D15" s="30"/>
      <c r="E15" s="25"/>
      <c r="F15" s="34"/>
      <c r="G15" s="25"/>
      <c r="H15" s="30"/>
      <c r="I15" s="25"/>
      <c r="J15" s="34"/>
      <c r="K15" s="25"/>
      <c r="L15" s="30"/>
      <c r="M15" s="25"/>
      <c r="N15" s="30"/>
      <c r="O15" s="32">
        <f t="shared" si="0"/>
        <v>0</v>
      </c>
      <c r="P15" s="33"/>
    </row>
    <row r="16" spans="1:16">
      <c r="A16" s="44">
        <f>'Survey Details'!C10</f>
        <v>0</v>
      </c>
      <c r="B16" s="43">
        <f>Summary!C10</f>
        <v>0</v>
      </c>
      <c r="C16" s="25"/>
      <c r="D16" s="30"/>
      <c r="E16" s="25"/>
      <c r="F16" s="30"/>
      <c r="G16" s="25"/>
      <c r="H16" s="30"/>
      <c r="I16" s="25"/>
      <c r="J16" s="30"/>
      <c r="K16" s="25"/>
      <c r="L16" s="30"/>
      <c r="M16" s="25"/>
      <c r="N16" s="30"/>
      <c r="O16" s="32">
        <f t="shared" si="0"/>
        <v>0</v>
      </c>
      <c r="P16" s="33"/>
    </row>
    <row r="17" spans="1:16">
      <c r="A17" s="44">
        <f>'Survey Details'!C11</f>
        <v>0</v>
      </c>
      <c r="B17" s="43">
        <f>Summary!C11</f>
        <v>0</v>
      </c>
      <c r="C17" s="25"/>
      <c r="D17" s="30"/>
      <c r="E17" s="25"/>
      <c r="F17" s="30"/>
      <c r="G17" s="25"/>
      <c r="H17" s="30"/>
      <c r="I17" s="25"/>
      <c r="J17" s="30"/>
      <c r="K17" s="25"/>
      <c r="L17" s="30"/>
      <c r="M17" s="25"/>
      <c r="N17" s="30"/>
      <c r="O17" s="32">
        <f t="shared" si="0"/>
        <v>0</v>
      </c>
      <c r="P17" s="33"/>
    </row>
    <row r="18" spans="1:16">
      <c r="A18" s="44">
        <f>'Survey Details'!C12</f>
        <v>0</v>
      </c>
      <c r="B18" s="43">
        <f>Summary!C12</f>
        <v>0</v>
      </c>
      <c r="C18" s="25"/>
      <c r="D18" s="30"/>
      <c r="E18" s="25"/>
      <c r="F18" s="30"/>
      <c r="G18" s="25"/>
      <c r="H18" s="30"/>
      <c r="I18" s="25"/>
      <c r="J18" s="30"/>
      <c r="K18" s="25"/>
      <c r="L18" s="30"/>
      <c r="M18" s="25"/>
      <c r="N18" s="30"/>
      <c r="O18" s="32">
        <f t="shared" si="0"/>
        <v>0</v>
      </c>
      <c r="P18" s="33"/>
    </row>
    <row r="19" spans="1:16">
      <c r="A19" s="44">
        <f>'Survey Details'!C13</f>
        <v>0</v>
      </c>
      <c r="B19" s="43">
        <f>Summary!C13</f>
        <v>0</v>
      </c>
      <c r="C19" s="25"/>
      <c r="D19" s="30"/>
      <c r="E19" s="25"/>
      <c r="F19" s="30"/>
      <c r="G19" s="25"/>
      <c r="H19" s="30"/>
      <c r="I19" s="25"/>
      <c r="J19" s="30"/>
      <c r="K19" s="25"/>
      <c r="L19" s="30"/>
      <c r="M19" s="25"/>
      <c r="N19" s="30"/>
      <c r="O19" s="32">
        <f t="shared" si="0"/>
        <v>0</v>
      </c>
      <c r="P19" s="33"/>
    </row>
    <row r="20" spans="1:16">
      <c r="A20" s="44">
        <f>'Survey Details'!C14</f>
        <v>0</v>
      </c>
      <c r="B20" s="43">
        <f>Summary!C14</f>
        <v>0</v>
      </c>
      <c r="C20" s="25"/>
      <c r="D20" s="30"/>
      <c r="E20" s="25"/>
      <c r="F20" s="30"/>
      <c r="G20" s="25"/>
      <c r="H20" s="30"/>
      <c r="I20" s="25"/>
      <c r="J20" s="30"/>
      <c r="K20" s="25"/>
      <c r="L20" s="30"/>
      <c r="M20" s="25"/>
      <c r="N20" s="30"/>
      <c r="O20" s="32">
        <f t="shared" si="0"/>
        <v>0</v>
      </c>
      <c r="P20" s="33"/>
    </row>
    <row r="21" spans="1:16">
      <c r="A21" s="44">
        <f>'Survey Details'!C15</f>
        <v>0</v>
      </c>
      <c r="B21" s="43">
        <f>Summary!C15</f>
        <v>0</v>
      </c>
      <c r="C21" s="25"/>
      <c r="D21" s="30"/>
      <c r="E21" s="25"/>
      <c r="F21" s="30"/>
      <c r="G21" s="25"/>
      <c r="H21" s="30"/>
      <c r="I21" s="25"/>
      <c r="J21" s="30"/>
      <c r="K21" s="25"/>
      <c r="L21" s="30"/>
      <c r="M21" s="25"/>
      <c r="N21" s="30"/>
      <c r="O21" s="32">
        <f t="shared" si="0"/>
        <v>0</v>
      </c>
      <c r="P21" s="33"/>
    </row>
    <row r="22" spans="1:16">
      <c r="A22" s="44">
        <f>'Survey Details'!C16</f>
        <v>0</v>
      </c>
      <c r="B22" s="43">
        <f>Summary!C16</f>
        <v>0</v>
      </c>
      <c r="C22" s="25"/>
      <c r="D22" s="30"/>
      <c r="E22" s="25"/>
      <c r="F22" s="30"/>
      <c r="G22" s="25"/>
      <c r="H22" s="30"/>
      <c r="I22" s="25"/>
      <c r="J22" s="30"/>
      <c r="K22" s="25"/>
      <c r="L22" s="30"/>
      <c r="M22" s="25"/>
      <c r="N22" s="30"/>
      <c r="O22" s="32">
        <f t="shared" si="0"/>
        <v>0</v>
      </c>
      <c r="P22" s="33"/>
    </row>
    <row r="23" spans="1:16">
      <c r="A23" s="44">
        <f>'Survey Details'!C17</f>
        <v>0</v>
      </c>
      <c r="B23" s="43">
        <f>Summary!C17</f>
        <v>0</v>
      </c>
      <c r="C23" s="25"/>
      <c r="D23" s="30"/>
      <c r="E23" s="25"/>
      <c r="F23" s="30"/>
      <c r="G23" s="25"/>
      <c r="H23" s="30"/>
      <c r="I23" s="25"/>
      <c r="J23" s="30"/>
      <c r="K23" s="25"/>
      <c r="L23" s="30"/>
      <c r="M23" s="25"/>
      <c r="N23" s="30"/>
      <c r="O23" s="32">
        <f t="shared" si="0"/>
        <v>0</v>
      </c>
      <c r="P23" s="33"/>
    </row>
    <row r="24" spans="1:16">
      <c r="A24" s="44">
        <f>'Survey Details'!C18</f>
        <v>0</v>
      </c>
      <c r="B24" s="43">
        <f>Summary!C18</f>
        <v>0</v>
      </c>
      <c r="C24" s="25"/>
      <c r="D24" s="30"/>
      <c r="E24" s="25"/>
      <c r="F24" s="30"/>
      <c r="G24" s="25"/>
      <c r="H24" s="30"/>
      <c r="I24" s="25"/>
      <c r="J24" s="30"/>
      <c r="K24" s="25"/>
      <c r="L24" s="30"/>
      <c r="M24" s="25"/>
      <c r="N24" s="30"/>
      <c r="O24" s="32">
        <f t="shared" si="0"/>
        <v>0</v>
      </c>
      <c r="P24" s="33"/>
    </row>
    <row r="25" spans="1:16">
      <c r="A25" s="44">
        <f>'Survey Details'!C19</f>
        <v>0</v>
      </c>
      <c r="B25" s="43">
        <f>Summary!C19</f>
        <v>0</v>
      </c>
      <c r="C25" s="25"/>
      <c r="D25" s="30"/>
      <c r="E25" s="25"/>
      <c r="F25" s="30"/>
      <c r="G25" s="25"/>
      <c r="H25" s="30"/>
      <c r="I25" s="25"/>
      <c r="J25" s="30"/>
      <c r="K25" s="25"/>
      <c r="L25" s="30"/>
      <c r="M25" s="25"/>
      <c r="N25" s="30"/>
      <c r="O25" s="32">
        <f t="shared" si="0"/>
        <v>0</v>
      </c>
      <c r="P25" s="33"/>
    </row>
    <row r="26" spans="1:16">
      <c r="A26" s="44">
        <f>'Survey Details'!C20</f>
        <v>0</v>
      </c>
      <c r="B26" s="43">
        <f>Summary!C20</f>
        <v>0</v>
      </c>
      <c r="C26" s="25"/>
      <c r="D26" s="30"/>
      <c r="E26" s="25"/>
      <c r="F26" s="30"/>
      <c r="G26" s="25"/>
      <c r="H26" s="30"/>
      <c r="I26" s="25"/>
      <c r="J26" s="30"/>
      <c r="K26" s="25"/>
      <c r="L26" s="30"/>
      <c r="M26" s="25"/>
      <c r="N26" s="30"/>
      <c r="O26" s="32">
        <f t="shared" si="0"/>
        <v>0</v>
      </c>
      <c r="P26" s="33"/>
    </row>
    <row r="27" spans="1:16">
      <c r="A27" s="44">
        <f>'Survey Details'!C21</f>
        <v>0</v>
      </c>
      <c r="B27" s="43">
        <f>Summary!C21</f>
        <v>0</v>
      </c>
      <c r="C27" s="25"/>
      <c r="D27" s="30"/>
      <c r="E27" s="25"/>
      <c r="F27" s="30"/>
      <c r="G27" s="25"/>
      <c r="H27" s="30"/>
      <c r="I27" s="25"/>
      <c r="J27" s="30"/>
      <c r="K27" s="25"/>
      <c r="L27" s="30"/>
      <c r="M27" s="25"/>
      <c r="N27" s="30"/>
      <c r="O27" s="32">
        <f t="shared" si="0"/>
        <v>0</v>
      </c>
      <c r="P27" s="33"/>
    </row>
  </sheetData>
  <mergeCells count="15">
    <mergeCell ref="A1:B1"/>
    <mergeCell ref="M7:N7"/>
    <mergeCell ref="C7:D7"/>
    <mergeCell ref="E7:F7"/>
    <mergeCell ref="G7:H7"/>
    <mergeCell ref="I7:J7"/>
    <mergeCell ref="K7:L7"/>
    <mergeCell ref="C5:N5"/>
    <mergeCell ref="C6:D6"/>
    <mergeCell ref="M6:N6"/>
    <mergeCell ref="O6:P6"/>
    <mergeCell ref="G6:H6"/>
    <mergeCell ref="E6:F6"/>
    <mergeCell ref="K6:L6"/>
    <mergeCell ref="I6:J6"/>
  </mergeCells>
  <conditionalFormatting sqref="C9:O27">
    <cfRule type="colorScale" priority="3">
      <colorScale>
        <cfvo type="num" val="1"/>
        <cfvo type="num" val="3"/>
        <cfvo type="num" val="9"/>
        <color rgb="FF00B050"/>
        <color rgb="FFFFC000"/>
        <color rgb="FFFF0000"/>
      </colorScale>
    </cfRule>
  </conditionalFormatting>
  <dataValidations count="1">
    <dataValidation type="list" allowBlank="1" showInputMessage="1" showErrorMessage="1" sqref="E9:E27 G9:G27 M9:M27 C9:C27 I9:I27 K9:K27">
      <formula1>$C$2:$C$4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27"/>
  <sheetViews>
    <sheetView workbookViewId="0">
      <selection activeCell="D2" sqref="D2"/>
    </sheetView>
  </sheetViews>
  <sheetFormatPr defaultRowHeight="15"/>
  <cols>
    <col min="1" max="1" width="17" bestFit="1" customWidth="1"/>
    <col min="2" max="2" width="50.7109375" customWidth="1"/>
    <col min="3" max="3" width="5.42578125" style="11" customWidth="1"/>
    <col min="4" max="4" width="34.28515625" customWidth="1"/>
    <col min="5" max="5" width="6" customWidth="1"/>
    <col min="6" max="6" width="29.7109375" customWidth="1"/>
    <col min="7" max="7" width="6.28515625" customWidth="1"/>
    <col min="8" max="8" width="31.5703125" customWidth="1"/>
    <col min="9" max="9" width="6.28515625" style="11" customWidth="1"/>
    <col min="10" max="10" width="30.7109375" customWidth="1"/>
  </cols>
  <sheetData>
    <row r="1" spans="1:10" ht="48" customHeight="1">
      <c r="A1" s="94" t="s">
        <v>62</v>
      </c>
      <c r="B1" s="95"/>
    </row>
    <row r="2" spans="1:10">
      <c r="B2" s="96" t="s">
        <v>11</v>
      </c>
      <c r="C2" s="9">
        <v>0</v>
      </c>
    </row>
    <row r="3" spans="1:10">
      <c r="B3" s="3" t="s">
        <v>12</v>
      </c>
      <c r="C3" s="9">
        <v>3</v>
      </c>
    </row>
    <row r="4" spans="1:10">
      <c r="B4" s="3" t="s">
        <v>10</v>
      </c>
      <c r="C4" s="9">
        <v>9</v>
      </c>
    </row>
    <row r="6" spans="1:10">
      <c r="B6" s="2" t="s">
        <v>62</v>
      </c>
      <c r="C6" s="66" t="s">
        <v>19</v>
      </c>
      <c r="D6" s="67"/>
      <c r="E6" s="66" t="s">
        <v>65</v>
      </c>
      <c r="F6" s="67"/>
      <c r="G6" s="66" t="s">
        <v>63</v>
      </c>
      <c r="H6" s="69"/>
      <c r="I6" s="58" t="s">
        <v>6</v>
      </c>
      <c r="J6" s="59"/>
    </row>
    <row r="7" spans="1:10" ht="90" customHeight="1">
      <c r="B7" s="2" t="s">
        <v>24</v>
      </c>
      <c r="C7" s="60" t="s">
        <v>48</v>
      </c>
      <c r="D7" s="71"/>
      <c r="E7" s="60" t="s">
        <v>67</v>
      </c>
      <c r="F7" s="71"/>
      <c r="G7" s="87" t="s">
        <v>72</v>
      </c>
      <c r="H7" s="88"/>
      <c r="I7" s="58"/>
      <c r="J7" s="67"/>
    </row>
    <row r="8" spans="1:10">
      <c r="A8" s="2" t="s">
        <v>74</v>
      </c>
      <c r="B8" s="2" t="s">
        <v>39</v>
      </c>
      <c r="C8" s="13" t="s">
        <v>7</v>
      </c>
      <c r="D8" s="2" t="s">
        <v>8</v>
      </c>
      <c r="E8" s="2" t="s">
        <v>7</v>
      </c>
      <c r="F8" s="2" t="s">
        <v>8</v>
      </c>
      <c r="G8" s="35" t="s">
        <v>7</v>
      </c>
      <c r="H8" s="2" t="s">
        <v>8</v>
      </c>
      <c r="I8" s="37" t="s">
        <v>7</v>
      </c>
      <c r="J8" s="38" t="s">
        <v>8</v>
      </c>
    </row>
    <row r="9" spans="1:10">
      <c r="A9" s="44">
        <f>'Survey Details'!C3</f>
        <v>0</v>
      </c>
      <c r="B9" s="43">
        <f>Summary!C3</f>
        <v>0</v>
      </c>
      <c r="C9" s="9"/>
      <c r="D9" s="30"/>
      <c r="E9" s="45"/>
      <c r="F9" s="34"/>
      <c r="G9" s="36"/>
      <c r="H9" s="34"/>
      <c r="I9" s="32">
        <f>MAX(C9,E9,G9)</f>
        <v>0</v>
      </c>
      <c r="J9" s="33"/>
    </row>
    <row r="10" spans="1:10">
      <c r="A10" s="44">
        <f>'Survey Details'!C4</f>
        <v>0</v>
      </c>
      <c r="B10" s="43">
        <f>Summary!C4</f>
        <v>0</v>
      </c>
      <c r="C10" s="9"/>
      <c r="D10" s="30" t="s">
        <v>18</v>
      </c>
      <c r="E10" s="45"/>
      <c r="F10" s="34"/>
      <c r="G10" s="36"/>
      <c r="H10" s="34"/>
      <c r="I10" s="32">
        <f t="shared" ref="I10:I26" si="0">MAX(C10,E10,G10)</f>
        <v>0</v>
      </c>
      <c r="J10" s="33"/>
    </row>
    <row r="11" spans="1:10">
      <c r="A11" s="44">
        <f>'Survey Details'!C5</f>
        <v>0</v>
      </c>
      <c r="B11" s="43">
        <f>Summary!C5</f>
        <v>0</v>
      </c>
      <c r="C11" s="9"/>
      <c r="D11" s="30"/>
      <c r="E11" s="45"/>
      <c r="F11" s="34"/>
      <c r="G11" s="36"/>
      <c r="H11" s="34"/>
      <c r="I11" s="32">
        <f t="shared" si="0"/>
        <v>0</v>
      </c>
      <c r="J11" s="33"/>
    </row>
    <row r="12" spans="1:10">
      <c r="A12" s="44">
        <f>'Survey Details'!C6</f>
        <v>0</v>
      </c>
      <c r="B12" s="43">
        <f>Summary!C6</f>
        <v>0</v>
      </c>
      <c r="C12" s="9"/>
      <c r="D12" s="30" t="s">
        <v>18</v>
      </c>
      <c r="E12" s="45"/>
      <c r="F12" s="34"/>
      <c r="G12" s="36"/>
      <c r="H12" s="34"/>
      <c r="I12" s="32">
        <f t="shared" si="0"/>
        <v>0</v>
      </c>
      <c r="J12" s="33"/>
    </row>
    <row r="13" spans="1:10">
      <c r="A13" s="44">
        <f>'Survey Details'!C7</f>
        <v>0</v>
      </c>
      <c r="B13" s="43">
        <f>Summary!C7</f>
        <v>0</v>
      </c>
      <c r="C13" s="9"/>
      <c r="D13" s="30"/>
      <c r="E13" s="45"/>
      <c r="F13" s="34"/>
      <c r="G13" s="36"/>
      <c r="H13" s="34"/>
      <c r="I13" s="32">
        <f t="shared" si="0"/>
        <v>0</v>
      </c>
      <c r="J13" s="33"/>
    </row>
    <row r="14" spans="1:10">
      <c r="A14" s="44">
        <f>'Survey Details'!C8</f>
        <v>0</v>
      </c>
      <c r="B14" s="43">
        <f>Summary!C8</f>
        <v>0</v>
      </c>
      <c r="C14" s="9"/>
      <c r="D14" s="30"/>
      <c r="E14" s="45"/>
      <c r="F14" s="34"/>
      <c r="G14" s="36"/>
      <c r="H14" s="34"/>
      <c r="I14" s="32">
        <f t="shared" si="0"/>
        <v>0</v>
      </c>
      <c r="J14" s="33"/>
    </row>
    <row r="15" spans="1:10">
      <c r="A15" s="44">
        <f>'Survey Details'!C9</f>
        <v>0</v>
      </c>
      <c r="B15" s="43">
        <f>Summary!C9</f>
        <v>0</v>
      </c>
      <c r="C15" s="9"/>
      <c r="D15" s="30"/>
      <c r="E15" s="45"/>
      <c r="F15" s="34"/>
      <c r="G15" s="36"/>
      <c r="H15" s="34"/>
      <c r="I15" s="32">
        <f t="shared" si="0"/>
        <v>0</v>
      </c>
      <c r="J15" s="33"/>
    </row>
    <row r="16" spans="1:10">
      <c r="A16" s="44">
        <f>'Survey Details'!C10</f>
        <v>0</v>
      </c>
      <c r="B16" s="43">
        <f>Summary!C10</f>
        <v>0</v>
      </c>
      <c r="C16" s="9"/>
      <c r="D16" s="30"/>
      <c r="E16" s="45"/>
      <c r="F16" s="34"/>
      <c r="G16" s="36"/>
      <c r="H16" s="34"/>
      <c r="I16" s="32">
        <f t="shared" si="0"/>
        <v>0</v>
      </c>
      <c r="J16" s="33"/>
    </row>
    <row r="17" spans="1:10">
      <c r="A17" s="44">
        <f>'Survey Details'!C11</f>
        <v>0</v>
      </c>
      <c r="B17" s="43">
        <f>Summary!C11</f>
        <v>0</v>
      </c>
      <c r="C17" s="9"/>
      <c r="D17" s="30"/>
      <c r="E17" s="45"/>
      <c r="F17" s="34"/>
      <c r="G17" s="36"/>
      <c r="H17" s="34"/>
      <c r="I17" s="32">
        <f t="shared" si="0"/>
        <v>0</v>
      </c>
      <c r="J17" s="33"/>
    </row>
    <row r="18" spans="1:10">
      <c r="A18" s="44">
        <f>'Survey Details'!C12</f>
        <v>0</v>
      </c>
      <c r="B18" s="43">
        <f>Summary!C12</f>
        <v>0</v>
      </c>
      <c r="C18" s="9"/>
      <c r="D18" s="30"/>
      <c r="E18" s="45"/>
      <c r="F18" s="34"/>
      <c r="G18" s="36"/>
      <c r="H18" s="34"/>
      <c r="I18" s="32">
        <f t="shared" si="0"/>
        <v>0</v>
      </c>
      <c r="J18" s="33"/>
    </row>
    <row r="19" spans="1:10">
      <c r="A19" s="44">
        <f>'Survey Details'!C13</f>
        <v>0</v>
      </c>
      <c r="B19" s="43">
        <f>Summary!C13</f>
        <v>0</v>
      </c>
      <c r="C19" s="9"/>
      <c r="D19" s="30"/>
      <c r="E19" s="45"/>
      <c r="F19" s="34"/>
      <c r="G19" s="36"/>
      <c r="H19" s="34"/>
      <c r="I19" s="32">
        <f t="shared" si="0"/>
        <v>0</v>
      </c>
      <c r="J19" s="33"/>
    </row>
    <row r="20" spans="1:10">
      <c r="A20" s="44">
        <f>'Survey Details'!C14</f>
        <v>0</v>
      </c>
      <c r="B20" s="43">
        <f>Summary!C14</f>
        <v>0</v>
      </c>
      <c r="C20" s="9"/>
      <c r="D20" s="30"/>
      <c r="E20" s="45"/>
      <c r="F20" s="34"/>
      <c r="G20" s="36"/>
      <c r="H20" s="34"/>
      <c r="I20" s="32">
        <f t="shared" si="0"/>
        <v>0</v>
      </c>
      <c r="J20" s="33"/>
    </row>
    <row r="21" spans="1:10">
      <c r="A21" s="44">
        <f>'Survey Details'!C15</f>
        <v>0</v>
      </c>
      <c r="B21" s="43">
        <f>Summary!C15</f>
        <v>0</v>
      </c>
      <c r="C21" s="9"/>
      <c r="D21" s="30"/>
      <c r="E21" s="45"/>
      <c r="F21" s="34"/>
      <c r="G21" s="36"/>
      <c r="H21" s="34"/>
      <c r="I21" s="32">
        <f t="shared" si="0"/>
        <v>0</v>
      </c>
      <c r="J21" s="33"/>
    </row>
    <row r="22" spans="1:10">
      <c r="A22" s="44">
        <f>'Survey Details'!C16</f>
        <v>0</v>
      </c>
      <c r="B22" s="43">
        <f>Summary!C16</f>
        <v>0</v>
      </c>
      <c r="C22" s="9"/>
      <c r="D22" s="30"/>
      <c r="E22" s="45"/>
      <c r="F22" s="34"/>
      <c r="G22" s="36"/>
      <c r="H22" s="34"/>
      <c r="I22" s="32">
        <f t="shared" si="0"/>
        <v>0</v>
      </c>
      <c r="J22" s="33"/>
    </row>
    <row r="23" spans="1:10">
      <c r="A23" s="44">
        <f>'Survey Details'!C17</f>
        <v>0</v>
      </c>
      <c r="B23" s="43">
        <f>Summary!C17</f>
        <v>0</v>
      </c>
      <c r="C23" s="9"/>
      <c r="D23" s="30"/>
      <c r="E23" s="45"/>
      <c r="F23" s="34"/>
      <c r="G23" s="36"/>
      <c r="H23" s="34"/>
      <c r="I23" s="32">
        <f t="shared" si="0"/>
        <v>0</v>
      </c>
      <c r="J23" s="33"/>
    </row>
    <row r="24" spans="1:10">
      <c r="A24" s="44">
        <f>'Survey Details'!C18</f>
        <v>0</v>
      </c>
      <c r="B24" s="43">
        <f>Summary!C18</f>
        <v>0</v>
      </c>
      <c r="C24" s="9"/>
      <c r="D24" s="30"/>
      <c r="E24" s="45"/>
      <c r="F24" s="34"/>
      <c r="G24" s="36"/>
      <c r="H24" s="34"/>
      <c r="I24" s="32">
        <f t="shared" si="0"/>
        <v>0</v>
      </c>
      <c r="J24" s="33"/>
    </row>
    <row r="25" spans="1:10">
      <c r="A25" s="44">
        <f>'Survey Details'!C19</f>
        <v>0</v>
      </c>
      <c r="B25" s="43">
        <f>Summary!C19</f>
        <v>0</v>
      </c>
      <c r="C25" s="9"/>
      <c r="D25" s="30"/>
      <c r="E25" s="45"/>
      <c r="F25" s="34"/>
      <c r="G25" s="36"/>
      <c r="H25" s="34"/>
      <c r="I25" s="32">
        <f t="shared" si="0"/>
        <v>0</v>
      </c>
      <c r="J25" s="33"/>
    </row>
    <row r="26" spans="1:10">
      <c r="A26" s="44">
        <f>'Survey Details'!C20</f>
        <v>0</v>
      </c>
      <c r="B26" s="43">
        <f>Summary!C20</f>
        <v>0</v>
      </c>
      <c r="C26" s="9"/>
      <c r="D26" s="30"/>
      <c r="E26" s="45"/>
      <c r="F26" s="34"/>
      <c r="G26" s="36"/>
      <c r="H26" s="34"/>
      <c r="I26" s="32">
        <f t="shared" si="0"/>
        <v>0</v>
      </c>
      <c r="J26" s="33"/>
    </row>
    <row r="27" spans="1:10">
      <c r="A27" s="44">
        <f>'Survey Details'!C21</f>
        <v>0</v>
      </c>
      <c r="B27" s="43">
        <f>Summary!C21</f>
        <v>0</v>
      </c>
      <c r="C27" s="9"/>
      <c r="D27" s="30"/>
      <c r="E27" s="45"/>
      <c r="F27" s="34"/>
      <c r="G27" s="36"/>
      <c r="H27" s="34"/>
      <c r="I27" s="32">
        <f t="shared" ref="I27" si="1">MAX(C27,G27)</f>
        <v>0</v>
      </c>
      <c r="J27" s="33"/>
    </row>
  </sheetData>
  <mergeCells count="9">
    <mergeCell ref="A1:B1"/>
    <mergeCell ref="C6:D6"/>
    <mergeCell ref="I6:J6"/>
    <mergeCell ref="C7:D7"/>
    <mergeCell ref="G7:H7"/>
    <mergeCell ref="I7:J7"/>
    <mergeCell ref="G6:H6"/>
    <mergeCell ref="E6:F6"/>
    <mergeCell ref="E7:F7"/>
  </mergeCells>
  <conditionalFormatting sqref="C9:I27">
    <cfRule type="colorScale" priority="3">
      <colorScale>
        <cfvo type="num" val="1"/>
        <cfvo type="num" val="3"/>
        <cfvo type="num" val="9"/>
        <color rgb="FF00B050"/>
        <color rgb="FFFFC000"/>
        <color rgb="FFFF0000"/>
      </colorScale>
    </cfRule>
  </conditionalFormatting>
  <dataValidations count="1">
    <dataValidation type="list" allowBlank="1" showInputMessage="1" showErrorMessage="1" sqref="C9:C27 G9:G27 E9:E27">
      <formula1>$C$2:$C$4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Page</vt:lpstr>
      <vt:lpstr>Summary</vt:lpstr>
      <vt:lpstr>Survey Details</vt:lpstr>
      <vt:lpstr>Sources</vt:lpstr>
      <vt:lpstr>Methods</vt:lpstr>
      <vt:lpstr>Systems</vt:lpstr>
      <vt:lpstr>Processes</vt:lpstr>
      <vt:lpstr>Quality</vt:lpstr>
      <vt:lpstr>Users &amp; Reputation</vt:lpstr>
      <vt:lpstr>People</vt:lpstr>
    </vt:vector>
  </TitlesOfParts>
  <Company>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Scott Sharp</dc:creator>
  <cp:lastModifiedBy>Craig Orchard</cp:lastModifiedBy>
  <cp:lastPrinted>2012-10-04T08:32:01Z</cp:lastPrinted>
  <dcterms:created xsi:type="dcterms:W3CDTF">2012-08-21T14:16:27Z</dcterms:created>
  <dcterms:modified xsi:type="dcterms:W3CDTF">2014-05-19T10:00:23Z</dcterms:modified>
</cp:coreProperties>
</file>