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17.xml" ContentType="application/vnd.openxmlformats-officedocument.drawing+xml"/>
  <Override PartName="/xl/drawings/drawing28.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drawings/drawing15.xml" ContentType="application/vnd.openxmlformats-officedocument.drawing+xml"/>
  <Override PartName="/xl/drawings/drawing26.xml" ContentType="application/vnd.openxmlformats-officedocument.drawing+xml"/>
  <Override PartName="/xl/drawings/drawing35.xml" ContentType="application/vnd.openxmlformats-officedocument.drawing+xml"/>
  <Override PartName="/xl/worksheets/sheet3.xml" ContentType="application/vnd.openxmlformats-officedocument.spreadsheetml.worksheet+xml"/>
  <Override PartName="/xl/activeX/activeX1.xml" ContentType="application/vnd.ms-office.activeX+xml"/>
  <Override PartName="/xl/drawings/drawing13.xml" ContentType="application/vnd.openxmlformats-officedocument.drawing+xml"/>
  <Override PartName="/xl/drawings/drawing22.xml" ContentType="application/vnd.openxmlformats-officedocument.drawing+xml"/>
  <Override PartName="/xl/drawings/drawing24.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activeX/activeX1.bin" ContentType="application/vnd.ms-office.activeX"/>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pivotTables/pivotTable1.xml" ContentType="application/vnd.openxmlformats-officedocument.spreadsheetml.pivotTable+xml"/>
  <Override PartName="/xl/charts/chart3.xml" ContentType="application/vnd.openxmlformats-officedocument.drawingml.chart+xml"/>
  <Default Extension="emf" ContentType="image/x-emf"/>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activeX/activeX2.xml" ContentType="application/vnd.ms-office.activeX+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pivotCache/pivotCacheDefinition1.xml" ContentType="application/vnd.openxmlformats-officedocument.spreadsheetml.pivotCacheDefinition+xml"/>
  <Default Extension="vml" ContentType="application/vnd.openxmlformats-officedocument.vmlDrawing"/>
  <Override PartName="/xl/comments1.xml" ContentType="application/vnd.openxmlformats-officedocument.spreadsheetml.comments+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pivotCache/pivotCacheRecords1.xml" ContentType="application/vnd.openxmlformats-officedocument.spreadsheetml.pivotCacheRecords+xml"/>
  <Override PartName="/docProps/core.xml" ContentType="application/vnd.openxmlformats-package.core-properties+xml"/>
  <Override PartName="/xl/worksheets/sheet15.xml" ContentType="application/vnd.openxmlformats-officedocument.spreadsheetml.worksheet+xml"/>
  <Override PartName="/xl/activeX/activeX2.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showPivotChartFilter="1" defaultThemeVersion="124226"/>
  <bookViews>
    <workbookView showSheetTabs="0" xWindow="0" yWindow="120" windowWidth="19155" windowHeight="8550" firstSheet="8" activeTab="4"/>
  </bookViews>
  <sheets>
    <sheet name="Summary" sheetId="2" state="hidden" r:id="rId1"/>
    <sheet name="Index" sheetId="1" r:id="rId2"/>
    <sheet name="Search" sheetId="3" r:id="rId3"/>
    <sheet name="Discontinued" sheetId="46" r:id="rId4"/>
    <sheet name="Home" sheetId="15" r:id="rId5"/>
    <sheet name="Lists" sheetId="6" r:id="rId6"/>
    <sheet name="Listed by Dept" sheetId="11" r:id="rId7"/>
    <sheet name="Sheet2" sheetId="8" state="hidden" r:id="rId8"/>
    <sheet name="BIS" sheetId="13" r:id="rId9"/>
    <sheet name="Sheet1" sheetId="14" state="hidden" r:id="rId10"/>
    <sheet name="CabinetOff" sheetId="23" r:id="rId11"/>
    <sheet name="DCLG" sheetId="24" r:id="rId12"/>
    <sheet name="DCMS" sheetId="25" r:id="rId13"/>
    <sheet name="DoE" sheetId="26" r:id="rId14"/>
    <sheet name="DECC" sheetId="27" r:id="rId15"/>
    <sheet name="DEFRA" sheetId="28" r:id="rId16"/>
    <sheet name="DoT" sheetId="29" r:id="rId17"/>
    <sheet name="DWP" sheetId="30" r:id="rId18"/>
    <sheet name="DoH" sheetId="31" r:id="rId19"/>
    <sheet name="FSA" sheetId="32" r:id="rId20"/>
    <sheet name="Forestry" sheetId="33" r:id="rId21"/>
    <sheet name="HSE" sheetId="34" r:id="rId22"/>
    <sheet name="HMRC" sheetId="35" r:id="rId23"/>
    <sheet name="HO" sheetId="36" r:id="rId24"/>
    <sheet name="MoD" sheetId="38" r:id="rId25"/>
    <sheet name="MoJ" sheetId="39" r:id="rId26"/>
    <sheet name="NAO" sheetId="40" r:id="rId27"/>
    <sheet name="NSI" sheetId="41" r:id="rId28"/>
    <sheet name="Insolvency Service" sheetId="49" r:id="rId29"/>
    <sheet name="MMO" sheetId="50" r:id="rId30"/>
    <sheet name="ONS" sheetId="12" r:id="rId31"/>
    <sheet name="WG" sheetId="43" r:id="rId32"/>
    <sheet name="NISRA" sheetId="51" r:id="rId33"/>
    <sheet name="StatVol" sheetId="16" r:id="rId34"/>
    <sheet name="Business" sheetId="45" r:id="rId35"/>
    <sheet name="Statutory" sheetId="19" r:id="rId36"/>
    <sheet name="Voluntary" sheetId="20" r:id="rId37"/>
    <sheet name="Mandatory" sheetId="21" r:id="rId38"/>
    <sheet name="Sheet10" sheetId="22" r:id="rId39"/>
  </sheets>
  <externalReferences>
    <externalReference r:id="rId40"/>
  </externalReferences>
  <definedNames>
    <definedName name="_xlnm._FilterDatabase" localSheetId="8" hidden="1">BIS!#REF!</definedName>
    <definedName name="_xlnm._FilterDatabase" localSheetId="34" hidden="1">Business!$A$6:$V$6</definedName>
    <definedName name="_xlnm._FilterDatabase" localSheetId="10" hidden="1">CabinetOff!$A$6:$V$6</definedName>
    <definedName name="_xlnm._FilterDatabase" localSheetId="11" hidden="1">DCLG!$A$6:$V$6</definedName>
    <definedName name="_xlnm._FilterDatabase" localSheetId="12" hidden="1">DCMS!$A$6:$V$6</definedName>
    <definedName name="_xlnm._FilterDatabase" localSheetId="14" hidden="1">DECC!$A$6:$V$6</definedName>
    <definedName name="_xlnm._FilterDatabase" localSheetId="15" hidden="1">DEFRA!$A$6:$V$6</definedName>
    <definedName name="_xlnm._FilterDatabase" localSheetId="3" hidden="1">Discontinued!$A$6:$F$119</definedName>
    <definedName name="_xlnm._FilterDatabase" localSheetId="13" hidden="1">DoE!$A$6:$V$6</definedName>
    <definedName name="_xlnm._FilterDatabase" localSheetId="18" hidden="1">DoH!$A$6:$V$6</definedName>
    <definedName name="_xlnm._FilterDatabase" localSheetId="16" hidden="1">DoT!$A$6:$V$6</definedName>
    <definedName name="_xlnm._FilterDatabase" localSheetId="17" hidden="1">DWP!$A$6:$V$6</definedName>
    <definedName name="_xlnm._FilterDatabase" localSheetId="20" hidden="1">Forestry!$A$6:$V$6</definedName>
    <definedName name="_xlnm._FilterDatabase" localSheetId="19" hidden="1">FSA!$A$6:$V$6</definedName>
    <definedName name="_xlnm._FilterDatabase" localSheetId="22" hidden="1">HMRC!$A$6:$V$6</definedName>
    <definedName name="_xlnm._FilterDatabase" localSheetId="23" hidden="1">HO!$A$6:$V$6</definedName>
    <definedName name="_xlnm._FilterDatabase" localSheetId="21" hidden="1">HSE!$A$6:$V$6</definedName>
    <definedName name="_xlnm._FilterDatabase" localSheetId="1" hidden="1">Index!$A$6:$T$752</definedName>
    <definedName name="_xlnm._FilterDatabase" localSheetId="28" hidden="1">'Insolvency Service'!$A$6:$V$6</definedName>
    <definedName name="_xlnm._FilterDatabase" localSheetId="5" hidden="1">Lists!$B$1:$G$519</definedName>
    <definedName name="_xlnm._FilterDatabase" localSheetId="37" hidden="1">Mandatory!$A$6:$V$6</definedName>
    <definedName name="_xlnm._FilterDatabase" localSheetId="29" hidden="1">MMO!$A$6:$V$6</definedName>
    <definedName name="_xlnm._FilterDatabase" localSheetId="24" hidden="1">MoD!$A$6:$V$6</definedName>
    <definedName name="_xlnm._FilterDatabase" localSheetId="25" hidden="1">MoJ!$A$6:$V$6</definedName>
    <definedName name="_xlnm._FilterDatabase" localSheetId="26" hidden="1">NAO!$A$6:$V$6</definedName>
    <definedName name="_xlnm._FilterDatabase" localSheetId="32" hidden="1">NISRA!$A$6:$V$6</definedName>
    <definedName name="_xlnm._FilterDatabase" localSheetId="27" hidden="1">NSI!$A$6:$V$6</definedName>
    <definedName name="_xlnm._FilterDatabase" localSheetId="30" hidden="1">ONS!#REF!</definedName>
    <definedName name="_xlnm._FilterDatabase" localSheetId="38" hidden="1">Sheet10!$A$1:$A$555</definedName>
    <definedName name="_xlnm._FilterDatabase" localSheetId="35" hidden="1">Statutory!$A$6:$V$6</definedName>
    <definedName name="_xlnm._FilterDatabase" localSheetId="36" hidden="1">Voluntary!$A$6:$V$6</definedName>
    <definedName name="_xlnm._FilterDatabase" localSheetId="31" hidden="1">WG!$A$6:$V$6</definedName>
    <definedName name="Coverage">[1]Lists!$G$2:$G$10</definedName>
    <definedName name="Department">[1]Lists!$C$2:$C$23</definedName>
    <definedName name="DeptList">Lists!$I$2:$I$22</definedName>
    <definedName name="IndexList1">Lists!$B:$B</definedName>
    <definedName name="Mode_collection">[1]Lists!$O$2:$O$7</definedName>
    <definedName name="Regular_Adhoc">[1]Lists!$E$2:$E$3</definedName>
    <definedName name="Respondent_Type">[1]Lists!$A$2:$A$7</definedName>
    <definedName name="Survey_Status">[1]Lists!$I$2:$I$4</definedName>
    <definedName name="Theme">[1]Lists!$M$2:$M$16</definedName>
    <definedName name="Yes_No">[1]Lists!$K$2:$K$3</definedName>
  </definedNames>
  <calcPr calcId="125725"/>
  <pivotCaches>
    <pivotCache cacheId="3" r:id="rId41"/>
  </pivotCaches>
</workbook>
</file>

<file path=xl/calcChain.xml><?xml version="1.0" encoding="utf-8"?>
<calcChain xmlns="http://schemas.openxmlformats.org/spreadsheetml/2006/main">
  <c r="E110" i="46"/>
  <c r="E106"/>
  <c r="D14" i="3" l="1"/>
  <c r="L4" i="6" l="1"/>
  <c r="L5"/>
  <c r="L6"/>
  <c r="L7"/>
  <c r="L8"/>
  <c r="L9"/>
  <c r="L10"/>
  <c r="L11"/>
  <c r="L12"/>
  <c r="L13"/>
  <c r="L14"/>
  <c r="L15"/>
  <c r="L16"/>
  <c r="L17"/>
  <c r="L18"/>
  <c r="L19"/>
  <c r="L20"/>
  <c r="L21"/>
  <c r="L22"/>
  <c r="L3"/>
  <c r="L23" s="1"/>
  <c r="F2"/>
  <c r="K8" s="1"/>
  <c r="K4"/>
  <c r="K5"/>
  <c r="K6"/>
  <c r="K7"/>
  <c r="K9"/>
  <c r="K10"/>
  <c r="K11"/>
  <c r="K12"/>
  <c r="K13"/>
  <c r="K14"/>
  <c r="K15"/>
  <c r="K16"/>
  <c r="K17"/>
  <c r="K18"/>
  <c r="K19"/>
  <c r="K20"/>
  <c r="K21"/>
  <c r="K22"/>
  <c r="K3"/>
  <c r="E6" i="8" s="1"/>
  <c r="J4" i="6"/>
  <c r="J5"/>
  <c r="J6"/>
  <c r="J7"/>
  <c r="J8"/>
  <c r="J9"/>
  <c r="J10"/>
  <c r="J11"/>
  <c r="J12"/>
  <c r="J13"/>
  <c r="J14"/>
  <c r="J15"/>
  <c r="J16"/>
  <c r="J17"/>
  <c r="J18"/>
  <c r="J19"/>
  <c r="J20"/>
  <c r="J21"/>
  <c r="J22"/>
  <c r="J3"/>
  <c r="E4" i="8" s="1"/>
  <c r="D12" i="3"/>
  <c r="D10"/>
  <c r="D8"/>
  <c r="D6"/>
  <c r="D4"/>
  <c r="E8" i="8" l="1"/>
  <c r="K23" i="6"/>
  <c r="J23"/>
</calcChain>
</file>

<file path=xl/comments1.xml><?xml version="1.0" encoding="utf-8"?>
<comments xmlns="http://schemas.openxmlformats.org/spreadsheetml/2006/main">
  <authors>
    <author>mcstag</author>
    <author>nayloj</author>
  </authors>
  <commentList>
    <comment ref="A5" authorId="0">
      <text>
        <r>
          <rPr>
            <sz val="9"/>
            <color indexed="81"/>
            <rFont val="Tahoma"/>
            <family val="2"/>
          </rPr>
          <t>Please enter the full name of the survey here</t>
        </r>
      </text>
    </comment>
    <comment ref="C5" authorId="0">
      <text>
        <r>
          <rPr>
            <sz val="9"/>
            <color indexed="81"/>
            <rFont val="Tahoma"/>
            <family val="2"/>
          </rPr>
          <t>If the survey has been discontinued please provide a reason why.</t>
        </r>
      </text>
    </comment>
    <comment ref="E5" authorId="1">
      <text>
        <r>
          <rPr>
            <sz val="9"/>
            <color indexed="81"/>
            <rFont val="Tahoma"/>
            <family val="2"/>
          </rPr>
          <t>This will be the cost you provided in your last Report for this Survey.</t>
        </r>
      </text>
    </comment>
  </commentList>
</comments>
</file>

<file path=xl/sharedStrings.xml><?xml version="1.0" encoding="utf-8"?>
<sst xmlns="http://schemas.openxmlformats.org/spreadsheetml/2006/main" count="33551" uniqueCount="2437">
  <si>
    <t>Survey name</t>
  </si>
  <si>
    <t>Theme</t>
  </si>
  <si>
    <t xml:space="preserve">Purpose </t>
  </si>
  <si>
    <t>Link to Survey homepage</t>
  </si>
  <si>
    <t>Other Coverage e.g. sector, business size</t>
  </si>
  <si>
    <t xml:space="preserve">Conducted as part of EU Directive/ Regulation? </t>
  </si>
  <si>
    <t xml:space="preserve">Frequency </t>
  </si>
  <si>
    <t xml:space="preserve">Date Survey Started </t>
  </si>
  <si>
    <t>UK</t>
  </si>
  <si>
    <t>GB</t>
  </si>
  <si>
    <t>England</t>
  </si>
  <si>
    <t>Wales</t>
  </si>
  <si>
    <t>International</t>
  </si>
  <si>
    <t>Paper</t>
  </si>
  <si>
    <t>Telephone</t>
  </si>
  <si>
    <t>Electronic</t>
  </si>
  <si>
    <t>Statutory</t>
  </si>
  <si>
    <t>Mandatory</t>
  </si>
  <si>
    <t>Voluntary</t>
  </si>
  <si>
    <t>Business</t>
  </si>
  <si>
    <t>Individuals</t>
  </si>
  <si>
    <t>Annual Customer Satisfaction Survey (National Measurement Office)</t>
  </si>
  <si>
    <t>BIS</t>
  </si>
  <si>
    <t>Government</t>
  </si>
  <si>
    <t>Regular</t>
  </si>
  <si>
    <t>Annual</t>
  </si>
  <si>
    <t>020 8943 7272</t>
  </si>
  <si>
    <t>Children, Education and Skills</t>
  </si>
  <si>
    <t>Business and Energy</t>
  </si>
  <si>
    <t>020 7215 5000</t>
  </si>
  <si>
    <t>Building Materials Inquiries</t>
  </si>
  <si>
    <t>Monthly</t>
  </si>
  <si>
    <t>Annual stakeholder confidence survey (Insolvency Service)</t>
  </si>
  <si>
    <t>0845 602 9848</t>
  </si>
  <si>
    <t>Labour Market</t>
  </si>
  <si>
    <t>International Trade in Services</t>
  </si>
  <si>
    <t>Quarterly</t>
  </si>
  <si>
    <t>International Trade Support Performance Monitoring</t>
  </si>
  <si>
    <t>Performance and Impact Monitoring Survey (PIMS) Inward Investment</t>
  </si>
  <si>
    <t>Section 70 returns (National Measurement Office)</t>
  </si>
  <si>
    <t>Consider factors affecting the performance and growth of SMEs in the UK</t>
  </si>
  <si>
    <t>Every 5 years</t>
  </si>
  <si>
    <t>Business Link Helpline and GOV.UK evaluation</t>
  </si>
  <si>
    <t>Public Attitudes to Science 2014</t>
  </si>
  <si>
    <t>Find out what people think about science, scientists and UK science policy and why they think this</t>
  </si>
  <si>
    <t>Every 3 years</t>
  </si>
  <si>
    <t>Continuous</t>
  </si>
  <si>
    <t>Annually</t>
  </si>
  <si>
    <t>Personal Insolvent survey</t>
  </si>
  <si>
    <t>Redundant Employee survey</t>
  </si>
  <si>
    <t>Economy</t>
  </si>
  <si>
    <t>CO</t>
  </si>
  <si>
    <t>Yes</t>
  </si>
  <si>
    <t>No</t>
  </si>
  <si>
    <t>Population</t>
  </si>
  <si>
    <t>Activity under the Homelessness provisions of the 1996 Housing Act (P1E)</t>
  </si>
  <si>
    <t>DCLG</t>
  </si>
  <si>
    <t>homelessnessstats@communities.gsi.gov.uk</t>
  </si>
  <si>
    <t>Approved Inspectors Return (AIR)</t>
  </si>
  <si>
    <t>To compile National Statistics on House Building - used as a key economic and housing market indicator</t>
  </si>
  <si>
    <t>Capital Payments and Receipts Return (CPR 1,2,3,and 4)</t>
  </si>
  <si>
    <t>Collection of Income from Council Tax and Non-Domesrtic Rates (QRC1-4)</t>
  </si>
  <si>
    <t>qrc.statistics@communities.gsi.gov.uk</t>
  </si>
  <si>
    <t>Count of Traveller Caravans (previously Count of Gypsy and Traveller Caravans)</t>
  </si>
  <si>
    <t>housing.statistics@communities.gsi.gov.uk</t>
  </si>
  <si>
    <t>County Matter Planning Application &amp; Decisions (CPS1/2)</t>
  </si>
  <si>
    <t>To provide information of both the level and trend for 'County level ' planning activity, mainly relating to minerals and waste development, and to inform policy development</t>
  </si>
  <si>
    <t>planning.statistics@communities.gsi.gov.uk</t>
  </si>
  <si>
    <t>General Development Control Return (District) (PSF)</t>
  </si>
  <si>
    <t>Green Belt Return (AGB1)</t>
  </si>
  <si>
    <t>To monitor the overall area of designated Green Belt land in England.</t>
  </si>
  <si>
    <t>House Building Return (P2)</t>
  </si>
  <si>
    <t>interform.support@communities.gsi.gov.uk</t>
  </si>
  <si>
    <t>Housing Flows Reconciliation Form (HFR)</t>
  </si>
  <si>
    <t>Local Authority Housing Statistics (rationalised return replacing HSSA, BPSA, P1B)</t>
  </si>
  <si>
    <t>Monthly Borrowing and Lending Inquiry (MB)</t>
  </si>
  <si>
    <t>Quarterly Revenue Outturn (QRO)</t>
  </si>
  <si>
    <t>qro@communities.gsi.gov.uk</t>
  </si>
  <si>
    <t>Rough Sleepers Return (RS1)</t>
  </si>
  <si>
    <t>roughsleepingstatistics@communities.gsi.gov.uk</t>
  </si>
  <si>
    <t>Monitoring Public Sector Finances / Compilation of ONS's National Accounts</t>
  </si>
  <si>
    <t>Annual Survey of Visits to Visitor Attractions</t>
  </si>
  <si>
    <t>DCMS</t>
  </si>
  <si>
    <t>Travel and Transport</t>
  </si>
  <si>
    <t>Measures numbers of visits across the country's visitor attractions as an indicator of tourism performance. Provides businesses with a performance benchmark, generates positive PR around tourism attractions</t>
  </si>
  <si>
    <t>sharon.orrell@visitengland.org</t>
  </si>
  <si>
    <t>England Occupancy Survey</t>
  </si>
  <si>
    <t>Business Performance Monitor</t>
  </si>
  <si>
    <t xml:space="preserve">Assess state of the historic environment </t>
  </si>
  <si>
    <t>EH Conservation Areas at Risk</t>
  </si>
  <si>
    <t>2011/12</t>
  </si>
  <si>
    <t>2013/14</t>
  </si>
  <si>
    <t>Stakeholder Focus Survey</t>
  </si>
  <si>
    <t>Post business tracker (monthly)</t>
  </si>
  <si>
    <t xml:space="preserve">The survey tracks post usage among UK businesses, in terms of volumes sent, received, amount spent, postal products and services used and attitudes to the postal services.  The data feed into Ofcom's annual monitoring report on the postal service. </t>
  </si>
  <si>
    <t>Media Literacy - Children (1 wave a year)</t>
  </si>
  <si>
    <t>Annual petroleum products prices inquiry</t>
  </si>
  <si>
    <t>DECC</t>
  </si>
  <si>
    <t>Results used in calculations for Value Balance tables in 'Digest of UK Energy statistics'</t>
  </si>
  <si>
    <t>Coal Producers (ANNUAL)</t>
  </si>
  <si>
    <t>To monitor the coal sector to ensure it is working properly; policy being met; provide energy components of main economic series for ONS; promote competition &amp; efficient production; fulfil UK's obligations to provide regular statistics to EU (under the new Energy statistics Regulation) and IEA.</t>
  </si>
  <si>
    <t>Coal Producers (MTH)</t>
  </si>
  <si>
    <t>To monitor the coal sector to ensure it is working properly; policy being met; provide energy components of main economic series for ONS; promote competition &amp; efficient production; fulfil UK's obligations to provide regular Statistics to EU (under the new Energy Statistics Regulation) and IEA</t>
  </si>
  <si>
    <t>Coal Producers (QTR)</t>
  </si>
  <si>
    <t>Crude Oil imports</t>
  </si>
  <si>
    <t>To collect data on price and quantity of crude oil imported to meet requirement of the EU Directive.</t>
  </si>
  <si>
    <t>Domestic Fuels Inquiry</t>
  </si>
  <si>
    <t>To collect tariff data from domestic gas and electricity suppliers.</t>
  </si>
  <si>
    <t>Downstream Oil Reporting System</t>
  </si>
  <si>
    <t>Main data source for downstream oil information for government. Production and deliveries of petroleum products.</t>
  </si>
  <si>
    <t>Electricity Generators Inquiry.</t>
  </si>
  <si>
    <t>To monitor the electricity sector to ensure it is working properly, policy being met; provide energy components of main economic series for ONS; promote competition &amp; efficient production; fulfil UK's obligations to provide regular statistics to EU (under the new Energy statistics Regulation) and IEA</t>
  </si>
  <si>
    <t>Gas suppliers (ANNUAL)</t>
  </si>
  <si>
    <t>Monitor the gas sector to ensure it is working properly, policy being met; provide energy components of main economic series for ONS; promote competition &amp; efficient production; fulfil UK'obligations to provide regular statistics to EU (under the new Energy statistics Regulation) and IEA</t>
  </si>
  <si>
    <t>Gas suppliers (QTR)</t>
  </si>
  <si>
    <t>Generators Inquiry</t>
  </si>
  <si>
    <t>To collect data on the fuels purchased by electricity generators.</t>
  </si>
  <si>
    <t>Generators, distributors and suppliers of electricity (ANNUAL)</t>
  </si>
  <si>
    <t>Monitor the electricity sector to ensure it is working properly, policy being met; provide energy components of main economic series for ONS; promote competition &amp; efficient production; fulfil UK's obligations to provide regular statistics to EU (under the new Energy statistics Regulation) and IEA</t>
  </si>
  <si>
    <t>Generators, distributors and suppliers of electricity (MTH)</t>
  </si>
  <si>
    <t>Hypermarket Petroleum and DERV</t>
  </si>
  <si>
    <t>Liquefied Petroleum Gas Deliveries</t>
  </si>
  <si>
    <t>LPG deliveries</t>
  </si>
  <si>
    <t>New Price Transparency Survey: Domestic</t>
  </si>
  <si>
    <t>New Price Transparency Survey: Non-domestic (electricity &amp; gas)</t>
  </si>
  <si>
    <t>To collect average non-domestic energy prices by size of consumer to meet requirements of EU.</t>
  </si>
  <si>
    <t>Oil Stocking</t>
  </si>
  <si>
    <t>Obtain oil stocks data to calculate UK stocks, and import data for Compulsory Stocking Obligation (CSO); monitor CSO compliance.</t>
  </si>
  <si>
    <t>Prices paid by final consumers petroleum products</t>
  </si>
  <si>
    <t>Monthly petroleum product price data</t>
  </si>
  <si>
    <t>Producer Price Index</t>
  </si>
  <si>
    <t>To collect monthly price data for use by ONS to produce the PPI</t>
  </si>
  <si>
    <t>Quarterly Fuels Inquiry</t>
  </si>
  <si>
    <t>To collect data on fuel purchased by industry.</t>
  </si>
  <si>
    <t>To monitor the renewables sector to ensure that the aims and targets of energy policy are being met; to compile the energy components of the main economic series to the Office for National statistics; to promote competition and efficient electricity production by providing a reliable, timely and unbiased picture of the renewables industry (and hence the electricity industry) as a whole; and to fulfil the UK's obligations to provide regular renewables statistics to the EU (under the new Energy statistics Regulation) and IEA.</t>
  </si>
  <si>
    <t>Social programme reporting (Company Fuel Poverty Initiatives)</t>
  </si>
  <si>
    <t>To determine what initiatives energy companies employ to help the fuel poor.</t>
  </si>
  <si>
    <t>Weekly oil products prices</t>
  </si>
  <si>
    <t>To collect average prices of petroleum products to meet the requirements of the EU Directive</t>
  </si>
  <si>
    <t>Animal Compound Feedingstuffs: Sales Value and Volume17900085</t>
  </si>
  <si>
    <t>DEFRA</t>
  </si>
  <si>
    <t>Agriculture and Environment</t>
  </si>
  <si>
    <t>Sales of animal feed.</t>
  </si>
  <si>
    <t>Animal Feedingstuffs : Production, Stocks and Usage of Raw Materials 17900122</t>
  </si>
  <si>
    <t>Usage and stocks of raw materials, and the production and stocks of animal feed.</t>
  </si>
  <si>
    <t>Brewers, Distillers and Malsters17900126</t>
  </si>
  <si>
    <t>Usage, stocks and sales of cereals.</t>
  </si>
  <si>
    <t>Information on fertilisers used on major crops.</t>
  </si>
  <si>
    <t>Cereals Stocks Survey17900101</t>
  </si>
  <si>
    <t>Diseases of winter wheat, winter barley and winter oilseed rape.</t>
  </si>
  <si>
    <t>December Pig Survey</t>
  </si>
  <si>
    <t>Numbers and prices of eggs graded and packed.</t>
  </si>
  <si>
    <t>Extractive, manufacture and energy supply businesses contacted on Environmental Protection</t>
  </si>
  <si>
    <t>Farm Business Survey</t>
  </si>
  <si>
    <t>Financial and physical performance of farm businesses, inc: off-farm incomes.</t>
  </si>
  <si>
    <t>Farm Practices Survey 17900467</t>
  </si>
  <si>
    <t>Evidential data on agri-environment and sustainability indicators.</t>
  </si>
  <si>
    <t>June Agricultural &amp; Horticultural Survey 17900091</t>
  </si>
  <si>
    <t>A complete annual picture of agriculture and horticulture.</t>
  </si>
  <si>
    <t>Oatmeal Millers 17900125</t>
  </si>
  <si>
    <t>Oat stocks, receipts and production.</t>
  </si>
  <si>
    <t>Orchard Fruit</t>
  </si>
  <si>
    <t>Ports, Co-operatives &amp; Merchants - Cereals &amp; Feedingstuffs Stocks Survey17900702</t>
  </si>
  <si>
    <t>Production and Marketing of Hatching Chicks &amp; Eggs 17900112</t>
  </si>
  <si>
    <t>Production of Poultry Feed by Units with Large Flocks 17900616</t>
  </si>
  <si>
    <t>Quarterly Survey of Egg Processors 17900618</t>
  </si>
  <si>
    <t>Return of Stock Slaughtered by Type of Animal 17900117</t>
  </si>
  <si>
    <t>Weekly</t>
  </si>
  <si>
    <t>Utilisation of Milk by Dairies in England and Wales 17900009</t>
  </si>
  <si>
    <t>Waste Data Flow Survey 17900619</t>
  </si>
  <si>
    <t>Wheat Milled and Flour Production 17900124</t>
  </si>
  <si>
    <t>Cereal breakfast foods 17900129</t>
  </si>
  <si>
    <t>Ad-Hoc</t>
  </si>
  <si>
    <t>16-19 Bursary Fund</t>
  </si>
  <si>
    <t>DfE</t>
  </si>
  <si>
    <t>Use made of 16-19 bursary fund</t>
  </si>
  <si>
    <t>paul.hirst@education.gsi.gov.uk</t>
  </si>
  <si>
    <t>Adoptions</t>
  </si>
  <si>
    <t>Information about adoptions in England</t>
  </si>
  <si>
    <t>Allegations against Teachers and Staff</t>
  </si>
  <si>
    <t>Assessing prevalence of allegations in educational settings</t>
  </si>
  <si>
    <t>Adoption Data Set (Ofsted)</t>
  </si>
  <si>
    <t>Health and social care</t>
  </si>
  <si>
    <t xml:space="preserve">Every 3 years </t>
  </si>
  <si>
    <t>Adult and Community Learning Provision (Ofsted)</t>
  </si>
  <si>
    <t>Numbers and characteristics of learners and the programmes on offer</t>
  </si>
  <si>
    <t xml:space="preserve">Alternative Provision Census </t>
  </si>
  <si>
    <t>Funding of alternative provision</t>
  </si>
  <si>
    <t>Chief Finance Officer Sign-Off Statements</t>
  </si>
  <si>
    <t>Sign-off certificates forming an integral part of the Department’s financial assurance framework</t>
  </si>
  <si>
    <t>Child Death Review Panels</t>
  </si>
  <si>
    <t>Assessing national and local trends in child deaths</t>
  </si>
  <si>
    <t>Childcare and Early Years Providers Survey</t>
  </si>
  <si>
    <t>The level of provision, fees charged, the main cost burdens on providers, staff characteristics, and what training and qualifications staff have</t>
  </si>
  <si>
    <t>Childcare Inspection data (Ofsted)</t>
  </si>
  <si>
    <t xml:space="preserve">Children in Need </t>
  </si>
  <si>
    <t>Census of LAs about Children in Need</t>
  </si>
  <si>
    <t>Children with Statements of Special Educational Needs Return (SEN2)</t>
  </si>
  <si>
    <t>Resourcing of services for Children with special educational needs</t>
  </si>
  <si>
    <t>Children’s Services assessment (Commissioned Services) (Ofsted)</t>
  </si>
  <si>
    <t xml:space="preserve">Consistent Financial Reporting </t>
  </si>
  <si>
    <t>Funding allocation</t>
  </si>
  <si>
    <t xml:space="preserve">Early Years Census (EYC) </t>
  </si>
  <si>
    <t>Funding of early years education</t>
  </si>
  <si>
    <t xml:space="preserve">Early Years Foundation Stage Profile </t>
  </si>
  <si>
    <t>Assessing achievement of children in early years education and success of funding initiatives</t>
  </si>
  <si>
    <t>Foster care data set and self assessment (Ofsted)</t>
  </si>
  <si>
    <t>Information on fostering households, foster carers, and the children fostered</t>
  </si>
  <si>
    <t>Home to School Transport - local developments</t>
  </si>
  <si>
    <t>ITT Data Collection and Analysis (Teaching Agency)</t>
  </si>
  <si>
    <t>Information on the provision of teacher training</t>
  </si>
  <si>
    <t>Junior ISA's for Looked After Children</t>
  </si>
  <si>
    <t>Key Stage Assessment data</t>
  </si>
  <si>
    <t>Information on National Curriculum assessments and qualifications taken by students (e.g. GCSEs or GCE A Levels)</t>
  </si>
  <si>
    <t>Linked and Federated Provision (Ofsted)</t>
  </si>
  <si>
    <t>School organisation, children’s centres and 14-19 partnership arrangements in LAs</t>
  </si>
  <si>
    <t>3 times a year</t>
  </si>
  <si>
    <t>Looked After Children, SSDA 903 return  </t>
  </si>
  <si>
    <t>Collection of information about Looked After Children</t>
  </si>
  <si>
    <t>National Minimum Data Set Social Care</t>
  </si>
  <si>
    <t>NEET 16-18 Year Olds</t>
  </si>
  <si>
    <t>Newly Qualified Teachers - Induction Returns (General Teaching Council)</t>
  </si>
  <si>
    <t>Information on teachers new to the profession</t>
  </si>
  <si>
    <t xml:space="preserve">Parental Preferences Met for Secondary School Applications </t>
  </si>
  <si>
    <t>To assess, and answer questions on, the workings of the schools admissions process</t>
  </si>
  <si>
    <t xml:space="preserve">Parental Responsibility Measures - Attendance  </t>
  </si>
  <si>
    <t>Monitoring of Parenting Orders and associated penalty notices</t>
  </si>
  <si>
    <t>Phonics</t>
  </si>
  <si>
    <t>Screening check in Year One at Primary Schools</t>
  </si>
  <si>
    <t>Private Fostering (PF1)</t>
  </si>
  <si>
    <t>Information on the children in private fostering arrangements</t>
  </si>
  <si>
    <t>Safeguarding &amp; Looked After Children data (Ofsted)</t>
  </si>
  <si>
    <t>School Adjudicator (Admissions)</t>
  </si>
  <si>
    <t>A report to the independent regulator of the schools admissions process</t>
  </si>
  <si>
    <t xml:space="preserve">School Census </t>
  </si>
  <si>
    <t>Funding of schools plus assorted underpinning information for matching, equality measures</t>
  </si>
  <si>
    <t>Termly</t>
  </si>
  <si>
    <t>School Level Annual School Census - Registered Independent Schools &amp; General Hospital Schools</t>
  </si>
  <si>
    <t>School Census equivalent for independent schools</t>
  </si>
  <si>
    <r>
      <t xml:space="preserve">School Workforce Census </t>
    </r>
    <r>
      <rPr>
        <strike/>
        <sz val="9"/>
        <color theme="1"/>
        <rFont val="Arial"/>
        <family val="2"/>
      </rPr>
      <t xml:space="preserve"> </t>
    </r>
  </si>
  <si>
    <t xml:space="preserve">Census on the School Workforce </t>
  </si>
  <si>
    <t>Schools Admissions Appeals Survey</t>
  </si>
  <si>
    <t xml:space="preserve">Progress on and results of appeals against decisions to send children to particular schools </t>
  </si>
  <si>
    <t>Schools capital outturn (Partnerships for Schools)</t>
  </si>
  <si>
    <t>School Closures due to Industrial Strike Action</t>
  </si>
  <si>
    <t xml:space="preserve">Schools Exclusion Appeals Survey </t>
  </si>
  <si>
    <t>Progress on and results of appeals against children's exclusion from schools</t>
  </si>
  <si>
    <t>Section 251 Budgetary Statements</t>
  </si>
  <si>
    <t>Allocation of funding</t>
  </si>
  <si>
    <t xml:space="preserve">Secure Children's Homes (SA1) </t>
  </si>
  <si>
    <t>Information about secure homes and the children therein</t>
  </si>
  <si>
    <t>Special Educational Needs Statement completion</t>
  </si>
  <si>
    <t>Surplus Places (School Capacity)</t>
  </si>
  <si>
    <t>Monitoring of local school capacity</t>
  </si>
  <si>
    <t xml:space="preserve">Teachers Pensions Contributions </t>
  </si>
  <si>
    <t xml:space="preserve">Teachers Workload Diary </t>
  </si>
  <si>
    <t>Annual Public Service Vehicle survey of bus operators</t>
  </si>
  <si>
    <t>DfT</t>
  </si>
  <si>
    <t>Sole source of information on local bus patronage in a largely privatised industry.</t>
  </si>
  <si>
    <t>bus.statistics@dft.gsi.gov.uk</t>
  </si>
  <si>
    <t>Blue Badge Disabled Persons Parking Scheme, England</t>
  </si>
  <si>
    <t>Sole source of data on Blue Badges issued to disabled drivers.</t>
  </si>
  <si>
    <t>parking.data@dft.gsi.gov.uk</t>
  </si>
  <si>
    <t>Bus Punctuality</t>
  </si>
  <si>
    <t>Currently only source of information on bus and light rail punctuality, used to monitor DfT Business Plan indicator on punctuality</t>
  </si>
  <si>
    <t>Concessionary Travel Survey</t>
  </si>
  <si>
    <t>Continuing Survey of Road Goods Transport (GB and NI)</t>
  </si>
  <si>
    <t>To provide information on the amount and type of work carried out by UK-registered Heavy Goods Vehicles working in the UK (and additionally for the NI Survey, NI vehicles working abroad (i.e. Republic of Ireland and mainland Europe) )</t>
  </si>
  <si>
    <t>roadfreight.stats@dft.gsi.gov.uk</t>
  </si>
  <si>
    <t>Monitor trends in domestic seas passenger activity and inform policy.</t>
  </si>
  <si>
    <t>maritime.stats@dft.gsi.gov.uk</t>
  </si>
  <si>
    <t>Domestic Waterborne Freight</t>
  </si>
  <si>
    <t>To inform policy on inland waterways and provide statistics to the EC.</t>
  </si>
  <si>
    <t>International Road Haulage Survey</t>
  </si>
  <si>
    <t>To provide information on amount and type of work done internationally by GB haulers.</t>
  </si>
  <si>
    <t>International Sea Passenger Survey</t>
  </si>
  <si>
    <t>For ONS Balance of Payments and International Passenger Survey and to inform policy and to meet EU requirements. Based on the Maritime statistics Directive system, but a separate output.</t>
  </si>
  <si>
    <t>Light rail survey</t>
  </si>
  <si>
    <t>Sole source of information on light rail patronage in a largely privatised industry.</t>
  </si>
  <si>
    <t>Local Bus Fares Index, GB</t>
  </si>
  <si>
    <t>National Road Condition and Carriageway Work Done survey</t>
  </si>
  <si>
    <t>To monitor road maintenance work being carried out across English local authority managed roads and the surface condition if these roads.</t>
  </si>
  <si>
    <t>ROADMAINTENANCE.STATS@dft.gsi.gov.uk</t>
  </si>
  <si>
    <t>National Road Skidding resistance survey</t>
  </si>
  <si>
    <t>To monitor the skidding resistance of local authority managed roads in England</t>
  </si>
  <si>
    <t>Quarterly bus panel survey</t>
  </si>
  <si>
    <t>Quarterly estimates of passenger journeys and early estimates of annual passenger journey figures</t>
  </si>
  <si>
    <t>Return of Port Traffic/ Maritime statistics Directive from 2000</t>
  </si>
  <si>
    <t>Roll-On / Roll-Off Goods Vehicles</t>
  </si>
  <si>
    <t>Only source of information on the number of foreign-owned goods vehicles, by country of registration, visiting the UK.</t>
  </si>
  <si>
    <t>Taxis and Private Hire Vehicle stock, licensed drivers, England &amp; Wales</t>
  </si>
  <si>
    <t>To monitor taxi/PHV stock and licensed drivers, taxi quantity control, accessibility, input to policy.</t>
  </si>
  <si>
    <t>National Travel Survey</t>
  </si>
  <si>
    <t>To monitor long term trends in personal travel. Feeds into economic forecasting models.</t>
  </si>
  <si>
    <t>national.travelsurvey@dft.gsi.gov.uk</t>
  </si>
  <si>
    <t>DH</t>
  </si>
  <si>
    <t>To collect information about the number of people who currently subject to a deprivation of Liberty. To monitor policy and equality of the uses of the legislation</t>
  </si>
  <si>
    <t xml:space="preserve">Registered Blind and Partially Sighted People - SSDA902 </t>
  </si>
  <si>
    <t>Health and Social Care</t>
  </si>
  <si>
    <t>Katherine.Thompson@phe.gov.uk</t>
  </si>
  <si>
    <t>National Child Measurement Programme</t>
  </si>
  <si>
    <t>To annually record the height and weight measurements of children in Reception and Year 6 in state schools in England enabling detailed analysis of the prevalence and trends in child overweight and obesity levels.</t>
  </si>
  <si>
    <t>Oral health surveys, part of the Dental Public Health Intelligence Programme</t>
  </si>
  <si>
    <t>nick.kendall@phe.gov.uk</t>
  </si>
  <si>
    <t>DWP</t>
  </si>
  <si>
    <t>Forest Nurseries</t>
  </si>
  <si>
    <t>FC</t>
  </si>
  <si>
    <t>National Forest Inventory (woodland owners)</t>
  </si>
  <si>
    <t>Pellet Survey</t>
  </si>
  <si>
    <t>Private Sector Softwood Removals</t>
  </si>
  <si>
    <t>Round Fencing</t>
  </si>
  <si>
    <t>Sawmill</t>
  </si>
  <si>
    <t xml:space="preserve">Wood packaging study </t>
  </si>
  <si>
    <t>Woodfuel industrial users - Scotland</t>
  </si>
  <si>
    <t>Public Opinion of Forestry Survey: Northern Ireland</t>
  </si>
  <si>
    <t>To monitor public attitudes to forestry and forestry-related issues</t>
  </si>
  <si>
    <t>FSA</t>
  </si>
  <si>
    <t>Ancillary Cost Survey</t>
  </si>
  <si>
    <t>HMRC</t>
  </si>
  <si>
    <t>The ACS is run by HM Revenue &amp; Customs to collect data on businesses’ transportation, insurance and freight costs when trading with other EU Member States. This data forms a key part of the compilation of the Overseas Trade statistics which details the UK’s trade in goods by commodity and partner country.</t>
  </si>
  <si>
    <t>Compliance Perceptions Survey (CPS) of SME</t>
  </si>
  <si>
    <t>Evasion Publicity Evaluation</t>
  </si>
  <si>
    <t>HMRC Corporate Stakeholder survey - Business</t>
  </si>
  <si>
    <t>To measure HMRC's corporate stakeholder perception of our reputation and how well we are doing in managing relationships and communications with our stakeholders</t>
  </si>
  <si>
    <t xml:space="preserve">HMRC Customer Survey </t>
  </si>
  <si>
    <t>To collect data on customer's perceptions of their customer experience of dealing with HMRC</t>
  </si>
  <si>
    <t>Intrastat Dispatches (EU exports) &amp; Arrivals (EU Imports)</t>
  </si>
  <si>
    <t xml:space="preserve">To collect trade statistics which forms an essential part of the UK balance of payments account and are regarded as an important economic indicator. </t>
  </si>
  <si>
    <t>Survey with large businesses about customer experience formerly large business panel survey</t>
  </si>
  <si>
    <t xml:space="preserve">The survey is conducted as part of HMRC's overall aim to increase the customer experience and to improve the UK business environment. </t>
  </si>
  <si>
    <t>Represented NDR Customer Tracking Survey - business</t>
  </si>
  <si>
    <t>To monitor the experience that represented taxpayers have with the VOA when making an appeal against their Rateable Value.</t>
  </si>
  <si>
    <t>Unrepresented NDR Customer Tracking Survey - Business</t>
  </si>
  <si>
    <t>To monitor the experience that unrepresented taxpayers have with the VOA when making an appeal against their Rateable Value.</t>
  </si>
  <si>
    <t>Compliance Perceptions Survey (CPS) of Individuals including Evasion Publicity</t>
  </si>
  <si>
    <t xml:space="preserve">Unrepresented CT Customer Tracking Survey </t>
  </si>
  <si>
    <t xml:space="preserve">To monitor the experience that unrepresented taxpayers have with the VOA when making an appeal against their Council Tax band </t>
  </si>
  <si>
    <t>Represented CT Customer Tracking Survey - Individual</t>
  </si>
  <si>
    <t>Government Communication Service/RepTrak: UK Government Pulse survey</t>
  </si>
  <si>
    <t>Property Services Customer Satisfaction</t>
  </si>
  <si>
    <t>Survey of Local Authorities</t>
  </si>
  <si>
    <t>SVT Client Satisfaction</t>
  </si>
  <si>
    <t>Commercial Victimisation Survey</t>
  </si>
  <si>
    <t>HO</t>
  </si>
  <si>
    <t>Crime and Justice</t>
  </si>
  <si>
    <t>To examine the extent of crimes against businesses in England and Wales</t>
  </si>
  <si>
    <t>HSE</t>
  </si>
  <si>
    <t>MoJ</t>
  </si>
  <si>
    <t>Lasting Power or Attorney Survey (run by Office of the Public Guardian)</t>
  </si>
  <si>
    <t>Crown Court Sentencing Survey (run by Sentencing Council for England &amp; Wales)</t>
  </si>
  <si>
    <t>Secure Training Centre Survey (HM Inspectorate of Prisons)</t>
  </si>
  <si>
    <t>Prisoner Survey (HM Inspectorate of Prisons)</t>
  </si>
  <si>
    <t>Immigration Removal Centre Survey (HM Inspectorate of Prisons)</t>
  </si>
  <si>
    <t>Children and Young People (Youth Offender Institution) survey (HM Inspectorate of Prisons)</t>
  </si>
  <si>
    <t>Complainants Feedback Survey (Prison and Probation Ombudsman)</t>
  </si>
  <si>
    <t>NAO</t>
  </si>
  <si>
    <t>Independent Financial Advisors Satisfaction Survey</t>
  </si>
  <si>
    <t>NS&amp;I</t>
  </si>
  <si>
    <t>Assess the satisfaction level of IFA's with the service that has been provided to them by NS&amp;I</t>
  </si>
  <si>
    <t>Andrea.hampson@nsandi.com</t>
  </si>
  <si>
    <t xml:space="preserve">Post call survey </t>
  </si>
  <si>
    <t>Monitor customer experience</t>
  </si>
  <si>
    <t>Customer satisfaction Survey</t>
  </si>
  <si>
    <t>Product purchaser surveys</t>
  </si>
  <si>
    <t>Monitor why customers purchasing, their experience and TCF issues</t>
  </si>
  <si>
    <t>Product repayer surveys</t>
  </si>
  <si>
    <t>Monitor why customers repaying from products, their experience and TCF issues</t>
  </si>
  <si>
    <t>Product renewer surveys</t>
  </si>
  <si>
    <t>Monitor why customers renew their products and their experience</t>
  </si>
  <si>
    <t>ONS</t>
  </si>
  <si>
    <t>Business Register Employment Survey (221)</t>
  </si>
  <si>
    <t>Ensures that the Inter Departmental Business Register holds accurate and up-to-date information when selecting samples for ONS business surveys that support national economic statistics. The register also provides information on the structure of the economy as input for national and local planning decisions.</t>
  </si>
  <si>
    <t>Business Register Proving (241)</t>
  </si>
  <si>
    <t>BRPS ensures that the Inter-Departmental Business Register (IDBR) holds accurate and up-to-date information when selecting samples for ONS business surveys that support national economic statistics.  The register also provides information on the structure of the economy as input for national and local planning decisions</t>
  </si>
  <si>
    <t>Business Spending on Capital Goods (171)</t>
  </si>
  <si>
    <t>Is used for analysis of fixed capital assets in the UK's National Accounts and helps calculate Gross Domestic Product which is a key economic indicator used by government to monitor economic development. From the data provided, total expenditure on vehicles, computers and other capital items are estimated. This survey is currently suspended.</t>
  </si>
  <si>
    <t>Consumer Credit Grantors: Register Update (226)</t>
  </si>
  <si>
    <t xml:space="preserve">The Annual E-commerce Survey to UK Business aims to measure the usage of information and communication technologies by businesses, and the extent of activity via the internet in terms of sales and purchases. The survey also enables analysis of the impact of e-commerce on businesses. </t>
  </si>
  <si>
    <t>Electoral Statistics (215)</t>
  </si>
  <si>
    <t xml:space="preserve">ONS collects information from registration officers in local authorities on the number of people registered to vote in parliamentary elections and in local elections each year.  </t>
  </si>
  <si>
    <t>Foreign Direct Investment Abroad (063)</t>
  </si>
  <si>
    <t xml:space="preserve">The Quarterly and Annual Inquiries into Foreign Direct Investment collect financial information on the relationship between UK companies and their foreign parent companies (inward investment) and between UK companies and their foreign affiliates (outward investment).  The information is primarily required for measuring the UK's balance of payments and international investment position. </t>
  </si>
  <si>
    <t>Foreign Direct Investment into the UK (062)</t>
  </si>
  <si>
    <t>Import Price Index &amp; Imported Capital Goods Recruitment (189)</t>
  </si>
  <si>
    <t>Recruitment to the IPI &amp; ICG surveys</t>
  </si>
  <si>
    <t>Insurance Companies: General Business Transactions Balance Sheet (106)</t>
  </si>
  <si>
    <t xml:space="preserve">Insurance Companies, Pension Funds &amp; Trusts Quarterly financial transactions surveys cover unit trusts, property unit trusts, investment trusts, insurance companies and pension funds.  Details provided include the acquisition and realisation of financial assets (investments) and other balance sheet information.  These are complemented by annual balance sheet surveys which provide estimates for the value of assets and liabilities at the end of the calendar year. </t>
  </si>
  <si>
    <t>Insurance Companies: General Business Transactions Income &amp; Expenditure (108)</t>
  </si>
  <si>
    <t>Insurance Companies: Long-Term Business Transactions Balance Sheet (105)</t>
  </si>
  <si>
    <t xml:space="preserve">Required for the compilation of the UK balance of payments. The data collected by these surveys are standard components of the International Monetary Fund's balance of payments manual and it is a condition of membership that these items are collected. </t>
  </si>
  <si>
    <t>Insurance Companies: Long-Term Business Transactions Income &amp; Expenditure (107)</t>
  </si>
  <si>
    <t>International Trade in Services Inquiry (058)</t>
  </si>
  <si>
    <t>Investment Trusts Assets &amp; Liabilities (119)</t>
  </si>
  <si>
    <t>Occupational Pension Schemes (218)</t>
  </si>
  <si>
    <t>The survey is conducted from a sample of occupational pension schemes in the public and private sectors. The survey presents a range of statistics, including the extent to which employees in the UK are covered by occupational pension schemes, the nature of benefits provided and contributions paid. Data are produced on the membership of occupational pension schemes by type of member, sex and type of scheme.</t>
  </si>
  <si>
    <t>Outward Foreign Affiliates Trade Statistics (225)</t>
  </si>
  <si>
    <t xml:space="preserve">Along with the FDI obtains financial information on the relationship between UK companies and their foreign parent companies (inward investment) and between UK companies and their foreign affiliates (outward investment).  </t>
  </si>
  <si>
    <t>Pension Funds Balance Sheet (113)</t>
  </si>
  <si>
    <t xml:space="preserve">Balance Sheet surveys cover unit trusts, property unit trusts, investment trusts, insurance companies and pension funds. Details collected include the acquisition and realisation of financial assets (investments) and other balance sheet information. These provide estimates for the value of assets and liabilities at the end of the calendar year. </t>
  </si>
  <si>
    <t>Private Non-Profit Research &amp; Development (210)</t>
  </si>
  <si>
    <t>Supply data for policy purposes on science and Technology, of which Research and Development is an important part. Within the UK the Department of Trade and Industry and the Office of Science and Technology make extensive use of R&amp;D statistics for developing science policy and for monitoring performance.</t>
  </si>
  <si>
    <t>PRODCOM (Products of the European Community) (014)</t>
  </si>
  <si>
    <t xml:space="preserve">PRODCOM is required under EC Regulation 3924/91.  Product statistics are required for reweighting the PPIs and as an input to the National Accounts as well as providing Government and business with important data for monitoring developments at the micro and macro economic level.  </t>
  </si>
  <si>
    <t>Producer Price Index Rotation (161)</t>
  </si>
  <si>
    <t>Rotation of the Producer Prices Index survey respondents.</t>
  </si>
  <si>
    <t>Property Unit Trusts Assets &amp; Liabilities (122)</t>
  </si>
  <si>
    <t>Research &amp; Development (002)</t>
  </si>
  <si>
    <t>These surveys (to business and LAs) gather data on Science and Technology. Data are required under the European Structural Business Statistics Regulation. Eurostat uses the regional data to help monitor the workings of the Structural Fund across EU countries.</t>
  </si>
  <si>
    <t>Survey into Hours &amp; Earnings (141)</t>
  </si>
  <si>
    <t xml:space="preserve">The Annual Survey of Hours and Earnings (ASHE) is a regular comprehensive source of information on the structure and distribution of earnings in the UK.  Major users are DTI, DfES and the Low Pay Commission who use the data to address issues such as low pay, tax, benefits and the effects of the national minimum wage. ASHE also provides a vital input into the personal sector of the national accounts, and is used as the basis for two major 4-yearly analyses produced for Eurostat under EU regulations. The survey is also used as the basis for calculating the Area Cost Adjustment which determines Local Authority budgets, as well as being used widely for setting employees' rates of pay (notably for Local Authority workers and those in the Health sector). </t>
  </si>
  <si>
    <t>Unit Trusts Assets &amp; Liabilities (117)</t>
  </si>
  <si>
    <t>Financial Proving Survey (242)</t>
  </si>
  <si>
    <t>Business Survey (Construction) (228)</t>
  </si>
  <si>
    <t xml:space="preserve">The MBS(C), required by Eurostat under Statute, gathers information on monthly output activity for construction and allied trades.  The survey collects information on the value of work carried out by the construction industry.  Quarterly data on employment in the construction industry is also collected.  </t>
  </si>
  <si>
    <t>Business Survey (Production &amp; Services) (009)</t>
  </si>
  <si>
    <t xml:space="preserve">MBS collects monthly turnover and quarterly employment data  The results are primary inputs to the Index of Production (IOP) and the Workforce Jobs series. A key economic indicator to monitor and forecast economic growth, and to inform vital policy decisions. </t>
  </si>
  <si>
    <t>Business Survey (Retail Sales Index) including Monthly Commodity Inquiry (023)</t>
  </si>
  <si>
    <t>The survey into retail trades provides the source data for the Retail Sales Index, one of the main monthly economic indicators of the progress of the economy, estimating consumer spending on retail goods and the output of the retail sector, both of which feed into the compilation of the National Accounts.  The results are also used by the BoE and HMT to inform decision-making by government and in formulating financial policies.  The survey collects employment data on a quarterly basis to monitor trends in employment.</t>
  </si>
  <si>
    <t>Consumer Prices Index &amp; Retail Prices Index (503)</t>
  </si>
  <si>
    <t>Collects data which feeds into two important indices, the Consumer Prices Index and the Retail Prices Index. The Retail Prices Index is a widely recognised ONS output and is used for a variety of purposes, including indexation of pensions, wage bargaining and the updating of private contracts.</t>
  </si>
  <si>
    <t>Credit Grantors (127)</t>
  </si>
  <si>
    <t>The monthly inquiry to Credit Grantors collects information from non-bank finance houses and other specialist credit grantors on the amount of new credit advanced to consumers and the amount of loans outstanding.  This information is an important component of the Bank of England’s total personal sector borrowing series.  These are published in the Banks’ Monetary statistics release and in ONS’ Financial statistics (tables 3.2A and 3.2 B) and can be downloaded from the Time Series database available on the National statistics website.</t>
  </si>
  <si>
    <t>Export Price Index (133)</t>
  </si>
  <si>
    <t>Export Price Indices (EPI) were established in 1995 to provide comparable information for exports.   EPIs are used in deriving the value at constant prices for exports of manufactured goods both within the Index of Production and in the current account of the Balance of Payments.</t>
  </si>
  <si>
    <t>Export Price Index Recruitment (188)</t>
  </si>
  <si>
    <t>Recruitment to the EPI survey.</t>
  </si>
  <si>
    <t>Import Price Index &amp; Imported Capital Goods (156)</t>
  </si>
  <si>
    <t xml:space="preserve">Import Price Indices (IPI) are long established and provide comparable information on imported commodities and semi-manufactured products.  IPIs are also used in deriving the value at constant prices for imports of manufactured goods within the current account of the Balance of Payments. </t>
  </si>
  <si>
    <t>Labour Disputes (544)</t>
  </si>
  <si>
    <t xml:space="preserve">Labour dispute statistics are regarded as an important indicator of industrial relations within the UK.  The data has been collected on a consistent basis since 1891.  </t>
  </si>
  <si>
    <t>Producer Price Index (132)</t>
  </si>
  <si>
    <t xml:space="preserve">Producer Price Indices (PPI) are long established and widely used measures of manufacturing sector inflation.  As well as being crucial for National Accounts deflation, they are also used as a basis for contracts by the private sector. </t>
  </si>
  <si>
    <t>Monthly: Vacancies (181-183)</t>
  </si>
  <si>
    <t xml:space="preserve">The Vacancy Rate Inquiry Is a regular survey of employers, which provides an accurate and comprehensive measure of the total number of vacancies across the economy, and fills a gap in the information available about the demand for labour.  </t>
  </si>
  <si>
    <t>Wages &amp; Salaries Survey (134)</t>
  </si>
  <si>
    <t>Forms the basis for the Average Earnings Index, which is a major economic series used by Government and the Bank of England in monitoring the economy and preparing up-to-date National Accounts.  Data from the survey is used to estimate the wages and salaries component of the Labour Cost Index, required by Eurostat. The survey is also used by companies for comparing movements in their particular industry or industrial sector.  It is also used as a measure of the increase of labour costs in long-term contracts.</t>
  </si>
  <si>
    <t>Business Survey (Employment) (139)</t>
  </si>
  <si>
    <t>The quarterly employment survey gathers employment information from companies not selected by the main Monthly Business Survey to cover gaps which otherwise make the data unrepresentative.</t>
  </si>
  <si>
    <t>Capital Expenditure (019)</t>
  </si>
  <si>
    <t>The inquiry into Capital Expenditure is conducted to provide important information for the national accounts.  It provides a significant input into the compilation of Gross Fixed Capital Formation, which is a major component of the expenditure measure of gross domestic product.</t>
  </si>
  <si>
    <t>Financial Assets &amp; Liabilities (086)</t>
  </si>
  <si>
    <t xml:space="preserve">Provides estimates of private non-financial corporations’ holdings of various financial assets and liabilities.  These form part of the financial statistics of the company sector in the national accounts and are also used to estimate the liquidity of large private non-financial corporations.  </t>
  </si>
  <si>
    <t>Financial Services Survey: Assets &amp; Liabilities Account (166)</t>
  </si>
  <si>
    <t>The quarterly transactions and balance sheet survey to securities dealers and the quarterly balance sheet survey to businesses engaged in asset finance provide estimates for the financial transactions accounts, financial balance sheets and the balance of payments.  The latter also provides information about the type of capital assets acquired and the industry of the lessee (user). This is used in making estimates of gross fixed capital formation.</t>
  </si>
  <si>
    <t>Foreign Direct Investment Abroad (065)</t>
  </si>
  <si>
    <t>Foreign Direct Investment into the UK (064)</t>
  </si>
  <si>
    <t>Insurance Companies: General Business Transactions in Financial Assets (102)</t>
  </si>
  <si>
    <t>Insurance Companies: General Business Transactions Income &amp; Expenditure (104)</t>
  </si>
  <si>
    <t>Insurance Companies: Long-Term Business Transactions in Financial Assets (101)</t>
  </si>
  <si>
    <t>Insurance Companies: Long-Term Business Transactions Income &amp; Expenditure (103)</t>
  </si>
  <si>
    <t>International Trade in Services Inquiry (057)</t>
  </si>
  <si>
    <t xml:space="preserve">Are required for the compilation of the UK balance of payments . The data collected by these surveys are standard components of the International Monetary Fund's balance of payments manual and it is a condition of membership that these items are collected. The sample of the current survey was doubled to 20,000 businesses in 2001 to improve coverage and quality. </t>
  </si>
  <si>
    <t>Inventories (Stocks) (017)</t>
  </si>
  <si>
    <t>STOCKS data are used to estimate changes in stock levels in order to compile the IOP and GDP (the total economic activity taking place in the country).  GDP is used to measure the UK's financial health and prosperity over time and in comparison to other countries.  The results are used by the BoE and HMT to monitor interest rates, inflation, and in formulating financial policies for the UK.</t>
  </si>
  <si>
    <t>Investment Trusts Transactions (120)</t>
  </si>
  <si>
    <t>Local Authorities (160)</t>
  </si>
  <si>
    <t xml:space="preserve">The Quarterly Public Sector Employees surveys to Local Authorities, Public Bodies and the Civil Service was established in 2004 in response to demand for more timely estimates of public sector employment. The Local Authorities survey replaces the Quarterly Survey into the number of Employees in Local Government (Local Authority Survey) previously conducted by ONS and the Civil Service survey is a joint survey with the Cabinet Office who have reduced the frequency of their MANDATE survey. Information is published in the quarterly Public Sector Employment First Release and is used to understand the performance of the labour market and UK economy, to provide accountability to Parliament and support policy making. The Cabinet Office also publishes the Civil Service statistics broken down by main government department. </t>
  </si>
  <si>
    <t>Mergers &amp; Acquisitions (088)</t>
  </si>
  <si>
    <t xml:space="preserve">The Domestic and Cross Border Mergers and Acquisitions Inquiries collect details of mergers and acquisitions involving UK companies.  The information is used in the compilation of foreign direct investment estimates (Cross Border) and in the measurement of transactions in UK company securities to form part of the UK Financial Accounts (Domestic).  </t>
  </si>
  <si>
    <t>Pension Funds Income &amp; Expenditure (112)</t>
  </si>
  <si>
    <t>Pension Funds Transactions in Financial Assets (111)</t>
  </si>
  <si>
    <t>Profits (022)</t>
  </si>
  <si>
    <t>Collects data on company profits which are a major component of the income measure of gross domestic product.</t>
  </si>
  <si>
    <t>Property Unit Trusts Transactions (123)</t>
  </si>
  <si>
    <t>Public Bodies (165)</t>
  </si>
  <si>
    <t xml:space="preserve">The Quarterly Public Sector Employees surveys to Local Authorities, Public Bodies and the Civil Service was established in 2004 in response to demand for more timely estimates of public sector employment. </t>
  </si>
  <si>
    <t>Public Corporations (542)</t>
  </si>
  <si>
    <t xml:space="preserve">The quarterly inquiries into Public Corporation financial data are conducted to provide important information for the national accounts.  </t>
  </si>
  <si>
    <t>Security Dealers Income &amp; Expenditure (125)</t>
  </si>
  <si>
    <t>Security Dealers Transactions Assets &amp; Liabilities (124)</t>
  </si>
  <si>
    <t>Services Producer Price Indices (061)</t>
  </si>
  <si>
    <t>Consumer Service Price Indices are the service sector equivalent of Product Price Indices and have similar uses. CSPIs are published quarterly as experimental statistics and are included in the Bank of England's inflation report.</t>
  </si>
  <si>
    <t>Services Producer Price Indices Recruitment (116)</t>
  </si>
  <si>
    <t>Recruitment to the Services Producer Prices Index survey.</t>
  </si>
  <si>
    <t>Unit Trusts Transactions (118)</t>
  </si>
  <si>
    <t xml:space="preserve">Quarterly financial transactions surveys cover unit trusts, property unit trusts, investment trusts, insurance companies and pension funds. Details provided include the acquisition and realisation of financial assets (investments) and other balance sheet information. Quarterly and annual income and expenditure surveys to insurance companies and pension funds provide estimates of trading profits, pension contributions and benefits, and investment income, which are used by BOPFS in the compilation of GDP.  </t>
  </si>
  <si>
    <t>Services Producer Price Indices (Turnover) (195)</t>
  </si>
  <si>
    <t>Twenty-one SPPI indices are used as deflators in National Accounts (monthly Index of Services (IOS) and quarterly GDP(Output) measurement). SPPI provides a key measure of inflation alongside other indicators such as the Retail Price Index and the Producer Price Index.</t>
  </si>
  <si>
    <t>Affordability (Local Authorities)</t>
  </si>
  <si>
    <t>WG</t>
  </si>
  <si>
    <t>To monitor affordable housing within LA's across Wales - used by WG policy team</t>
  </si>
  <si>
    <t>Local Authority</t>
  </si>
  <si>
    <t>Affordability (National Parks)</t>
  </si>
  <si>
    <t>Sixth form funding. Actual completion costs are collected as part of the return so some boxes left unfilled.</t>
  </si>
  <si>
    <t>Affordability (Registered Social Landlords)</t>
  </si>
  <si>
    <t>To monitor affordable housing across RSL's in Wales - used by WG policy team</t>
  </si>
  <si>
    <t>Aggregate Schools Census – Independent (Stats 1)</t>
  </si>
  <si>
    <t>Number of pupils in schools. Used by education policy colleagues to monitor activity in independent schools.</t>
  </si>
  <si>
    <t>Budget Requirement</t>
  </si>
  <si>
    <t>Collection of data relating to council tax levels by local authorities</t>
  </si>
  <si>
    <t>Capital Forecast</t>
  </si>
  <si>
    <t>Collection of data relating to capital forecast expenditure by local authorities</t>
  </si>
  <si>
    <t>Capital Outturn</t>
  </si>
  <si>
    <t>Collection of data relating to capital outturn expenditure by local authorities</t>
  </si>
  <si>
    <t>Children in Need Census</t>
  </si>
  <si>
    <t>To monitor social services provision in Wales</t>
  </si>
  <si>
    <t xml:space="preserve">Community Dental Service Wales Return (CDSWR) </t>
  </si>
  <si>
    <t>Numbers of contacts with Community Dental Service</t>
  </si>
  <si>
    <t>Community Fire Safety returns - FSRW</t>
  </si>
  <si>
    <t>To monitor community fire safety across 3 F&amp;RS' in Wales - used by WG policy team &amp; F&amp;RS</t>
  </si>
  <si>
    <t>Council Tax Collection</t>
  </si>
  <si>
    <t>Collection of data relating to collection of council tax by local authorities</t>
  </si>
  <si>
    <t>Council Tax Dwellings</t>
  </si>
  <si>
    <t>Collection of data relating to the dwellings liable for council tax by local authorities</t>
  </si>
  <si>
    <t>Demolitions</t>
  </si>
  <si>
    <t>To monitor demolitions across Wales - used by WG policy team</t>
  </si>
  <si>
    <t>Deprivation of Liberty Safeguards</t>
  </si>
  <si>
    <t>To monitor use of the Deprivation of Liberty Safeguards in LAs and LHBs</t>
  </si>
  <si>
    <t>Disabled Facilities Grants</t>
  </si>
  <si>
    <t>To monitor Mandatory Disabled Facilities Grants - used by WG policy team</t>
  </si>
  <si>
    <t>To provide farm business data for the development and monitoring of Welsh Government policy and to provide the data required by the European Commission under Council Regulation 79/65/EEC (as amended) for use in the Farm Accountancy Data Network (FADN).</t>
  </si>
  <si>
    <t>Financial Contingency Funds</t>
  </si>
  <si>
    <t>To monitor the spend of Financial Contingency Funds by FEIs and HEIs in Wales</t>
  </si>
  <si>
    <t>Fire Safety returns - FSW</t>
  </si>
  <si>
    <t>To monitor fire safety across 3 F&amp;RS' in Wales - used by WG policy team &amp; F&amp;RS</t>
  </si>
  <si>
    <t>Fire Strategic Performance Indicators (CPI)</t>
  </si>
  <si>
    <t>Collection of F&amp;RS performance indicators (audited by WAO) - used by WG policy team &amp; F&amp;RS</t>
  </si>
  <si>
    <t>Fire Strategic Performance Indicators (SPI)</t>
  </si>
  <si>
    <t>Flying Start Monitoring</t>
  </si>
  <si>
    <t>To support evaluation of the Flying Start programme</t>
  </si>
  <si>
    <t>stats.healthinfo@wales.gsi.gov.uk</t>
  </si>
  <si>
    <t>Gypsy and traveller count</t>
  </si>
  <si>
    <t>To monitor provision of gypsy traveller sites in Wales</t>
  </si>
  <si>
    <t>Hazards and Licences</t>
  </si>
  <si>
    <t>To monitor hazards across Wales - used by WG policy team</t>
  </si>
  <si>
    <t xml:space="preserve">Homelessness </t>
  </si>
  <si>
    <t>To monitor homelessness across Wales - used by WG policy team</t>
  </si>
  <si>
    <t>Human Resources (Fire) - HRFW</t>
  </si>
  <si>
    <t>To monitor HR activity within 3 F&amp;RS across Wales</t>
  </si>
  <si>
    <t>June Agricultural Survey</t>
  </si>
  <si>
    <t>Land use, livestock and labour numbers on farms. Used by as evidence for agricultural policy by Welsh, UK governments and EU. Can be linked with similar surveys in the rest of the UK.</t>
  </si>
  <si>
    <t>KP 90 Informal Patients and Patients Detained under the Mental Health Act 1983</t>
  </si>
  <si>
    <t xml:space="preserve">Used to monitor the use made of the Mental Health Act by collecting data on the number of people admitted under the Act, by section, and also changes in their Status during the year. Users are the NHS, NAfW, Mental Health Act Commission, other Government </t>
  </si>
  <si>
    <t>Lettings of social landlord properties during the year (LETS)</t>
  </si>
  <si>
    <t>To monitor lettings across Wales - used by WG policy team</t>
  </si>
  <si>
    <t>National Curriculum Teacher Assessments at Key Stages 1-3</t>
  </si>
  <si>
    <t>Pupil achievements. Target setting.</t>
  </si>
  <si>
    <t>National Strategic Indicators</t>
  </si>
  <si>
    <t>To monitor local government performance in key areas</t>
  </si>
  <si>
    <t>New build Physical Progress</t>
  </si>
  <si>
    <t>To monitor New builds across Wales - used by WG policy team</t>
  </si>
  <si>
    <t>NHS Wales Cancer waiting times</t>
  </si>
  <si>
    <t>Patients newly diagnosed with cancer starting definitive treatment. Used to monitor progress against national cancer standards.</t>
  </si>
  <si>
    <t>Non-domestic Rates Estimate</t>
  </si>
  <si>
    <t>Collection of data relating to non domestic rate estimates by local authorities</t>
  </si>
  <si>
    <t>Non-domestic Rates Outturn</t>
  </si>
  <si>
    <t>Collection of data relating to non domestic rate outturn by local authorities</t>
  </si>
  <si>
    <t>Operational statistics (Fire) - OPSW</t>
  </si>
  <si>
    <t>To monitor operational statistics 3 F&amp;RS' in Wales - used by WG policy team &amp; F&amp;RS</t>
  </si>
  <si>
    <t>PM1 Performance Management Return - Children's Services</t>
  </si>
  <si>
    <t>PM2 Performance Management Return - Adults' Services</t>
  </si>
  <si>
    <t>Post-16 Pupil Level School Census</t>
  </si>
  <si>
    <t>Private Sector Renewal Activity</t>
  </si>
  <si>
    <t>To monitor private sector renewal activity across Wales - used by WG policy team</t>
  </si>
  <si>
    <t>Pupil Attendance - Primary and Secondary</t>
  </si>
  <si>
    <t>Attendance data. Monitoring national targets</t>
  </si>
  <si>
    <t>Pupil Level Annual Schools Census  - Nursery</t>
  </si>
  <si>
    <t>Pupil characteristics. Funding. Actual completion costs are collected as part of the return so some boxes left unfilled.</t>
  </si>
  <si>
    <t>Pupil Level Annual Schools Census  - Primary</t>
  </si>
  <si>
    <t>Pupil Level Annual Schools Census  - Special</t>
  </si>
  <si>
    <t>Pupils educated other than at School</t>
  </si>
  <si>
    <t>Pupil characteristics</t>
  </si>
  <si>
    <t>PVA Protection of vulnerable adults</t>
  </si>
  <si>
    <t>Renewal Areas Activity</t>
  </si>
  <si>
    <t>To monitor Renewal Areas Activity - Disabled Facilities Grants - used by WG policy team</t>
  </si>
  <si>
    <t>Rent arrears owed to social landlords at 31 March (ARREARS)</t>
  </si>
  <si>
    <t>To monitor Rent arrears owed to social landlords - used by WG policy team</t>
  </si>
  <si>
    <t>Revenue Account</t>
  </si>
  <si>
    <t>Collection of data relating to budgeted revenue expenditure by local authorities</t>
  </si>
  <si>
    <t>Revenue Outturn</t>
  </si>
  <si>
    <t>Collection of data relating to revenue outturn expenditure by local authorities</t>
  </si>
  <si>
    <t>Road Lengths data (TP1)</t>
  </si>
  <si>
    <t>Contribution to the calculation of standard spending assessments</t>
  </si>
  <si>
    <t>Road maintenance survey</t>
  </si>
  <si>
    <t>To provide information for possible use in Local Government Finance settlement</t>
  </si>
  <si>
    <t>Section 52 Education: Budget</t>
  </si>
  <si>
    <t>Collection of data relating to budgeted revenue expenditure on schools by local authorities</t>
  </si>
  <si>
    <t>Section 52 Education: Outturn</t>
  </si>
  <si>
    <t>Collection of data relating to revenue outturn expenditure on schools by local authorities</t>
  </si>
  <si>
    <t>SSDA 900 Register of physically/sensorily disabled persons</t>
  </si>
  <si>
    <t>SSDA 901 Persons on learning disability register</t>
  </si>
  <si>
    <t xml:space="preserve">SSDA 903 Children looked after </t>
  </si>
  <si>
    <t>SSDA 904 Fostering services</t>
  </si>
  <si>
    <t>Stakeholders' Research Study</t>
  </si>
  <si>
    <t>STF Staff of local authority social services departments</t>
  </si>
  <si>
    <t>Street lighting survey</t>
  </si>
  <si>
    <t>Survey of Revenue Funded Organisations</t>
  </si>
  <si>
    <t>Survey of all Arts Council Of Wales Revenue clients to gather information on levels of attendance and participation to the arts as well as employment data.</t>
  </si>
  <si>
    <t>Tourism Business Survey</t>
  </si>
  <si>
    <t>Provide up to date information of the performance of the tourism industry after the key holiday periods</t>
  </si>
  <si>
    <t>Vacancies of social landlord properties at 31 March (VACANT)</t>
  </si>
  <si>
    <t>To monitor vacancies of social landlords across Wales - used by WG policy team</t>
  </si>
  <si>
    <t>Welsh Index of market services</t>
  </si>
  <si>
    <t>This Welsh survey feeds into the production of the Welsh short term outputs indicators, particularly the Index of Market Services for Wales..</t>
  </si>
  <si>
    <t xml:space="preserve">Wales Accommodation Occupancy Survey </t>
  </si>
  <si>
    <t>Sample of accommodation providers across Wales provide data on occupancy levels</t>
  </si>
  <si>
    <t>Youth Service audit</t>
  </si>
  <si>
    <t>To monitor youth service provision across Wales</t>
  </si>
  <si>
    <t>Social Housing Sales</t>
  </si>
  <si>
    <t>To monitor social housing sales across Wales - used by WG policy</t>
  </si>
  <si>
    <t>National Reading &amp; Numeracy Tests, Years 2 to 9</t>
  </si>
  <si>
    <t>Golf Tourism Monitor - rounds played</t>
  </si>
  <si>
    <t>Tourism</t>
  </si>
  <si>
    <t>Energy &amp; Environment Sector Mapping Study</t>
  </si>
  <si>
    <t>Face to Face</t>
  </si>
  <si>
    <t>Face to Face &amp; Telephone</t>
  </si>
  <si>
    <t>Electronic &amp; Paper</t>
  </si>
  <si>
    <t>Electronic &amp; Face to Face</t>
  </si>
  <si>
    <t>Electronic &amp; Telephone</t>
  </si>
  <si>
    <t>Face to Face &amp; Paper</t>
  </si>
  <si>
    <t>Telephone &amp; Paper</t>
  </si>
  <si>
    <t>Electronic, Face to Face &amp; Paper</t>
  </si>
  <si>
    <r>
      <t xml:space="preserve">Year last run </t>
    </r>
    <r>
      <rPr>
        <b/>
        <i/>
        <sz val="10"/>
        <color theme="0"/>
        <rFont val="Arial"/>
        <family val="2"/>
      </rPr>
      <t>(if less than annual, eg 5 years)</t>
    </r>
  </si>
  <si>
    <t>Electronic, Face to Face, Paper &amp; Telephone</t>
  </si>
  <si>
    <t>Electronic, Face to Face &amp; Telephone</t>
  </si>
  <si>
    <t>Electronic, Paper &amp; Telephone</t>
  </si>
  <si>
    <t>Row Labels</t>
  </si>
  <si>
    <t>(blank)</t>
  </si>
  <si>
    <t>Grand Total</t>
  </si>
  <si>
    <t>Count of Mode of data collection (please select all columns that apply)</t>
  </si>
  <si>
    <t>Summary of Surveys</t>
  </si>
  <si>
    <t>Responsible Dept</t>
  </si>
  <si>
    <t>Purpose</t>
  </si>
  <si>
    <t>Geographical Coverage</t>
  </si>
  <si>
    <t>Method of Collection</t>
  </si>
  <si>
    <t>Survey Status</t>
  </si>
  <si>
    <t>Compliance Cost</t>
  </si>
  <si>
    <t>The Online List of Government Statistical Surveys</t>
  </si>
  <si>
    <t>Dept</t>
  </si>
  <si>
    <t>Cost - Min</t>
  </si>
  <si>
    <t>Cost - £</t>
  </si>
  <si>
    <t>Dept List</t>
  </si>
  <si>
    <t>Please Select…</t>
  </si>
  <si>
    <t>Department Name</t>
  </si>
  <si>
    <t>Total</t>
  </si>
  <si>
    <t>Total Surveys</t>
  </si>
  <si>
    <t>Total Cost by Dept</t>
  </si>
  <si>
    <t>Total Mins</t>
  </si>
  <si>
    <t xml:space="preserve">Geographical Coverage </t>
  </si>
  <si>
    <t>Mode of data collection</t>
  </si>
  <si>
    <t>Response Rate (%)</t>
  </si>
  <si>
    <t>Department for Business, Innovation and Skills</t>
  </si>
  <si>
    <t>To monitor quality and impact of UKTI services and measure performance against UKTI targets.</t>
  </si>
  <si>
    <t>To monitor quality and impact of UKTI support for inward investment and measure performance against UKTI targets.</t>
  </si>
  <si>
    <t>Provide production, sales and stocks figures for building materials to underpin industry analysis</t>
  </si>
  <si>
    <t>To understand how satisfied our customers were during the last financial year and where we can improve.</t>
  </si>
  <si>
    <t>Business &amp; LA</t>
  </si>
  <si>
    <t>Size and health of the UK space industry (UK Space Industry)</t>
  </si>
  <si>
    <t>Small businesses Survey</t>
  </si>
  <si>
    <t>Information Security Breaches Survey</t>
  </si>
  <si>
    <t>The survey is funded by the Cabinet Office through the National Cyber Security Programme.</t>
  </si>
  <si>
    <t>Growth Accelerator effectiveness survey</t>
  </si>
  <si>
    <t>Understanding the customer journey during the initial stages of the programme, customer satisfaction and early impacts on assisted firms</t>
  </si>
  <si>
    <t>Growth Accelerator investor survey</t>
  </si>
  <si>
    <t>Growth Vouchers Programme Impact Assessment Survey</t>
  </si>
  <si>
    <t>Growth Accelerator outputs survey</t>
  </si>
  <si>
    <t>Understanding and measuring the impact that the programme had on assisted businesses</t>
  </si>
  <si>
    <t>Growth Accelerator Leadership and Management Survey</t>
  </si>
  <si>
    <t>Growth Accelerator Stakeholder Survey</t>
  </si>
  <si>
    <t>Evaluation of traineeships</t>
  </si>
  <si>
    <t>To seek the views of employers, providers and trainees on the traineeship programme</t>
  </si>
  <si>
    <t>0114 207 5402 / 0207 215 3812</t>
  </si>
  <si>
    <t>Authorities have a statutory requirement to report to the Secretary of State the level of local weights and measures enforcement work conducted over a twelve month period. The information is used as evidence to inform and update risk rating in relation to instruments and transactions. This year 97% of authorities submitted a return to the National Measurement Office (NMO) who collate and report the information on behalf of the Secretary of State.</t>
  </si>
  <si>
    <t>IPO survey Customer Satisfaction</t>
  </si>
  <si>
    <t>01633 811409</t>
  </si>
  <si>
    <t>Apprenticeship evaluation: of employers 2014</t>
  </si>
  <si>
    <t>monitor apprenticeship quality and inform policy reforms</t>
  </si>
  <si>
    <t>UKTI DSO Survey of Defence Exports</t>
  </si>
  <si>
    <t>UKTI</t>
  </si>
  <si>
    <t>Defence and International Affairs</t>
  </si>
  <si>
    <t>Customer Service Survey</t>
  </si>
  <si>
    <t>Insolvency Service</t>
  </si>
  <si>
    <t>To understand customer and stakeholder perceptions and experience of our products and services</t>
  </si>
  <si>
    <t>0207 637 6387</t>
  </si>
  <si>
    <t>Directors Users Questionnaire (Insolvency Service)</t>
  </si>
  <si>
    <t>Culture and Society</t>
  </si>
  <si>
    <t>To gain customer feedback/satisfaction rating</t>
  </si>
  <si>
    <t>Digital re-survey of 2014 SBS respondents</t>
  </si>
  <si>
    <t>BIS Prompt Payment / Ban on assignment Business Survey</t>
  </si>
  <si>
    <t>Growth Accelerator Formative evaluation.</t>
  </si>
  <si>
    <t>Helpline - Views on the Business Support Integration Programme</t>
  </si>
  <si>
    <t>Evaluation of the Small Business Digital Capability Programme Challenge Fund</t>
  </si>
  <si>
    <t>Pregnancy and maternity related discrimination and disadvantage in Great Britain: Survey of Employers</t>
  </si>
  <si>
    <t>02072 153540</t>
  </si>
  <si>
    <t>Understanding growth in small businesses</t>
  </si>
  <si>
    <t>Business Compliance with Regulation</t>
  </si>
  <si>
    <t>Ban on assignments</t>
  </si>
  <si>
    <t>Business growth ambitions amongst SMEs: changes over time and links to growth</t>
  </si>
  <si>
    <t>Motivations for Entrepreneurship</t>
  </si>
  <si>
    <t>Business Perceptions Survey 2015 Online Pilot</t>
  </si>
  <si>
    <t>Audit Exemption Research</t>
  </si>
  <si>
    <t>PSC Protection Regime IA survey</t>
  </si>
  <si>
    <t>Costs and benefits of making a company's own PSC register publicly available</t>
  </si>
  <si>
    <t>Growth Vouchers Programme: Qualitative Evaluation</t>
  </si>
  <si>
    <t>Verfication Research</t>
  </si>
  <si>
    <t>Evaluation of the Employer Ownership of Skills Pilot Round 1</t>
  </si>
  <si>
    <t>Sociology of Enterprise</t>
  </si>
  <si>
    <t>The Innovative firm’s journey to finance</t>
  </si>
  <si>
    <t>To gain customer feedback / satisfaction rating</t>
  </si>
  <si>
    <t>Student Income and Expenditure Survey</t>
  </si>
  <si>
    <t>To provide comprehensive data on student income and expenditure</t>
  </si>
  <si>
    <t>Apprenticeship evaluation: learners 2014</t>
  </si>
  <si>
    <t>Insolvency Enquiry Line Survey</t>
  </si>
  <si>
    <t>Evaluation of the Enterprise Pilots in Prisons</t>
  </si>
  <si>
    <t>Pregnancy and maternity related discrimination and disadvantage in Great Britain: Survey of Mothers</t>
  </si>
  <si>
    <t>ITIS Annual</t>
  </si>
  <si>
    <t>ITIS Quarterly</t>
  </si>
  <si>
    <t>Low Carbon</t>
  </si>
  <si>
    <t>This is a new survey designed to collect information from businesses working within the green economy including low carbon and renewable energy activities. UK government departments and devolved administrations will use this information to assess and develop policies relating to green job creation, potential growth and investment opportunities both nationally and regionally.</t>
  </si>
  <si>
    <t xml:space="preserve">Partially </t>
  </si>
  <si>
    <t xml:space="preserve">Currently ad hoc </t>
  </si>
  <si>
    <t>EU procurement statistics - Public and utilities contract regulations</t>
  </si>
  <si>
    <t>Cabinet Office</t>
  </si>
  <si>
    <t>Data collection for UK Parliamentary election 2015</t>
  </si>
  <si>
    <t>Community Life Survey 2014-15</t>
  </si>
  <si>
    <t>communitylife@cabinetoffice.gov.uk</t>
  </si>
  <si>
    <t>Department for Communities and Local Government</t>
  </si>
  <si>
    <t>Housing Planning and Local Services</t>
  </si>
  <si>
    <t xml:space="preserve">Annual Minerals Raised Inquiry </t>
  </si>
  <si>
    <t>To provide data on non-energy mineral production in GB and to assist with land-use planning</t>
  </si>
  <si>
    <t xml:space="preserve">To inform central government policy, and the delivery of local services, covering Travellers and their sites and encampments. The figures are used, in particular, to identify the need for site provision and to tackle unauthorised encampments and developments  </t>
  </si>
  <si>
    <t>To provide information on both the level and trend in Local Authority planning application and enforcement activity and to inform policy development</t>
  </si>
  <si>
    <t>Compilation of National statistics on House Building - used as a key economic and housing market indicator.</t>
  </si>
  <si>
    <t>Provides information on annual 'Housing Flows' and on the size of, and net additions to, the national Dwelling Stock</t>
  </si>
  <si>
    <t>borrowing.statistics@communities.gsi.gov.uk</t>
  </si>
  <si>
    <t>National House Building Council Return - NHBC P2</t>
  </si>
  <si>
    <t>Contributes to compilation of statistics on House Building - used as a key economic and housing market indicator.</t>
  </si>
  <si>
    <t>Quarterly Borrowing and Lending Inquiry (QB)</t>
  </si>
  <si>
    <t>To inform and monitor government strategies, policies and objectives designed to tackle and prevent rough sleeping.</t>
  </si>
  <si>
    <t>Subjective Analysis Return (SAR)</t>
  </si>
  <si>
    <t>English Housing Survey</t>
  </si>
  <si>
    <t>ehs@communities.gsi.gov.uk</t>
  </si>
  <si>
    <t>Department for Culture Media and Sport</t>
  </si>
  <si>
    <t xml:space="preserve">EH Heritage at Risk - Grade 1 and II </t>
  </si>
  <si>
    <t>debra.ward@historicengland.org.uk</t>
  </si>
  <si>
    <t xml:space="preserve">Measure the arts  &amp; cultural sector's perceptions of ACE and our work </t>
  </si>
  <si>
    <t>market.research@ofcom.org.uk</t>
  </si>
  <si>
    <t>SCCP Connection Voucher – Initial Benefits Survey</t>
  </si>
  <si>
    <t>Affordability mystery shopping</t>
  </si>
  <si>
    <t>Disability mystery shopping</t>
  </si>
  <si>
    <t>Mid-year price rise mystery shopping</t>
  </si>
  <si>
    <t>Non-geographic mystery shopping</t>
  </si>
  <si>
    <t>Superfast Broadband Consumer Insight Analysis - Regional Telephone Survey</t>
  </si>
  <si>
    <t>DTT Coverage research</t>
  </si>
  <si>
    <t>DTT Aerial testing</t>
  </si>
  <si>
    <t>Commonwealth Games</t>
  </si>
  <si>
    <t>PSB Review</t>
  </si>
  <si>
    <t>PSB Diversity</t>
  </si>
  <si>
    <t>News Survey</t>
  </si>
  <si>
    <t>Local media review</t>
  </si>
  <si>
    <t>Payment options</t>
  </si>
  <si>
    <t>Non-geographic numbers</t>
  </si>
  <si>
    <t>Wi-fi and cellular data</t>
  </si>
  <si>
    <t>Technology survey - adult</t>
  </si>
  <si>
    <t>technology survey - child</t>
  </si>
  <si>
    <t>Smart TVs</t>
  </si>
  <si>
    <t>Residential Communication Service Pricing</t>
  </si>
  <si>
    <t>Department for Educaton</t>
  </si>
  <si>
    <t>Department for Energy and Climate Change</t>
  </si>
  <si>
    <t>anwar.annut@decc.gsi.gov.uk</t>
  </si>
  <si>
    <t>Sales of petrol and diesel by hypermarket</t>
  </si>
  <si>
    <t>Renewable Energy statistics</t>
  </si>
  <si>
    <t>Domestic wood fuel survey</t>
  </si>
  <si>
    <t>Department for Environment Food and Rural Affairs</t>
  </si>
  <si>
    <t>British Survey of Fertiliser Practice (17900108)</t>
  </si>
  <si>
    <t>Cereals and Oil Seed Production 17900099</t>
  </si>
  <si>
    <t>Stocks of cereals: used to forecast supply and demand and farm incomes.</t>
  </si>
  <si>
    <t>Crop Health &amp; Crop Protection Practice in UK Combinable Crops 17900111</t>
  </si>
  <si>
    <t>To collect data required by the EU on pig populations (England).</t>
  </si>
  <si>
    <t>Egg Survey: Packing Station Quarterly Return 17900115</t>
  </si>
  <si>
    <t>Environmental Protection Expenditure by Industry 17900633</t>
  </si>
  <si>
    <t>European Commission Survey of Wine Stocks - Producers, Wholesalers &amp; Retailers 17900153</t>
  </si>
  <si>
    <t>stocks of wine.</t>
  </si>
  <si>
    <t>Farm Business Survey 17900098</t>
  </si>
  <si>
    <t>Pesticide Usage Survey (17900078)</t>
  </si>
  <si>
    <t>Poultry Slaughterhouse(17900617)</t>
  </si>
  <si>
    <t>Campaign for the Farmed Environment 17900767</t>
  </si>
  <si>
    <t>Milk and Milk product prices - First hand price reporting</t>
  </si>
  <si>
    <t>The Value of Milk purchased in England &amp; Wales 17900013</t>
  </si>
  <si>
    <t>Catchment Sensitive Farming Evaluation Survey 17900626</t>
  </si>
  <si>
    <t>Partner Survey - Natural England 17900845</t>
  </si>
  <si>
    <t>RPA Customer Satisfaction Survey</t>
  </si>
  <si>
    <t>Farming advice evaluation survey  17900904</t>
  </si>
  <si>
    <t>Field based study for control measures for salmonella on pig farms 17900922</t>
  </si>
  <si>
    <t>Genotype survey of the goat national herd 17900920</t>
  </si>
  <si>
    <t>Rural Community Broadband Fund 17900951</t>
  </si>
  <si>
    <t>Evaluation of the Rural Community Energy Fund (RCEF) 17900975</t>
  </si>
  <si>
    <t>EC Data Collection  Framework- 2012 Aquaculture Economic Data 17900954</t>
  </si>
  <si>
    <t xml:space="preserve">Field Assessment of Campaign for the Farmed Environment (CFE) measures  17900956 </t>
  </si>
  <si>
    <t>Identify &amp; evaluate  the barriers to influencing change in on-farm animal welfare practices 17900957</t>
  </si>
  <si>
    <t>Campaign Evaluation -Customer Feedback on CAP leaflet  17900964</t>
  </si>
  <si>
    <t>Campaign Evaluation Customer Feedback (November 2014) 17900973</t>
  </si>
  <si>
    <t>Survey of Lead Local Flood Authorities (LLFA) ,undertaken as part of a wider evaluation of arrangements for managing local flood risk. 17900963</t>
  </si>
  <si>
    <t>Review of noise action planning support tool  17900990</t>
  </si>
  <si>
    <t>Assessing the role of advice &amp; support in the establishment of HLS agreements 17900937</t>
  </si>
  <si>
    <t>Assessing the delivery of Higher level Stewardship agreement outcomes &amp; their realtionship with the quality of advice &amp; suport provided to agreement holders  17900938</t>
  </si>
  <si>
    <t>Multiple choice test of farm animal &amp; equine parasitology 17900926</t>
  </si>
  <si>
    <t>Auction Market Survey 17900977</t>
  </si>
  <si>
    <t>Sustainable Intensification Research Platform - Baseline  survey 17900983</t>
  </si>
  <si>
    <t>Marine Information System (SIS) functionality feedback questionnaire 17900980</t>
  </si>
  <si>
    <t>Monitor of Engagement with the Natural Environment 17900995</t>
  </si>
  <si>
    <t>Department for Transport</t>
  </si>
  <si>
    <t>link</t>
  </si>
  <si>
    <t>The main purpose of the survey is to collect data on concessionary travel reimbursement to inform the future development of the Department for Transport's reimbursement guidance and concessionary travel policy.</t>
  </si>
  <si>
    <t>Annual domestic sea passenger survey</t>
  </si>
  <si>
    <t>Annual cruise passenger survey</t>
  </si>
  <si>
    <t>Monitor trends in cruise passenger activity and inform policy.</t>
  </si>
  <si>
    <t>Monthly domestic sea passenger survey</t>
  </si>
  <si>
    <t>To inform policy and to meet EU requirements. Based on the Maritime statistics Directive system, but a separate output.</t>
  </si>
  <si>
    <t>Produces a fares index used in the compilation of the RPI.</t>
  </si>
  <si>
    <t>To inform United Kingdom &amp; EC ports' policy and provide statistics.</t>
  </si>
  <si>
    <t>Adult Social Care Survey - User Experience Survey - UES</t>
  </si>
  <si>
    <t>Department of Health</t>
  </si>
  <si>
    <t>To capture experiences and outcomes from service users about the social services they receive and their outcomes. To inform service development and commissioning locally and capture outcomes for social care</t>
  </si>
  <si>
    <t>Deprivation of Liberty safeguards</t>
  </si>
  <si>
    <t>Guardianship Under the Mental Health Act 1983 - SSDA702</t>
  </si>
  <si>
    <t>Information collected as at 31st March details new cases and closures of Guardianship orders during the year. It is useful in assessing the current impact of ongoing Mental Health policy initiatives and the potential impact on the Mental Capacity Act which has now become law.</t>
  </si>
  <si>
    <t>Registered Blind and Partially Sighted People - SSDA902</t>
  </si>
  <si>
    <t>Collects information on the registers for blind and partially sighted people. To inform policy decisions concerning those who are registered as Blind and partially sighted.</t>
  </si>
  <si>
    <t>NHS Health Check</t>
  </si>
  <si>
    <t>To provide information on the delivery of the NHS Health Check programme</t>
  </si>
  <si>
    <t>Short and Long Term Support</t>
  </si>
  <si>
    <t>Adult Social Care Survey</t>
  </si>
  <si>
    <t>Survey of Adult Carers in England</t>
  </si>
  <si>
    <t>To capture the experiences of carers of users of social services.</t>
  </si>
  <si>
    <t>Deprivation of Liberty safeguards (quarterly)</t>
  </si>
  <si>
    <t>To collect information about the number of people who currently subject to a Deprivation of Liberty. To monitor policy and equality of the uses of the legislation</t>
  </si>
  <si>
    <t>Safeguarding Adults Return</t>
  </si>
  <si>
    <t>To collect information about the number of adults who currently subject to a Safeguarding intervention. To monitor policy and equality of the uses of the legislation</t>
  </si>
  <si>
    <t>Adult Social Care Finance Return</t>
  </si>
  <si>
    <t>Measures of expenditure in relation to Long Term Support, Short Term Support, Social Support, Assistive Equipment and Technology, Expenditure on Social Care Activities, Information and Early Intervention, Expenditure on Commissioning and Service Delivery.</t>
  </si>
  <si>
    <t>Staffing in LA social services departments return - NMDS-SC (formerly SSDS001)</t>
  </si>
  <si>
    <t xml:space="preserve">An annual census of the staff directly employed by LA social services departments.  Form requests numbers of F/T staff and P/T staff and their WTEs, by gender, ethnicity, staff group or service and by client group type. </t>
  </si>
  <si>
    <t>Assessment and monitoring of oral health needs, planning and evaluation of oral health promotion programmes, planning and evaluation of NHS dental services and the monitoring and reporting of the effect of water fluoridation programmes(when appropriate)</t>
  </si>
  <si>
    <t>Health survey for England</t>
  </si>
  <si>
    <t xml:space="preserve">The Health Survey for England series monitor trends in the nation’s health, estimates the proportion of people in England who have specified health conditions, and prevalence of certain risk factors and combinations of risk factors associated with these conditions. </t>
  </si>
  <si>
    <t>Smoking, Drinking and Drug use among young people</t>
  </si>
  <si>
    <t>Adult Psychiatric Morbidity survey</t>
  </si>
  <si>
    <t>The Adult Psychiatric Morbidity Survey (APMS) series provides data on the prevalence of both treated and untreated psychiatric disorder in the English adult population (aged 16 and over.</t>
  </si>
  <si>
    <t>Every 5 Years</t>
  </si>
  <si>
    <t>what about youth? Survey</t>
  </si>
  <si>
    <t>2014-15</t>
  </si>
  <si>
    <t>Employer Pension Provision</t>
  </si>
  <si>
    <t>Department for Work and Pensions</t>
  </si>
  <si>
    <t>The survey provides evidence on the nature and extent of pension provision among private sector employers in GB. It is a critical data source for tracking private pension provision and provides information on types of scheme, multiple provision, eligibility criteria, joining mechanisms and reasons for the non-provision of pensions. The data is used extensively by DWP policy colleagues and analysts.</t>
  </si>
  <si>
    <t>Local Authority Insight Survey</t>
  </si>
  <si>
    <t>The research is a six monthly omnibus survey of local authorities housing benefit departments that supports the strategy of housing policy and benefit delivery divisions and plays a crucial role in reducing the administrative burden of surveys on LAs while providing a vehicle through which various performance and implementation monitoring is achieved.</t>
  </si>
  <si>
    <t>Automatic Enrolment Qualitative research with employers staging in 2014</t>
  </si>
  <si>
    <t>Evaluation of Housing and other benefit measures in the social rented sector - Landlords Survey</t>
  </si>
  <si>
    <t>Pension Charges Survey 2015</t>
  </si>
  <si>
    <t>Claimant Experience and Customer Satisfaction Survey</t>
  </si>
  <si>
    <t>Family Resources Survey</t>
  </si>
  <si>
    <t>The FRS collects information on income and circumstances of a representative sample of households in the UK. The survey collects details information on respondent's income from all sources including benefits, tax credits, and pensions (both private and state); housing tenure; caring needs and responsibilities; disability; expenditure on housing; education; childcare; family circumstances; child maintenance.</t>
  </si>
  <si>
    <t xml:space="preserve">team.frs@dwp.gsi.gov.uk </t>
  </si>
  <si>
    <t>Fraud and Error Measurement</t>
  </si>
  <si>
    <t>To estimate how much money is paid out by DWP and local authorities across a range of benefits due to Official Error, Claimant Error or Fraud. We do this by drawing a sample form the departments administrative data, and interviewing claimants to determine their eligibility for the benefit which is under review. Benefits in scope include ESA, JSA (until September 2015), HB, PC, UC and PIP (from October 2015)</t>
  </si>
  <si>
    <t>eve.smith@dwp.gsi.gov.uk</t>
  </si>
  <si>
    <t xml:space="preserve">British Social Attitudes Survey </t>
  </si>
  <si>
    <t xml:space="preserve">The survey measures public attitudes on a range of topics, including attitudes to government spending, social welfare, poverty, disability and retirement.  </t>
  </si>
  <si>
    <t>Evaluation of Housing and other benefit measures in the social rented sector - claimant survey</t>
  </si>
  <si>
    <t>Universal Support Delivered Services claimant survey</t>
  </si>
  <si>
    <t>Forestry Commission</t>
  </si>
  <si>
    <t>Economic study of forestry in Scotland</t>
  </si>
  <si>
    <t>Plant Health Service Customer Survey</t>
  </si>
  <si>
    <t xml:space="preserve">Trees and woods in Scottish Towns (TWIST) </t>
  </si>
  <si>
    <t>statistics@forestry.gsi.gov.uk</t>
  </si>
  <si>
    <t>Public Opinion of Forestry Survey: UK</t>
  </si>
  <si>
    <t>Public Opinion of Forestry Survey: Scotland</t>
  </si>
  <si>
    <t>Public Opinion of Forestry Survey: Wales</t>
  </si>
  <si>
    <t>Active Forests</t>
  </si>
  <si>
    <t>Business display of Food Hygiene Ratings in England, Northern Ireland and Wales</t>
  </si>
  <si>
    <t>Food Standards Agency</t>
  </si>
  <si>
    <t>Biannual public attitudes tracker wave 8</t>
  </si>
  <si>
    <t>Biannual public attitudes tracker wave 9</t>
  </si>
  <si>
    <t xml:space="preserve">FHRS public attitudes tracker </t>
  </si>
  <si>
    <t>Measuring consumer practices in relation to campylobacter</t>
  </si>
  <si>
    <t>Her Majesty's Revenue and Customs</t>
  </si>
  <si>
    <t>Exploring Large Business Tax Strategy Behaviour</t>
  </si>
  <si>
    <t xml:space="preserve">Awareness and Impact of the Employment Allowance </t>
  </si>
  <si>
    <t>PAYE Real Time Information - Main migration research at end of year</t>
  </si>
  <si>
    <t>To monitor the experience that represented taxpayers have with the VOA when making an appeal against their Council Tax Banding</t>
  </si>
  <si>
    <t>Survey of Agents of High Net Worth Individuals</t>
  </si>
  <si>
    <t>Annual Tax Summaries Evaluation</t>
  </si>
  <si>
    <t>Home Office</t>
  </si>
  <si>
    <t>Pesticide sales survey</t>
  </si>
  <si>
    <t>Health and Safety Exectutive</t>
  </si>
  <si>
    <t>To monitor annual sales of pesticides put on the market for plant protection purposes</t>
  </si>
  <si>
    <t>Dutyholder survey</t>
  </si>
  <si>
    <t>To track HSE performance by collecting feedback from duty holders who have had a recent HSE inspection</t>
  </si>
  <si>
    <t>European Survey of Enterprises on New and Emerging Risks (ESENER-2)</t>
  </si>
  <si>
    <t>DRM Awareness and Attitudes Monitor</t>
  </si>
  <si>
    <t>Ministry of Defence</t>
  </si>
  <si>
    <t xml:space="preserve">UK </t>
  </si>
  <si>
    <t>MOD and Armed Forces External Reputation Survey</t>
  </si>
  <si>
    <t>Reputation tracker</t>
  </si>
  <si>
    <t>ddc-strategy-commscco@mod.uk</t>
  </si>
  <si>
    <t xml:space="preserve">Potential Applicants Survey (Harris) </t>
  </si>
  <si>
    <t>The Potential Applicants Survey was established in 2008 to provide feedback on peoples’ motives for joining the Royal Navy (RN) / Royal Marines (RM) and their expectations of life in the service.</t>
  </si>
  <si>
    <t>Tri-service Families Continuous Attitudes Survey (FAMCAS)</t>
  </si>
  <si>
    <t>The aim of FAMCAS is to assess and monitor the views of spouses and civil partners of Service personnel in key welfare areas including childcare, deployment, education, employment, healthcare and housing. The data are used to aid the development and tracking of military personnel policies, informing Defence personnel programmes such as the New Employment Model and the Armed Forces Covenant.</t>
  </si>
  <si>
    <r>
      <t>6 month post discharge questionnaires</t>
    </r>
    <r>
      <rPr>
        <sz val="9"/>
        <color indexed="12"/>
        <rFont val="Arial"/>
        <family val="2"/>
      </rPr>
      <t xml:space="preserve">  (Right Management Ltd)</t>
    </r>
  </si>
  <si>
    <t>The survey is of ex UK regular service personnel who have used the services provided by them as part of the Career Transition Partnership (CTP), a scheme that helps AF personnel transition into civilian life. The survey is run six months after they have left the Armed Forces.</t>
  </si>
  <si>
    <t>Ministry of Justice</t>
  </si>
  <si>
    <t>Deputyship Survey (run by Office of the Public Guardian)</t>
  </si>
  <si>
    <t>Post Registration Behaviours and Satisfaction Survey (run by Office of the Public Guardian)</t>
  </si>
  <si>
    <t>Survey of not for profit advice providers (Analytical Services)</t>
  </si>
  <si>
    <t>Payment by Account Survey (run by the Office of the Public Guardian)</t>
  </si>
  <si>
    <t>tim.mcsweeney@hmiprisons.gsi.gov.uk</t>
  </si>
  <si>
    <t>Civil Court User Survey</t>
  </si>
  <si>
    <t>Legal Problem and Resolution Survey</t>
  </si>
  <si>
    <t>Out-of-hours GP services in England</t>
  </si>
  <si>
    <t>National Audit Office</t>
  </si>
  <si>
    <t>Public Health Englands grant to local authorities</t>
  </si>
  <si>
    <t>Paying government suppliers on time</t>
  </si>
  <si>
    <t>Maintaining strategic infrastructure roads</t>
  </si>
  <si>
    <t>Survey of patients expectations</t>
  </si>
  <si>
    <t>National Savings and Investments</t>
  </si>
  <si>
    <t>Financial Adviser awareness survey</t>
  </si>
  <si>
    <t>Measure awareness of NS&amp;I</t>
  </si>
  <si>
    <t>Complaints Handling Survey - phone</t>
  </si>
  <si>
    <t>Complaints Handling Survey - Back Ofice</t>
  </si>
  <si>
    <t>Technology Survey</t>
  </si>
  <si>
    <t>International Payments Survey</t>
  </si>
  <si>
    <t>65+ Bonds - Purchaser Survey</t>
  </si>
  <si>
    <t>Office for National Statistics</t>
  </si>
  <si>
    <t>info@statistics.gov.uk</t>
  </si>
  <si>
    <t>ABS is the  main structural business survey conducted by ONS collecting data on a wide range of variables, including employment, turnover, stocks and capital expenditure. The survey results affect the UK's contributions to and from the EU and regional policies. It is used by National Accounts OGDs and LAs and to benchmark ONS's short-term surveys</t>
  </si>
  <si>
    <t>Low Carbon (007)</t>
  </si>
  <si>
    <t xml:space="preserve">Survey on Living Conditions - previously called General Lifestyles </t>
  </si>
  <si>
    <t>To produce statistics on poverty, employment and social exclusion.  Used to set targets for reducing poverty and social exclusion in the UK and for monitoring progress against these targets.  The data are used to meet the legislated requirement for European Union Statistics on Income and Living Conditions (EU-SILC)</t>
  </si>
  <si>
    <t xml:space="preserve">family resource </t>
  </si>
  <si>
    <t>The survey collects detailed information on respondents’ income from all sources
including benefits, tax credits and pensions; housing tenure; caring needs and
responsibilities; disability; expenditure on housing; education; childcare; family
circumstances; child maintenance.</t>
  </si>
  <si>
    <t xml:space="preserve">Health interview survey </t>
  </si>
  <si>
    <t>Health Interview Survey (HIS) is to provide statistics on health status, health determinants and health services for use by the UK Government</t>
  </si>
  <si>
    <t>socialsurveys@ons.gov.uk</t>
  </si>
  <si>
    <t>Opinions and Lifstyle</t>
  </si>
  <si>
    <t xml:space="preserve">Household Assets </t>
  </si>
  <si>
    <t>International Passenger survey</t>
  </si>
  <si>
    <t xml:space="preserve">The IPS collects information relating to overseas travel. It has three main purposes, namely
Collection of information about people migrating into and out of the UK
Collection of details of international travel and tourism between the UK and other countries
Collection of information about earnings and expenditure associated with this international travel and tourism
</t>
  </si>
  <si>
    <t>Intergrated Household Survey. Secondary use. Information is taken from the Population Survey</t>
  </si>
  <si>
    <t>The aim of the IHS is to produce high-level estimates for particular themes to a higher precision and lower geographic level than current ONS social surveys.</t>
  </si>
  <si>
    <t xml:space="preserve">Labour Force Survey </t>
  </si>
  <si>
    <t>The primary purpose of the LFS is "the prompt publication of key aggregate, whole economy, indicators, for the integrated assessment of labour market conditions. The 'labour market' covers all aspects of people's work, including the education and training needed to equip them for work, the jobs themselves, job-search for those out of work, and income from work and benefits.</t>
  </si>
  <si>
    <t xml:space="preserve">Living Costs and Food Survey </t>
  </si>
  <si>
    <t>The LCF is designed primarily as a survey of household expenditure on goods and services. It also gathers information about the income of household members, and is an important and detailed source of income data. The key uses of the LCF include: providing information on spending patterns for the Retail Price Index (RPI); providing household expenditure estimates that feed into the National Accounts and estimates of GDP; and to study how Government taxes and benefits affect household income.</t>
  </si>
  <si>
    <t xml:space="preserve">Dental Health Survey of Children and Young People </t>
  </si>
  <si>
    <t xml:space="preserve">Crime Survey for England and Wales </t>
  </si>
  <si>
    <t>To produce statistics on crime and perceptions of crime, police and Criminal Justice System.</t>
  </si>
  <si>
    <t>Annual Population Survey</t>
  </si>
  <si>
    <t>The Annual Population Survey (APS), which began in 2004, aims to provide data that can produce reliable estimates at local authority level. Key topics covered in the survey include education, employment, health and ethnicity. The APS comprises key variables from the Labour Force Survey (LFS), all its associated LFS boosts and the APS boost sample</t>
  </si>
  <si>
    <t>Welsh Government</t>
  </si>
  <si>
    <t>Pupil Level Annual Schools Census  - Secondary &amp; Middle</t>
  </si>
  <si>
    <t>Welsh Index of Production</t>
  </si>
  <si>
    <t>This Welsh survey feeds into the production of the Welsh short term outputs indicators, particularly the Index of Production for Wales and the Index of Construction for Wales, through the provision of business turnover information. This allows the production estimates of output in the production and construction industries for Wales and the UK in the short term.</t>
  </si>
  <si>
    <t>Teacher sickness absence</t>
  </si>
  <si>
    <t>Monitoring sickness absence levels for teachers</t>
  </si>
  <si>
    <t>Survey of visitor attractions</t>
  </si>
  <si>
    <t>Collate the annual number of visits to attractions in Wales. Profile data on attractions.</t>
  </si>
  <si>
    <t>Stock and Rents of social landlord properties (STOCK_RENT)</t>
  </si>
  <si>
    <t>To monitor stock and Rent arrears of social landlords properties - used by WG policy team</t>
  </si>
  <si>
    <t>Academic Expertise for Business: Final Evaluation Beneficiary Surveys</t>
  </si>
  <si>
    <t>CyMAL Spotlite Survey 2015</t>
  </si>
  <si>
    <t>Retailer Survey - Single Use Carrier bag</t>
  </si>
  <si>
    <t>Identification of Transition Arrangements from School to Post-16 Further and Higher Education and Training for Young People with Learning Difficulties and/or Disabilities</t>
  </si>
  <si>
    <t>Free Breakfast in Primary Schools (FBIPS) - Survey for LA's</t>
  </si>
  <si>
    <t>Business Wales Mentoring Survey</t>
  </si>
  <si>
    <t>Evaluation of Skills Growth Wales – Learner and Employer Survey</t>
  </si>
  <si>
    <t>Children's Omnibus</t>
  </si>
  <si>
    <t>Data collected on six monthly basis to focus on the frequency of attendance and participation to the arts by 7-18 year olds in Wales</t>
  </si>
  <si>
    <t>Omnibus Survey</t>
  </si>
  <si>
    <t>Data collected on a annual basis to focus on the frequency of attendance and participation to the arts by those aged 16 plus.</t>
  </si>
  <si>
    <t>Wales Tourism Visitor Survey - CyMAL Boost</t>
  </si>
  <si>
    <t>Information on profile and trip characteristics of visitors to Museums in Wales, mainly policy related information</t>
  </si>
  <si>
    <t>National Survey for Wales</t>
  </si>
  <si>
    <t xml:space="preserve">Cross-cutting survey that gathers information on topics including public services and well-being.  </t>
  </si>
  <si>
    <t>surveys@wales.gsi.gov.uk</t>
  </si>
  <si>
    <t>Welsh Health Survey</t>
  </si>
  <si>
    <t>To provide information about the health and health-related lifestyles of people in Wales in order to inform and monitor policies to improve health and reduce health inequalities (e.g. Programme for Government, Together for Health, Our Healthy Future).</t>
  </si>
  <si>
    <t>Active Adults Survey (2014)</t>
  </si>
  <si>
    <t>The data from this survey enables us and our partners to strategically monitor and track trends in sports participation in Adults. This provides a base of evidence from which to shape sports policy and practice.</t>
  </si>
  <si>
    <t>Understanding Society</t>
  </si>
  <si>
    <t>Free Breakfast in Primary Schools (FBIPS) - Survey for Schools</t>
  </si>
  <si>
    <t>Survey of Jobs Growth Wales (JGW) Applicants</t>
  </si>
  <si>
    <t xml:space="preserve">Glastir Woodland Element Up-take Survey </t>
  </si>
  <si>
    <t>Skills Conditionality Pilot – baseline study of clients</t>
  </si>
  <si>
    <r>
      <t xml:space="preserve">Responsible Department
</t>
    </r>
    <r>
      <rPr>
        <b/>
        <i/>
        <sz val="10"/>
        <color theme="0"/>
        <rFont val="Arial"/>
        <family val="2"/>
      </rPr>
      <t xml:space="preserve">If surveys are shared, list all </t>
    </r>
    <r>
      <rPr>
        <b/>
        <i/>
        <u/>
        <sz val="10"/>
        <color theme="0"/>
        <rFont val="Arial"/>
        <family val="2"/>
      </rPr>
      <t>departments</t>
    </r>
  </si>
  <si>
    <r>
      <t xml:space="preserve">Link to </t>
    </r>
    <r>
      <rPr>
        <b/>
        <u/>
        <sz val="10"/>
        <color theme="0"/>
        <rFont val="Arial"/>
        <family val="2"/>
      </rPr>
      <t>Questionnaire</t>
    </r>
  </si>
  <si>
    <r>
      <t xml:space="preserve">Survey Status </t>
    </r>
    <r>
      <rPr>
        <b/>
        <sz val="10"/>
        <color theme="0"/>
        <rFont val="Arial"/>
        <family val="2"/>
      </rPr>
      <t>(please select ONLY ONE response)</t>
    </r>
  </si>
  <si>
    <r>
      <t xml:space="preserve">Respondent type
</t>
    </r>
    <r>
      <rPr>
        <b/>
        <sz val="10"/>
        <color theme="0"/>
        <rFont val="Arial"/>
        <family val="2"/>
      </rPr>
      <t xml:space="preserve">  (please select all columns that apply)</t>
    </r>
  </si>
  <si>
    <r>
      <rPr>
        <b/>
        <u/>
        <sz val="10"/>
        <color theme="0"/>
        <rFont val="Arial"/>
        <family val="2"/>
      </rPr>
      <t>Issued sample size</t>
    </r>
    <r>
      <rPr>
        <b/>
        <sz val="10"/>
        <color theme="0"/>
        <rFont val="Arial"/>
        <family val="2"/>
      </rPr>
      <t xml:space="preserve">
(</t>
    </r>
    <r>
      <rPr>
        <b/>
        <i/>
        <sz val="10"/>
        <color theme="0"/>
        <rFont val="Arial"/>
        <family val="2"/>
      </rPr>
      <t>per survey run)</t>
    </r>
  </si>
  <si>
    <r>
      <rPr>
        <b/>
        <u/>
        <sz val="10"/>
        <color theme="0"/>
        <rFont val="Arial"/>
        <family val="2"/>
      </rPr>
      <t>Number of responses</t>
    </r>
    <r>
      <rPr>
        <b/>
        <sz val="10"/>
        <color theme="0"/>
        <rFont val="Arial"/>
        <family val="2"/>
      </rPr>
      <t xml:space="preserve"> (per survey run)</t>
    </r>
  </si>
  <si>
    <r>
      <rPr>
        <b/>
        <u/>
        <sz val="10"/>
        <color theme="0"/>
        <rFont val="Arial"/>
        <family val="2"/>
      </rPr>
      <t>Contributes to official statistics</t>
    </r>
    <r>
      <rPr>
        <b/>
        <sz val="10"/>
        <color theme="0"/>
        <rFont val="Arial"/>
        <family val="2"/>
      </rPr>
      <t>?</t>
    </r>
  </si>
  <si>
    <t>Survey Contact Number</t>
  </si>
  <si>
    <t>Not Available</t>
  </si>
  <si>
    <r>
      <rPr>
        <b/>
        <u/>
        <sz val="10"/>
        <color theme="0"/>
        <rFont val="Arial"/>
        <family val="2"/>
      </rPr>
      <t>Compliance Cost</t>
    </r>
    <r>
      <rPr>
        <b/>
        <sz val="10"/>
        <color theme="0"/>
        <rFont val="Arial"/>
        <family val="2"/>
      </rPr>
      <t xml:space="preserve"> </t>
    </r>
    <r>
      <rPr>
        <b/>
        <i/>
        <sz val="10"/>
        <color theme="0"/>
        <rFont val="Arial"/>
        <family val="2"/>
      </rPr>
      <t>(per survey run)</t>
    </r>
  </si>
  <si>
    <r>
      <t xml:space="preserve">Regular or </t>
    </r>
    <r>
      <rPr>
        <b/>
        <u/>
        <sz val="10"/>
        <color theme="0"/>
        <rFont val="Arial"/>
        <family val="2"/>
      </rPr>
      <t>Ad-Hoc</t>
    </r>
  </si>
  <si>
    <t>Type</t>
  </si>
  <si>
    <t>Department for Education</t>
  </si>
  <si>
    <t>Health and Safety Executive</t>
  </si>
  <si>
    <t>Dept Lists</t>
  </si>
  <si>
    <r>
      <t xml:space="preserve">Enter Survey Name
</t>
    </r>
    <r>
      <rPr>
        <b/>
        <sz val="10"/>
        <color indexed="9"/>
        <rFont val="Arial"/>
        <family val="2"/>
      </rPr>
      <t>Please double click when entering search term</t>
    </r>
  </si>
  <si>
    <t>Low Carbon Survey</t>
  </si>
  <si>
    <t>Statutory Surveys</t>
  </si>
  <si>
    <t>Mandatory Surveys</t>
  </si>
  <si>
    <t>Voluntary Surveys</t>
  </si>
  <si>
    <t>Northern Ireland</t>
  </si>
  <si>
    <t>Academies and maintained schools- Oversight and intervention LA</t>
  </si>
  <si>
    <t>Academies and maintained schools- Oversight and intervention MAT</t>
  </si>
  <si>
    <t>Adult Psychiatric Morbidity Survey 2014</t>
  </si>
  <si>
    <t xml:space="preserve">Animal feedingstuffs </t>
  </si>
  <si>
    <t>Annual Acquisitions  and Disposals of Capital  Assets Survey</t>
  </si>
  <si>
    <t>Annual Business Survey (202)</t>
  </si>
  <si>
    <t>Annual Customer Satisfaction Survey</t>
  </si>
  <si>
    <t>Annual Inward Foreign Direct Investment Survey</t>
  </si>
  <si>
    <t>Annual Outward Foreign Direct Investment Survey</t>
  </si>
  <si>
    <t>Annual Survey of Hours and Earnings</t>
  </si>
  <si>
    <t>Annual Survey of Pension Funds: Balance Sheet</t>
  </si>
  <si>
    <t>Aquaculture production</t>
  </si>
  <si>
    <t>Armagh Revitalisation</t>
  </si>
  <si>
    <t>Ballycastle Revitalisation</t>
  </si>
  <si>
    <t>Ballyclare Revitalisation</t>
  </si>
  <si>
    <t>Ballymena Revitalisation</t>
  </si>
  <si>
    <t>Banbridge Public Realm</t>
  </si>
  <si>
    <t>BIS Leadership &amp; Management Survey</t>
  </si>
  <si>
    <t>BIS Small Business Survey</t>
  </si>
  <si>
    <t>Business Monitor</t>
  </si>
  <si>
    <t>Business Register and Employment Survey</t>
  </si>
  <si>
    <t>Carrickfergus Public Realm</t>
  </si>
  <si>
    <t>Carrickfergus Revitalisation</t>
  </si>
  <si>
    <t>Cereal yields survey</t>
  </si>
  <si>
    <t>Coal Inquiry</t>
  </si>
  <si>
    <t>Coleraine Revitalisation</t>
  </si>
  <si>
    <t>Consumer Credit Grantors Register Update</t>
  </si>
  <si>
    <t>Continuing Survey of Road Goods Transport (NI)</t>
  </si>
  <si>
    <t>Cookstown Revitalisation</t>
  </si>
  <si>
    <t>Current Enrolment and Staffing Levels per Nursery Class</t>
  </si>
  <si>
    <t>Customer Satisfaction Survey</t>
  </si>
  <si>
    <t>December Agricultural &amp; Horticulture survey</t>
  </si>
  <si>
    <t xml:space="preserve">Domestic Mergers and Acquisitions </t>
  </si>
  <si>
    <t>Dromore Revitalisation</t>
  </si>
  <si>
    <t>E-Commerce (187)</t>
  </si>
  <si>
    <t>E-Commerce Survey</t>
  </si>
  <si>
    <t>Egg packers survey</t>
  </si>
  <si>
    <t>Employer Survey in respect of Vacancy Mangement within the Employment Servcies</t>
  </si>
  <si>
    <t>Evaluation of Esential Skills 2011 - 2014</t>
  </si>
  <si>
    <t>Farm Saftey Survey</t>
  </si>
  <si>
    <t xml:space="preserve">Financial Institutions Register Survey </t>
  </si>
  <si>
    <t>Fixed Penalty Notices for Clean Neighbourhoods Offences 
(Litter &amp; Dog Fouling)</t>
  </si>
  <si>
    <t>Hatcheries survey</t>
  </si>
  <si>
    <t>Hired and paid labour survey</t>
  </si>
  <si>
    <t>Horticultural surveys</t>
  </si>
  <si>
    <t>Hotel/GH/BB/GA Occupancy Survey</t>
  </si>
  <si>
    <t>Index of Production (IOP)</t>
  </si>
  <si>
    <t>Index of Services (IOS)</t>
  </si>
  <si>
    <t>InnovateUs Programme - year 1 evaluation update</t>
  </si>
  <si>
    <t>InnovateUs Programme - year 2 evaluation update</t>
  </si>
  <si>
    <t>InnovateUs Programme - year 3 evaluation</t>
  </si>
  <si>
    <t>Inter Departmental Business Register</t>
  </si>
  <si>
    <t>June Agricultural &amp; Horticulture Census</t>
  </si>
  <si>
    <t>Kilkeel Revitalisation</t>
  </si>
  <si>
    <t>Labour Disputes Survey</t>
  </si>
  <si>
    <t>Larne Revitalisation</t>
  </si>
  <si>
    <t>Lurgan Revitalisation</t>
  </si>
  <si>
    <t>Magherafelt ReStore</t>
  </si>
  <si>
    <t>Milk utilisation survey</t>
  </si>
  <si>
    <t>Monthly Business Survey</t>
  </si>
  <si>
    <t>Monthly Customer Satisfaction Survey April 2014</t>
  </si>
  <si>
    <t>Monthly Survey for Index Numbers of Import Prices</t>
  </si>
  <si>
    <t>Monthly Survey for Index Numbers of Producer Prices</t>
  </si>
  <si>
    <t>Monthly Survey of Consumer Credit Grantors</t>
  </si>
  <si>
    <t>NI Advice Services Consortium Survey</t>
  </si>
  <si>
    <t>Noise Complaint Statistics Northern Ireland</t>
  </si>
  <si>
    <t>Non-Teaching Staff in schools</t>
  </si>
  <si>
    <t xml:space="preserve">Northern Ireland Annual Business Inquiry                                      </t>
  </si>
  <si>
    <t>Occupational Pension Scheme Survey</t>
  </si>
  <si>
    <t>Pesticide usage survey</t>
  </si>
  <si>
    <t>Portadown Linkages Public Realm</t>
  </si>
  <si>
    <t>Portadown Revitalisation</t>
  </si>
  <si>
    <t>Portrush Revitalisation Phase I</t>
  </si>
  <si>
    <t>Portrush Revitalisation Phase II</t>
  </si>
  <si>
    <t>Portstewart Revitalisation</t>
  </si>
  <si>
    <t>Potato merchants</t>
  </si>
  <si>
    <t>Potato yields survey</t>
  </si>
  <si>
    <t>Prompt Payments</t>
  </si>
  <si>
    <t>Purchasing Managers Index (PMI)</t>
  </si>
  <si>
    <t>Quarterly Aquisitions and Disposals of Capital Assets Survey</t>
  </si>
  <si>
    <t>Quarterly Construction Enquiry</t>
  </si>
  <si>
    <t>Quarterly Employment Survey</t>
  </si>
  <si>
    <t>Quarterly Inward Foreign Direct Investment Survey</t>
  </si>
  <si>
    <t>Quarterly Outward Foreign Direct Investment Survey</t>
  </si>
  <si>
    <t>Quarterly Stocks Inquiry</t>
  </si>
  <si>
    <t>Quarterly Survey of Pension Funds: Income and Expenditure</t>
  </si>
  <si>
    <t>Quarterly Survey of Pension Funds: Transactions and Balances</t>
  </si>
  <si>
    <t>Raw milk producer price survey</t>
  </si>
  <si>
    <t>Recruitment for Monthly Survey for Index Number of Producer Prices</t>
  </si>
  <si>
    <t>Review of Youth Training - Employer Survey</t>
  </si>
  <si>
    <t>School / Stakeholder Interviews - Research into the use of Commercial Assessments and their fit with the Curriculum in Northern Ireland</t>
  </si>
  <si>
    <t>School Meals Census 2014/15</t>
  </si>
  <si>
    <t>School Omnibus Survey</t>
  </si>
  <si>
    <t>School Survey - Research into the use of Commercial Assessments and their fit with the Curriculum in Northern Ireland</t>
  </si>
  <si>
    <t>Self-Catering Occupancy Survey</t>
  </si>
  <si>
    <t>Sight Test Survey 2014</t>
  </si>
  <si>
    <t>Survey of fertiliser deliveries</t>
  </si>
  <si>
    <t>Survey of Research and Development (R&amp;D) within Northern Ireland (annual)</t>
  </si>
  <si>
    <t>Teacher Vacancies</t>
  </si>
  <si>
    <t>The Future of Early Stage and Growth Finance in NI</t>
  </si>
  <si>
    <t>Ticketing Transaction Survey</t>
  </si>
  <si>
    <t>Tourism Industry Barometer June, September, December 2014</t>
  </si>
  <si>
    <t>TSS Trader Satisfaction</t>
  </si>
  <si>
    <t>UK Innovation Survey</t>
  </si>
  <si>
    <t>UK Manufacturers' Sales by Product (Prodcom) - (Previously Annual PRODCOM Inquiry)</t>
  </si>
  <si>
    <t>Visitor Attraction Survey</t>
  </si>
  <si>
    <t>Not Applicable</t>
  </si>
  <si>
    <t>Face to face</t>
  </si>
  <si>
    <t>Index</t>
  </si>
  <si>
    <t>Business Surveys</t>
  </si>
  <si>
    <t>Department for Business, Innovation &amp; Skills</t>
  </si>
  <si>
    <t>Department for Communities &amp; Local Government</t>
  </si>
  <si>
    <t>Department for Energy &amp; Climate Change</t>
  </si>
  <si>
    <t>Department for Environment, Food &amp; Rural Affairs</t>
  </si>
  <si>
    <t>Department for Work &amp; Pensions</t>
  </si>
  <si>
    <t>Health &amp; Safety Executive</t>
  </si>
  <si>
    <t>Her Majesty's Revenue &amp; Customs</t>
  </si>
  <si>
    <t>6 month post discharge questionnaires  (Right Management Ltd)</t>
  </si>
  <si>
    <t>National Savings &amp; Investment</t>
  </si>
  <si>
    <t xml:space="preserve">The On-Line List of Government Statistical Surveys (OLGSS) provides a comprehensive picture of government statistical surveys to businesses and local authorities and has two main functions:
- To reduce the duplication of surveys across government by providing departments with a single source of information about government statistical surveys
- To aid compliance with and monitoring of practices 1, 2 and 5 of Principle 6 of the UK Code of Practice for Official Statistics
Please note that only one government department runs each survey, but the cost of running the survey can sometimes be shared, and therefore compliance costs will be split based on the proportion owned by each department. For this reason the same survey may appear in the list twice, under two different government departments. Also the OLGSS provides information about both regular and ad-hoc surveys, however less information is available for ad-hoc surveys compared to regular surveys because of the unique nature of ad-hoc surveys. 
</t>
  </si>
  <si>
    <t>Version</t>
  </si>
  <si>
    <t>Owner</t>
  </si>
  <si>
    <t>Adam Tucker</t>
  </si>
  <si>
    <t>Release Date</t>
  </si>
  <si>
    <t>Status</t>
  </si>
  <si>
    <t>Published</t>
  </si>
  <si>
    <t xml:space="preserve">   </t>
  </si>
  <si>
    <t/>
  </si>
  <si>
    <t>Responsible Department
If surveys are shared, list all departments</t>
  </si>
  <si>
    <t xml:space="preserve">Respondent type
  </t>
  </si>
  <si>
    <t>Regular or Ad Hoc</t>
  </si>
  <si>
    <t>Date Survey was last run (if less than annual)</t>
  </si>
  <si>
    <t xml:space="preserve">Survey Status </t>
  </si>
  <si>
    <t>Contributes to official statistics?</t>
  </si>
  <si>
    <t xml:space="preserve">Mode of data collection </t>
  </si>
  <si>
    <t xml:space="preserve">Issued sample size
</t>
  </si>
  <si>
    <t xml:space="preserve">Number of responses </t>
  </si>
  <si>
    <t xml:space="preserve">Previous Annual Compliance Cost </t>
  </si>
  <si>
    <t>Current Annual Compliance Cost</t>
  </si>
  <si>
    <t>Survey Contact</t>
  </si>
  <si>
    <t>Comments</t>
  </si>
  <si>
    <t xml:space="preserve"> E-Commerce (187)</t>
  </si>
  <si>
    <t xml:space="preserve">Not Applicable </t>
  </si>
  <si>
    <t>yes</t>
  </si>
  <si>
    <t>Not Provided</t>
  </si>
  <si>
    <t>1 year 65+GGB pre-maturity survey</t>
  </si>
  <si>
    <t>Not Applicable for Ad-Hoc</t>
  </si>
  <si>
    <t xml:space="preserve">Not Applicable  </t>
  </si>
  <si>
    <t>People and Places</t>
  </si>
  <si>
    <t>People-TESRR-ResetMgr@mod.uk</t>
  </si>
  <si>
    <t xml:space="preserve">Decrease in the average number of monthly respondents </t>
  </si>
  <si>
    <t>65+GGB correspondence survey</t>
  </si>
  <si>
    <t>Not provided</t>
  </si>
  <si>
    <t>65+GGB post maturity survey</t>
  </si>
  <si>
    <t>65+GGB purchasers survey</t>
  </si>
  <si>
    <t>Every 2 years</t>
  </si>
  <si>
    <t>not run in 2015-16</t>
  </si>
  <si>
    <t>Ad hoc survey run over multiple years - increase in sample size from previous year.This was a result of increased advertising of the survey, both via social media and at sports events.</t>
  </si>
  <si>
    <t>Active Lives Survey</t>
  </si>
  <si>
    <t>To measure adult sports participation in England</t>
  </si>
  <si>
    <t>Paper &amp; Electronic</t>
  </si>
  <si>
    <t>Sport England: research@sportengland.org</t>
  </si>
  <si>
    <t>https://www.sportengland.org/research/about-our-research/active-lives-survey/</t>
  </si>
  <si>
    <t>The new Active Lives Survey began in November 2015 and will take over from the Active People Survey when it finishes in September 2016.</t>
  </si>
  <si>
    <t>Active People Survey</t>
  </si>
  <si>
    <t>http://www.sportengland.org/research/about-our-research/active-people-survey/</t>
  </si>
  <si>
    <t>The Active People Survey will finish on 30 September 2016. It will be replaced with the new Active Lives Survey (above)</t>
  </si>
  <si>
    <t>To inform and monitor government policy relating to Statutory Homelessness, and the delivery of services designed to prevent homelessness</t>
  </si>
  <si>
    <t>https://www.gov.uk/government/collections/homelessness-statistics</t>
  </si>
  <si>
    <t>steven.webster1@nhs.net</t>
  </si>
  <si>
    <t>http://digital.nhs.uk/media/20638/About-Adult-Psychiatric-Morbidity-Survey/pdf/About_APMS_2014__v2.pdf</t>
  </si>
  <si>
    <t>Adult Social Care Finance Return (ASC-FR)</t>
  </si>
  <si>
    <t>peterbroughton@nhs.net</t>
  </si>
  <si>
    <t xml:space="preserve">http://digital.nhs.uk/socialcarecollections2016 </t>
  </si>
  <si>
    <t>Adult Social Care Survey (ASCS)</t>
  </si>
  <si>
    <t>Adult Taking Part Survey (adults aged 16+)</t>
  </si>
  <si>
    <t>mary.gregory@culture.gov.uk</t>
  </si>
  <si>
    <t>https://www.gov.uk/government/collections/taking-part</t>
  </si>
  <si>
    <t>Adviser Centre web survey</t>
  </si>
  <si>
    <t>housing.collections@wales.gsi.gov.uk</t>
  </si>
  <si>
    <t>http://wales.gov.uk/statistics-and-research/affordable-housing-provision/?lang=en</t>
  </si>
  <si>
    <t>fewer respondents re-contacted than in previous years</t>
  </si>
  <si>
    <t>Affordability of Communication Services Research</t>
  </si>
  <si>
    <t>Data which tracks and provides insights into the affordability of communications services among UK adults.</t>
  </si>
  <si>
    <t>http://stakeholders.ofcom.org.uk/binaries/research/statistics/2015dec/Affordability_of_Communications_services_data_tables.pdf</t>
  </si>
  <si>
    <t>New survey for 15/16</t>
  </si>
  <si>
    <t>school.stats@wales.gsi.gov.uk</t>
  </si>
  <si>
    <t>https://statswales.wales.gov.uk/Catalogue/Education-and-Skills/Schools-and-Teachers/Schools-Census/Independent-Schools</t>
  </si>
  <si>
    <t>Alcohol and late night refreshment licensing and entertainment licensing</t>
  </si>
  <si>
    <t>The main purpose of this collection is to monitor the impact of the Licensing Act 2003. It provides information to help licensing authorities benchmark their position and provide an understanding in the context of the national picture.</t>
  </si>
  <si>
    <t xml:space="preserve">2013/14  </t>
  </si>
  <si>
    <t>England &amp; Wales</t>
  </si>
  <si>
    <t>csu.statistics@homeoffice.gsi.gov.uk</t>
  </si>
  <si>
    <t>https://www.gov.uk/government/collections/alcohol-and-late-night-refreshment-licensing-england-and-wales-statistics
https://www.gov.uk/government/collections/alcohol-entertainment-late-night-refreshment-licensing-statistics</t>
  </si>
  <si>
    <t xml:space="preserve">DCMS use data from this data collection in an National Statistics publication, but as it is not possible to separate the DCMS requirements from the Home Office requirements the entire survey has been included in the Home Office return.  </t>
  </si>
  <si>
    <t>https://www.gov.uk/alternative-provision-census</t>
  </si>
  <si>
    <t>atalay.dabak@hmrc.gsi.gov.uk</t>
  </si>
  <si>
    <t>The decrease is driven by the sharp decline in responses (from 950 to 429).  </t>
  </si>
  <si>
    <t>Animal Compound Feeding stuffs: Sales Value and Volume17900085</t>
  </si>
  <si>
    <t>Department for Environment, Food and Rural Affairs</t>
  </si>
  <si>
    <t xml:space="preserve"> crops-statistics@defra.gsi.gov.uk</t>
  </si>
  <si>
    <t>see corrections in columns N and O due to input error (does not alter the costs)</t>
  </si>
  <si>
    <t>Animal Feeding stuffs : Production, Stocks and Usage of Raw Materials 17900122</t>
  </si>
  <si>
    <t>Department of Energy and Climate Change</t>
  </si>
  <si>
    <t>Annual Population Survey 15-16</t>
  </si>
  <si>
    <t>Department for Work and Pensions, Department for Business, Innovations and Skills, Welsh Government and Scottish Government</t>
  </si>
  <si>
    <t>Households &amp; Individuals</t>
  </si>
  <si>
    <t>Face to Face and Telephone</t>
  </si>
  <si>
    <t>http://www.ons.gov.uk/ons/guide-method/method-quality/quality/quality-information/social-statistics/summary-quality-report-for-the-annual-population-survey--aps-.pdf</t>
  </si>
  <si>
    <t>Annual Population Survey consists of Waves 1 and 5 LFS main and Waves 1, 2, 3 and 4 of LFS Boost. Compliance both surveys will be reported separately due to difference in survey length. Compliance for wave 1 will be reported separately and Wave 1 interview is significantly longer than the follow up interviews. For more details about APS survey methodology please see http://www.ons.gov.uk/ons/guide-method/method-quality/quality/quality-information/social-statistics/summary-quality-report-for-the-annual-population-survey--aps-.pdf</t>
  </si>
  <si>
    <t>To ascertain the level of confidence in the Insolvency Service's investigation and enforcement regime and determine what factors drive this confidence.</t>
  </si>
  <si>
    <t>https://www.visitbritain.org/annual-survey-visits-visitor-attractions</t>
  </si>
  <si>
    <t>https://www.gov.uk/government/organisations/department-for-communities-and-local-government/series/house-building-statistic</t>
  </si>
  <si>
    <t xml:space="preserve">Increase in target population  </t>
  </si>
  <si>
    <t>Assessing the delivery of Higher level Stewardship agreement outcomes &amp; their relationship with the quality of advice &amp; support provided to agreement holders  17900938</t>
  </si>
  <si>
    <t xml:space="preserve">Department for Environment, Food and Rural Affairs - NE </t>
  </si>
  <si>
    <t>survey only planned to run for a set period of time in 2014 15</t>
  </si>
  <si>
    <t>Attitudes to red squirrels survey</t>
  </si>
  <si>
    <t>New ad hoc survey in 2015-16</t>
  </si>
  <si>
    <t xml:space="preserve">Department for Environment, Food and Rural Affairs </t>
  </si>
  <si>
    <t>survey only planned for a set period of time in  2014 15</t>
  </si>
  <si>
    <t>Audit  exemption research</t>
  </si>
  <si>
    <t>Andrew Ward / Paul Smith</t>
  </si>
  <si>
    <t xml:space="preserve">Not published </t>
  </si>
  <si>
    <t>Research project (410 telephone survey, 17 interviews) Compliance cost went up due to an extra ten minutes per person in median response time</t>
  </si>
  <si>
    <t>BBC Public Opinion Research</t>
  </si>
  <si>
    <t>2 waves of 2,000</t>
  </si>
  <si>
    <t>Wave 1:2,093; wave 2: 2,119</t>
  </si>
  <si>
    <t>catherine.mottram@culture.gov.uk</t>
  </si>
  <si>
    <t>https://www.gov.uk/government/publications/research-to-explore-public-views-about-the-bbc (final report)</t>
  </si>
  <si>
    <t>Better Regulation Review Operator Evaluation</t>
  </si>
  <si>
    <t>Ad-hoc</t>
  </si>
  <si>
    <t>Biannual public attitudes tracker</t>
  </si>
  <si>
    <t>Public attitudes towards the FSA and food-related issues</t>
  </si>
  <si>
    <t>Bi-annual</t>
  </si>
  <si>
    <t>clifton.gay@foodstandards.gsi.gov.uk</t>
  </si>
  <si>
    <t>BIS funding for the High Growth Businesses survey</t>
  </si>
  <si>
    <t>No data for level of employee so defaulted all to senior manager</t>
  </si>
  <si>
    <t>BIS Small business Survey 2015</t>
  </si>
  <si>
    <t>Modest contribution to a regular BIS survey of small businesses to fund questions relating to auto-enrolment.</t>
  </si>
  <si>
    <t>BEN.SAVAGE@DWP.GSI.GOV.UK</t>
  </si>
  <si>
    <t xml:space="preserve">Contribute 9% of costs. Compliance costs worked out accordingly. </t>
  </si>
  <si>
    <t>crops-statistics@defra.gsi.gov.uk</t>
  </si>
  <si>
    <t xml:space="preserve">updated annual figures </t>
  </si>
  <si>
    <t>bsa2016@natcen.ac.uk (England and Wales (bsa2016@natcen.ac.uk , Scotland)</t>
  </si>
  <si>
    <t xml:space="preserve">The median length is provisional and not expected to be final prior to October </t>
  </si>
  <si>
    <t xml:space="preserve">Increase of 11% costs due to increase in rate used </t>
  </si>
  <si>
    <t>stats.finance@wales.gsi.gov.uk</t>
  </si>
  <si>
    <t>http://wales.gov.uk/statistics-and-research/?topic=Local+government&amp;lang=en</t>
  </si>
  <si>
    <t>There had been no change from last year as they contacted the same people. He also informed me he was struggling to get a response from his ONS contact who usually completes new forms so this may need further investigation.</t>
  </si>
  <si>
    <t>Business Connectivity Market Review</t>
  </si>
  <si>
    <t>http://stakeholders.ofcom.org.uk/binaries/consultations/bcmr-2015/BDRC_CI_Survey.pdf</t>
  </si>
  <si>
    <t>Estimated levels of FHRS sticker display by food businesses</t>
  </si>
  <si>
    <t>Liz Pendry</t>
  </si>
  <si>
    <t>Phone and face to face collection. 2000 phone 95 face to face. Median time taken to respond phone - 20mins, interview - 45.</t>
  </si>
  <si>
    <t>Business Perceptions Survey 2016</t>
  </si>
  <si>
    <t>Survey of businesses perceptions of regulation - overall objective is to; examine businesses' views on regulation and how this is changing by drawing statistically valid comparisons with previous years, explore what aspects of regulation and the regulatory delivery are most burdensome to businesses, and explore where businesses get their advice on complying with regulation.</t>
  </si>
  <si>
    <t>Charlotte Patch - charlotte.patch@bis.gsi.gov.uk or 02072152949</t>
  </si>
  <si>
    <t xml:space="preserve">This is new survey that was previously only run as an online pilot. Actual survey run in 2016. Note on sample - approx 2000 businesses per survey - for the 2016 survey it was 2000, for previous surveys pre 2004 it has been up to 2500 businesses. </t>
  </si>
  <si>
    <t>https://www.visitbritain.org/attractions-business-monitor-latest-monthly-data</t>
  </si>
  <si>
    <t>Business Register and Employment Survey - Top up</t>
  </si>
  <si>
    <t xml:space="preserve">This survey allows Welsh analysis of employee jobs to low geographical regions in Wales. The boost is used to increase the size of the UK survey for Wales to improve the quality of data improving the robustness of the estimates allowing lower geographical analysis. </t>
  </si>
  <si>
    <t>economic.stats@wales.gsi.gov.uk</t>
  </si>
  <si>
    <t>Survey boost was not run due to reduction in the Improving Economic Statistics budget</t>
  </si>
  <si>
    <t>no</t>
  </si>
  <si>
    <t>Business Survey (202)</t>
  </si>
  <si>
    <t xml:space="preserve">Department for Environment, Food and Rural Affairs - RPA </t>
  </si>
  <si>
    <t>survey only planned for a set period of time in 2014 15</t>
  </si>
  <si>
    <t xml:space="preserve">Not run in 15/16  </t>
  </si>
  <si>
    <t>Capital.cpr@communities.gsi.gov.uk</t>
  </si>
  <si>
    <t xml:space="preserve">Large reduction in costs due to a large proportion of the survey now  focussing on famers new to countryside stewardship and CSF survey. This year was very much a baseline survey.  </t>
  </si>
  <si>
    <t>Catchment survey on diffuse water pollution measures (Avon/Wensum /Eden)  17901004</t>
  </si>
  <si>
    <t xml:space="preserve">survey one off only due to run in 2015 16  Conducted /telephone and face to face </t>
  </si>
  <si>
    <t xml:space="preserve">sample and response rate amended </t>
  </si>
  <si>
    <t>Production of wheat, barley, oats, rye ands oil seed rape.</t>
  </si>
  <si>
    <t>Increased costs mainly down to changes in salary rates</t>
  </si>
  <si>
    <t>Reduction due to an improvement in validation, reduced number of re-contacts and also only 1 small survey run in 2015-16</t>
  </si>
  <si>
    <t>Chamber of shipping manpower survey - seafarers</t>
  </si>
  <si>
    <t>This survey is used to provide data for uncertified officers and ratings.</t>
  </si>
  <si>
    <t>This was a new survey in 2014/15</t>
  </si>
  <si>
    <t>https://www.gov.uk/child-death-data-collection</t>
  </si>
  <si>
    <t>Child Taking Part Survey (children aged 11-15)</t>
  </si>
  <si>
    <t xml:space="preserve">Measures child participation in cultural and sport sectors </t>
  </si>
  <si>
    <t xml:space="preserve">Cost has decreased by more than 10% in 2015/16 compared to 2014/15. Interview was longer in 2014/15 (one off, extra sport questions) and more interviews were obtained. </t>
  </si>
  <si>
    <t>Child Taking Part Survey (children aged 5-10 - interview done by proxy with parent/guardian)</t>
  </si>
  <si>
    <t>https://www.gov.uk/government/collections/childcare-and-early-years-providers-survey</t>
  </si>
  <si>
    <t>https://www.gov.uk/children-in-need-census</t>
  </si>
  <si>
    <t>stats.pss@wales.gsi.gov.uk</t>
  </si>
  <si>
    <t>http://wales.gov.uk/statistics-and-research/wales-children-need-census/?lang=en</t>
  </si>
  <si>
    <t>miscalculated previously - survey manager had entered the time in minutes and not hours</t>
  </si>
  <si>
    <t>https://www.gov.uk/guidance/special-educational-needs-survey</t>
  </si>
  <si>
    <t>Research@artswales.org.uk</t>
  </si>
  <si>
    <t>http://www.arts.wales/what-we-do/research/annual-surveys/childrens-omnibus-survey</t>
  </si>
  <si>
    <t>survey manager provided measure of '0.5 hours/survey' return this year, last year '0.16 hours/survey'</t>
  </si>
  <si>
    <t xml:space="preserve">Citizens Advice consumers service telephone helpline survey </t>
  </si>
  <si>
    <t>enquiries@bis.gsi.gov.uk</t>
  </si>
  <si>
    <t>One off telephone survey of users and non-users of the Citizens Advice consumer helpline</t>
  </si>
  <si>
    <t>To monitor customer (claimant) satisfaction with DWP service delivery so that the Department can identify best practice/areas for improvement and take relevant actions.</t>
  </si>
  <si>
    <t>customer.survey@dwp.gsi.gov.uk</t>
  </si>
  <si>
    <t>http://intralink.link2.gpn.gov.uk/team-sites/business-transformation/insight-analysis-division/knowledge-hub/DWP_T829823.asp</t>
  </si>
  <si>
    <t>CM Options outcomes</t>
  </si>
  <si>
    <t>Customer and Stakeholder Satisfaction</t>
  </si>
  <si>
    <t xml:space="preserve">Monitor the impacts of the child maintenance reforms. </t>
  </si>
  <si>
    <t>cm.analysis.research@dwp.gsi.gov.uk</t>
  </si>
  <si>
    <t>CM Options satisfaction survey</t>
  </si>
  <si>
    <t>Monitor quality and interactions with customers.</t>
  </si>
  <si>
    <t>CMS satisfaction survey</t>
  </si>
  <si>
    <t>This is due to mine closures, so less forms sent out.</t>
  </si>
  <si>
    <t>Collection of Income from Council Tax and Non-Domestic Rates (QRC1-4)</t>
  </si>
  <si>
    <t>Daria Gromyko (Daria.Gromyko@homeoffice.gsi.gov.uk) Laura Williams (Laura.Williams@homeoffice.gsi.gov.uk)</t>
  </si>
  <si>
    <t>https://www.gov.uk/government/organisations/home-office/series/crime-against-businesses</t>
  </si>
  <si>
    <t>Commissioning of specialised services in the NHS - survey of acute hospital trusts</t>
  </si>
  <si>
    <t>naosurveys@nao.gsi.gov.uk</t>
  </si>
  <si>
    <t>https://www.nao.org.uk/report/the-commissioning-of-specialised-services-in-the-nhs/</t>
  </si>
  <si>
    <t>ASHE rate used is 2015 suggested rate for directors and chief executives</t>
  </si>
  <si>
    <t>Commissioning of specialised services in the NHS - survey of clinical commissioning groups</t>
  </si>
  <si>
    <t>http://wales.gov.uk/topics/statistics/theme/health/nhscommunityhealth/community-dental/?lang=en</t>
  </si>
  <si>
    <t>http://wales.gov.uk/statistics-and-research/fire-rescue-service-operational-statatistics/?lang=en</t>
  </si>
  <si>
    <t>Fewer respondents re-contacted than in previous years. The community safety form was completely revised for 2014-15 and therefore it took data providers more time to report the new data.  I’d expect timings to reduce in future years</t>
  </si>
  <si>
    <t>Community Life Survey</t>
  </si>
  <si>
    <t>The Community Life Survey is a major survey of adults in England, aiming to track the latest trends and developments across areas that are key to encouraging social action and empowering communities.</t>
  </si>
  <si>
    <t>https://www.gov.uk/government/collections/community-life-survey</t>
  </si>
  <si>
    <t>The reason for the increase is because the survey got additional funding for an extra 1,000 face-to-face interviews and therefore there was an increase in budget.</t>
  </si>
  <si>
    <t>Complaints Handling Survey - Back Office</t>
  </si>
  <si>
    <t>The number of questionnaires completed has decreased.</t>
  </si>
  <si>
    <t>The number of surveys completed has increased.</t>
  </si>
  <si>
    <t xml:space="preserve">ComRes Parliamentary Polling </t>
  </si>
  <si>
    <t>Survey of parliamentarians: 150 MPs, 50 MSPs, 26 Assembly Members</t>
  </si>
  <si>
    <t>https://www.gov.uk/schools-colleges/administration-finance</t>
  </si>
  <si>
    <t>Consumer attitudes towards campylobacter in chicken</t>
  </si>
  <si>
    <t>Consumer Issues Survey (every other month)</t>
  </si>
  <si>
    <t xml:space="preserve">This study measures consumer’s experience of nuisance calls and unexpectedly high bills and feeds into these two projects. </t>
  </si>
  <si>
    <r>
      <t xml:space="preserve">8250 </t>
    </r>
    <r>
      <rPr>
        <sz val="9"/>
        <color rgb="FFFF0000"/>
        <rFont val="Arial"/>
        <family val="2"/>
      </rPr>
      <t>(x by 6 = 49,500)</t>
    </r>
  </si>
  <si>
    <t>http://stakeholders.ofcom.org.uk/binaries/research/statistics/1530413/Consumer_issues_survey_Nov_2015.pdf</t>
  </si>
  <si>
    <t>&gt;10% change in compliance cost:
Previous annual compliance was reported per survey run, not as annual.
Also 15/16 surveys conducted more interviews (5484) than 14/15 (4950).</t>
  </si>
  <si>
    <t>Correspondence Survey</t>
  </si>
  <si>
    <t>Cost Assessment for Prompt Payment Reporting</t>
  </si>
  <si>
    <t>Gurpreet Sehmi</t>
  </si>
  <si>
    <t>Median time used was a best estimate by survey owner as they didn't have this data available</t>
  </si>
  <si>
    <t>Costs and benefits of making a company's own Person of Significant Control (PSC) register public</t>
  </si>
  <si>
    <t>Andrew Ward</t>
  </si>
  <si>
    <t>Not published</t>
  </si>
  <si>
    <t>One survey of NGOs and one of companies / trusted company service providers done via survey monkey (24 (companies), 2 (NGOs)) They didn't provide data on level of respondents so had to assume Senior Manager. This may have affected compliance comparison</t>
  </si>
  <si>
    <t>https://www.gov.uk/government/collections/traveller-caravan-count</t>
  </si>
  <si>
    <t>https://www.gov.uk/government/collections/planning-applications-statistics</t>
  </si>
  <si>
    <t xml:space="preserve">Face to face </t>
  </si>
  <si>
    <t>John Flatley                Joe Traynor         Alison Wiles</t>
  </si>
  <si>
    <t>https://www.ons.gov.uk/peoplepopulationandcommunity/crimeandjustice/methodologies/crimeandjusticemethodology#questionnaires</t>
  </si>
  <si>
    <t xml:space="preserve">Need clarification of  survey ownership following re-organisation </t>
  </si>
  <si>
    <t>CSA satisfaction survey</t>
  </si>
  <si>
    <t>Customer Satisfaction</t>
  </si>
  <si>
    <t>Rob Sanders</t>
  </si>
  <si>
    <t>The organisational respondent levels are an assumption as that info isn't captured.</t>
  </si>
  <si>
    <t>Customer satisfaction Survey - email</t>
  </si>
  <si>
    <t>New Survey</t>
  </si>
  <si>
    <t>Customer satisfaction Survey - online</t>
  </si>
  <si>
    <t>Cyber Security Breaches Survey</t>
  </si>
  <si>
    <t>Measures businesses cyber security and the number and cost of cyber security breaches</t>
  </si>
  <si>
    <t>david.fyson@culture.gov.uk</t>
  </si>
  <si>
    <t>https://www.gov.uk/government/publications/cyber-security-breaches-survey-2016</t>
  </si>
  <si>
    <t xml:space="preserve">Telephone interviews lasted just over 17 minutes.  These were followed up by depth interviews with 30 businesses lasting between 45 minutes and an hour.  £50 was offered to participants of these follow up interviews.  The IDBR was used as the sample frame.  </t>
  </si>
  <si>
    <t>Cyber Skills - supply and demand</t>
  </si>
  <si>
    <t>Telephone interviews conducted with businesses 1102, conducted with educators and trainers 50.  Sample cam from various private sources.</t>
  </si>
  <si>
    <t>Daytime PIN research</t>
  </si>
  <si>
    <t>New survey for 1516</t>
  </si>
  <si>
    <t>Reduced completion time has led to reduced costs to respondents</t>
  </si>
  <si>
    <t>Deferred payment Arrangements (DPA)</t>
  </si>
  <si>
    <t>Data on deferred payments schemes operated by LAs under extension to Care Act 2014; all local authorities are required to offer deferred payment agreements to people who meet certain criteria governing eligibility for the scheme. This means that people should not be forced to sell their home in their lifetime to pay for their care.</t>
  </si>
  <si>
    <t>Please note the compliance cost is a best estimate.</t>
  </si>
  <si>
    <t>http://wales.gov.uk/statistics-and-research/housing-demolitions-hazards/?lang=en</t>
  </si>
  <si>
    <t>cssiw_surveya@wales.gsi.gov.uk</t>
  </si>
  <si>
    <t>http://wales.gov.uk/cssiwsubsite/newcssiw/publications/ourfindings/allwales/2012/dols/?lang=en</t>
  </si>
  <si>
    <t>luke.thickins@nhs.net</t>
  </si>
  <si>
    <t>finishes in 15/16</t>
  </si>
  <si>
    <t>Digital Day</t>
  </si>
  <si>
    <t>An in-depth quantitative diary study on UK adults’ and children’s  total media and communications activities to provide an overview of the role of media and communications in people’s lives.  The research provides a snapshot of media and communications behaviour over a seven-day period, exploring when and how people use services and devices throughout the day, covering both personal and work/study use; in- and out-of-home.</t>
  </si>
  <si>
    <t>Unable to calculate respondent time on this survey as is a 7 day diary, of which each respondent will spend varying amounts of time on - plus whether it is done by themselves online or via an interviewer over the telephone</t>
  </si>
  <si>
    <t>Ian Drummond</t>
  </si>
  <si>
    <t>https://www.gov.uk/government/uploads/system/uploads/attachment_data/file/457750/BIS-15-509-digital-capabilities-in-SMEs-evidence-review-and-re-survey-of-2014-small-business-survey-respondents.pdf</t>
  </si>
  <si>
    <t>Direct Saver depositors survey</t>
  </si>
  <si>
    <t>http://wales.gov.uk/statistics-and-research/private-sector-renewal/?lang=en</t>
  </si>
  <si>
    <t xml:space="preserve">Reduction in number of questionnaires issued. </t>
  </si>
  <si>
    <t xml:space="preserve">Households  </t>
  </si>
  <si>
    <t xml:space="preserve">A one-off ad-hoc survey </t>
  </si>
  <si>
    <t>Compliance costs for 2014/15 revised down from £18,883 due to time taken to fill the questionnaire incorrectly reported to survey control unit in DECC. There was also an increase in Sample size.</t>
  </si>
  <si>
    <t>Targets Reservist and non-Reservist employers to measure attitudes and awareness of Defence, and in particular monitors perceptions of Reservists, the Armed Forces Covenant, and the ERS scheme.</t>
  </si>
  <si>
    <t>co-drmadri@rfca.mod.uk</t>
  </si>
  <si>
    <t>https://www.gov.uk/early-years-census</t>
  </si>
  <si>
    <t>Following the introduction of the Early Years Pupil Premium, additional data was requested as part of this existing collection and as part of the School Census which will be used to help allocate approximately £30 million to disadvantaged 3 and 4 year olds. It is anticipated that 80,580 pupils will be eligible for the pupil premium in early years settings which equates to an increased data burden of £0.54 per pupil in these settings.</t>
  </si>
  <si>
    <t>https://www.gov.uk/guidance/early-years-foundation-stage-profile</t>
  </si>
  <si>
    <t>EC Data Collection  Framework- 2013 Aquaculture Economic Data 17900954</t>
  </si>
  <si>
    <t xml:space="preserve">Department for Environment, Food and Rural Affairs - CEFAS/ MMO </t>
  </si>
  <si>
    <t xml:space="preserve">Respondent costs have reduced by ca 55% as survey is now targeted at major producers to achieve ca 50% coverage of production, rather than the whole aquaculture industry </t>
  </si>
  <si>
    <t>Effectiveness Survey</t>
  </si>
  <si>
    <t>Customer satisfaction survey for firms receiving support through the Business Growth Service.</t>
  </si>
  <si>
    <t>Other (See Comments)</t>
  </si>
  <si>
    <t>Other (please specify in Comments section)</t>
  </si>
  <si>
    <t>Adam Johnson - Department for BIES - adam.johnson@bis.gsi.gov.uk</t>
  </si>
  <si>
    <t>Data collection - Telephone and SurveyMonkey.
Frequency - firms were surveyed approximately 3 months after receiving support; no further surveys conducted with the firm afterwards.</t>
  </si>
  <si>
    <t>DEFRA.FISU@defra.gsi.gov.uk</t>
  </si>
  <si>
    <t>http://survey.rezolve.net/ehcas/default.aspx?mod=140</t>
  </si>
  <si>
    <t>Employer Engagement and Experience Survey 2015</t>
  </si>
  <si>
    <t>Survey to explore employer attitudes and experiences of using DWP services, their recruitment practices, and awareness/views on key policies such as Universal Credit and Child Maintenance</t>
  </si>
  <si>
    <t>karen.cave@dwp.gsi.gov.uk
ASHLEY.KERSHAW@DWP.GSI.GOV.UK</t>
  </si>
  <si>
    <t>https://www.gov.uk/government/publications/dwp-employer-engagement-and-experience-survey-2013</t>
  </si>
  <si>
    <t xml:space="preserve">The Employer Pension Provision Survey was run only as a pilot last year – hence the much lower compliance costs last year, and the corresponding higher costs this year. </t>
  </si>
  <si>
    <t>End of Contract Notification</t>
  </si>
  <si>
    <t>http://stakeholders.ofcom.org.uk/binaries/research/cross-media/contracts/End-of-contract-notification-research.pdf</t>
  </si>
  <si>
    <t>Defining the sector and identifying areas of growth</t>
  </si>
  <si>
    <t>Energy Company Obligation</t>
  </si>
  <si>
    <t>To collect Energy Company Obligation costs information</t>
  </si>
  <si>
    <t xml:space="preserve">Newly identified survey. </t>
  </si>
  <si>
    <t>Measures occupancy (bedroom and bed space) of serviced accommodation establishments. Provides participating businesses with a performance benchmark</t>
  </si>
  <si>
    <t>https://www.visitbritain.org/accommodation-occupancy-latest-results</t>
  </si>
  <si>
    <t xml:space="preserve">The survey informs government priorities relating to housing delivery and is used to inform and monitor housing policy developments. It is widely used to  explore issues relating to housing, energy efficiency, climate change, fuel poverty and equality issues  </t>
  </si>
  <si>
    <t>https://www.gov.uk/government/collections/english-housing-survey</t>
  </si>
  <si>
    <t xml:space="preserve">transferred to the ONS </t>
  </si>
  <si>
    <t>ERTP 2015/16 IER-related costs</t>
  </si>
  <si>
    <t xml:space="preserve">hannah.kirk@cabinetoffice.gov.uk or liam.glennon@cabinetoffice.gov.uk </t>
  </si>
  <si>
    <t xml:space="preserve">Unable to update records </t>
  </si>
  <si>
    <t>https://www.gov.uk/government/uploads/system/uploads/attachment_data/file/458122/BIS-15-510-evaluation-of-the-small-business-digital-capability-programme-challenge-fund.pdf</t>
  </si>
  <si>
    <t>Family food 17900916, module of the living costs, food survey</t>
  </si>
  <si>
    <t xml:space="preserve">Cost to respondents appears in ONS returns, as the food module is part of a larger survey. Unable to calculate </t>
  </si>
  <si>
    <t>Family Resource Survey</t>
  </si>
  <si>
    <t>Clare Watson</t>
  </si>
  <si>
    <t>http://www.ons.gov.uk/ons/guide-method/method-quality/quality/quality-information/social-statistics/quality-and-methodology-information-for-the-family-resources-survey.pdf</t>
  </si>
  <si>
    <t>n/a</t>
  </si>
  <si>
    <t xml:space="preserve">The FRS team do not currently have the issued sample size for 15/16. This is with ONS who have not yet passed this information on. </t>
  </si>
  <si>
    <t>stats.agric@wales.gsi.gov.uk</t>
  </si>
  <si>
    <t>http://gov.wales/statistics-and-research/?subtopic=Farming&amp;lang=en</t>
  </si>
  <si>
    <t xml:space="preserve">No Autumn survey run reducing the numbers participating in the surveys </t>
  </si>
  <si>
    <t>Farmers perceptions of flood risk and flood risk mitigation  17900974</t>
  </si>
  <si>
    <t>online survey</t>
  </si>
  <si>
    <t>survey one off only due to run in 2015 16</t>
  </si>
  <si>
    <t>survey only planned for a set period of time  in 2014 15.</t>
  </si>
  <si>
    <t>FEE visits and visitors survey</t>
  </si>
  <si>
    <t>New quarterly survey in 2015-16 - currently ad hoc, may become regular</t>
  </si>
  <si>
    <t>Public attitudes towards FHRS</t>
  </si>
  <si>
    <t>Compliance cost has doubled this year because last year only one wave of the 2 waves fell within the qualifying period.</t>
  </si>
  <si>
    <t xml:space="preserve">survey completed in 2014 15 </t>
  </si>
  <si>
    <t>study continued but no surveys completed hence no costs  shown in current year</t>
  </si>
  <si>
    <t>Financial Advisers Barometer</t>
  </si>
  <si>
    <t>Monitor Financial Advisers attitudes</t>
  </si>
  <si>
    <t>post16ed.stats@wales.gsi.gov.uk</t>
  </si>
  <si>
    <t>http://wales.gov.uk/topics/statistics/headlines/post16education2013/financial-contingency-funds-2011-12/?lang=en</t>
  </si>
  <si>
    <t>Financial Services Survey: Assets &amp; Liabilities Account (266)</t>
  </si>
  <si>
    <t>Financial Services Survey: Quarterly Return of Income and Expenditure (267)</t>
  </si>
  <si>
    <t>Economic</t>
  </si>
  <si>
    <t>This survey collects information on the income and expenditure of your business. the information supplied forms part of the UK's National Accounts and Balance of Payments which are used by the Treasury and the Bank of England to monitor the economy.</t>
  </si>
  <si>
    <t>Questionnaire</t>
  </si>
  <si>
    <t>stats.inclusion@wales.gsi.gov.uk</t>
  </si>
  <si>
    <t>reduction in time taken to respond to questionnaire</t>
  </si>
  <si>
    <t>http://wales.gov.uk/topics/statistics/headlines/health2013/flying-start-summary-statistics-2012-13/?lang=en</t>
  </si>
  <si>
    <t>FS/ RPA survey of grant and licence customers</t>
  </si>
  <si>
    <t>Funding for disadvantaged pupils - survey of parents</t>
  </si>
  <si>
    <t>https://www.nao.org.uk/report/funding-for-disadvantaged-pupils/</t>
  </si>
  <si>
    <t>Quota sampling used; compliance time in minutes</t>
  </si>
  <si>
    <t>Funding for disadvantaged pupils - survey of pupils</t>
  </si>
  <si>
    <t>Funding for disadvantaged pupils - survey of school leaders</t>
  </si>
  <si>
    <t>Quota sampling used; ASHE rate used is 2015 mean rate for Teaching and Education Professionals</t>
  </si>
  <si>
    <t>Gambling participation</t>
  </si>
  <si>
    <t xml:space="preserve">The quarterly participation omnibus survey tracks the gambling participation rate amongst the population, measures how people participate in gambling and with what frequency. </t>
  </si>
  <si>
    <t>lballa@gamblingcommission.gov.uk /
akimberley@gamblingcommission.gov.uk</t>
  </si>
  <si>
    <t>http://www.gamblingcommission.gov.uk/gambling_data__analysis/gambling_participation_and_pre/gambling_participation_dat/gambling_participation_survey.aspx</t>
  </si>
  <si>
    <t>Gambling perceptions</t>
  </si>
  <si>
    <t>Survey data on public perceptions of gambling provides information on how far people think, firstly is gambling is and can  it be trusted, and secondly whether gambling is associated with criminal activity.</t>
  </si>
  <si>
    <t xml:space="preserve">Quarterly </t>
  </si>
  <si>
    <t>http://www.gamblingcommission.gov.uk/Gambling-data-analysis/Gambling-participation/Perceptions-of-gambling.aspx</t>
  </si>
  <si>
    <t>The main explanation behind the drop in compliance costs for this survey is such that we had a large decrease in the web response.</t>
  </si>
  <si>
    <t>GB Day Visits Survey</t>
  </si>
  <si>
    <t>Measure volume and value of tourism day visits</t>
  </si>
  <si>
    <t>https://www.visitbritain.org/gb-day-visits-survey-latest-results</t>
  </si>
  <si>
    <t>GB Tourism Survey</t>
  </si>
  <si>
    <t>Measure volume and value of domestic overnight tourism</t>
  </si>
  <si>
    <t>https://www.visitbritain.org/great-britain-tourism-survey-latest-monthly-overnight-data</t>
  </si>
  <si>
    <t>The burden has increased as additional suppliers have entered the market – and so DECC responded by sending questionnaires to new suppliers.</t>
  </si>
  <si>
    <t xml:space="preserve">survey only planned for a set period of time in2014 15. </t>
  </si>
  <si>
    <t>Grow wild survey</t>
  </si>
  <si>
    <t>To understand the views of investors on quality of referrals from the Growth Accelerator programme</t>
  </si>
  <si>
    <t>Get qualitative data on the Growth Accelerator support package from firms that are receiving the leadership and management element of the service.</t>
  </si>
  <si>
    <t>Get quantitative outcome data for the Growth Accelerator support package from stakeholders involved in delivering the service.</t>
  </si>
  <si>
    <t>Growth Impact Pilot Survey</t>
  </si>
  <si>
    <t>Growth Vouchers Evaluation - Quantitative Impact Assessment Cohort 2 (6 months post-intervention)</t>
  </si>
  <si>
    <t>Khalid.Khan@bis.gsi.gov.uk</t>
  </si>
  <si>
    <t>https://www.gov.uk/government/collections/growth-vouchers-programme#evaluation-reports</t>
  </si>
  <si>
    <t>Growth Vouchers Evaluation - Quantitative Impact Assessment Cohorts 1&amp;2 (12 months post-intervention) [formerly Growth Vouchers Programme: Qualitative Evaluation]</t>
  </si>
  <si>
    <t>Massive hike in compliance cost is mainly due to the 10x larger sample.</t>
  </si>
  <si>
    <t>Growth Vouchers Evaluation - Quantitative Impact Assessment Wider Evaluation (12 months post-intervention)</t>
  </si>
  <si>
    <t>Patrick.Abbey@bis.gsi.gov.uk</t>
  </si>
  <si>
    <t>To assess the changes in business performance as a result of the using Growth Vouchers Programme.</t>
  </si>
  <si>
    <t>http://wales.gov.uk/statistics-and-research/gypsy-traveller-caravan-count/?lang=en</t>
  </si>
  <si>
    <t>new survey manager has re-quantified the response time</t>
  </si>
  <si>
    <t xml:space="preserve">Department of Health, Welsh Government, and Scottish Government  </t>
  </si>
  <si>
    <t xml:space="preserve">every 5-6 years </t>
  </si>
  <si>
    <t>Ran up until April 2014. every 5-6 years (dependent on forthcoming IESS legislation)</t>
  </si>
  <si>
    <t>http://digital.nhs.uk/healthsurveyengland</t>
  </si>
  <si>
    <t>Higher education sport survey</t>
  </si>
  <si>
    <t>To measure sporting behaviour amongst HE students</t>
  </si>
  <si>
    <t>http://www.sportengland.org/media/189235/he-spss-national-report-year-2-final.pdf</t>
  </si>
  <si>
    <t>HMRC Mass Market Customer Survey (formerly HMRC Customer Survey) - Businesses</t>
  </si>
  <si>
    <t xml:space="preserve">The main reason for the change in compliance costs for the HMRC Mass Market Customer Survey is that the survey changed from a quarterly survey to an annual survey which significantly reduced the number of responses. </t>
  </si>
  <si>
    <t>HMRC Mass Market Customer Survey (formerly HMRC Customer Survey) - Individuals</t>
  </si>
  <si>
    <t xml:space="preserve">The main reason for the change in compliance costs for the HMRC Mass Market Customer Survey is that the survey changed from a quarterly survey to an annual survey which significantly reduced the number of responses. The issued sample size for the individuals survey was larger for the survey run as we used a mobile sample in addition to the landline sample used in previous years which provides a lower response rate. This survey was included in last year's return as "HMRC Customer Survey". This row covers the compliance cost of individuals for the HMRC Mass Market Customer Survey.  Compliance costs of businesses taking part in this survey are covered in a separate row above. </t>
  </si>
  <si>
    <t xml:space="preserve">HMRC Stakeholder Engagement survey </t>
  </si>
  <si>
    <t xml:space="preserve">Mode of data collection: Online. 
In 2014-15, compliance cost of this survey for businesses and individuals were reported together. </t>
  </si>
  <si>
    <t>http://wales.gov.uk/statistics-and-research/homelessness/?lang=en</t>
  </si>
  <si>
    <t>new questionnaire for 2015-16 - respondents took much longer to complete</t>
  </si>
  <si>
    <t>Household Assets Survey</t>
  </si>
  <si>
    <t>Office For National Statistics</t>
  </si>
  <si>
    <t>The Survey collects information on people's wealth in Great Britain. Information is collected on physical wealth (household items, cars etc), private pension wealth, property wealth and financial wealth. The survey also collects information on debt.</t>
  </si>
  <si>
    <t>Craig Orchard</t>
  </si>
  <si>
    <t>http://www.ons.gov.uk/ons/guide-method/method-quality/quality/quality-information/people-and-places/summary-quality-report-for-the-wealth-and-assets-survey--was-.pdf</t>
  </si>
  <si>
    <t>To respondents this survey is known as Household Assets Survey. In the survey outputs it is referred to as Wealth and Assets Survey (WAS). United Kingdom, excluding addresses north of the Caledonian Canal, the Scottish Islands and the Isles of Scilly</t>
  </si>
  <si>
    <t>Housing Allowances Survey</t>
  </si>
  <si>
    <t>To collect data on Housing Benefit Officers' perceptions of their customer experience of dealing with the VOA</t>
  </si>
  <si>
    <t>This survey is new and is sent to local authorities</t>
  </si>
  <si>
    <t>familiarity with the form has reduced the time taken to complete it</t>
  </si>
  <si>
    <t xml:space="preserve">ICMR survey (Annual) </t>
  </si>
  <si>
    <t xml:space="preserve">This survey provides data to compare the views of consumers in the UK Communications Market to other Nations.  Data forms the basis of Ofcom's annual ICMR. </t>
  </si>
  <si>
    <t>http://stakeholders.ofcom.org.uk/binaries/research/statistics/2015dec/ICMR_2015_research.pdf</t>
  </si>
  <si>
    <t>&gt;10% change in compliance cost:
15/16 questionnaire is now longer than previously</t>
  </si>
  <si>
    <t>Survey 189 was not despatched during this period.</t>
  </si>
  <si>
    <t>Integrated Household Survey. Secondary use. Information is taken from the Population Survey</t>
  </si>
  <si>
    <t>http://www.ons.gov.uk/ons/guide-method/method-quality/specific/social-and-welfare-methodology/integrated-household-survey/index.html</t>
  </si>
  <si>
    <t xml:space="preserve">This survey collated data from "core" questions asked by a number of household surveys which are already covered by compliance individually. In 2014 IHS was based solely upon the Annual Population Survey (APS), following the removal of IHS questions on the Living Costs and Food (LCF) survey in January 2014.As of 2015 Integrated Household Survey doesn't exist anymore. </t>
  </si>
  <si>
    <t>International Passenger Survey</t>
  </si>
  <si>
    <t>Giles Horsfield          Angie Osborn</t>
  </si>
  <si>
    <t>https://www.ons.gov.uk/peoplepopulationandcommunity/leisureandtourism/methodologies/internationalpassengersurveymethodology</t>
  </si>
  <si>
    <t>Samples individuals not households</t>
  </si>
  <si>
    <t>Reduction in returned sample size has resulted in a drop in compliance burden.</t>
  </si>
  <si>
    <t xml:space="preserve">Survey completed for exports and imports separately, hence number of responses is higher than sample size. </t>
  </si>
  <si>
    <t>Investigation of the impact of a financial incentive scheme on boiler farm bio security and husbandry practices and it's effect on Campylobacter control.</t>
  </si>
  <si>
    <t>To gauge overall customer satisfaction with IPO services</t>
  </si>
  <si>
    <t xml:space="preserve">In 2015-16 sample size reduced to 25,000 and validation improved. This combined with a much higher percentage responding online reduced the number of follow-up calls significantly. The time taken to complete reduced (shorter survey form), reducing costs to respondents. </t>
  </si>
  <si>
    <t>http://wales.gov.uk/topics/statistics/theme/agriculture/?lang=en</t>
  </si>
  <si>
    <t>lower response rate</t>
  </si>
  <si>
    <t>https://www.gov.uk/national-curriculum/overview</t>
  </si>
  <si>
    <t>http://wales.gov.uk/topics/statistics/theme/health/mentalhealthservices/admissions/?lang=en</t>
  </si>
  <si>
    <t xml:space="preserve">Labour Force Survey Boost Wave 1 (Annual) </t>
  </si>
  <si>
    <t>Face to face and Telephone</t>
  </si>
  <si>
    <t>Roger Smith</t>
  </si>
  <si>
    <t>http://www.ons.gov.uk/ons/guide-method/method-quality/specific/labour-market/labour-market-statistics/index.html</t>
  </si>
  <si>
    <t>All four waves of this survey feed into Annual Population Survey. This Survey is otherwise known as English, Welsh and Scottish Local Labour Force Survey (LLFS)</t>
  </si>
  <si>
    <t xml:space="preserve">Labour Force Survey Boost Waves 2-4 (Annual) </t>
  </si>
  <si>
    <t>It aims to improve labour market information at a local level and to help monitor National Learning Targets for England.</t>
  </si>
  <si>
    <t xml:space="preserve">Labour Force Survey Main Wave 1 (Quarterly) </t>
  </si>
  <si>
    <t>Wave 1 and 5 of this survey feed into Annual Population Survey</t>
  </si>
  <si>
    <t xml:space="preserve">Labour Force Survey Main Waves 2-5 (Quarterly) </t>
  </si>
  <si>
    <t>Large Business Survey 2015</t>
  </si>
  <si>
    <t>http://www.hmrc.gov.uk/research/report312.pdf</t>
  </si>
  <si>
    <t>Publication of LBS 2015 will be on 12/07/16. The reason the compliance cost for the Large Business Survey has decreased substantially from the previous year is because the number of achieved interviews has decreased from 1700 in 2014 to 900 in 2015.</t>
  </si>
  <si>
    <t>http://wales.gov.uk/statistics-and-research/social-housing-vacancies-lettings-arrears/?lang=en</t>
  </si>
  <si>
    <t>increase in sample size</t>
  </si>
  <si>
    <t xml:space="preserve">Living Costs and Food Survey (includes family food survey DEFRA) </t>
  </si>
  <si>
    <t xml:space="preserve">Face to Face </t>
  </si>
  <si>
    <t>Joanna Bulman</t>
  </si>
  <si>
    <t>http://webarchive.nationalarchives.gov.uk/20160105160709/http://www.ons.gov.uk/ons/guide-method/method-quality/specific/social-and-welfare-methodology/living-costs-and-food-survey/index.html</t>
  </si>
  <si>
    <t>Office for National Statistics, funded in part by DEFRA (data used for Family Food publication). Spilt: 88% ONS; 12% Defra</t>
  </si>
  <si>
    <t>To inform and monitor government strategies, policies and objectives relating to Housing and to allow calculation of LA limit rents and New Homes Bonus allocations</t>
  </si>
  <si>
    <t xml:space="preserve">https://www.gov.uk/government/organisations/department-for-communities-and-local-government/series/net-supply-of-housing                   </t>
  </si>
  <si>
    <t>Tyagi Preeti - PREETI.TYAGI1@DWP.GSI.GOV.UK</t>
  </si>
  <si>
    <t>Local enterprise partnerships - census of LEPs</t>
  </si>
  <si>
    <t>https://www.nao.org.uk/report/local-enterprise-partnerships/</t>
  </si>
  <si>
    <t>ASHE rate used is 2015 suggested rate for managers and senior professionals</t>
  </si>
  <si>
    <t>Longitudinal Small Business Survey (2015)</t>
  </si>
  <si>
    <t>Provide data on SME performance and the factors that affect this.</t>
  </si>
  <si>
    <t>https://www.gov.uk/government/collections/small-business-survey-reports</t>
  </si>
  <si>
    <t>https://www.gov.uk/government/publications/children-looked-after-return-2015-to-2016-guide</t>
  </si>
  <si>
    <t>There were a number of relatively small changes made to this collection that impacted in this reporting year. There are approximately 60000 placements per year, this equates to an increased data burden of £3.98 per placement.</t>
  </si>
  <si>
    <t>Management Practices Survey</t>
  </si>
  <si>
    <t>Marine Management Organisation (MMO)</t>
  </si>
  <si>
    <t>Market Test Pilots - non-subscriber survey</t>
  </si>
  <si>
    <t>peter.johnston@culture.gov.uk</t>
  </si>
  <si>
    <t>Market Test Pilots - subscriber survey</t>
  </si>
  <si>
    <t>Media Literacy - Adults (Annual)</t>
  </si>
  <si>
    <t>Ofcom has a duty under the Communications Act to promote media literacy. Within the duty Ofcom undertakes research to measure the level of media literacy amongst UK adults (aged 16+).  The media literacy adults survey monitors: access, usage and understanding of internet, television, mobile and other platforms among the 16+ adult population of the UK. The data forms the basis of Ofcom's annual Adults Media Literacy report.</t>
  </si>
  <si>
    <t>http://stakeholders.ofcom.org.uk/market-data-research/statistics/</t>
  </si>
  <si>
    <t>Media Literacy - Children (Annual)</t>
  </si>
  <si>
    <t xml:space="preserve">Ofcom has a duty under the Communications Act to promote media literacy. Within the duty Ofcom undertakes research to measure the level of media literacy amongst UK children and parents (aged between 3 and 15). The data is reported in Ofcom's annual Children's Media Literacy report. </t>
  </si>
  <si>
    <t>http://stakeholders.ofcom.org.uk/binaries/research/statistics/2015July/Ofcom_Media_Literacy_Tracker_2015_Parents_and_Children_aged_5-15_data_tables_for_publication_22072015.pdf</t>
  </si>
  <si>
    <t>&gt;10% change in compliance cost:
14/15 number of responses reported inaccurately (so annual compliance should have been 71730 - amended in cell P18).
Also, 15/16 questionnaire longer than 14/15.</t>
  </si>
  <si>
    <t>Media Tracker (annual)</t>
  </si>
  <si>
    <t xml:space="preserve">This survey monitors public opinions and attitudes on a range of media related issues (e.g. TV standards, advertising, news, protection of children, offence &amp; harm, regulation).  Data is published as part of PSB Annual Report and feeds into multiple projects. 
</t>
  </si>
  <si>
    <t>http://stakeholders.ofcom.org.uk/binaries/research/statistics/2016April/Ofcom_Media_Tracker_2015_data_tables.pdf</t>
  </si>
  <si>
    <t>&gt;10% change in compliance cost:
15/16 questionnaire is now longer than previously, plus more interviews conducted</t>
  </si>
  <si>
    <t>Mid-size business customer survey 2015</t>
  </si>
  <si>
    <t>Wave 1 fieldwork autumn 2015, now entering wave 2</t>
  </si>
  <si>
    <t>Milk and Milk product prices - First Hand Price Reporting   17900012</t>
  </si>
  <si>
    <t xml:space="preserve">Milk volumes </t>
  </si>
  <si>
    <t xml:space="preserve">New survey required to collect data.  First run in 2015 16  </t>
  </si>
  <si>
    <t>Mobile Switching</t>
  </si>
  <si>
    <t>http://stakeholders.ofcom.org.uk/binaries/research/telecoms-research/mobile-switching/mobile_switching_quantitative_research_feb16.pdf</t>
  </si>
  <si>
    <t>Collects information about the ways that people engage  with the natural environment i.e. e visiting the countryside, enjoying green spaces in towns &amp; cities.</t>
  </si>
  <si>
    <t xml:space="preserve">time shown in minutes for respondents </t>
  </si>
  <si>
    <t>http://www.iform.co.uk/</t>
  </si>
  <si>
    <t>Monthly (except in Quarter months when the quarterly return is completed)</t>
  </si>
  <si>
    <t xml:space="preserve">Department for Environment, Food and Rural Affairs - VMD </t>
  </si>
  <si>
    <t xml:space="preserve">National Balance Sheet (199)                                                                    </t>
  </si>
  <si>
    <t>Market value of the financial and non-financial assets for the UK. As such they are a measure of the wealth of the UK</t>
  </si>
  <si>
    <t>paul.niblett@nhs.net</t>
  </si>
  <si>
    <t>http://digital.nhs.uk/article/2021/Website-Search?productid=19405&amp;q=NCMP&amp;sort=Relevance&amp;size=10&amp;page=1&amp;area=both#top</t>
  </si>
  <si>
    <t>http://wales.gov.uk/statistics-and-research/end-foundation-phase-outcomes-national-curriculum-teacher-assessment-core-subjects-key-stages-2-3/?lang=en</t>
  </si>
  <si>
    <t>stats.nsi@wales.gsi.gov.uk</t>
  </si>
  <si>
    <t>http://wales.gov.uk/statistics-and-research/national-strategic-indicators/?lang=en</t>
  </si>
  <si>
    <t>http://wales.gov.uk/statistics-and-research/new-house-building/?lang=en</t>
  </si>
  <si>
    <t>To collect average domestic energy prices by size of consumer to meet requirements of EU</t>
  </si>
  <si>
    <t>The aim of this report is to inform an understanding of news consumption across the UK, and within each UK nation. The findings are published as part of our range of market research publications that examine people’s consumption of, and attitudes towards, different types of content on different platforms.</t>
  </si>
  <si>
    <t>http://stakeholders.ofcom.org.uk/market-data-research/other/tv-research/news-2015/</t>
  </si>
  <si>
    <t>http://wales.gov.uk/topics/statistics/theme/health/nhsperformance/waiting-times/?lang=en</t>
  </si>
  <si>
    <t>NMRO customer satisfaction survey (Formerly known as "Annual Customer Satisfaction Survey (National Measurement Office)")</t>
  </si>
  <si>
    <t>Measure satisfaction levels with customers of technical services</t>
  </si>
  <si>
    <t xml:space="preserve">Max.Linnemann@nmo.gov.uk and Mannie.Panesar@nmo.gov.uk </t>
  </si>
  <si>
    <t>https://www.surveymonkey.com/r/NMROCustomerSatisfaction15</t>
  </si>
  <si>
    <t>https://statswales.wales.gov.uk/Catalogue/Local-Government/Finance/Non-Domestic-Rates</t>
  </si>
  <si>
    <t>Non-geographic number charging - ad awareness</t>
  </si>
  <si>
    <t>http://stakeholders.ofcom.org.uk/binaries/research/telecoms-research/UK_Calling_Research_data_tables.pdf</t>
  </si>
  <si>
    <t>Nuisance calls panel (Annual)</t>
  </si>
  <si>
    <t xml:space="preserve">A diary study among UK adults with home landline phones to record all unwanted calls personally received on their home landline phone across a four week period.  This study provides Ofcom the ability to track and measure the incidence and types of nuisance calls being received. </t>
  </si>
  <si>
    <t>http://stakeholders.ofcom.org.uk/market-data-research/other/telecoms-research/nuisance_calls_research/nuisance-calls-2016/</t>
  </si>
  <si>
    <t xml:space="preserve">&gt;10% change in compliance cost:
The decrease y-o-y is due to a lower number of responses in the 2015 survey. Number of respondents in 15/16 lower than previously. </t>
  </si>
  <si>
    <t>https://www.gov.uk/government/collections/cereal-usage-and-stocks</t>
  </si>
  <si>
    <t xml:space="preserve">annual figures provided for sample &amp; no or responses </t>
  </si>
  <si>
    <t>http://www.arts.wales/what-we-do/research/annual-surveys/wales-omnibus-survey</t>
  </si>
  <si>
    <t>On demand &amp; Online survey</t>
  </si>
  <si>
    <t>In this report we examine online and on-demand consumption of audio-visual content among adults and teens, and their concerns regarding that content.</t>
  </si>
  <si>
    <t>http://stakeholders.ofcom.org.uk/market-data-research/other/internet/odo_consumption_concerns_jan_2016/</t>
  </si>
  <si>
    <t>Opinions and Lifestyle Survey</t>
  </si>
  <si>
    <t>The survey can be used for: providing quick answers to questions of immediate policy interest; measuring the efficacy of publicity campaigns;</t>
  </si>
  <si>
    <t>8 months out  of 12</t>
  </si>
  <si>
    <t>Katherine Humphreys</t>
  </si>
  <si>
    <t>http://www.ons.gov.uk/aboutus/whatwedo/paidservices/opinions</t>
  </si>
  <si>
    <t>In April 2014 the sample for this survey was reduced. OPN started to run on 2 month on 1 month off basis throughout the year. Off month are - March, June, September, December. UK excluding the Isles of Scilly and Scottish Highlands and Islands</t>
  </si>
  <si>
    <t>Opinions and Lifestyle Survey Disability Module 2015/16 Part 1s and 2</t>
  </si>
  <si>
    <t>Data from the module is used to feed into several indicators in the Fulfilling Potential Outcomes and Indicators Framework published by the DWP. The Framework allows us to measure progress on an annual basis, towards the vision of disabled people fulfilling their potential.</t>
  </si>
  <si>
    <t>MICHAEL.HOWE@DWP.GSI.GOV.UK</t>
  </si>
  <si>
    <t>http://www.nwph.net/dentalhealth/older_people/oral_health_2015_16_older_people.aspx</t>
  </si>
  <si>
    <t>not run in 2015 16. survey not run since 2012 13</t>
  </si>
  <si>
    <t>Outcome (GVA/Jobs) Survey</t>
  </si>
  <si>
    <t>Assesses the outcomes in GVA and jobs for firms receiving business support through the Business Growth Service.</t>
  </si>
  <si>
    <t>Data collection - Telephone and SurveyMonkey.
Frequency - approximately one year post support, some firms were surveyed again two years post support.</t>
  </si>
  <si>
    <t>Outputs Survey</t>
  </si>
  <si>
    <t>Assesses the 'outputs' of business support received through the Business Growth Service.</t>
  </si>
  <si>
    <t>Data collection - Telephone and SurveyMonkey.
Frequency - firms were surveyed approximately 9 months after receiving support; no further surveys conducted with the firm afterwards.</t>
  </si>
  <si>
    <t>https://www.gov.uk/guidance/school-preference-data-collections</t>
  </si>
  <si>
    <t>https://www.gov.uk/government/publications/parental-responsibility-measures-attendance-census-2015-guide</t>
  </si>
  <si>
    <t>Natural England &amp; Defra</t>
  </si>
  <si>
    <t>It is a nil return from Natural England as there has been no partner survey since  2014/15.</t>
  </si>
  <si>
    <t>Persons with significant control register protection regime - company survey</t>
  </si>
  <si>
    <t>Available in BIS Survey Monkey account</t>
  </si>
  <si>
    <t>Survey was a one-off. No data for level of employee so defaulted all to senior manager)</t>
  </si>
  <si>
    <t>Persons with significant control register protection regime - non-government organisation survey</t>
  </si>
  <si>
    <t>Pesticide Usage Survey</t>
  </si>
  <si>
    <t>Survey transferred to HSE  in 2015.Not included in Defra costs for 2015 16</t>
  </si>
  <si>
    <t>https://www.gov.uk/guidance/phonics-screening-check-data-collection</t>
  </si>
  <si>
    <t>http://wales.gov.uk/statistics-and-research/referrals-assessments-social-services-children/?lang=en</t>
  </si>
  <si>
    <t>http://wales.gov.uk/statistics-and-research/assessments-social-services-adults/?lang=en</t>
  </si>
  <si>
    <t>Ports, Co-operatives &amp; Merchants - Cereals &amp; Feeding stuffs Stocks Survey17900702</t>
  </si>
  <si>
    <t>Cereals &amp; feed stores</t>
  </si>
  <si>
    <t xml:space="preserve">Survey reduced only June 2015 survey ran . Feb 2016 survey did not take place. Sample and response data amended </t>
  </si>
  <si>
    <t>Post business tracker (Annual)</t>
  </si>
  <si>
    <t>http://stakeholders.ofcom.org.uk/binaries/research/statistics/2016April/Ofcom_Business_Postal_Tracker_2015_tables_weighted.pdf</t>
  </si>
  <si>
    <t>&gt;10% change in compliance cost:
15/16 hourly rate has increased, but less number of interviews conducted than previous year</t>
  </si>
  <si>
    <t>Post residential tracker (Annual)</t>
  </si>
  <si>
    <t xml:space="preserve">This survey tracks UK residential consumers’ use of post and attitudes to the postal services.  Data feeds into Ofcom's annual monitoring report on postal services. </t>
  </si>
  <si>
    <t>http://stakeholders.ofcom.org.uk/binaries/research/statistics/2016Feb-Apr/Residential_Postal_Tracker_2015_data_tables_tbp.pdf</t>
  </si>
  <si>
    <t>&gt;10% change in compliance cost:
14/15 annual compliance cost was incorrectly noted as one wave only (not 12 waves for the year), therefore should have been 3600 responses = 72000 cost compliance (amended in cell P32).</t>
  </si>
  <si>
    <t>NAVYPERS-NSPRTDATASO2@mod.uk</t>
  </si>
  <si>
    <t>Poultry slaughterhouses</t>
  </si>
  <si>
    <t xml:space="preserve">Increased number of respondents </t>
  </si>
  <si>
    <t>Department for Business, Innovation and Skills - Human Rights Commission (EHRC).</t>
  </si>
  <si>
    <t xml:space="preserve">https://www.gov.uk/government/publications/pregnancy-and-maternity-discrimination-and-disadvantage-in-the-workplace </t>
  </si>
  <si>
    <t>Premium Bond: Prize Notification and Payments Survey</t>
  </si>
  <si>
    <t>Premium Bonds: Documentation Survey</t>
  </si>
  <si>
    <t>Prescribed bodies</t>
  </si>
  <si>
    <t>Andrew Ward / John Conway</t>
  </si>
  <si>
    <t>PIR survey conducted via survey monkey.  http://www.legislation.gov.uk/uksi/2012/2405/pdfs/uksiod_20122405_en.pdf</t>
  </si>
  <si>
    <t>Survey distributed to prisoners at the beginning of a prison inspection to ascertain the views and perceptions of the prison’s population.</t>
  </si>
  <si>
    <t>http://www.justiceinspectorates.gov.uk/hmiprisons/inspections/</t>
  </si>
  <si>
    <t>Primarily paper, but some face-to-face for those requiring assistance for completion</t>
  </si>
  <si>
    <t>https://www.gov.uk/private-fostering-return</t>
  </si>
  <si>
    <t>Private Law Pathways Pilots (PLPP) 1: Survey 1 (CAFCASS)</t>
  </si>
  <si>
    <t>rebecca.john@cafcass.gsi.gov.uk</t>
  </si>
  <si>
    <t>Product proposition survey</t>
  </si>
  <si>
    <t>To collect data on customer's perceptions of their customer experience of dealing with Property Services (VOA)</t>
  </si>
  <si>
    <t>The increase in the compliance cost is due to three factors (over 20 extra interviews, the hourly rate changing from £14.81 to £15.00, and the time of interview increasing from 11 to 15 minutes).</t>
  </si>
  <si>
    <t>PSB tracker (annual)</t>
  </si>
  <si>
    <t xml:space="preserve">Public Sector Broadcasting Tracking Survey : Attitudes, satisfaction with provision and importance of characteristics associated with PSB provision in the UK.  The data forms the basis of Ofcom's PSB annual report. </t>
  </si>
  <si>
    <t>http://stakeholders.ofcom.org.uk/binaries/research/statistics/2016March/PSB_Tracker_2015_tables.pdf</t>
  </si>
  <si>
    <t>&gt;10% change in compliance cost:
14/15 annual compliance cost was incorrectly noted as one wave only (not 12 waves for the year), therefore should have been 3180 responses = 95400 cost compliance (amended in cell P32).
15/16 questionnaire was also shorter, and methodology changed to part online therefore faster</t>
  </si>
  <si>
    <t>http://www.forestry.gov.uk/forestry/infd-5zyl9w</t>
  </si>
  <si>
    <t>Did not run in 2015-16; last run March 2015. Expected to run again.</t>
  </si>
  <si>
    <t>http://wales.gov.uk/statistics-and-research/absenteeism-secondary-schools/?lang=en</t>
  </si>
  <si>
    <t>http://wales.gov.uk/statistics-and-research/schools-census/?skip=1&amp;lang=en</t>
  </si>
  <si>
    <t>http://wales.gov.uk/statistics-and-research/pupils-educated-other-than-school/?lang=en</t>
  </si>
  <si>
    <t>Purchases Survey (010)</t>
  </si>
  <si>
    <t xml:space="preserve">To collect information on businesses’ intermediate consumption of products and services, by industry. </t>
  </si>
  <si>
    <t>http://wales.gov.uk/statistics-and-research/protection-vulnerable-adults/?lang=en</t>
  </si>
  <si>
    <t>Quality of Customer Service (Annual)</t>
  </si>
  <si>
    <t>This survey measures incidence of contact and type of contact with communications providers and is used to weight the online survey for Ofcom's Annual Quality of Customer Service research report</t>
  </si>
  <si>
    <t>http://stakeholders.ofcom.org.uk/market-data-research/other/cross-media/quality-of-customer-service-annual-reports/</t>
  </si>
  <si>
    <t>&gt;10% change in compliance cost:
The increase y-o-y is due to 1) the 1415 being inaccurately reported previously (it did not include both waves), and 2) the questionnaire length being longer in 2015.. 14/15 number of responses reported inaccurately (so annual compliance should have been 42615 - amended in cell P18). Also, 15/16 questionnaires longer than 14/15.</t>
  </si>
  <si>
    <t>Quarterly Revenue Outturn (QRO 1-3)</t>
  </si>
  <si>
    <t>Quarterly (for Quarters 1 to 3)</t>
  </si>
  <si>
    <t>R199b road lengths consultation</t>
  </si>
  <si>
    <t>Validation of A and B road lengths; only source of data on C road lengths.</t>
  </si>
  <si>
    <t>road.length@dft.gsi.gov.uk</t>
  </si>
  <si>
    <t xml:space="preserve">The consultation run in 2015/16 took longer to complete than in other years due to the exercise not being run for the last 2 years. This resulted in a greater number of queries from authorities in respect of the road length estimates and more time was needed to settle upon an agreed figure. This in turn increased the overall time spent on the validation of revised estimates for each return. </t>
  </si>
  <si>
    <t>not collected again until 2017</t>
  </si>
  <si>
    <t xml:space="preserve">There has been a significant decrease in response rates. </t>
  </si>
  <si>
    <t xml:space="preserve">The compliance costs last year were calculated with an individual spending approx. an hour on the survey, this year it has been calculated with an average of 15 minutes being spent on the survey. </t>
  </si>
  <si>
    <t>Resolving consumer disputes: evaluation of ADR and the courts</t>
  </si>
  <si>
    <t>This is a survey of both consumers and businesses</t>
  </si>
  <si>
    <t xml:space="preserve">stats.transport@wales.gsi.gov.uk </t>
  </si>
  <si>
    <t xml:space="preserve">Not a statistical survey - management information. </t>
  </si>
  <si>
    <t>Department for Environment, Food and Rural Affairs - RPA</t>
  </si>
  <si>
    <t xml:space="preserve">survey has finished and did not run in 2015 16 </t>
  </si>
  <si>
    <t xml:space="preserve">survey only planned for 2014 15 </t>
  </si>
  <si>
    <t>Safeguarding Adults Return(SAC)</t>
  </si>
  <si>
    <t>Savings Certificates maturity survey</t>
  </si>
  <si>
    <t>Savings Certificates pre-maturity survey</t>
  </si>
  <si>
    <t>Savings product survey</t>
  </si>
  <si>
    <t>The survey wave conducted in 2015/16 was to a larger population, giving a larger response, hence increased compliance cost.</t>
  </si>
  <si>
    <t>https://www.gov.uk/government/organisations/office-of-the-schools-adjudicator</t>
  </si>
  <si>
    <t>School Census</t>
  </si>
  <si>
    <t>https://www.gov.uk/school-census</t>
  </si>
  <si>
    <t>A number of small changes were made to this collection that impacted in the reporting year. These changes included requests for data about eligibility for the Early Years Pupil Premium (which will be used to help allocate approximately £30 million funding to disadvantaged 3 and 4 year olds) and requests for data to identify maths and English prior attainment (which is one of a number of formula factors used in the 16 to 19 funding formula to deliver funding of over £6 billion of which just under £2.1 billion is for schools). For all the changes to this collection, based on a total number of 7,952,925 pupils included on the School Census, this equates to an increased data burden of £0.04 per pupil.</t>
  </si>
  <si>
    <t>https://www.gov.uk/guidance/school-level-annual-school-census</t>
  </si>
  <si>
    <t xml:space="preserve">School Workforce Census  </t>
  </si>
  <si>
    <t>https://www.gov.uk/school-workforce-census</t>
  </si>
  <si>
    <t>Due to changes made to teachers pay and conditions in 2013/14 additional information was required about leadership pay data. As there were 21,977 schools in 2016, this equates to an increased data burden of £4.84 per school.</t>
  </si>
  <si>
    <t>https://www.gov.uk/guidance/appeals-against-admissions-survey</t>
  </si>
  <si>
    <t>https://www.gov.uk/guidance/schools-exclusion-reviews-survey</t>
  </si>
  <si>
    <t>Secondary Ticketing Review: Online Secondary Facility User Survey</t>
  </si>
  <si>
    <t>Department for Business, Innovation and Skills - DCMS</t>
  </si>
  <si>
    <t>https://www.gov.uk/government/publications/secondary-ticketing-websites-user-survey</t>
  </si>
  <si>
    <t xml:space="preserve">One off online survey of online panel members </t>
  </si>
  <si>
    <t>0208 943 7231</t>
  </si>
  <si>
    <t>https://www.gov.uk/government/collections/statistics-secure-children-s-homes</t>
  </si>
  <si>
    <t>Survey distributed to children and young people at the beginning of each STC inspection to ascertain the views and perceptions of the population.</t>
  </si>
  <si>
    <t>Now Obsolete</t>
  </si>
  <si>
    <t>Self-employed survey 2015</t>
  </si>
  <si>
    <t>Results published at: https://www.gov.uk/government/publications/understanding-self-employment</t>
  </si>
  <si>
    <t>Survey 116 was not despatched during this period.</t>
  </si>
  <si>
    <t>Share Radio listener survey</t>
  </si>
  <si>
    <t>Short and Long Term Support (SALT)</t>
  </si>
  <si>
    <t>SALT has been designed to track customer journeys through the social care system, demonstrated by the arrows which represent the ways in which clients can move between different forms of support.</t>
  </si>
  <si>
    <t>Size and Health of the UK Space Industry 2016</t>
  </si>
  <si>
    <t>Measuring size of sector and key characteristics</t>
  </si>
  <si>
    <t>Will Lecky</t>
  </si>
  <si>
    <t>http://surveys.londoneconomics.co.uk/s/SpaceSurvey2016</t>
  </si>
  <si>
    <t>Last year’s response rate was 50% so this would take the compliance cost to £2589.39 based on 400 responses out of 800 compared to 150 out of 300 last year. Was unable to  get a confirmation of number of responses from the owner so used 100% to estimate highest possible compliance. Similarly used Senior Managers as the estimator as they stat they couldn't use SIC codes. This is what has mostly led to the vastly increased compliance cost.</t>
  </si>
  <si>
    <t xml:space="preserve">Small Business Dispute Resolution </t>
  </si>
  <si>
    <t>Tom Sadler</t>
  </si>
  <si>
    <t>Smart Meters (Qtrly)</t>
  </si>
  <si>
    <t>To establish a comprehensive view of the roll-out of smart meter installation to date, while also forming a view of future supplier activity.</t>
  </si>
  <si>
    <t>Smart Meters (Yrly)</t>
  </si>
  <si>
    <t>http://wales.gov.uk/statistics-and-research/social-housing-sales/?lang=en</t>
  </si>
  <si>
    <t>no respondents re-contacted</t>
  </si>
  <si>
    <t xml:space="preserve">Social Services Finance Survey </t>
  </si>
  <si>
    <t>Funding of child-related social services</t>
  </si>
  <si>
    <t>Sociology of Enterprise survey</t>
  </si>
  <si>
    <t>https://www.gov.uk/government/uploads/system/uploads/attachment_data/file/453064/BIS-15-482-sociology-of-enterprise.pdf</t>
  </si>
  <si>
    <t>http://wales.gov.uk/statistics-and-research/local-authority-registers-people-disabilities/?lang=en</t>
  </si>
  <si>
    <t>http://wales.gov.uk/statistics-and-research/adoptions-outcomes-placements-children-looked-after/?lang=en</t>
  </si>
  <si>
    <t>http://wales.gov.uk/statistics-and-research/private-fostering/?lang=en</t>
  </si>
  <si>
    <t>stephen.jobling@nhs.net</t>
  </si>
  <si>
    <t>Jonathon Blackburn - jonathon.blackburn@artscouncil.org.uk</t>
  </si>
  <si>
    <t>http://www.artscouncil.org.uk/stakeholder-focus/view-our-stakeholder-focus-research</t>
  </si>
  <si>
    <t>Frequency has changed from annual to every 2 years. Survey not run in 2016. Relevant figures for 2015 were: Issued sample size 2771. Number of responses 1051. Compliance cost 5462.57.</t>
  </si>
  <si>
    <t>Statistics on NHS Stop smoking services</t>
  </si>
  <si>
    <t>Data on numbers of people in England who use NHS Stop Smoking Services, setting quit dates and successfully quitting</t>
  </si>
  <si>
    <t>2015/16</t>
  </si>
  <si>
    <t>http://www.digital.nhs.uk/catalogue/PUB21162</t>
  </si>
  <si>
    <t>http://wales.gov.uk/statistics-and-research/local-authority-social-services-staff-numbers/?lang=en</t>
  </si>
  <si>
    <t>http://wales.gov.uk/statistics-and-research/social-housing-stock-rents/?lang=en</t>
  </si>
  <si>
    <t>Stocktake of access to general practice - survey of public</t>
  </si>
  <si>
    <t>https://www.nao.org.uk/report/stocktake-of-access-to-general-practice-in-england/</t>
  </si>
  <si>
    <t>increase due to a longer response time being returned this year</t>
  </si>
  <si>
    <t>Lgf1.revenue@communities.gsi.gov.uk</t>
  </si>
  <si>
    <t xml:space="preserve">https://www.gov.uk/government/publications/rough-sleeping-in-england-autumn-2013 </t>
  </si>
  <si>
    <t>Subnational energy consumption: Meter point gas and electricity consumption readings</t>
  </si>
  <si>
    <t>Collect gas and electricity consumption readings for every meter point in Great Britain to produce and publish aggregate statistics at different geographical levels.</t>
  </si>
  <si>
    <t>Newly identified survey. Method of data collection: Energy Portal</t>
  </si>
  <si>
    <t>https://www.gov.uk/school-capacity-survey</t>
  </si>
  <si>
    <t>Survey of Adult Carers in England (SACE)</t>
  </si>
  <si>
    <t>peter.broughton@nhs.net</t>
  </si>
  <si>
    <t>Survey only planned for a set period of time in 2014 15</t>
  </si>
  <si>
    <t>To collect data on Chief Financial Officers' perceptions of their customer experience of dealing with the VOA</t>
  </si>
  <si>
    <t xml:space="preserve">VOA Survey. The compliance costs last year were calculated with an individual spending approximately 30mins on the survey, this year it has been calculated with an average of 15 minutes being spent on the survey. </t>
  </si>
  <si>
    <t>http://www.artswales.org.uk/what-we-do/research/annual-surveys/survey-of-rfos</t>
  </si>
  <si>
    <t>Condition of grant - therefore not under survey control.</t>
  </si>
  <si>
    <t>Survey of urinary sodium in N Ireland</t>
  </si>
  <si>
    <t>http://www.food.gov.uk/sites/default/files/nisodium_0.pdf</t>
  </si>
  <si>
    <t>tourismresearch@wales.gsi.gov.uk</t>
  </si>
  <si>
    <t>http://wales.gov.uk/statistics-and-research/visits-tourist-attractions/?lang=en</t>
  </si>
  <si>
    <t>Survey on Living Conditions</t>
  </si>
  <si>
    <t>http://ec.europa.eu/eurostat/web/income-and-living-conditions/quality/questionnaires    http://ec.europa.eu/eurostat/statistics-explained/index.php/Glossary:EU_statistics_on_income_and_living_conditions_(EU-SILC)</t>
  </si>
  <si>
    <t xml:space="preserve">The SLC is used to meet a European Union requirement for longitudinal Statistics on Income and Living Conditions (EU-SILC). Information collected from the SLC is sent to Eurostat for this purpose. </t>
  </si>
  <si>
    <t>Sustainable Intensification  integrated farm management</t>
  </si>
  <si>
    <t xml:space="preserve">no figures for previous year . Survey run finished in 2015 16 </t>
  </si>
  <si>
    <t xml:space="preserve">more interviews carried out  hence the increase in costs </t>
  </si>
  <si>
    <t>Switching Tracker (Annual)</t>
  </si>
  <si>
    <t xml:space="preserve">This survey monitors consumer engagement and switching in the communications market. Data feeds into Ofcom's Consumer Experience Report and multiple projects. </t>
  </si>
  <si>
    <t>http://stakeholders.ofcom.org.uk/binaries/research/statistics/2015oct/switching_tracker_2015_charts.pdf</t>
  </si>
  <si>
    <t>&gt;10% change in compliance cost:
15/16 questionnaire longer than 14/15.</t>
  </si>
  <si>
    <t>http://wales.gov.uk/topics/statistics/headlines/schools2012/120614/?lang=en</t>
  </si>
  <si>
    <t>reduction in compliance is due to no respondents being re-contacted</t>
  </si>
  <si>
    <t>Technology Tracker (2 waves a year)</t>
  </si>
  <si>
    <t xml:space="preserve">This survey provides data on the take-up and use of communications services and devices amongst residential consumers (aged 16+) in the UK.  Data feeds into Ofcom's Communications Market Reports (UK and Nations) and multiple projects. </t>
  </si>
  <si>
    <t>http://stakeholders.ofcom.org.uk/market-data-research/statistics/stats16/</t>
  </si>
  <si>
    <t>&gt;10% change in compliance cost:
14/15 number of responses reported inaccurately (so annual compliance should have been 165825 - amended in cell P38).
Also, 15/16 questionnaires longer than 14/15.</t>
  </si>
  <si>
    <t>DefStrat-Stat-WDS-Pubs-SAnlyst1@mod.uk</t>
  </si>
  <si>
    <t>UKTI DSO Survey of Defence Exports and UK Trade &amp; Investment Defence &amp; Security Organisation Survey of Defence Exports (2014).</t>
  </si>
  <si>
    <t>Department for Business, Innovation and Skills - UKTI DSO</t>
  </si>
  <si>
    <t>UK &amp; Global Defence &amp; Security Export Statistics</t>
  </si>
  <si>
    <t>Jeff Burcham/Laurence Goodwin</t>
  </si>
  <si>
    <t>https://www.gov.uk/government/statistics/uk-defence-and-security-export-figures-2014</t>
  </si>
  <si>
    <t>60 Contacts used on a Quarterly basis. 1076 Contacts used for Annual returns. Last years time of 30 mins to complete used for compliance cost</t>
  </si>
  <si>
    <t>UKTI DSO Survey of Defence Exports and UK Trade &amp; Investment Defence &amp; Security Organisation Survey of Defence Exports (2015).</t>
  </si>
  <si>
    <t>https://www.gov.uk/government/statistics/announcements/uk-defence-and-security-export-figures-2015</t>
  </si>
  <si>
    <t>https://www.gov.uk/government/uploads/system/uploads/attachment_data/file/407846/bis-15-154-Understanding-growth-small-businesses.pdf</t>
  </si>
  <si>
    <t xml:space="preserve">Understanding the online e-cigarette market </t>
  </si>
  <si>
    <t>Fieldwork in February 2016</t>
  </si>
  <si>
    <t>Universal Service Commitment Survey</t>
  </si>
  <si>
    <t>Unrepresented CT Customer Tracking Survey - Individual</t>
  </si>
  <si>
    <t>The compliance costs last year were calculated with an individual spending approx. an hour on the survey, this year it has been calculated with an average of 15 minutes being spent on the survey.</t>
  </si>
  <si>
    <t>Urban tree health 17901001</t>
  </si>
  <si>
    <t>survey completion took less time. fewer people re-contacted</t>
  </si>
  <si>
    <t>Verification' (i.e. research report on company registration: cross country comparisons)</t>
  </si>
  <si>
    <t>Stephen Webster</t>
  </si>
  <si>
    <t>Sample size has roughly trebled from last year. We had 130 responses in the form returned to us last year. We used mixed methods - conducting telephone surveys and face-to-face interviews. Our researchers (IFF/Belmana) spoke to different company registries across the world in 6 countries including the UK.  They also surveyed businesses (i.e. company formation agents and companies). Last years time of 30 mins to complete used for compliance cost</t>
  </si>
  <si>
    <t>http://wales.gov.uk/statistics-and-research/wales-tourism-accommodation-occupancy-surveys/?lang=en</t>
  </si>
  <si>
    <t>Wales Tourism Business Survey (renamed Tourism Barometer from 2016 )</t>
  </si>
  <si>
    <t>http://gov.wales/statistics-and-research/tourism-barometer/?lang=en</t>
  </si>
  <si>
    <t>only run twice in year not 3 times as in 2014-15</t>
  </si>
  <si>
    <t xml:space="preserve">cymal@wales.gsi.gov.uk </t>
  </si>
  <si>
    <t>http://wales.gov.uk/topics/cultureandsport/museumsarchiveslibraries/cymal/researchandevidence/wales-visitor-survey-2013/?lang=en</t>
  </si>
  <si>
    <t>Main reviews undertaken by Visit Wales for the main survey. Decision about undertaking boost made in context of policy needs at time of main survey. Not run in 2015-16</t>
  </si>
  <si>
    <t>http://gov.wales/statistics-and-research/welsh-health-survey/?lang=en</t>
  </si>
  <si>
    <t>http://wales.gov.uk/topics/statistics/headlines/economy2012/</t>
  </si>
  <si>
    <t>Office for National Statistics carry out this survey for Welsh Government</t>
  </si>
  <si>
    <t>WLA/ WBA Market Review - Individuals</t>
  </si>
  <si>
    <t>WLA/ WBA Market Review - SMEs</t>
  </si>
  <si>
    <t>Woodlands into management</t>
  </si>
  <si>
    <t>Young persons Omnibus</t>
  </si>
  <si>
    <t>http://www.natlotcomm.gov.uk/publications-and-research/research-programme/underage-play.html</t>
  </si>
  <si>
    <t>http://wales.gov.uk/topics/statistics/headlines/youth2010/121023/?lang=en</t>
  </si>
  <si>
    <t>Department</t>
  </si>
  <si>
    <t xml:space="preserve">Reason for Survey Discontinuation </t>
  </si>
  <si>
    <t>Date of Discontinuation</t>
  </si>
  <si>
    <t>Compliance Cost Saving</t>
  </si>
  <si>
    <t>DECC Oil and Natural Gas Survey</t>
  </si>
  <si>
    <t xml:space="preserve">Discontinued </t>
  </si>
  <si>
    <t>Adult Social Care Combined Activity Return - ASC-CAR</t>
  </si>
  <si>
    <t>Replaced by short and long term (SALT) support survey</t>
  </si>
  <si>
    <t>end of 1415 FY</t>
  </si>
  <si>
    <t>Discontinued from 31 March 2015, therefore the costs do not relate to 2015/16.</t>
  </si>
  <si>
    <t>Personal Social Services Expenditure - PSSEX1</t>
  </si>
  <si>
    <t>Replaced by Adult Social care finance return</t>
  </si>
  <si>
    <t>Replaced by amended Adult Social care survey (ASCS) and Survey of Adult Carers in England (SACE)</t>
  </si>
  <si>
    <t>What about Youth? Survey</t>
  </si>
  <si>
    <t>Not discontinued but periodic; next iteration under discussion with DH sponsor</t>
  </si>
  <si>
    <t xml:space="preserve">Smoking, Drinking and Drug use among young people survey </t>
  </si>
  <si>
    <t>Not discontinued but periodic; next iteration in 16/17</t>
  </si>
  <si>
    <t>Not discontinued but periodic; next collection 2017</t>
  </si>
  <si>
    <t>Ad-Hoc Survey</t>
  </si>
  <si>
    <t>Reported in 2014/15.</t>
  </si>
  <si>
    <t>This is still going on but is a qualitative research project so is not subject to Survey Control</t>
  </si>
  <si>
    <t>Received an email saying it is no longer ran by BIS and hasn't been since 2014.</t>
  </si>
  <si>
    <t>14/15</t>
  </si>
  <si>
    <t>14/16</t>
  </si>
  <si>
    <t>14/17</t>
  </si>
  <si>
    <t>14/18</t>
  </si>
  <si>
    <t>14/19</t>
  </si>
  <si>
    <t>14/20</t>
  </si>
  <si>
    <t>14/21</t>
  </si>
  <si>
    <t>14/22</t>
  </si>
  <si>
    <t>14/23</t>
  </si>
  <si>
    <t>14/24</t>
  </si>
  <si>
    <t>14/25</t>
  </si>
  <si>
    <t>14/26</t>
  </si>
  <si>
    <t>14/27</t>
  </si>
  <si>
    <t>Verification Research</t>
  </si>
  <si>
    <t>14/28</t>
  </si>
  <si>
    <t>Discontinued</t>
  </si>
  <si>
    <t>Now only collected at registration and not as an annual data collection</t>
  </si>
  <si>
    <t>Merged with the CLA data collection to reduce burden</t>
  </si>
  <si>
    <t xml:space="preserve">PFI: LA Contact and insurance information </t>
  </si>
  <si>
    <t>Collected only as part of management information as and when situations change rather than a data collection</t>
  </si>
  <si>
    <t>Part of Section 251 Budgetary Statements</t>
  </si>
  <si>
    <t xml:space="preserve">Smoking, Drinking and Drug Use </t>
  </si>
  <si>
    <t>Teacher Pension Service</t>
  </si>
  <si>
    <t>Information obtained from the management company of the pension scheme</t>
  </si>
  <si>
    <t xml:space="preserve">Trends in Primary Education </t>
  </si>
  <si>
    <t xml:space="preserve">Trends in Secondary Education </t>
  </si>
  <si>
    <t>Young Apprenticeships (Young People's Learning Agency)</t>
  </si>
  <si>
    <t xml:space="preserve">Youth Sector Development Fund Evaluation </t>
  </si>
  <si>
    <t>School Meal Take Up (School Food Trust)</t>
  </si>
  <si>
    <t>Part of the SEN2 return</t>
  </si>
  <si>
    <t>Building Schools for the Future Evaluation</t>
  </si>
  <si>
    <t>Should be returned with Dept Health returns</t>
  </si>
  <si>
    <t>Information obtained from the provider as part of management information rather than an ongoing data collection</t>
  </si>
  <si>
    <t xml:space="preserve">This survey is independently conducted by a private company, not commissioned by HMG. HMRC will NOT be paying to access these results this year. </t>
  </si>
  <si>
    <t>Autumn 2015</t>
  </si>
  <si>
    <t xml:space="preserve">Information now collected through another source (Customer Survey). </t>
  </si>
  <si>
    <t>0.61 (per survey run)</t>
  </si>
  <si>
    <t>8.29 (per survey run)</t>
  </si>
  <si>
    <t xml:space="preserve"> Academies and maintained schools- Oversight and intervention LA</t>
  </si>
  <si>
    <t xml:space="preserve"> Academies and maintained schools- Oversight and intervention MAT</t>
  </si>
  <si>
    <t>Public Health England's grant to local authorities</t>
  </si>
  <si>
    <t>Pupils Aged 16 With No Recognised Qualification</t>
  </si>
  <si>
    <t>2013-14</t>
  </si>
  <si>
    <t>Special Educational Needs (Stats 2)</t>
  </si>
  <si>
    <t>Standard Assessment Procedure Ratings for Social House Lettings (SAP)</t>
  </si>
  <si>
    <t>Teachers in service and teacher vacancies (Stats 3)</t>
  </si>
  <si>
    <t>Natural England Joint  Land Use and Wildlife Licensing Online Survey 17900846</t>
  </si>
  <si>
    <t>Information no longer required</t>
  </si>
  <si>
    <t xml:space="preserve">No savings </t>
  </si>
  <si>
    <t xml:space="preserve">Short term project </t>
  </si>
  <si>
    <t>Civil Sanctions Review 17900945</t>
  </si>
  <si>
    <t>Short term project information only collected in 2013/14</t>
  </si>
  <si>
    <t>Bee Health Stakeholder Analysis 17900901</t>
  </si>
  <si>
    <t>Motivators and drivers of antimicrobial prescribing practices in farmed animals 17900885</t>
  </si>
  <si>
    <t>Factors affecting antimicrobial usage on dairy farms 17900903</t>
  </si>
  <si>
    <t>Implications of implementing the 2010 reg (Dir 2007/43/EC) on broiler businesses in E&amp;W</t>
  </si>
  <si>
    <t>Responsible use of all veterinary medicines 17900925</t>
  </si>
  <si>
    <t>Digital Assistance 17900939</t>
  </si>
  <si>
    <t>Securing and maximising the Environmental Gain from arable reversion through agri-environment schemes 17900911</t>
  </si>
  <si>
    <t>Value and impact of Combined Sewer Overflow warnings to businesses near bathing waters 17900935</t>
  </si>
  <si>
    <t>Woodland Owner Segmentation woodland creation (farmers) survey 17900913</t>
  </si>
  <si>
    <t>Woodland Owner Segmentation woodland management (private woodland owners)survey 17900914</t>
  </si>
  <si>
    <t>Evaluation of the effectiveness of Environmental Stewardship for the conservation of historic buildings 17900943</t>
  </si>
  <si>
    <t>Understanding compliance of registered waste carriers with duty of care obligations 17900918</t>
  </si>
  <si>
    <t>Potential risk of small farm woodlands to impact on wider tree health 17900947</t>
  </si>
  <si>
    <t>Green infrastructure large-scale delivery challenges and opportunities in communities across the country 17900916</t>
  </si>
  <si>
    <t>Case study use of pituitary derived hormones from sheep as a potential risk factor of a typical scrapie in GB 17900919</t>
  </si>
  <si>
    <t>Survey of Charter Boats for Sea Angling in England 17900899</t>
  </si>
  <si>
    <t>Impact Model Phase111</t>
  </si>
  <si>
    <t>Badger Vaccine Deployment Project social science study 17900753</t>
  </si>
  <si>
    <t>Other reason</t>
  </si>
  <si>
    <t>Customer satisfaction survey Plant Variety and Seeds (PVS) 17900597</t>
  </si>
  <si>
    <t>No update rec'd since 2014 15</t>
  </si>
  <si>
    <t>Fera Annual Customer Satisfaction Survey Beebase Subscribers 17900841</t>
  </si>
  <si>
    <t>Fera Customer Satisfaction Survey 17900798</t>
  </si>
  <si>
    <t>Information not collected by Defra - FERA's responsibility since 2014 15</t>
  </si>
  <si>
    <t>Natural England partner Survey Reputation Tracker Customer Survey</t>
  </si>
  <si>
    <t xml:space="preserve">Last survey took place in in 2014 15 </t>
  </si>
  <si>
    <t>Plant Health &amp; Seeds Inspectorate Customer Satisfaction Survey (PHSI)</t>
  </si>
  <si>
    <t xml:space="preserve">No Savings </t>
  </si>
  <si>
    <t xml:space="preserve">English Heritage Visitor survey </t>
  </si>
  <si>
    <t>EH visitor survey conducted by Historic Buildings and Monuments Commission for England (HBMC) until 2014/15. Since 1st April 2015 care of the National Heritage Collection has passed to the English Heritage Trust (EHT), an independent charity. The visitor survey previously conducted by HBMC is therefore technically discontinued although the survey continues to be carried out in much the same format by EHT. This market research is no longer considered a government survey.</t>
  </si>
  <si>
    <t>\</t>
  </si>
  <si>
    <t>Minutes</t>
  </si>
  <si>
    <t>Wi-Fi and cellular data</t>
  </si>
  <si>
    <t xml:space="preserve">Superfast Broadband Consumer Insight Analysis - Regional Telephone Survey </t>
  </si>
  <si>
    <t xml:space="preserve">For further information on the OLGSS or any information contained within it, please email the Survey Control &amp; Compliance Team at SCCU@ons.gsi.gov.uk   </t>
  </si>
  <si>
    <t>0203 028 3393</t>
  </si>
  <si>
    <t xml:space="preserve">Altered the previous annual compliance cost. This is because last year's return asked about each survey run - this year it specifies an annual cost. </t>
  </si>
  <si>
    <t>To monitor the pesticide usage of farmers of vegetables and edible protected crops</t>
  </si>
  <si>
    <t>Multiple methods of data collection  - post, telephone and electronic</t>
  </si>
  <si>
    <t>Marine Management Organisation</t>
  </si>
  <si>
    <t>q</t>
  </si>
  <si>
    <t>ABC Strategic Revitalisation</t>
  </si>
  <si>
    <t>Department of Social Development (NI)</t>
  </si>
  <si>
    <t>Evaluation of regeneration project</t>
  </si>
  <si>
    <t>Adhoc</t>
  </si>
  <si>
    <t>2015 / 16</t>
  </si>
  <si>
    <t>voluntary</t>
  </si>
  <si>
    <t>ASU@communities-ni.gov.uk</t>
  </si>
  <si>
    <t>Not available online</t>
  </si>
  <si>
    <t xml:space="preserve">Animal Feedstuffs Production and Usage of Raw Materials for Feedstuffs </t>
  </si>
  <si>
    <t>Department of Agriculture and Rural Development (NI)</t>
  </si>
  <si>
    <t>To collect data on the quantities of feed used in NI on a monthly, quarterly and annual basis.</t>
  </si>
  <si>
    <t>statutory</t>
  </si>
  <si>
    <t>postal</t>
  </si>
  <si>
    <t>seamus.mcerlean@daera-ni.gov.uk</t>
  </si>
  <si>
    <t>https://www.daera-ni.gov.uk/publications/animal-feed-statistics-2009-2016</t>
  </si>
  <si>
    <t>Department of Finance and Personnel (NI)</t>
  </si>
  <si>
    <t>economicstats@nisra.gov.uk</t>
  </si>
  <si>
    <t>https://www.ons.gov.uk/surveys/informationforbusinesses/businesssurveys/annualacquisitionsanddisposalsofcapitalassetssurvey</t>
  </si>
  <si>
    <t>Annual Customer Satisfaction Survey - Invest NI</t>
  </si>
  <si>
    <t>Department of Enterprise, Trade and Investment (NI)</t>
  </si>
  <si>
    <t xml:space="preserve">Customer Satisfaction Survey </t>
  </si>
  <si>
    <t>anne-marie.murphy@investni.com</t>
  </si>
  <si>
    <t>Postal with an option to complete online</t>
  </si>
  <si>
    <t>https://www.ons.gov.uk/surveys/informationforbusinesses/businesssurveys/foreigndirectinvestmentfdi</t>
  </si>
  <si>
    <t>Annual Purchases Survey</t>
  </si>
  <si>
    <t>The survey aims to collect information about business' expenditure on energy, services, goods and materials that are used up or transformed by the business activity.  The information supplied helps identify the purchasing patterns of business to inform UK government policy.  The information also contributes to the UK National Accounts, UK GDP estimates and ensures the UK meets international obligations, particularly to the European Union.</t>
  </si>
  <si>
    <t>http://www.ons.gov.uk/surveys/informationforbusinesses/businesssurveys/annualpurchasessurvey</t>
  </si>
  <si>
    <t>Annual Survey of Brewers, Maltsters &amp; Distillers</t>
  </si>
  <si>
    <t xml:space="preserve">https://www.gov.uk/government/statistics/cereal-usage
</t>
  </si>
  <si>
    <t>To provide a wide range of information on earnings and hours worked.</t>
  </si>
  <si>
    <t>ashehelpline@finance-ni.gov.uk</t>
  </si>
  <si>
    <t>https://www.nisra.gov.uk/statistics/labour-market-and-social-welfare/annual-survey-hours-and-earnings</t>
  </si>
  <si>
    <t>https://www.ons.gov.uk/surveys/informationforbusinesses/businesssurveys/annualsurveyofpensionfundsbalancesheet</t>
  </si>
  <si>
    <t>Antrim Public Realm</t>
  </si>
  <si>
    <t>To provide a broad picture of the NI fishing industry and its operations &amp; provide stats to the UK publication.</t>
  </si>
  <si>
    <t>Face to face and postal</t>
  </si>
  <si>
    <t>clare.frew@daera-ni.gov.uk</t>
  </si>
  <si>
    <t>www.gov.uk/government/collections/uk-sea-fisheries-annual-statistics</t>
  </si>
  <si>
    <t xml:space="preserve">Ballynahinch Public Realm </t>
  </si>
  <si>
    <t>Leadership &amp; Management Skills Survey</t>
  </si>
  <si>
    <t>david.greer@investni.gov.uk</t>
  </si>
  <si>
    <t>Small Business Survey</t>
  </si>
  <si>
    <t xml:space="preserve">https://www.gov.uk/government/collections/small-business-survey-reports
</t>
  </si>
  <si>
    <t>Business - Employer/Stakeholder Feedback card - Pilot</t>
  </si>
  <si>
    <t>Department for Employment and Learning (NI)</t>
  </si>
  <si>
    <t>This survey was a pilot to explore a possible new mechanism of capturing feedback from employers when College staff were on company premises.</t>
  </si>
  <si>
    <t>etta.wilson@economy-ni.gov.uk</t>
  </si>
  <si>
    <t>The business monitor survey is a quarterly survey of business confidence and of views on their own performance, the issues of importance to them and their insights into various thematic topics (such as exporting, innovatiion, etc)</t>
  </si>
  <si>
    <t xml:space="preserve">Education and Skills </t>
  </si>
  <si>
    <t>Census of Employment</t>
  </si>
  <si>
    <t>To provide an annual employee jobs estimate. Results are available according to sex, full or part-time working, industrial activity (based on standard industrial classification) and location, subject to confidentiality constraints.</t>
  </si>
  <si>
    <t>Biennial</t>
  </si>
  <si>
    <t>lynda.kennedy@nisra.gov.uk</t>
  </si>
  <si>
    <t>https://www.nisra.gov.uk/statistics/labour-market-and-social-welfare/annual-employee-jobs-surveys</t>
  </si>
  <si>
    <t>To estimate crop yields &amp; production in NI for DEFRA &amp; EU</t>
  </si>
  <si>
    <t>alison.afrifa@daera-ni.gov.uk</t>
  </si>
  <si>
    <t>https://www.daera-ni.gov.uk/articles/crop-yield-production-estimates</t>
  </si>
  <si>
    <t>To collect data on imports of coal and other solid fuels into Northern Ireland.</t>
  </si>
  <si>
    <t xml:space="preserve">Annual </t>
  </si>
  <si>
    <t>steven.roberts@finance-ni.gov.uk</t>
  </si>
  <si>
    <t>https://www.nisra.gov.uk/statistics/other-surveys/coal-and-petroleum-statistics</t>
  </si>
  <si>
    <t>Survey is used for updating the list of businesses that qualify to complete the Monthly Survey of Consumer Credit Grantors. The purpose of this survey is to minimise the burden, by ensuring ONS only contacts businesses when it is absolutely necessary.</t>
  </si>
  <si>
    <t>https://www.ons.gov.uk/surveys/informationforbusinesses/businesssurveys/consumercreditgrantorsregisterupdate</t>
  </si>
  <si>
    <t>Continuous Household Survey (DCAL part)</t>
  </si>
  <si>
    <t>Department of Culture, Arts and Leisure (NI)</t>
  </si>
  <si>
    <t>Individual</t>
  </si>
  <si>
    <t>People and places</t>
  </si>
  <si>
    <t>johnny.wallace@finance-ni.gov.uk</t>
  </si>
  <si>
    <t>https://www.nisra.gov.uk/continuous-household-survey</t>
  </si>
  <si>
    <t>Department of Regional Development (NI)</t>
  </si>
  <si>
    <t xml:space="preserve">To provide information on the amount and type of work carried out by NI-registered Heavy Goods Vehicles working in Northern Ireland and additionally  NI vehicles working abroad (i.e. Republic of Ireland and mainland Europe) </t>
  </si>
  <si>
    <t>Postal</t>
  </si>
  <si>
    <t>https://www.gov.uk/government/statistics/continuing-survey-of-road-goods-transport-ni-respondents-section</t>
  </si>
  <si>
    <t>Customer Satisfaction - Forensic Science Northern Ireland (FSNI)</t>
  </si>
  <si>
    <t>Department of Justice (NI)</t>
  </si>
  <si>
    <t>To monitor current position and enable the devlopment of an action plan for improvement</t>
  </si>
  <si>
    <t>Online/Email</t>
  </si>
  <si>
    <t>laura.duncan@justice-ni.x.gsi.gov.uk</t>
  </si>
  <si>
    <t>https://www.justice-ni.gov.uk/publications/nisra-doj-customer-satisfaction-survey-2015</t>
  </si>
  <si>
    <t>To produce December estimates for hay &amp; silage production, winter cereal sowing and livestock numbers</t>
  </si>
  <si>
    <t>Postal (with online or telephone data entry option)</t>
  </si>
  <si>
    <t>https://www.daera-ni.gov.uk/articles/december-agricultural-survey-2015-final-results</t>
  </si>
  <si>
    <t>https://www.ons.gov.uk/surveys/informationforbusinesses/businesssurveys/mergersandacquisitionsinvolvingukcompanies</t>
  </si>
  <si>
    <t>DRD TransportNI Claims Unit Customer Satisfaction Survey  - Personal Injury 2015</t>
  </si>
  <si>
    <t>to monitor customer satisfaction with their claims handling process</t>
  </si>
  <si>
    <t>Triennial</t>
  </si>
  <si>
    <t>ASRB@infrastructure-ni.gov.uk</t>
  </si>
  <si>
    <t>Dungannon Phase 1 Public Realm Scheme</t>
  </si>
  <si>
    <t>DVA Bus Operator Compliance Audit Survey</t>
  </si>
  <si>
    <t>Department of the Environment (NI)</t>
  </si>
  <si>
    <t>Service Development</t>
  </si>
  <si>
    <t>https://www.ons.gov.uk/surveys/informationforbusinesses/businesssurveys/ecommercesurvey</t>
  </si>
  <si>
    <t>To estimate the size and performance of the egg processing sector in NI as well as on the structure of the egg packing sector, on the population of laying hens and on the egg production systems used.</t>
  </si>
  <si>
    <t>https://www.daera-ni.gov.uk/publications/egg-packers-statistics-1999</t>
  </si>
  <si>
    <t>Experience of public records in Northern Ireland  (September 2015 Omnibus module)</t>
  </si>
  <si>
    <t>Experience of public records in Northern Ireland</t>
  </si>
  <si>
    <t>Barbara.Muldoon@finance-ni.gov.uk, Michael.Guiney@finance-ni.gov.uk</t>
  </si>
  <si>
    <t>https://www.nisra.gov.uk/northern-ireland-omnibus-survey</t>
  </si>
  <si>
    <t>To produce the annual Farm Business Data publication; to aid in farm planning decisions.</t>
  </si>
  <si>
    <t>Face to face and telephone</t>
  </si>
  <si>
    <t>paul.keatley@daera-ni.gov.uk</t>
  </si>
  <si>
    <t>https://www.daera-ni.gov.uk/articles/farm-incomes-northern-ireland</t>
  </si>
  <si>
    <t>Farm Structure Survey</t>
  </si>
  <si>
    <t>EU wide survey to collect information on Labour, Farm Diversification activities and Contractor use on farms. UK dataset produced by DEFRA and sent to EU.  Publication produced by DAERA.</t>
  </si>
  <si>
    <t>https://www.daera-ni.gov.uk/articles/eu-farm-structure-survey</t>
  </si>
  <si>
    <t>The information collected under this survey forms part of the UK's National Accounts and Balance of Payments which are used by the Treasury and the Bank of England to monitor the economy.</t>
  </si>
  <si>
    <t>https://www.ons.gov.uk/surveys/informationforbusinesses/businesssurveys/financialservicessurvey</t>
  </si>
  <si>
    <t>Financial Services Survey: Quarterly Return of Assets and Liabilities</t>
  </si>
  <si>
    <t>Financial Services Survey: Quarterly Return of Income and Expenditure</t>
  </si>
  <si>
    <t>Fixed Penalty Notices for Clean Neighbourhoods Offences (Litter &amp; Dog Fouling)</t>
  </si>
  <si>
    <t>To provide an indicator of enforcement by Councils</t>
  </si>
  <si>
    <t>Simon.Webb@daera-ni.gov.uk</t>
  </si>
  <si>
    <t>For RNRPD / EPD staff only:
TRIM
DO1/14/555365</t>
  </si>
  <si>
    <t>Food in Schools monitoring survey</t>
  </si>
  <si>
    <t>Department of Education (NI)</t>
  </si>
  <si>
    <t>To collect data on food provided and consumed in schools</t>
  </si>
  <si>
    <t>statistics@education-ni.gov.uk</t>
  </si>
  <si>
    <t>https://www.education-ni.gov.uk/publications/food-schools-policy-monitoring-surveys</t>
  </si>
  <si>
    <t>Glengormley (Portland Avenue) Public Realm Scheme</t>
  </si>
  <si>
    <t>To collect data on the number of egg sets placed by hatcheries in NI</t>
  </si>
  <si>
    <t>www.gov.uk/government/collections/poultry-and-poultry-meat-statistics</t>
  </si>
  <si>
    <t>To collect data on farm employment &amp; agricultural incomes for DAERA, DEFRA &amp; EU Statistical releases</t>
  </si>
  <si>
    <t>https://www.daera-ni.gov.uk/articles/statistical-review-ni-agriculture</t>
  </si>
  <si>
    <t>Holywood Public Realm</t>
  </si>
  <si>
    <t>To collect data on horticultural crop areas</t>
  </si>
  <si>
    <t>https://www.daera-ni.gov.uk/articles/agricultural-census-northern-ireland</t>
  </si>
  <si>
    <t>The IOP is one of the earliest official indicators of the performance of Northern Ireland industry and represents an important short-term measure of change in a significant area of the economy.</t>
  </si>
  <si>
    <t>Postal with an option to complete by Eform or TDE</t>
  </si>
  <si>
    <t>jennifer.mcloughlin@finance-ni.gov.uk</t>
  </si>
  <si>
    <t>https://www.nisra.gov.uk/statistics/economic-output-statistics/index-production</t>
  </si>
  <si>
    <t>The IOS is an important short-term measure of change in the output of the private services sector of the economy.</t>
  </si>
  <si>
    <t>https://www.nisra.gov.uk/statistics/economic-output-statistics/index-services</t>
  </si>
  <si>
    <t>Contains information on all businesses in the NI which are VAT registered or operating a PAYE scheme.</t>
  </si>
  <si>
    <t>idbr@finance-ni.gov.uk</t>
  </si>
  <si>
    <t>https://www.nisra.gov.uk/statistics/business-statistics/inter-departmental-business-register</t>
  </si>
  <si>
    <t>https://www.nisra.gov.uk/statistics/broad-economy-sales-and-exports-statistics/exporting-northern-ireland-services</t>
  </si>
  <si>
    <t>Inward Mergers and Acquisitions</t>
  </si>
  <si>
    <t>To collect data on crop areas, livestock numbers &amp; farm labour for informing policy &amp; to feed into DAERA, DEFRA &amp; EU statistical releases</t>
  </si>
  <si>
    <t>Kids' Life &amp; Times Survey Module: Sport</t>
  </si>
  <si>
    <t>To collect young people's views about and participation in Sport</t>
  </si>
  <si>
    <t>Online</t>
  </si>
  <si>
    <t>k.lloyd@qub.ac.uk</t>
  </si>
  <si>
    <t>www.ark.ac.uk/klt</t>
  </si>
  <si>
    <t>This survey is conducted to update the list of UK businesses that may qualify to complete ONS Financial Surveys.</t>
  </si>
  <si>
    <t>https://www.ons.gov.uk/employmentandlabourmarket/peopleinwork/workplacedisputesandworkingconditions/articles/labourdisputes/2016/relateddata</t>
  </si>
  <si>
    <t>Limavady Revitalisation</t>
  </si>
  <si>
    <t>http://www.ons.gov.uk/surveys/informationforbusinesses/businesssurveys/lowcarbonandrenewableenergyeconomysurvey</t>
  </si>
  <si>
    <t>To  produce  statistics showing the volume of raw milk purchased by firms operating in NI, provide data on how it is used in manufacture of liquid milk, butter, cheese ec, and amount of milk exported</t>
  </si>
  <si>
    <t>https://www.daera-ni.gov.uk/publications/milk-utilisation-statistics-2009</t>
  </si>
  <si>
    <t>Postal with an option to complete by TDE</t>
  </si>
  <si>
    <t>http://www.ons.gov.uk/surveys/informationforbusinesses/businesssurveys/monthlybusinesssurveyproductionandservices</t>
  </si>
  <si>
    <t>Monthly Customer Satisfaction Survey - Invest NI</t>
  </si>
  <si>
    <t xml:space="preserve"> Customer Satisfaction Survey </t>
  </si>
  <si>
    <t>anne-marie.murphy@investni.com, david.greer@investni.gov.uk</t>
  </si>
  <si>
    <t>Monthly Flour Millers' Survey</t>
  </si>
  <si>
    <t>https://www.gov.uk/government/statistics/cereal-usage</t>
  </si>
  <si>
    <t>http://www.ons.gov.uk/surveys/informationforbusinesses/businesssurveys/monthlyinquiryforindexofnumbersofproducerpricespricequotationreturn</t>
  </si>
  <si>
    <t>The information collected from this survey is used to compile the Producer Prices Indices (PPI) which are a series of economic indicators that measure the price movement of goods bought and sold by UK manufacturers.  The PPI provides a key measure of inflation and the main customers for the PPI include the Treasury and the Bank of Englandand is internally used by National Accounts for deflation purposes.</t>
  </si>
  <si>
    <t>National Balance Sheet</t>
  </si>
  <si>
    <t>The National Balance Sheet shows the current market value of the assets of the nation.</t>
  </si>
  <si>
    <t>https://www.ons.gov.uk/economy/nationalaccounts/uksectoraccounts/bulletins/nationalbalancesheet/2016estimates</t>
  </si>
  <si>
    <t>Newcastle Revitalisation</t>
  </si>
  <si>
    <t>Newry Linkages</t>
  </si>
  <si>
    <t>Newry Revitalisation</t>
  </si>
  <si>
    <t xml:space="preserve">Informs central government, district councils, the general public and any other interested parties as to the number and nature of noise complaints received each year by district councils accross Northern Ireland. </t>
  </si>
  <si>
    <t>amy.holmes@daera-ni.gov.uk</t>
  </si>
  <si>
    <t>https://www.daera-ni.gov.uk/publications/11%2B14?search=%22Noise+complaint+statistics%22</t>
  </si>
  <si>
    <t>To collect data on the number of non-teaching staff working in VG and GMI schools.</t>
  </si>
  <si>
    <t>christine.bowden@education-ni.gov.uk</t>
  </si>
  <si>
    <t>The NIABI is a key resource for measuring the size, performance and structure of the Northern Ireland business economy.</t>
  </si>
  <si>
    <t>abihelpline@finance-ni.gov.uk</t>
  </si>
  <si>
    <t>https://www.nisra.gov.uk/statistics/business-statistics/annual-business-inquiry</t>
  </si>
  <si>
    <t>Northern Ireland Hotel GH BB Occupancy survey</t>
  </si>
  <si>
    <t>To collect information on the occupancy rates of hotels, guesthouses, b&amp;Bs and Guest Accommodation in Northern Ireland</t>
  </si>
  <si>
    <t>tourismstatistics@finance-ni.gov.uk</t>
  </si>
  <si>
    <t>https://www.nisra.gov.uk/publications/hotel-occupancy-survey-publications</t>
  </si>
  <si>
    <t>Northern Ireland Self Catering Occupancy Survey</t>
  </si>
  <si>
    <t>To collect information on the occupancy rates of self catering establishments in Northern Ireland</t>
  </si>
  <si>
    <t>https://www.nisra.gov.uk/publications/self-catering-occupancy-survey-publications</t>
  </si>
  <si>
    <t>Northern Ireland Visitor Attraction Survey</t>
  </si>
  <si>
    <t>To collect information on the number of visits to Northern Ireland visitor attraction</t>
  </si>
  <si>
    <t>https://www.nisra.gov.uk/publications/visitor-attraction-survey-publications</t>
  </si>
  <si>
    <t>http://www.ons.gov.uk/surveys/informationforbusinesses/businesssurveys/occupationalpensionschemessurveyopss</t>
  </si>
  <si>
    <t>Omagh Public Realm (Old Market Place)</t>
  </si>
  <si>
    <t>Omagh Revitalisation</t>
  </si>
  <si>
    <t>Omagh Revitalisation (Campsie Road)</t>
  </si>
  <si>
    <t>Opinions of culture in Northern Ireland  (September 2015 Omnibus module)</t>
  </si>
  <si>
    <t>Opinions of culture in Northern Ireland</t>
  </si>
  <si>
    <t>Outward Mergers and Acquisitions</t>
  </si>
  <si>
    <t>Portstewart Public Realm</t>
  </si>
  <si>
    <t>To collect data on average producer prices of potatoes</t>
  </si>
  <si>
    <t>https://www.daera-ni.gov.uk/publications/agricultural-market-reports-2016</t>
  </si>
  <si>
    <t>Record the percentage of invoices paid by local government within 10 days and 30 days</t>
  </si>
  <si>
    <t>russell.shields-patterson@communities-ni.gov.uk</t>
  </si>
  <si>
    <t>https://www.communities-ni.gov.uk/publications/prompt-payments-report-quarter-ending-march-2016</t>
  </si>
  <si>
    <t>Business Confidence Survey</t>
  </si>
  <si>
    <t>https://www.ons.gov.uk/surveys/informationforbusinesses/businesssurveys/quarterlyacquisitionsanddisposalsofcapitalassetssurvey</t>
  </si>
  <si>
    <t>The latest estimates of construction output carried out in Northern Ireland.</t>
  </si>
  <si>
    <t>Nicola.Shiels@finance-ni.gov.uk</t>
  </si>
  <si>
    <t>https://www.economy-ni.gov.uk/articles/construction-output-statistics</t>
  </si>
  <si>
    <t>The Quarterly Employment Survey (QES) is conducted to provide short-term employee jobs estimates for Northern Ireland as whole. Employee jobs estimates are produced by gender, working pattern (full/part-time) and industrial activity at the two-digit SIC level for Northern Ireland as a whole subject to confidentiality constraints. Public &amp; Private Sector totals are also available.</t>
  </si>
  <si>
    <t>caroline.anderson@nisra.gov.uk</t>
  </si>
  <si>
    <t>https://www.nisra.gov.uk/statistics/labour-market-and-social-welfare/quarterly-employment-survey</t>
  </si>
  <si>
    <t>Quarterly Stocks Survey</t>
  </si>
  <si>
    <t>https://www.ons.gov.uk/surveys/informationforbusinesses/businesssurveys/quarterlystockssurvey</t>
  </si>
  <si>
    <t>Quarterly Survey into Electricity Generated</t>
  </si>
  <si>
    <t>The survey is carried out to capture electricity generation (and consumption of it) from businesses, to ensure our quarterly estimates of the UK's electricity generation and demand are comprehensive.  The data are used to produce the energy components of the main economic series for ONS; promote competition and efficient production and fulfil the UK's obligation to provide regular statistics to the EU and IEA.  The data are not available in a timely manner from any other source.</t>
  </si>
  <si>
    <t>https://www.gov.uk/government/publications/electricity-statistics-data-sources-and-methodologies</t>
  </si>
  <si>
    <t>https://www.ons.gov.uk/surveys/informationforbusinesses/businesssurveys/quarterlysurveyofpensionfunds</t>
  </si>
  <si>
    <t>Randalstown Public Realm</t>
  </si>
  <si>
    <t>To  produce statistics showing the average producer prices for raw milk sold off farm and the volume of raw milk collected from NI farms</t>
  </si>
  <si>
    <t>https://www.daera-ni.gov.uk/publications/milk-price-and-production-statistics-1997-onwards</t>
  </si>
  <si>
    <t>Triannual</t>
  </si>
  <si>
    <t>Renewable Energy - Business Innovation Survey</t>
  </si>
  <si>
    <t>To ascertain research and innovation needs for SMEs in the renewable energy and sustainability sectors and related industries.</t>
  </si>
  <si>
    <t>School Omnibus Survey 2015</t>
  </si>
  <si>
    <t xml:space="preserve">To collect specific information from schools which is not available from another source, yet is essential to allow the Department to improve the support and guidance provided to schools, monitor the effectiveness of a range of policies, and to provide required information to its many stakeholders such as the Education Committee. </t>
  </si>
  <si>
    <t>https://www.education-ni.gov.uk/sites/default/files/publications/de/school-omnibus-survey-2015.pdf</t>
  </si>
  <si>
    <t>Services Turnover Survey</t>
  </si>
  <si>
    <t>https://www.ons.gov.uk/surveys/informationforbusinesses/businesssurveys/servicesturnoversurvey</t>
  </si>
  <si>
    <t>Survey of all schools on dissemination of best practice.</t>
  </si>
  <si>
    <t>To collect information on how schools disseminate best practice</t>
  </si>
  <si>
    <t>https://www.education-ni.gov.uk/publications/dissemination-best-practice-teaching-and-learning-research</t>
  </si>
  <si>
    <t>To collect data on the  quantities of compound, blended &amp; straight fertilisers delivered in NI by NI fertiliser firms for agricultural and commercial horticultural use.</t>
  </si>
  <si>
    <t>https://www.daera-ni.gov.uk/publications/fertiliser-statistics-2009-2016</t>
  </si>
  <si>
    <t>Survey of Irish-medium schools on use of Irish-medium resources</t>
  </si>
  <si>
    <t>To ensure that the funding provided by DE for the production of Irish-medium  resources is meeting the needs of Irish-medium schools</t>
  </si>
  <si>
    <t>This release provides a summary of Research &amp; Development activity in Northern Ireland, and covers business, higher education and government expenditure.</t>
  </si>
  <si>
    <t>https://www.nisra.gov.uk/statistics/business-statistics/research-and-development</t>
  </si>
  <si>
    <t>The Trends in International Mathematics and Science Study (Principals)</t>
  </si>
  <si>
    <t>To collect background contextual information.  To collect contextual information from principals</t>
  </si>
  <si>
    <t>Every four years</t>
  </si>
  <si>
    <t>Online and Postal</t>
  </si>
  <si>
    <t>https://www.education-ni.gov.uk/articles/trends-international-mathematics-and-science-study-timss</t>
  </si>
  <si>
    <t>The Trends in International Mathematics and Science Study (Teachers)</t>
  </si>
  <si>
    <t>To collect background contextual information.  To collect contextual information from teachers.</t>
  </si>
  <si>
    <t>Tourism Industry Barometer - Business Survey</t>
  </si>
  <si>
    <t>To monitor industry feedback on year-to-date market performance and outlook for the remainder of the year/years ahead.</t>
  </si>
  <si>
    <t>UK Manufacturers' Sales by Product (Prodcom)</t>
  </si>
  <si>
    <t>https://www.ons.gov.uk/surveys/informationforbusinesses/businesssurveys/ukmanufacturerssalesbyproductprodcom</t>
  </si>
  <si>
    <t xml:space="preserve">UKCES Employer Skills survey </t>
  </si>
  <si>
    <t>To provide robust and reliable informaiton and intelligence from UK employers on skills issues and workforce development activities.</t>
  </si>
  <si>
    <t>https://www.gov.uk/government/collections/ukces-employer-skills-survey-2015</t>
  </si>
  <si>
    <t>Young Life &amp; Times Survey Module: Sport</t>
  </si>
  <si>
    <t>Postal/online/phone</t>
  </si>
  <si>
    <t>d.schubotz@qub.ac.uk</t>
  </si>
  <si>
    <t>www.ark.ac.uk/ylt</t>
  </si>
  <si>
    <t>Continuous Household Survey (DE part)</t>
  </si>
  <si>
    <t>Kids' Life &amp; Times Survey Module: Shared Education</t>
  </si>
  <si>
    <t>To collect young people's views about and participation in Shared Education</t>
  </si>
  <si>
    <t>http://www.ark.ac.uk/ylt/2015/index.html</t>
  </si>
  <si>
    <t>Programme for International Student Assessment (PISA): Well Being Survey</t>
  </si>
  <si>
    <t>michael.woods@education-ni.gov.uk</t>
  </si>
  <si>
    <t>Used internally - not yet published</t>
  </si>
  <si>
    <t>The Trends in International Mathematics and Science Study (Parent)</t>
  </si>
  <si>
    <t>To collect background information from parent to provide context to TIMSS results</t>
  </si>
  <si>
    <t>Electronic and paper</t>
  </si>
  <si>
    <t>The Trends in International Mathematics and Science Study (Pupil)</t>
  </si>
  <si>
    <t>To collect background information from pupil to provide context to TIMSS results</t>
  </si>
  <si>
    <t>Young Life &amp; Times Survey Module: Shared Education</t>
  </si>
  <si>
    <t>To collect children's views about and participation in Shared Education</t>
  </si>
  <si>
    <t xml:space="preserve">Focus groups with pupils from schools taking part in the Essential Skills Programme </t>
  </si>
  <si>
    <t>To gather data from school pupils involved in the Essential Skills programme to enable determination of extent of achievement of project objectives</t>
  </si>
  <si>
    <t>Focus Group</t>
  </si>
  <si>
    <t>analyticalservcies@economy-ni.gov.uk</t>
  </si>
  <si>
    <t>https://www.economy-ni.gov.uk/topics/statistics-and-economic-research/essential-skills-statistics</t>
  </si>
  <si>
    <t>Interviews with FE staff delivering/managing the Essential Skills Programme in Schools</t>
  </si>
  <si>
    <t>To gather data from FE staff delivering the Essential Skills programme in schools to enable determination of extent of achievement of project objectives</t>
  </si>
  <si>
    <t xml:space="preserve">Interviews with teaching staff from schools taking part in  the Essential Skills Programme </t>
  </si>
  <si>
    <t>To gather data from staff in the schools in which the Essential Skills programme was being delivered to enable determination of extent of achievement of project objectives</t>
  </si>
  <si>
    <t>Steps to Work Leavers Survey</t>
  </si>
  <si>
    <t>Policy evaluation and future development</t>
  </si>
  <si>
    <t>Peter.Martin@communities-ni.gov.uk</t>
  </si>
  <si>
    <t>https://www.communities-ni.gov.uk/publications/steps-work-leavers-survey-2015</t>
  </si>
  <si>
    <t>Consumerline customer satisfaction survey</t>
  </si>
  <si>
    <t>Continuous Household Survey (Health and Safety Executive (HSE) part)</t>
  </si>
  <si>
    <t>GEM  - Global Entreprenuership Monitor</t>
  </si>
  <si>
    <t>Information on rates of entreprenuerial activity in the population be sex, age and sub-region. Used to develop business support strategies.</t>
  </si>
  <si>
    <t>http://www.gemconsortium.org/report</t>
  </si>
  <si>
    <t>Tourism NI consumer barometer - Survey of individuals</t>
  </si>
  <si>
    <t>tourismstatistics@nisra.gov.uk</t>
  </si>
  <si>
    <t>https://www.nisra.gov.uk/publications/annual-tourism-statistics-publications</t>
  </si>
  <si>
    <t>Trading Standards Trader satisfaction survey</t>
  </si>
  <si>
    <t>Access to and use of information and communication technology (May 2015 Omnibus module)</t>
  </si>
  <si>
    <t>Access to and use of information and communication technology</t>
  </si>
  <si>
    <t>Continuous Household Survey (CSU part)</t>
  </si>
  <si>
    <t>Continuous Household Survey (Tourism part)</t>
  </si>
  <si>
    <t>Labour Force Survey</t>
  </si>
  <si>
    <t>Maureen.Stewart@finance-ni.gov.uk, Elaine.Fox@finance-ni.gov.uk, Rónán.Adams@finance-ni.gov.uk</t>
  </si>
  <si>
    <t>https://www.nisra.gov.uk/statistics/labour-market-and-social-welfare/labour-force-survey</t>
  </si>
  <si>
    <t>Living Costs and Food Survey</t>
  </si>
  <si>
    <t>To produce the Family Spending and Family Food publications</t>
  </si>
  <si>
    <t>michael.guiney@finance-ni.gov.uk</t>
  </si>
  <si>
    <t>http://www.ons.gov.uk/peoplepopulationandcommunity/personalandhouseholdfinances/incomeandwealth/compendium/familyspending/2015</t>
  </si>
  <si>
    <t>National Diet and Nutrition Survey</t>
  </si>
  <si>
    <t>stuart.bennett@finance-ni.gov.uk</t>
  </si>
  <si>
    <t>https://www.gov.uk/government/collections/national-diet-and-nutrition-survey#</t>
  </si>
  <si>
    <t>Northern Ireland Passenger Survey</t>
  </si>
  <si>
    <t>To collect information on the number of external visitors to Northern Ireland.</t>
  </si>
  <si>
    <t>https://www.nisra.gov.uk/publications/ni-passenger-survey-survey-and-analysis-methodology</t>
  </si>
  <si>
    <t>Survey on Living Conditions (EU-SILC)</t>
  </si>
  <si>
    <t>csu.dfp@nics.gov.uk (for NI results), surveyfeedback@ons.gsi.gov.uk (for UK results)</t>
  </si>
  <si>
    <t>http://www.ons.gov.uk/ons/about-ons/get-involved/taking-part-in-a-survey/information-for-households/a-to-z-of-household-and-individual-surveys/survey-on-living-conditions/index.html</t>
  </si>
  <si>
    <t>Emergency Response Survey - Northern Ireland Fire &amp; Rescue Service (NIFRS)</t>
  </si>
  <si>
    <t>Department of Health, Social Services and Public Safety (NI)</t>
  </si>
  <si>
    <t>To assess the satisfaction levels with the service provided by NIFRS at major, secondary and chimney fires during the period April 2015 to September 2015</t>
  </si>
  <si>
    <t>enquiries@nifrs.org</t>
  </si>
  <si>
    <t>https://www.nifrs.org/publications/summary-of-nifrs-surveys/</t>
  </si>
  <si>
    <t>Health Survey Northern Ireland</t>
  </si>
  <si>
    <t>Source of information for many public health indicators and lifestyle choice information (e.g. smoking, alcohol consumption, obesity, physical activity, mental health etc); provides evidence base for future initiatives; essential for monitoring of indicators/targets for many of the Departments key strategies.</t>
  </si>
  <si>
    <t>phirb@health-ni.gov.uk</t>
  </si>
  <si>
    <t>https://www.health-ni.gov.uk/topics/doh-statistics-and-research/health-survey-northern-ireland</t>
  </si>
  <si>
    <t>NI Life &amp; Times Survey Module: Health and Social Care R&amp;D</t>
  </si>
  <si>
    <t>To assess public attitudes to data sharing in Northern Ireland, with an emphasis on health issues</t>
  </si>
  <si>
    <t>http://www.ark.ac.uk/nilt/</t>
  </si>
  <si>
    <t>Special Service Incidents Survey - Northern Ireland Fire &amp; Rescue Service (NIFRS)</t>
  </si>
  <si>
    <t>To gain the viewpoints of members of the public who called NIFRS to a special service incident during 2015/16</t>
  </si>
  <si>
    <t>Complaints Follow up - Driver &amp; Vehicle Agency</t>
  </si>
  <si>
    <t>Travel and transport</t>
  </si>
  <si>
    <t>Monitor customer satisfaction with the complaints handling process</t>
  </si>
  <si>
    <t>Paul.McCallion@daera-ni.gov.uk</t>
  </si>
  <si>
    <t>Report for internal use</t>
  </si>
  <si>
    <t>Continuous Household Survey (DOE part)</t>
  </si>
  <si>
    <t>Two modules: Environmental Actions &amp; Road safety (previously Drink and Drug Driving module)</t>
  </si>
  <si>
    <t>Cycling Proficiency Scheme</t>
  </si>
  <si>
    <t>To evaluate  the effectiveness of the Cycling Proficiency Scheme (CPS) in schools in Northern Ireland</t>
  </si>
  <si>
    <t xml:space="preserve">ASRB@infrastructure-ni.gov.uk </t>
  </si>
  <si>
    <t>https://www.infrastructure-ni.gov.uk/articles/walking-and-cycling-0</t>
  </si>
  <si>
    <t>DVA Customer Survey 2015</t>
  </si>
  <si>
    <t>Explore customers usage and attitudes to the DVA test centre counter services and DVA's alternative channels</t>
  </si>
  <si>
    <t>One-off Survey</t>
  </si>
  <si>
    <t>Report for internal use only</t>
  </si>
  <si>
    <t>Antrim and Newtownabbey Community Safety Consultation</t>
  </si>
  <si>
    <t>To gauge public opinion on new community safety proposals in Antrim and Newtownabbey</t>
  </si>
  <si>
    <t>pcsp@antrimandnewtownabbey.gov.uk</t>
  </si>
  <si>
    <t>http://www.antrimandnewtownabbey.gov.uk/Residents/Community-Wellbeing/Policing-and-Community-Safety</t>
  </si>
  <si>
    <t>Complainant Satisfaction Survey - Office of the Police Ombudsman for Northern Ireland (OPONI)</t>
  </si>
  <si>
    <t>info@policeombudsman.org</t>
  </si>
  <si>
    <t>https://policeombudsman.org/Statistics-and-Research/Complainant-Satisfaction-Survey</t>
  </si>
  <si>
    <t>Court Funds Office Survey</t>
  </si>
  <si>
    <t xml:space="preserve">Enables customers of the NICTS Court Funds Office to provide feedback on the service provided by the office.  </t>
  </si>
  <si>
    <t>Richard.Martin2@courtsni.gov.uk</t>
  </si>
  <si>
    <t>https://consultations.nidirect.gov.uk/ni-courts-and-tribunal-service/court-funds-office-survey</t>
  </si>
  <si>
    <t>Drug and alcohol issues in your local area (September 2015 Omnibus module)</t>
  </si>
  <si>
    <t>Drug and alcohol issues in your local area</t>
  </si>
  <si>
    <t>statistics.research@justice-ni.x.gsi.gov.uk</t>
  </si>
  <si>
    <t>Northern Ireland Crime Survey</t>
  </si>
  <si>
    <t>https://www.justice-ni.gov.uk/articles/northern-ireland-crime-survey</t>
  </si>
  <si>
    <t>Parents/Carers survey - Youth Justice Agency (YJA)</t>
  </si>
  <si>
    <t>Used internally - not published</t>
  </si>
  <si>
    <t>Police Officer Satisfaction Survey - Office of the Police Ombudsman for Northern Ireland (OPONI)</t>
  </si>
  <si>
    <t>https://policeombudsman.org/Statistics-and-Research/Police-Officer-Satisfaction-Survey</t>
  </si>
  <si>
    <t>Policing and Community Safety Partnerships Consultation Survey</t>
  </si>
  <si>
    <t>To identify local priorities for consideration in the development of the local Policing Plan.</t>
  </si>
  <si>
    <t>Not available</t>
  </si>
  <si>
    <t>statistics@psni.pnn.police.uk</t>
  </si>
  <si>
    <t>Each local PCSP conducts their own consultation</t>
  </si>
  <si>
    <t>Probation Officer Reset Feedback Questionnaire</t>
  </si>
  <si>
    <t>To gather data from Probation staff to enable determination of extent of achievement of project objectives</t>
  </si>
  <si>
    <t>SurveyMonkey</t>
  </si>
  <si>
    <t>For the probation research, please contact: Joan.Ritchie@finance-ni.gov.uk - For queries related to the Reset Programme, please contact: Stephen.Hamilton@pbni.gsi.gov.uk.</t>
  </si>
  <si>
    <t>http://www.pbni.org.uk/wp-content/uploads/2015/02/Reset-Final-Evaluation-Report-14.10.16.pdf</t>
  </si>
  <si>
    <t>PSNI Crime and Anti-Social Behaviour (ASB) victim surveys</t>
  </si>
  <si>
    <t>Victim feedback</t>
  </si>
  <si>
    <t>PSNI Non-Molestation Orders Survey</t>
  </si>
  <si>
    <t>PSNI Victim Call Back</t>
  </si>
  <si>
    <t>Public Attitudes to Peace Walls (2015)</t>
  </si>
  <si>
    <t>Household</t>
  </si>
  <si>
    <t>http://uir.ulster.ac.uk/32902/</t>
  </si>
  <si>
    <t>Public awareness of the police complaints system in Northern Ireland, and awareness of the Police Ombudsman  (September 2015 Omnibus module)</t>
  </si>
  <si>
    <t>Public awareness of the police complaints system in Northern Ireland, and awareness of the Police Ombudsman</t>
  </si>
  <si>
    <t>info@pbni.gsi.gov.uk</t>
  </si>
  <si>
    <t>https://policeombudsman.org/Statistics-and-Research/Public-Awareness-of-the-Office</t>
  </si>
  <si>
    <t>Reset Evaluation Mentee Focus Groups</t>
  </si>
  <si>
    <t>To gather offender views on the initiative to inform extent of objective achievement</t>
  </si>
  <si>
    <t>End of initiative</t>
  </si>
  <si>
    <t>Reset Evaluation Mentee Interviews</t>
  </si>
  <si>
    <t>Reset Evaluation Mentor Focus Group</t>
  </si>
  <si>
    <t>To gather mentor views on the initiative to inform extent of objective achievement</t>
  </si>
  <si>
    <t>6 monthly</t>
  </si>
  <si>
    <t>Reset Mentee Baseline Questionnaire</t>
  </si>
  <si>
    <t>To gather data from offenders prior to participation in the programme to enable determination of extent of achievement of project objectives</t>
  </si>
  <si>
    <t>Reset Mentee Exit Questionnaire</t>
  </si>
  <si>
    <t>To gather data from offenders following participation in the programme to enable determination of extent of achievement of project objectives</t>
  </si>
  <si>
    <t>Reset Mentor Feedback Questionnaire</t>
  </si>
  <si>
    <t>To gather data from mentors to determine extent of progress made by mentees</t>
  </si>
  <si>
    <t>Reset partner feedback questionnaire</t>
  </si>
  <si>
    <t>To gather data from project partners to enable determination of extent of achievement of project objectives</t>
  </si>
  <si>
    <t>Reset Stakeholder Interviews</t>
  </si>
  <si>
    <t>To gather data from stakeholders to enable determination of extent of achievement of project objectives</t>
  </si>
  <si>
    <t>Rural Crime Survey - Balmoral Show April 2015</t>
  </si>
  <si>
    <t>To gauge perceptions of rural crime among attendees of the Balmoral show</t>
  </si>
  <si>
    <t>statistics.research@dojni.x.gsi.gov.uk</t>
  </si>
  <si>
    <t>Survey of victims who attend youth conferences - Youth Justice Agency (YJA)</t>
  </si>
  <si>
    <t>Young Life &amp; Times Survey Module: Child Sexual Exploitation (CSE)</t>
  </si>
  <si>
    <t>Young People's Policing Plan Consultation</t>
  </si>
  <si>
    <t>To gauge young people's opinions on proposals for new Policing Plan</t>
  </si>
  <si>
    <t>Young People's Satisfaction Survey - Youth Justice Agency (YJA)</t>
  </si>
  <si>
    <t>To survey the opinions of young people who are engaged with the Youth Justice Agency</t>
  </si>
  <si>
    <t>Baseline questions for new Cycling magazine (May 2015 Omnibus module)</t>
  </si>
  <si>
    <t>Baseline questions for new Cycling magazine</t>
  </si>
  <si>
    <t>Continuous Household Survey (DRD part)</t>
  </si>
  <si>
    <t>Two modules: Travel to School &amp; Cycling/Walking to Work</t>
  </si>
  <si>
    <t>Northern Ireland Consumer Satisfaction Survey OPA Survey Fieldwork (NI Water)</t>
  </si>
  <si>
    <t>Assess customer satisfaction and inform on level of customer satisfaction (based on customer contacts) with overall service provided to customers.</t>
  </si>
  <si>
    <t>Lisa.Ward@niwater.com</t>
  </si>
  <si>
    <t>Report for internal use only - for Regulatory Purposes</t>
  </si>
  <si>
    <t>Northern Ireland Consumer Satisfaction Survey SIM Survey Fieldwork (NI Water)</t>
  </si>
  <si>
    <t>Assess customer satisfaction and inform on level of customer satisfaction (based on customer contacts) to ensure the industry provides a good quality service at a fair price.</t>
  </si>
  <si>
    <t>Metro Audio/Visual Questionnaire</t>
  </si>
  <si>
    <t xml:space="preserve">Individual </t>
  </si>
  <si>
    <t>Feedback on Audio Visual Systems on Buses on Metro Network</t>
  </si>
  <si>
    <t>Michael.Deery@infrastructure-ni.gov.uk</t>
  </si>
  <si>
    <t>Report used internally</t>
  </si>
  <si>
    <t>Customer Experience and Satisfaction Study Domestic (Omnibus) &amp; Non-Domestic (Customer Satisfaction) - NI Water</t>
  </si>
  <si>
    <t>To gauge customer satisfaction and advocacy of customers with NI Water</t>
  </si>
  <si>
    <t>Northern Ireland Travel Survey</t>
  </si>
  <si>
    <t>To collect information on how and why people travel within Northern Ireland.</t>
  </si>
  <si>
    <t>Face to face and Diary</t>
  </si>
  <si>
    <t>https://www.infrastructure-ni.gov.uk/news/publication-travel-survey-northern-ireland-2014-2016-headline-report</t>
  </si>
  <si>
    <t>Public Transport Passengers Origin Destination Survey</t>
  </si>
  <si>
    <t>To construct a transport model for infrastructure investment planning</t>
  </si>
  <si>
    <t>Stephen.wood@infrastructure-ni.gov.uk</t>
  </si>
  <si>
    <t>Not yet published</t>
  </si>
  <si>
    <t>Urban Villages Project</t>
  </si>
  <si>
    <t>To support the developmentment/ implementation of the Urban Villages programme</t>
  </si>
  <si>
    <t>Attitudes and perceptions to welfare reform  (September 2015 Omnibus module)</t>
  </si>
  <si>
    <t>Attitudes and perceptions to welfare reform</t>
  </si>
  <si>
    <t>Each run</t>
  </si>
  <si>
    <t>Attitudes and perceptions to welfare reform (May 2015 Omnibus module)</t>
  </si>
  <si>
    <t>Production of five National Statistics on Income and other Household characteristics</t>
  </si>
  <si>
    <t>Martin.Devlin@communities-ni.gov.uk</t>
  </si>
  <si>
    <t>https://www.communities-ni.gov.uk/topics/family-resources-survey#toc-0</t>
  </si>
  <si>
    <t>Pensions Services Satisafcion Survey 2015</t>
  </si>
  <si>
    <t xml:space="preserve"> - To assess satisfaction levels with pension services
- To inform the future design of pensions services taking into consideration the needs of users</t>
  </si>
  <si>
    <t>John.Hughes@communities-ni.gov.uk</t>
  </si>
  <si>
    <t>https://www.communities-ni.gov.uk/publications/other-customer-insight-research</t>
  </si>
  <si>
    <t>Volunteering - any paid work or activities  (September 2015 Omnibus module)</t>
  </si>
  <si>
    <t>Volunteering - any paid work or activities</t>
  </si>
  <si>
    <t>2015 Citizen Survey</t>
  </si>
  <si>
    <t>Office of the First Minister and Deputy First Minister (NI)</t>
  </si>
  <si>
    <t>To inform DCSDC Community Plan</t>
  </si>
  <si>
    <t>Hugh.McNickle@ilex-urc.com, Claire.Hood@ilex-urc.com</t>
  </si>
  <si>
    <t>http://www.derrystrabane.com/Subsites/Community-Planning/Citizen-Survey-2015</t>
  </si>
  <si>
    <t>Continuous Household Survey (OFMDFM part)</t>
  </si>
  <si>
    <t>Issues in your neighbourhood (May 2015 Omnibus module)</t>
  </si>
  <si>
    <t>Issues in your neighbourhood</t>
  </si>
  <si>
    <t>NI Life &amp; Times Survey Module: Attitudes to Minority Ethnic People</t>
  </si>
  <si>
    <t>NI Life &amp; Times Survey Module: Community Relations</t>
  </si>
  <si>
    <t>Perceptions of disability and attitudes towards disability (September 2015 Omnibus module)</t>
  </si>
  <si>
    <t>Perceptions of disability and attitudes towards disability</t>
  </si>
  <si>
    <t>Young Life &amp; Times  Survey Module: Attitudes to Minority Ethnic People</t>
  </si>
  <si>
    <t>Young Life &amp; Times Survey Module: Community Relations</t>
  </si>
  <si>
    <t>Collect information on attitudes and experinces of children and young people on a range of issues that affect their lives (Community relations module).</t>
  </si>
  <si>
    <t xml:space="preserve">Northern Ireland Statistics and Research Agency </t>
  </si>
  <si>
    <t>Department for Digital, Culture, Media &amp; Sport</t>
  </si>
  <si>
    <t>Agriculture &amp; environment</t>
  </si>
  <si>
    <t>To monitor the level of use of improved nursery stock in Scotland, as an indicator for the Scottish Forestry Strategy. The survey seeks data from all forest nurseries in UK on sales of Sitka spruce and Scots pine.</t>
  </si>
  <si>
    <t>Statistics@forestry.gsi.gov.uk</t>
  </si>
  <si>
    <t>increase in compliance cost from increase in responses and in hourly rates</t>
  </si>
  <si>
    <t>Collects information on ownership and management type of selected woodlands, to complement data collected through field survey.</t>
  </si>
  <si>
    <t>Collects information on the quantity of pellets produced in the UK. Used for NS publications and international reporting.</t>
  </si>
  <si>
    <t>Collects information on quantity of softwood (conifers) harvested; also certification and sales as woodfuel. Used to compile forest sector statistics, for NS publications.</t>
  </si>
  <si>
    <t>decrease in compliance cost from fall in response rate</t>
  </si>
  <si>
    <t>Collects information on the volumes of roundwood used for round fencing, certification and employment. Used to compile forest sector statistics, for NS publications and international reporting.</t>
  </si>
  <si>
    <t>Collects information on the volumes of roundwood used and sawnwood produced; also on certification, other products and employment. For larger mills, includes more detailed breakdowns. Used to compile forest sector statistics, for NS publications and international reporting.</t>
  </si>
  <si>
    <t>Collects information on the quantity of woodfuel consumed in Scotland. Published as official statistics, and also used as a Scottish Forestry Strategy indicator.</t>
  </si>
  <si>
    <t>Scotland</t>
  </si>
  <si>
    <t>decrease in compliance cost from reduced sample (change in methodology)</t>
  </si>
</sst>
</file>

<file path=xl/styles.xml><?xml version="1.0" encoding="utf-8"?>
<styleSheet xmlns="http://schemas.openxmlformats.org/spreadsheetml/2006/main">
  <numFmts count="7">
    <numFmt numFmtId="7" formatCode="&quot;£&quot;#,##0.00;\-&quot;£&quot;#,##0.00"/>
    <numFmt numFmtId="8" formatCode="&quot;£&quot;#,##0.00;[Red]\-&quot;£&quot;#,##0.00"/>
    <numFmt numFmtId="44" formatCode="_-&quot;£&quot;* #,##0.00_-;\-&quot;£&quot;* #,##0.00_-;_-&quot;£&quot;* &quot;-&quot;??_-;_-@_-"/>
    <numFmt numFmtId="164" formatCode="&quot;£&quot;#,##0.00"/>
    <numFmt numFmtId="165" formatCode="0.0"/>
    <numFmt numFmtId="166" formatCode="[$-809]dd\ mmmm\ yyyy;@"/>
    <numFmt numFmtId="167" formatCode="&quot;£&quot;#,##0"/>
  </numFmts>
  <fonts count="37">
    <font>
      <sz val="11"/>
      <color theme="1"/>
      <name val="Calibri"/>
      <family val="2"/>
      <scheme val="minor"/>
    </font>
    <font>
      <sz val="11"/>
      <color theme="1"/>
      <name val="Calibri"/>
      <family val="2"/>
      <scheme val="minor"/>
    </font>
    <font>
      <sz val="9"/>
      <name val="Arial"/>
      <family val="2"/>
    </font>
    <font>
      <sz val="9"/>
      <color theme="1"/>
      <name val="Arial"/>
      <family val="2"/>
    </font>
    <font>
      <u/>
      <sz val="10"/>
      <color indexed="12"/>
      <name val="Arial"/>
      <family val="2"/>
    </font>
    <font>
      <sz val="9"/>
      <color indexed="8"/>
      <name val="Arial"/>
      <family val="2"/>
    </font>
    <font>
      <u/>
      <sz val="9.9"/>
      <color theme="10"/>
      <name val="Calibri"/>
      <family val="2"/>
    </font>
    <font>
      <sz val="11"/>
      <color indexed="8"/>
      <name val="Calibri"/>
      <family val="2"/>
    </font>
    <font>
      <sz val="10"/>
      <name val="Arial"/>
      <family val="2"/>
    </font>
    <font>
      <u/>
      <sz val="9"/>
      <name val="Arial"/>
      <family val="2"/>
    </font>
    <font>
      <sz val="9"/>
      <color rgb="FFFF0000"/>
      <name val="Arial"/>
      <family val="2"/>
    </font>
    <font>
      <strike/>
      <sz val="9"/>
      <color theme="1"/>
      <name val="Arial"/>
      <family val="2"/>
    </font>
    <font>
      <b/>
      <sz val="10"/>
      <color theme="0"/>
      <name val="Arial"/>
      <family val="2"/>
    </font>
    <font>
      <b/>
      <i/>
      <sz val="10"/>
      <color theme="0"/>
      <name val="Arial"/>
      <family val="2"/>
    </font>
    <font>
      <b/>
      <sz val="20"/>
      <color theme="0"/>
      <name val="Arial"/>
      <family val="2"/>
    </font>
    <font>
      <b/>
      <sz val="10"/>
      <color indexed="9"/>
      <name val="Arial"/>
      <family val="2"/>
    </font>
    <font>
      <sz val="20"/>
      <name val="Arial"/>
      <family val="2"/>
    </font>
    <font>
      <b/>
      <sz val="11"/>
      <color theme="0"/>
      <name val="Calibri"/>
      <family val="2"/>
      <scheme val="minor"/>
    </font>
    <font>
      <sz val="9"/>
      <color rgb="FF000000"/>
      <name val="Arial"/>
      <family val="2"/>
    </font>
    <font>
      <u/>
      <sz val="9"/>
      <color theme="10"/>
      <name val="Arial"/>
      <family val="2"/>
    </font>
    <font>
      <sz val="9"/>
      <color indexed="12"/>
      <name val="Arial"/>
      <family val="2"/>
    </font>
    <font>
      <b/>
      <u/>
      <sz val="10"/>
      <color theme="0"/>
      <name val="Arial"/>
      <family val="2"/>
    </font>
    <font>
      <b/>
      <i/>
      <u/>
      <sz val="10"/>
      <color theme="0"/>
      <name val="Arial"/>
      <family val="2"/>
    </font>
    <font>
      <i/>
      <sz val="9"/>
      <color theme="1"/>
      <name val="Arial"/>
      <family val="2"/>
    </font>
    <font>
      <b/>
      <sz val="20"/>
      <color rgb="FFFFFFFF"/>
      <name val="Calibri"/>
      <family val="2"/>
      <scheme val="minor"/>
    </font>
    <font>
      <b/>
      <sz val="12"/>
      <color theme="1"/>
      <name val="Arial"/>
      <family val="2"/>
    </font>
    <font>
      <b/>
      <sz val="30"/>
      <color theme="3"/>
      <name val="Arial"/>
      <family val="2"/>
    </font>
    <font>
      <b/>
      <sz val="14"/>
      <color theme="0"/>
      <name val="Arial"/>
      <family val="2"/>
    </font>
    <font>
      <b/>
      <sz val="11"/>
      <color theme="1"/>
      <name val="Calibri"/>
      <family val="2"/>
      <scheme val="minor"/>
    </font>
    <font>
      <b/>
      <sz val="20"/>
      <color theme="0"/>
      <name val="Calibri"/>
      <family val="2"/>
      <scheme val="minor"/>
    </font>
    <font>
      <b/>
      <u/>
      <sz val="11"/>
      <color theme="1"/>
      <name val="Calibri"/>
      <family val="2"/>
      <scheme val="minor"/>
    </font>
    <font>
      <b/>
      <sz val="10"/>
      <color theme="1"/>
      <name val="Arial"/>
      <family val="2"/>
    </font>
    <font>
      <b/>
      <u/>
      <sz val="30"/>
      <color theme="3"/>
      <name val="Arial"/>
      <family val="2"/>
    </font>
    <font>
      <sz val="9"/>
      <color indexed="81"/>
      <name val="Tahoma"/>
      <family val="2"/>
    </font>
    <font>
      <u/>
      <sz val="11"/>
      <color theme="10"/>
      <name val="Calibri"/>
      <family val="2"/>
    </font>
    <font>
      <b/>
      <sz val="9"/>
      <color theme="0"/>
      <name val="Arial"/>
      <family val="2"/>
    </font>
    <font>
      <u/>
      <sz val="8"/>
      <name val="Arial"/>
      <family val="2"/>
    </font>
  </fonts>
  <fills count="8">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4"/>
        <bgColor indexed="64"/>
      </patternFill>
    </fill>
    <fill>
      <patternFill patternType="solid">
        <fgColor theme="4" tint="-0.249977111117893"/>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diagonalUp="1">
      <left style="thin">
        <color indexed="64"/>
      </left>
      <right style="thin">
        <color indexed="64"/>
      </right>
      <top style="thin">
        <color indexed="64"/>
      </top>
      <bottom style="thin">
        <color indexed="64"/>
      </bottom>
      <diagonal style="hair">
        <color theme="0" tint="-0.14993743705557422"/>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4">
    <xf numFmtId="0" fontId="0" fillId="0" borderId="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44" fontId="7" fillId="0" borderId="0" applyFont="0" applyFill="0" applyBorder="0" applyAlignment="0" applyProtection="0"/>
    <xf numFmtId="0" fontId="8" fillId="0" borderId="0"/>
    <xf numFmtId="0" fontId="8" fillId="0" borderId="0"/>
    <xf numFmtId="44" fontId="7"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0" fontId="34" fillId="0" borderId="0" applyNumberFormat="0" applyFill="0" applyBorder="0" applyAlignment="0" applyProtection="0">
      <alignment vertical="top"/>
      <protection locked="0"/>
    </xf>
  </cellStyleXfs>
  <cellXfs count="264">
    <xf numFmtId="0" fontId="0" fillId="0" borderId="0" xfId="0"/>
    <xf numFmtId="49" fontId="0" fillId="0" borderId="0" xfId="0" applyNumberFormat="1"/>
    <xf numFmtId="0" fontId="5" fillId="2" borderId="1" xfId="0" applyFont="1" applyFill="1" applyBorder="1" applyAlignment="1" applyProtection="1">
      <alignment horizontal="left" vertical="top" wrapText="1"/>
      <protection locked="0"/>
    </xf>
    <xf numFmtId="0" fontId="2" fillId="2" borderId="1" xfId="0" applyFont="1" applyFill="1" applyBorder="1" applyAlignment="1" applyProtection="1">
      <alignment horizontal="left" vertical="top" wrapText="1"/>
      <protection locked="0"/>
    </xf>
    <xf numFmtId="0" fontId="3" fillId="2" borderId="1" xfId="0" applyFont="1" applyFill="1" applyBorder="1" applyAlignment="1" applyProtection="1">
      <alignment horizontal="left" vertical="top" wrapText="1"/>
      <protection locked="0"/>
    </xf>
    <xf numFmtId="0" fontId="0" fillId="2" borderId="0" xfId="0" applyFill="1"/>
    <xf numFmtId="0" fontId="0" fillId="0" borderId="0" xfId="0" pivotButton="1"/>
    <xf numFmtId="0" fontId="0" fillId="0" borderId="0" xfId="0" applyAlignment="1">
      <alignment horizontal="left"/>
    </xf>
    <xf numFmtId="0" fontId="0" fillId="0" borderId="0" xfId="0" applyNumberFormat="1"/>
    <xf numFmtId="0" fontId="0" fillId="2" borderId="0" xfId="0" applyFill="1" applyAlignment="1">
      <alignment horizontal="left"/>
    </xf>
    <xf numFmtId="0" fontId="0" fillId="2" borderId="0" xfId="0" applyNumberFormat="1" applyFill="1"/>
    <xf numFmtId="0" fontId="0" fillId="2" borderId="0" xfId="0" applyFill="1" applyBorder="1"/>
    <xf numFmtId="49" fontId="0" fillId="2" borderId="0" xfId="0" applyNumberFormat="1" applyFill="1"/>
    <xf numFmtId="0" fontId="17" fillId="3" borderId="0" xfId="0" applyFont="1" applyFill="1"/>
    <xf numFmtId="164" fontId="0" fillId="0" borderId="0" xfId="0" applyNumberFormat="1"/>
    <xf numFmtId="0" fontId="3" fillId="0" borderId="0" xfId="0" applyFont="1" applyAlignment="1">
      <alignment horizontal="left" vertical="top" wrapText="1"/>
    </xf>
    <xf numFmtId="0" fontId="3" fillId="0" borderId="0" xfId="0" applyFont="1" applyFill="1" applyAlignment="1">
      <alignment horizontal="left" vertical="top" wrapText="1"/>
    </xf>
    <xf numFmtId="0" fontId="3" fillId="2" borderId="1" xfId="0" applyFont="1" applyFill="1" applyBorder="1" applyAlignment="1">
      <alignment vertical="top" wrapText="1"/>
    </xf>
    <xf numFmtId="0" fontId="3" fillId="2" borderId="1" xfId="0" applyFont="1" applyFill="1" applyBorder="1" applyAlignment="1">
      <alignment horizontal="left" vertical="top" wrapText="1"/>
    </xf>
    <xf numFmtId="0" fontId="3" fillId="2" borderId="1" xfId="0" applyFont="1" applyFill="1" applyBorder="1" applyAlignment="1">
      <alignment horizontal="right" vertical="top" wrapText="1"/>
    </xf>
    <xf numFmtId="0" fontId="5" fillId="2" borderId="1" xfId="0" applyNumberFormat="1" applyFont="1" applyFill="1" applyBorder="1" applyAlignment="1" applyProtection="1">
      <alignment horizontal="left" vertical="top" wrapText="1"/>
      <protection locked="0"/>
    </xf>
    <xf numFmtId="0" fontId="5" fillId="2" borderId="1" xfId="0" applyFont="1" applyFill="1" applyBorder="1" applyAlignment="1" applyProtection="1">
      <alignment horizontal="left" vertical="top"/>
      <protection locked="0"/>
    </xf>
    <xf numFmtId="0" fontId="5" fillId="2" borderId="1" xfId="0" applyFont="1" applyFill="1" applyBorder="1" applyAlignment="1" applyProtection="1">
      <alignment horizontal="right" vertical="top" wrapText="1"/>
      <protection locked="0"/>
    </xf>
    <xf numFmtId="0" fontId="3" fillId="2" borderId="1" xfId="0" applyFont="1" applyFill="1" applyBorder="1" applyAlignment="1">
      <alignment horizontal="left" vertical="top"/>
    </xf>
    <xf numFmtId="0" fontId="3" fillId="2" borderId="1" xfId="0" applyFont="1" applyFill="1" applyBorder="1" applyAlignment="1">
      <alignment horizontal="right" vertical="top"/>
    </xf>
    <xf numFmtId="0" fontId="3" fillId="2" borderId="1" xfId="0" applyNumberFormat="1" applyFont="1" applyFill="1" applyBorder="1" applyAlignment="1" applyProtection="1">
      <alignment horizontal="left" vertical="top" wrapText="1"/>
      <protection locked="0"/>
    </xf>
    <xf numFmtId="3" fontId="3" fillId="2" borderId="1" xfId="0" applyNumberFormat="1" applyFont="1" applyFill="1" applyBorder="1" applyAlignment="1">
      <alignment horizontal="right" vertical="top"/>
    </xf>
    <xf numFmtId="0" fontId="2" fillId="2" borderId="1" xfId="0" applyFont="1" applyFill="1" applyBorder="1" applyAlignment="1">
      <alignment horizontal="left" vertical="top" wrapText="1"/>
    </xf>
    <xf numFmtId="0" fontId="18" fillId="2" borderId="1" xfId="0" applyFont="1" applyFill="1" applyBorder="1" applyAlignment="1">
      <alignment horizontal="left" vertical="top" wrapText="1"/>
    </xf>
    <xf numFmtId="0" fontId="3" fillId="2" borderId="1" xfId="2" applyNumberFormat="1" applyFont="1" applyFill="1" applyBorder="1" applyAlignment="1">
      <alignment horizontal="right" vertical="top"/>
    </xf>
    <xf numFmtId="1" fontId="3" fillId="2" borderId="1" xfId="2" applyNumberFormat="1" applyFont="1" applyFill="1" applyBorder="1" applyAlignment="1">
      <alignment horizontal="right" vertical="top"/>
    </xf>
    <xf numFmtId="164" fontId="0" fillId="2" borderId="1" xfId="0" applyNumberFormat="1" applyFill="1" applyBorder="1" applyAlignment="1">
      <alignment vertical="top"/>
    </xf>
    <xf numFmtId="164" fontId="2" fillId="2" borderId="1" xfId="1" applyNumberFormat="1" applyFont="1" applyFill="1" applyBorder="1" applyAlignment="1" applyProtection="1">
      <alignment horizontal="right" vertical="top" wrapText="1"/>
      <protection locked="0"/>
    </xf>
    <xf numFmtId="0" fontId="19" fillId="2" borderId="1" xfId="4" applyFont="1" applyFill="1" applyBorder="1" applyAlignment="1" applyProtection="1">
      <alignment horizontal="right" vertical="top" wrapText="1"/>
      <protection locked="0"/>
    </xf>
    <xf numFmtId="0" fontId="3" fillId="2" borderId="1" xfId="0" applyFont="1" applyFill="1" applyBorder="1" applyAlignment="1" applyProtection="1">
      <alignment horizontal="left" vertical="top"/>
      <protection locked="0"/>
    </xf>
    <xf numFmtId="0" fontId="2" fillId="2" borderId="1" xfId="4" applyFont="1" applyFill="1" applyBorder="1" applyAlignment="1" applyProtection="1">
      <alignment horizontal="left" vertical="top" wrapText="1"/>
    </xf>
    <xf numFmtId="0" fontId="2" fillId="2" borderId="1" xfId="0" applyNumberFormat="1" applyFont="1" applyFill="1" applyBorder="1" applyAlignment="1" applyProtection="1">
      <alignment horizontal="left" vertical="top" wrapText="1"/>
      <protection locked="0"/>
    </xf>
    <xf numFmtId="0" fontId="5" fillId="2" borderId="1" xfId="0" applyFont="1" applyFill="1" applyBorder="1" applyAlignment="1">
      <alignment horizontal="left" vertical="top" wrapText="1"/>
    </xf>
    <xf numFmtId="0" fontId="5" fillId="2" borderId="1" xfId="6" applyFont="1" applyFill="1" applyBorder="1" applyAlignment="1" applyProtection="1">
      <alignment horizontal="left" vertical="top" wrapText="1"/>
      <protection locked="0"/>
    </xf>
    <xf numFmtId="0" fontId="3" fillId="2" borderId="1" xfId="0" applyFont="1" applyFill="1" applyBorder="1" applyAlignment="1" applyProtection="1">
      <alignment vertical="top" wrapText="1"/>
      <protection locked="0"/>
    </xf>
    <xf numFmtId="0" fontId="5" fillId="2" borderId="1" xfId="0" applyFont="1" applyFill="1" applyBorder="1" applyAlignment="1" applyProtection="1">
      <alignment vertical="top" wrapText="1"/>
      <protection locked="0"/>
    </xf>
    <xf numFmtId="0" fontId="3" fillId="2" borderId="1" xfId="7" applyFont="1" applyFill="1" applyBorder="1" applyAlignment="1" applyProtection="1">
      <alignment vertical="top" wrapText="1"/>
      <protection locked="0"/>
    </xf>
    <xf numFmtId="0" fontId="2" fillId="2" borderId="1" xfId="0" applyFont="1" applyFill="1" applyBorder="1" applyAlignment="1" applyProtection="1">
      <alignment vertical="top" wrapText="1"/>
      <protection locked="0"/>
    </xf>
    <xf numFmtId="0" fontId="3" fillId="2" borderId="1" xfId="0" applyFont="1" applyFill="1" applyBorder="1" applyAlignment="1">
      <alignment vertical="top"/>
    </xf>
    <xf numFmtId="14" fontId="2" fillId="2" borderId="1" xfId="0" applyNumberFormat="1" applyFont="1" applyFill="1" applyBorder="1" applyAlignment="1">
      <alignment vertical="top" wrapText="1"/>
    </xf>
    <xf numFmtId="0" fontId="2" fillId="2" borderId="1" xfId="0" applyFont="1" applyFill="1" applyBorder="1" applyAlignment="1">
      <alignment vertical="top" wrapText="1"/>
    </xf>
    <xf numFmtId="17" fontId="3" fillId="2" borderId="1" xfId="0" applyNumberFormat="1" applyFont="1" applyFill="1" applyBorder="1" applyAlignment="1">
      <alignment vertical="top" wrapText="1"/>
    </xf>
    <xf numFmtId="0" fontId="23" fillId="5" borderId="1" xfId="0" applyFont="1" applyFill="1" applyBorder="1" applyAlignment="1">
      <alignment vertical="top" wrapText="1"/>
    </xf>
    <xf numFmtId="0" fontId="24" fillId="0" borderId="0" xfId="0" applyFont="1" applyAlignment="1">
      <alignment horizontal="center"/>
    </xf>
    <xf numFmtId="0" fontId="16" fillId="4" borderId="10" xfId="0" applyFont="1" applyFill="1" applyBorder="1"/>
    <xf numFmtId="0" fontId="16" fillId="2" borderId="10" xfId="0" applyFont="1" applyFill="1" applyBorder="1" applyAlignment="1">
      <alignment horizontal="left" vertical="top"/>
    </xf>
    <xf numFmtId="0" fontId="16" fillId="2" borderId="10" xfId="0" applyFont="1" applyFill="1" applyBorder="1" applyAlignment="1">
      <alignment horizontal="left" vertical="top" wrapText="1"/>
    </xf>
    <xf numFmtId="164" fontId="16" fillId="2" borderId="10" xfId="0" applyNumberFormat="1" applyFont="1" applyFill="1" applyBorder="1" applyAlignment="1">
      <alignment horizontal="left" vertical="top"/>
    </xf>
    <xf numFmtId="0" fontId="14" fillId="6" borderId="9" xfId="0" applyFont="1" applyFill="1" applyBorder="1" applyAlignment="1">
      <alignment vertical="top" wrapText="1"/>
    </xf>
    <xf numFmtId="0" fontId="14" fillId="6" borderId="9" xfId="0" applyFont="1" applyFill="1" applyBorder="1" applyAlignment="1">
      <alignment vertical="top"/>
    </xf>
    <xf numFmtId="0" fontId="21" fillId="7" borderId="3" xfId="0" applyFont="1" applyFill="1" applyBorder="1" applyAlignment="1" applyProtection="1">
      <alignment vertical="center" wrapText="1"/>
    </xf>
    <xf numFmtId="0" fontId="12" fillId="7" borderId="4" xfId="0" applyFont="1" applyFill="1" applyBorder="1" applyAlignment="1" applyProtection="1">
      <alignment vertical="center" wrapText="1"/>
    </xf>
    <xf numFmtId="0" fontId="12" fillId="7" borderId="5" xfId="0" applyFont="1" applyFill="1" applyBorder="1" applyAlignment="1" applyProtection="1">
      <alignment vertical="center" wrapText="1"/>
    </xf>
    <xf numFmtId="0" fontId="12" fillId="7" borderId="6" xfId="0" applyFont="1" applyFill="1" applyBorder="1" applyAlignment="1" applyProtection="1">
      <alignment horizontal="center" vertical="center" wrapText="1"/>
    </xf>
    <xf numFmtId="0" fontId="12" fillId="7" borderId="7" xfId="0" applyFont="1" applyFill="1" applyBorder="1" applyAlignment="1" applyProtection="1">
      <alignment vertical="center" wrapText="1"/>
    </xf>
    <xf numFmtId="0" fontId="12" fillId="7" borderId="4" xfId="0" applyFont="1" applyFill="1" applyBorder="1" applyAlignment="1" applyProtection="1">
      <alignment horizontal="center" vertical="center" wrapText="1"/>
    </xf>
    <xf numFmtId="0" fontId="21" fillId="7" borderId="6" xfId="0" applyFont="1" applyFill="1" applyBorder="1" applyAlignment="1" applyProtection="1">
      <alignment horizontal="center" vertical="center" wrapText="1"/>
    </xf>
    <xf numFmtId="164" fontId="12" fillId="7" borderId="4" xfId="0" applyNumberFormat="1" applyFont="1" applyFill="1" applyBorder="1" applyAlignment="1" applyProtection="1">
      <alignment horizontal="center" vertical="center" wrapText="1"/>
    </xf>
    <xf numFmtId="49" fontId="12" fillId="7" borderId="4" xfId="0" applyNumberFormat="1" applyFont="1" applyFill="1" applyBorder="1" applyAlignment="1" applyProtection="1">
      <alignment horizontal="center" vertical="center" wrapText="1"/>
    </xf>
    <xf numFmtId="0" fontId="3" fillId="2" borderId="0" xfId="0" applyFont="1" applyFill="1" applyBorder="1" applyAlignment="1">
      <alignment horizontal="left" vertical="top" wrapText="1"/>
    </xf>
    <xf numFmtId="0" fontId="5" fillId="2" borderId="0" xfId="0" applyFont="1" applyFill="1" applyBorder="1" applyAlignment="1" applyProtection="1">
      <alignment horizontal="left" vertical="top" wrapText="1"/>
      <protection locked="0"/>
    </xf>
    <xf numFmtId="0" fontId="2" fillId="2" borderId="0" xfId="0" applyFont="1" applyFill="1" applyBorder="1" applyAlignment="1">
      <alignment horizontal="left" vertical="top" wrapText="1"/>
    </xf>
    <xf numFmtId="0" fontId="18" fillId="2" borderId="0" xfId="0" applyFont="1" applyFill="1" applyBorder="1" applyAlignment="1">
      <alignment horizontal="left" vertical="top" wrapText="1"/>
    </xf>
    <xf numFmtId="0" fontId="2" fillId="2" borderId="0" xfId="4" applyFont="1" applyFill="1" applyBorder="1" applyAlignment="1" applyProtection="1">
      <alignment horizontal="left" vertical="top" wrapText="1"/>
    </xf>
    <xf numFmtId="0" fontId="3" fillId="2" borderId="0" xfId="0"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5" fillId="2" borderId="0" xfId="0" applyNumberFormat="1" applyFont="1" applyFill="1" applyBorder="1" applyAlignment="1" applyProtection="1">
      <alignment horizontal="left" vertical="top" wrapText="1"/>
      <protection locked="0"/>
    </xf>
    <xf numFmtId="0" fontId="5" fillId="2" borderId="0" xfId="0" applyFont="1" applyFill="1" applyBorder="1" applyAlignment="1">
      <alignment horizontal="left" vertical="top" wrapText="1"/>
    </xf>
    <xf numFmtId="0" fontId="5" fillId="2" borderId="0" xfId="6"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3" fillId="2" borderId="0" xfId="0" applyFont="1" applyFill="1" applyBorder="1" applyAlignment="1">
      <alignment horizontal="left" vertical="top"/>
    </xf>
    <xf numFmtId="0" fontId="2" fillId="2" borderId="0" xfId="0" applyNumberFormat="1" applyFont="1" applyFill="1" applyBorder="1" applyAlignment="1" applyProtection="1">
      <alignment horizontal="left" vertical="top" wrapText="1"/>
      <protection locked="0"/>
    </xf>
    <xf numFmtId="0" fontId="3" fillId="2" borderId="0" xfId="0" applyFont="1" applyFill="1" applyBorder="1" applyAlignment="1" applyProtection="1">
      <alignment vertical="top" wrapText="1"/>
      <protection locked="0"/>
    </xf>
    <xf numFmtId="0" fontId="3" fillId="2" borderId="0" xfId="7" applyFont="1" applyFill="1" applyBorder="1" applyAlignment="1" applyProtection="1">
      <alignment vertical="top" wrapText="1"/>
      <protection locked="0"/>
    </xf>
    <xf numFmtId="0" fontId="2" fillId="2" borderId="0" xfId="0" applyFont="1" applyFill="1" applyBorder="1" applyAlignment="1" applyProtection="1">
      <alignment vertical="top" wrapText="1"/>
      <protection locked="0"/>
    </xf>
    <xf numFmtId="14" fontId="2" fillId="2" borderId="0" xfId="0" applyNumberFormat="1" applyFont="1" applyFill="1" applyBorder="1" applyAlignment="1">
      <alignment vertical="top" wrapText="1"/>
    </xf>
    <xf numFmtId="0" fontId="3" fillId="2" borderId="0" xfId="0" applyFont="1" applyFill="1" applyBorder="1" applyAlignment="1">
      <alignment vertical="top" wrapText="1"/>
    </xf>
    <xf numFmtId="0" fontId="2" fillId="2" borderId="0" xfId="0" applyFont="1" applyFill="1" applyBorder="1" applyAlignment="1">
      <alignment vertical="top" wrapText="1"/>
    </xf>
    <xf numFmtId="17" fontId="3" fillId="2" borderId="0" xfId="0" applyNumberFormat="1" applyFont="1" applyFill="1" applyBorder="1" applyAlignment="1">
      <alignment vertical="top" wrapText="1"/>
    </xf>
    <xf numFmtId="0" fontId="17" fillId="2" borderId="0" xfId="0" applyFont="1" applyFill="1"/>
    <xf numFmtId="0" fontId="3" fillId="2" borderId="0" xfId="0" applyFont="1" applyFill="1" applyBorder="1" applyAlignment="1" applyProtection="1">
      <alignment horizontal="left" vertical="top"/>
      <protection locked="0"/>
    </xf>
    <xf numFmtId="0" fontId="5" fillId="2" borderId="0" xfId="0" applyFont="1" applyFill="1" applyBorder="1" applyAlignment="1" applyProtection="1">
      <alignment vertical="top" wrapText="1"/>
      <protection locked="0"/>
    </xf>
    <xf numFmtId="0" fontId="3" fillId="2" borderId="8" xfId="0" applyFont="1" applyFill="1" applyBorder="1" applyAlignment="1">
      <alignment horizontal="left" vertical="top" wrapText="1"/>
    </xf>
    <xf numFmtId="0" fontId="0" fillId="2" borderId="3" xfId="0" applyFill="1" applyBorder="1"/>
    <xf numFmtId="0" fontId="0" fillId="2" borderId="12" xfId="0" applyFill="1" applyBorder="1"/>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0" xfId="0" applyFill="1" applyBorder="1" applyAlignment="1">
      <alignment horizontal="left"/>
    </xf>
    <xf numFmtId="0" fontId="0" fillId="2" borderId="15" xfId="0" applyFill="1" applyBorder="1" applyAlignment="1">
      <alignment horizontal="left" wrapText="1"/>
    </xf>
    <xf numFmtId="0" fontId="0" fillId="2" borderId="15" xfId="0" applyFill="1" applyBorder="1" applyAlignment="1">
      <alignment horizontal="left"/>
    </xf>
    <xf numFmtId="0" fontId="32" fillId="2" borderId="0" xfId="0" applyFont="1" applyFill="1" applyBorder="1" applyAlignment="1">
      <alignment vertical="center"/>
    </xf>
    <xf numFmtId="0" fontId="32" fillId="2" borderId="11" xfId="0" applyFont="1" applyFill="1" applyBorder="1" applyAlignment="1">
      <alignment vertical="center"/>
    </xf>
    <xf numFmtId="0" fontId="32" fillId="2" borderId="13" xfId="0" applyFont="1" applyFill="1" applyBorder="1" applyAlignment="1">
      <alignment vertical="center"/>
    </xf>
    <xf numFmtId="0" fontId="28" fillId="2" borderId="2" xfId="0" applyFont="1" applyFill="1" applyBorder="1" applyAlignment="1">
      <alignment horizontal="left"/>
    </xf>
    <xf numFmtId="0" fontId="28" fillId="2" borderId="17" xfId="0" applyFont="1" applyFill="1" applyBorder="1" applyAlignment="1">
      <alignment horizontal="left"/>
    </xf>
    <xf numFmtId="0" fontId="21" fillId="3" borderId="1" xfId="0" applyFont="1" applyFill="1" applyBorder="1" applyAlignment="1" applyProtection="1">
      <alignment vertical="center" wrapText="1"/>
    </xf>
    <xf numFmtId="0" fontId="12" fillId="3" borderId="1" xfId="0" applyFont="1" applyFill="1" applyBorder="1" applyAlignment="1" applyProtection="1">
      <alignment vertical="center" wrapText="1"/>
    </xf>
    <xf numFmtId="0" fontId="12" fillId="3" borderId="1" xfId="0" applyFont="1" applyFill="1" applyBorder="1" applyAlignment="1" applyProtection="1">
      <alignment horizontal="center" vertical="center" wrapText="1"/>
    </xf>
    <xf numFmtId="0" fontId="21" fillId="3" borderId="1" xfId="0" applyFont="1" applyFill="1" applyBorder="1" applyAlignment="1" applyProtection="1">
      <alignment horizontal="center" vertical="center" wrapText="1"/>
    </xf>
    <xf numFmtId="0" fontId="21" fillId="3" borderId="1" xfId="0" applyFont="1" applyFill="1" applyBorder="1" applyAlignment="1" applyProtection="1">
      <alignment horizontal="left" vertical="top" wrapText="1"/>
    </xf>
    <xf numFmtId="3" fontId="12" fillId="3" borderId="1" xfId="0" applyNumberFormat="1" applyFont="1" applyFill="1" applyBorder="1" applyAlignment="1" applyProtection="1">
      <alignment horizontal="center" vertical="top" wrapText="1"/>
    </xf>
    <xf numFmtId="0" fontId="12" fillId="3" borderId="1" xfId="0" applyFont="1" applyFill="1" applyBorder="1" applyAlignment="1" applyProtection="1">
      <alignment horizontal="center" vertical="top" wrapText="1"/>
    </xf>
    <xf numFmtId="0" fontId="12" fillId="3" borderId="1" xfId="0" applyFont="1" applyFill="1" applyBorder="1" applyAlignment="1" applyProtection="1">
      <alignment horizontal="right" vertical="top" wrapText="1"/>
    </xf>
    <xf numFmtId="164" fontId="12" fillId="3" borderId="1" xfId="0" applyNumberFormat="1" applyFont="1" applyFill="1" applyBorder="1" applyAlignment="1" applyProtection="1">
      <alignment horizontal="center" vertical="top" wrapText="1"/>
    </xf>
    <xf numFmtId="49" fontId="12" fillId="3" borderId="1" xfId="0" applyNumberFormat="1" applyFont="1" applyFill="1" applyBorder="1" applyAlignment="1" applyProtection="1">
      <alignment horizontal="center" vertical="top" wrapText="1"/>
    </xf>
    <xf numFmtId="0" fontId="2" fillId="0" borderId="1" xfId="0" applyFont="1" applyBorder="1" applyAlignment="1">
      <alignment horizontal="left" vertical="top" wrapText="1"/>
    </xf>
    <xf numFmtId="164" fontId="2" fillId="0" borderId="1" xfId="0" applyNumberFormat="1" applyFont="1" applyBorder="1" applyAlignment="1">
      <alignment horizontal="left" vertical="top" wrapText="1"/>
    </xf>
    <xf numFmtId="4" fontId="2" fillId="0" borderId="1" xfId="0" applyNumberFormat="1" applyFont="1" applyBorder="1" applyAlignment="1">
      <alignment horizontal="left" vertical="top" wrapText="1"/>
    </xf>
    <xf numFmtId="0" fontId="2" fillId="0" borderId="1" xfId="0" applyFont="1" applyFill="1" applyBorder="1" applyAlignment="1">
      <alignment horizontal="left" vertical="top" wrapText="1"/>
    </xf>
    <xf numFmtId="4" fontId="2" fillId="0" borderId="1" xfId="0" applyNumberFormat="1" applyFont="1" applyFill="1" applyBorder="1" applyAlignment="1">
      <alignment horizontal="left" vertical="top" wrapText="1"/>
    </xf>
    <xf numFmtId="0" fontId="2" fillId="0" borderId="1" xfId="0" applyFont="1" applyFill="1" applyBorder="1" applyAlignment="1" applyProtection="1">
      <alignment horizontal="left" vertical="top" wrapText="1"/>
      <protection locked="0"/>
    </xf>
    <xf numFmtId="0" fontId="2" fillId="0" borderId="1" xfId="0" applyNumberFormat="1" applyFont="1" applyFill="1" applyBorder="1" applyAlignment="1" applyProtection="1">
      <alignment horizontal="left" vertical="top" wrapText="1"/>
      <protection locked="0"/>
    </xf>
    <xf numFmtId="0" fontId="2" fillId="0" borderId="1" xfId="0" applyFont="1" applyBorder="1" applyAlignment="1" applyProtection="1">
      <alignment horizontal="left" vertical="top" wrapText="1"/>
      <protection locked="0"/>
    </xf>
    <xf numFmtId="164" fontId="2" fillId="0" borderId="1" xfId="0" applyNumberFormat="1" applyFont="1" applyFill="1" applyBorder="1" applyAlignment="1">
      <alignment horizontal="left" vertical="top" wrapText="1"/>
    </xf>
    <xf numFmtId="3" fontId="2" fillId="0" borderId="1" xfId="0" applyNumberFormat="1" applyFont="1" applyFill="1" applyBorder="1" applyAlignment="1" applyProtection="1">
      <alignment horizontal="left" vertical="top" wrapText="1"/>
      <protection locked="0"/>
    </xf>
    <xf numFmtId="164" fontId="2" fillId="0" borderId="1" xfId="1" applyNumberFormat="1" applyFont="1" applyFill="1" applyBorder="1" applyAlignment="1" applyProtection="1">
      <alignment horizontal="left" vertical="top" wrapText="1"/>
      <protection locked="0"/>
    </xf>
    <xf numFmtId="0" fontId="9" fillId="0" borderId="1" xfId="3" applyFont="1" applyFill="1" applyBorder="1" applyAlignment="1" applyProtection="1">
      <alignment horizontal="left" vertical="top" wrapText="1"/>
      <protection locked="0"/>
    </xf>
    <xf numFmtId="2" fontId="2" fillId="0" borderId="1" xfId="0" applyNumberFormat="1" applyFont="1" applyBorder="1" applyAlignment="1">
      <alignment horizontal="left" vertical="top" wrapText="1"/>
    </xf>
    <xf numFmtId="164" fontId="2" fillId="0" borderId="1" xfId="0" applyNumberFormat="1" applyFont="1" applyFill="1" applyBorder="1" applyAlignment="1" applyProtection="1">
      <alignment horizontal="left" vertical="top" wrapText="1"/>
      <protection locked="0"/>
    </xf>
    <xf numFmtId="4" fontId="2" fillId="0" borderId="1" xfId="0" applyNumberFormat="1" applyFont="1" applyFill="1" applyBorder="1" applyAlignment="1" applyProtection="1">
      <alignment horizontal="left" vertical="top" wrapText="1"/>
      <protection locked="0"/>
    </xf>
    <xf numFmtId="4" fontId="2" fillId="4" borderId="1"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3" fillId="0" borderId="1" xfId="0" applyFont="1" applyBorder="1" applyAlignment="1">
      <alignment horizontal="left" vertical="top" wrapText="1"/>
    </xf>
    <xf numFmtId="164" fontId="3" fillId="0" borderId="1" xfId="0" applyNumberFormat="1" applyFont="1" applyBorder="1" applyAlignment="1">
      <alignment horizontal="left" vertical="top" wrapText="1"/>
    </xf>
    <xf numFmtId="0" fontId="2" fillId="0" borderId="1" xfId="3" applyFont="1" applyFill="1" applyBorder="1" applyAlignment="1" applyProtection="1">
      <alignment horizontal="left" vertical="top" wrapText="1"/>
      <protection locked="0"/>
    </xf>
    <xf numFmtId="2" fontId="2" fillId="0" borderId="1" xfId="0" applyNumberFormat="1" applyFont="1" applyFill="1" applyBorder="1" applyAlignment="1">
      <alignment horizontal="left" vertical="top" wrapText="1"/>
    </xf>
    <xf numFmtId="0" fontId="18" fillId="0" borderId="1" xfId="0" applyFont="1" applyFill="1" applyBorder="1" applyAlignment="1">
      <alignment horizontal="left" vertical="top" wrapText="1"/>
    </xf>
    <xf numFmtId="0" fontId="3" fillId="0" borderId="1" xfId="0" applyFont="1" applyFill="1" applyBorder="1" applyAlignment="1">
      <alignment horizontal="left" vertical="top" wrapText="1"/>
    </xf>
    <xf numFmtId="14" fontId="3" fillId="0" borderId="1" xfId="0" applyNumberFormat="1" applyFont="1" applyFill="1" applyBorder="1" applyAlignment="1">
      <alignment horizontal="left" vertical="top" wrapText="1"/>
    </xf>
    <xf numFmtId="2" fontId="3" fillId="0" borderId="1" xfId="0" applyNumberFormat="1" applyFont="1" applyFill="1" applyBorder="1" applyAlignment="1">
      <alignment horizontal="left" vertical="top" wrapText="1"/>
    </xf>
    <xf numFmtId="0" fontId="3" fillId="0" borderId="1" xfId="0" applyFont="1" applyFill="1" applyBorder="1" applyAlignment="1" applyProtection="1">
      <alignment horizontal="left" vertical="top" wrapText="1"/>
      <protection locked="0"/>
    </xf>
    <xf numFmtId="0" fontId="5" fillId="0" borderId="1" xfId="0" applyFont="1" applyFill="1" applyBorder="1" applyAlignment="1">
      <alignment horizontal="left" vertical="top" wrapText="1"/>
    </xf>
    <xf numFmtId="8" fontId="3" fillId="0" borderId="1" xfId="0" applyNumberFormat="1" applyFont="1" applyFill="1" applyBorder="1" applyAlignment="1">
      <alignment horizontal="left" vertical="top" wrapText="1"/>
    </xf>
    <xf numFmtId="0" fontId="19" fillId="0" borderId="1" xfId="13" applyFont="1" applyFill="1" applyBorder="1" applyAlignment="1" applyProtection="1">
      <alignment horizontal="left" vertical="top" wrapText="1"/>
    </xf>
    <xf numFmtId="0" fontId="5" fillId="0" borderId="1" xfId="0" applyFont="1" applyFill="1" applyBorder="1" applyAlignment="1" applyProtection="1">
      <alignment horizontal="left" vertical="top" wrapText="1"/>
      <protection locked="0"/>
    </xf>
    <xf numFmtId="0" fontId="5" fillId="0" borderId="1" xfId="6" applyFont="1" applyFill="1" applyBorder="1" applyAlignment="1" applyProtection="1">
      <alignment horizontal="left" vertical="top" wrapText="1"/>
      <protection locked="0"/>
    </xf>
    <xf numFmtId="17" fontId="3" fillId="0" borderId="1" xfId="0" applyNumberFormat="1" applyFont="1" applyFill="1" applyBorder="1" applyAlignment="1">
      <alignment horizontal="left" vertical="top" wrapText="1"/>
    </xf>
    <xf numFmtId="2" fontId="2" fillId="0" borderId="1" xfId="1" applyNumberFormat="1" applyFont="1" applyFill="1" applyBorder="1" applyAlignment="1" applyProtection="1">
      <alignment horizontal="left" vertical="top" wrapText="1"/>
      <protection locked="0"/>
    </xf>
    <xf numFmtId="0" fontId="3" fillId="0" borderId="1" xfId="7" applyFont="1" applyFill="1" applyBorder="1" applyAlignment="1" applyProtection="1">
      <alignment horizontal="left" vertical="top" wrapText="1"/>
      <protection locked="0"/>
    </xf>
    <xf numFmtId="2" fontId="2" fillId="0" borderId="1" xfId="0" applyNumberFormat="1" applyFont="1" applyFill="1" applyBorder="1" applyAlignment="1" applyProtection="1">
      <alignment horizontal="left" vertical="top" wrapText="1"/>
      <protection locked="0"/>
    </xf>
    <xf numFmtId="166" fontId="3" fillId="0" borderId="1" xfId="0" applyNumberFormat="1" applyFont="1" applyBorder="1" applyAlignment="1">
      <alignment horizontal="left" vertical="top" wrapText="1"/>
    </xf>
    <xf numFmtId="14" fontId="3" fillId="0" borderId="1" xfId="0" applyNumberFormat="1" applyFont="1" applyBorder="1" applyAlignment="1">
      <alignment horizontal="left" vertical="top" wrapText="1"/>
    </xf>
    <xf numFmtId="7" fontId="2" fillId="0" borderId="1" xfId="0" applyNumberFormat="1" applyFont="1" applyFill="1" applyBorder="1" applyAlignment="1">
      <alignment horizontal="left" vertical="top" wrapText="1"/>
    </xf>
    <xf numFmtId="7" fontId="3" fillId="0" borderId="1" xfId="0" applyNumberFormat="1" applyFont="1" applyBorder="1" applyAlignment="1">
      <alignment horizontal="left" vertical="top" wrapText="1"/>
    </xf>
    <xf numFmtId="0" fontId="2" fillId="0" borderId="1" xfId="13" applyFont="1" applyFill="1" applyBorder="1" applyAlignment="1" applyProtection="1">
      <alignment horizontal="left" vertical="top" wrapText="1"/>
      <protection locked="0"/>
    </xf>
    <xf numFmtId="0" fontId="9" fillId="0" borderId="1" xfId="13" applyFont="1" applyBorder="1" applyAlignment="1" applyProtection="1">
      <alignment horizontal="left" vertical="top" wrapText="1"/>
    </xf>
    <xf numFmtId="0" fontId="2" fillId="0" borderId="1" xfId="13" applyFont="1" applyFill="1" applyBorder="1" applyAlignment="1" applyProtection="1">
      <alignment horizontal="left" vertical="top" wrapText="1"/>
    </xf>
    <xf numFmtId="0" fontId="2" fillId="0" borderId="1" xfId="13" applyFont="1" applyBorder="1" applyAlignment="1" applyProtection="1">
      <alignment horizontal="left" vertical="top" wrapText="1"/>
    </xf>
    <xf numFmtId="0" fontId="9" fillId="2" borderId="1" xfId="13" applyFont="1" applyFill="1" applyBorder="1" applyAlignment="1" applyProtection="1">
      <alignment horizontal="left" vertical="top" wrapText="1"/>
    </xf>
    <xf numFmtId="0" fontId="2" fillId="2" borderId="1" xfId="13" applyFont="1" applyFill="1" applyBorder="1" applyAlignment="1" applyProtection="1">
      <alignment horizontal="left" vertical="top" wrapText="1"/>
    </xf>
    <xf numFmtId="0" fontId="5" fillId="0" borderId="1" xfId="0" applyFont="1" applyFill="1" applyBorder="1" applyAlignment="1" applyProtection="1">
      <alignment horizontal="left" vertical="top"/>
      <protection locked="0"/>
    </xf>
    <xf numFmtId="0" fontId="5" fillId="0" borderId="1" xfId="0" applyNumberFormat="1" applyFont="1" applyFill="1" applyBorder="1" applyAlignment="1" applyProtection="1">
      <alignment horizontal="left" vertical="top" wrapText="1"/>
      <protection locked="0"/>
    </xf>
    <xf numFmtId="0" fontId="5" fillId="0" borderId="1" xfId="0" applyFont="1" applyFill="1" applyBorder="1" applyAlignment="1" applyProtection="1">
      <alignment horizontal="center" vertical="top" wrapText="1"/>
      <protection locked="0"/>
    </xf>
    <xf numFmtId="0" fontId="36" fillId="0" borderId="1" xfId="3"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1" xfId="0" applyBorder="1" applyAlignment="1">
      <alignment horizontal="left"/>
    </xf>
    <xf numFmtId="0" fontId="0" fillId="0" borderId="1" xfId="0" applyFill="1" applyBorder="1" applyAlignment="1">
      <alignment horizontal="left"/>
    </xf>
    <xf numFmtId="0" fontId="0" fillId="0" borderId="1" xfId="0" applyFill="1" applyBorder="1" applyAlignment="1">
      <alignment horizontal="center"/>
    </xf>
    <xf numFmtId="0" fontId="0" fillId="0" borderId="1" xfId="0" applyFill="1" applyBorder="1" applyAlignment="1">
      <alignment horizontal="left" wrapText="1"/>
    </xf>
    <xf numFmtId="0" fontId="0" fillId="0" borderId="0" xfId="0" applyFont="1"/>
    <xf numFmtId="0" fontId="0" fillId="0" borderId="1" xfId="0" applyFont="1" applyFill="1" applyBorder="1" applyAlignment="1">
      <alignment wrapText="1"/>
    </xf>
    <xf numFmtId="0" fontId="0" fillId="0" borderId="0" xfId="0" applyFont="1" applyFill="1" applyBorder="1" applyAlignment="1">
      <alignment wrapText="1"/>
    </xf>
    <xf numFmtId="0" fontId="0" fillId="0" borderId="0" xfId="0" applyFont="1" applyFill="1" applyBorder="1"/>
    <xf numFmtId="0" fontId="21" fillId="3" borderId="18" xfId="0" applyFont="1" applyFill="1" applyBorder="1" applyAlignment="1" applyProtection="1">
      <alignment vertical="center" wrapText="1"/>
    </xf>
    <xf numFmtId="0" fontId="12" fillId="3" borderId="18" xfId="0" applyFont="1" applyFill="1" applyBorder="1" applyAlignment="1" applyProtection="1">
      <alignment vertical="center" wrapText="1"/>
    </xf>
    <xf numFmtId="0" fontId="12" fillId="3" borderId="18" xfId="0" applyFont="1" applyFill="1" applyBorder="1" applyAlignment="1" applyProtection="1">
      <alignment horizontal="center" vertical="center" wrapText="1"/>
    </xf>
    <xf numFmtId="0" fontId="21" fillId="3" borderId="18" xfId="0" applyFont="1" applyFill="1" applyBorder="1" applyAlignment="1" applyProtection="1">
      <alignment horizontal="center" vertical="center" wrapText="1"/>
    </xf>
    <xf numFmtId="0" fontId="21" fillId="3" borderId="18" xfId="0" applyFont="1" applyFill="1" applyBorder="1" applyAlignment="1" applyProtection="1">
      <alignment horizontal="left" vertical="top" wrapText="1"/>
    </xf>
    <xf numFmtId="3" fontId="12" fillId="3" borderId="18" xfId="0" applyNumberFormat="1" applyFont="1" applyFill="1" applyBorder="1" applyAlignment="1" applyProtection="1">
      <alignment horizontal="center" vertical="top" wrapText="1"/>
    </xf>
    <xf numFmtId="0" fontId="12" fillId="3" borderId="18" xfId="0" applyFont="1" applyFill="1" applyBorder="1" applyAlignment="1" applyProtection="1">
      <alignment horizontal="center" vertical="top" wrapText="1"/>
    </xf>
    <xf numFmtId="0" fontId="12" fillId="3" borderId="18" xfId="0" applyFont="1" applyFill="1" applyBorder="1" applyAlignment="1" applyProtection="1">
      <alignment horizontal="right" vertical="top" wrapText="1"/>
    </xf>
    <xf numFmtId="164" fontId="12" fillId="3" borderId="18" xfId="0" applyNumberFormat="1" applyFont="1" applyFill="1" applyBorder="1" applyAlignment="1" applyProtection="1">
      <alignment horizontal="center" vertical="top" wrapText="1"/>
    </xf>
    <xf numFmtId="49" fontId="12" fillId="3" borderId="18" xfId="0" applyNumberFormat="1" applyFont="1" applyFill="1" applyBorder="1" applyAlignment="1" applyProtection="1">
      <alignment horizontal="center" vertical="top" wrapText="1"/>
    </xf>
    <xf numFmtId="0" fontId="3" fillId="0" borderId="18" xfId="0" applyFont="1" applyFill="1" applyBorder="1" applyAlignment="1">
      <alignment wrapText="1"/>
    </xf>
    <xf numFmtId="0" fontId="3" fillId="0" borderId="18" xfId="0" applyFont="1" applyBorder="1" applyAlignment="1">
      <alignment wrapText="1"/>
    </xf>
    <xf numFmtId="164" fontId="3" fillId="0" borderId="18" xfId="0" applyNumberFormat="1" applyFont="1" applyBorder="1" applyAlignment="1">
      <alignment wrapText="1"/>
    </xf>
    <xf numFmtId="0" fontId="19" fillId="0" borderId="18" xfId="13" applyFont="1" applyBorder="1" applyAlignment="1" applyProtection="1">
      <alignment wrapText="1"/>
    </xf>
    <xf numFmtId="0" fontId="3" fillId="0" borderId="1" xfId="0" applyFont="1" applyFill="1" applyBorder="1" applyAlignment="1">
      <alignment wrapText="1"/>
    </xf>
    <xf numFmtId="0" fontId="3" fillId="0" borderId="1" xfId="0" applyFont="1" applyBorder="1" applyAlignment="1">
      <alignment wrapText="1"/>
    </xf>
    <xf numFmtId="0" fontId="3" fillId="0" borderId="1" xfId="0" applyFont="1" applyFill="1" applyBorder="1" applyAlignment="1">
      <alignment horizontal="left" wrapText="1"/>
    </xf>
    <xf numFmtId="3" fontId="3" fillId="0" borderId="1" xfId="0" applyNumberFormat="1" applyFont="1" applyFill="1" applyBorder="1" applyAlignment="1">
      <alignment horizontal="right" wrapText="1"/>
    </xf>
    <xf numFmtId="3" fontId="3" fillId="0" borderId="1" xfId="0" applyNumberFormat="1" applyFont="1" applyFill="1" applyBorder="1" applyAlignment="1">
      <alignment wrapText="1"/>
    </xf>
    <xf numFmtId="0" fontId="19" fillId="0" borderId="1" xfId="13" applyFont="1" applyFill="1" applyBorder="1" applyAlignment="1" applyProtection="1">
      <alignment wrapText="1"/>
    </xf>
    <xf numFmtId="0" fontId="19" fillId="0" borderId="1" xfId="13" applyFont="1" applyBorder="1" applyAlignment="1" applyProtection="1">
      <alignment wrapText="1"/>
    </xf>
    <xf numFmtId="0" fontId="3" fillId="0" borderId="19" xfId="0" applyFont="1" applyFill="1" applyBorder="1" applyAlignment="1">
      <alignment wrapText="1"/>
    </xf>
    <xf numFmtId="0" fontId="3" fillId="0" borderId="19" xfId="0" applyFont="1" applyBorder="1" applyAlignment="1">
      <alignment wrapText="1"/>
    </xf>
    <xf numFmtId="164" fontId="3" fillId="0" borderId="19" xfId="0" applyNumberFormat="1" applyFont="1" applyBorder="1" applyAlignment="1">
      <alignment wrapText="1"/>
    </xf>
    <xf numFmtId="0" fontId="19" fillId="0" borderId="19" xfId="13" applyFont="1" applyBorder="1" applyAlignment="1" applyProtection="1">
      <alignment wrapText="1"/>
    </xf>
    <xf numFmtId="0" fontId="19" fillId="0" borderId="19" xfId="13" applyFont="1" applyFill="1" applyBorder="1" applyAlignment="1" applyProtection="1">
      <alignment wrapText="1"/>
    </xf>
    <xf numFmtId="164" fontId="3" fillId="0" borderId="1" xfId="0" applyNumberFormat="1" applyFont="1" applyBorder="1" applyAlignment="1">
      <alignment wrapText="1"/>
    </xf>
    <xf numFmtId="0" fontId="19" fillId="2" borderId="1" xfId="13" applyFont="1" applyFill="1" applyBorder="1" applyAlignment="1" applyProtection="1">
      <alignment wrapText="1"/>
    </xf>
    <xf numFmtId="0" fontId="19" fillId="0" borderId="18" xfId="13" applyFont="1" applyFill="1" applyBorder="1" applyAlignment="1" applyProtection="1">
      <alignment wrapText="1"/>
    </xf>
    <xf numFmtId="0" fontId="3" fillId="0" borderId="20" xfId="0" applyFont="1" applyFill="1" applyBorder="1" applyAlignment="1">
      <alignment wrapText="1"/>
    </xf>
    <xf numFmtId="0" fontId="3" fillId="0" borderId="20" xfId="0" applyFont="1" applyBorder="1" applyAlignment="1">
      <alignment wrapText="1"/>
    </xf>
    <xf numFmtId="164" fontId="3" fillId="0" borderId="20" xfId="0" applyNumberFormat="1" applyFont="1" applyBorder="1" applyAlignment="1">
      <alignment wrapText="1"/>
    </xf>
    <xf numFmtId="0" fontId="19" fillId="0" borderId="20" xfId="13" applyFont="1" applyBorder="1" applyAlignment="1" applyProtection="1">
      <alignment wrapText="1"/>
    </xf>
    <xf numFmtId="0" fontId="19" fillId="0" borderId="20" xfId="13" applyFont="1" applyFill="1" applyBorder="1" applyAlignment="1" applyProtection="1">
      <alignment wrapText="1"/>
    </xf>
    <xf numFmtId="0" fontId="18" fillId="0" borderId="1" xfId="0" applyFont="1" applyFill="1" applyBorder="1" applyAlignment="1">
      <alignment wrapText="1"/>
    </xf>
    <xf numFmtId="0" fontId="2" fillId="0" borderId="1" xfId="0" applyFont="1" applyFill="1" applyBorder="1" applyAlignment="1">
      <alignment wrapText="1"/>
    </xf>
    <xf numFmtId="3" fontId="3" fillId="0" borderId="20" xfId="0" applyNumberFormat="1" applyFont="1" applyFill="1" applyBorder="1" applyAlignment="1">
      <alignment horizontal="right" wrapText="1"/>
    </xf>
    <xf numFmtId="3" fontId="3" fillId="0" borderId="20" xfId="0" applyNumberFormat="1" applyFont="1" applyFill="1" applyBorder="1" applyAlignment="1">
      <alignment wrapText="1"/>
    </xf>
    <xf numFmtId="167" fontId="19" fillId="0" borderId="1" xfId="13" applyNumberFormat="1" applyFont="1" applyFill="1" applyBorder="1" applyAlignment="1" applyProtection="1">
      <alignment wrapText="1"/>
    </xf>
    <xf numFmtId="0" fontId="3" fillId="0" borderId="18" xfId="0" applyFont="1" applyFill="1" applyBorder="1" applyAlignment="1">
      <alignment horizontal="left" wrapText="1"/>
    </xf>
    <xf numFmtId="3" fontId="3" fillId="0" borderId="18" xfId="0" applyNumberFormat="1" applyFont="1" applyFill="1" applyBorder="1" applyAlignment="1">
      <alignment horizontal="right" wrapText="1"/>
    </xf>
    <xf numFmtId="3" fontId="3" fillId="0" borderId="18" xfId="0" applyNumberFormat="1" applyFont="1" applyFill="1" applyBorder="1" applyAlignment="1">
      <alignment wrapText="1"/>
    </xf>
    <xf numFmtId="167" fontId="19" fillId="0" borderId="18" xfId="13" applyNumberFormat="1" applyFont="1" applyFill="1" applyBorder="1" applyAlignment="1" applyProtection="1">
      <alignment wrapText="1"/>
    </xf>
    <xf numFmtId="167" fontId="19" fillId="0" borderId="1" xfId="13" applyNumberFormat="1" applyFont="1" applyFill="1" applyBorder="1" applyAlignment="1" applyProtection="1">
      <alignment vertical="top" wrapText="1"/>
    </xf>
    <xf numFmtId="0" fontId="3" fillId="0" borderId="0" xfId="0" applyFont="1" applyFill="1" applyBorder="1" applyAlignment="1">
      <alignment wrapText="1"/>
    </xf>
    <xf numFmtId="0" fontId="3" fillId="0" borderId="0" xfId="0" applyFont="1" applyAlignment="1">
      <alignment wrapText="1"/>
    </xf>
    <xf numFmtId="0" fontId="3" fillId="0" borderId="0" xfId="0" applyFont="1" applyFill="1" applyBorder="1" applyAlignment="1">
      <alignment horizontal="left" wrapText="1"/>
    </xf>
    <xf numFmtId="3" fontId="3" fillId="0" borderId="0" xfId="0" applyNumberFormat="1" applyFont="1" applyFill="1" applyBorder="1" applyAlignment="1">
      <alignment horizontal="right" wrapText="1"/>
    </xf>
    <xf numFmtId="3" fontId="3" fillId="0" borderId="0" xfId="0" applyNumberFormat="1" applyFont="1" applyFill="1" applyBorder="1" applyAlignment="1">
      <alignment wrapText="1"/>
    </xf>
    <xf numFmtId="167" fontId="19" fillId="0" borderId="0" xfId="13" applyNumberFormat="1" applyFont="1" applyFill="1" applyBorder="1" applyAlignment="1" applyProtection="1">
      <alignment wrapText="1"/>
    </xf>
    <xf numFmtId="0" fontId="19" fillId="0" borderId="1" xfId="13" applyFont="1" applyFill="1" applyBorder="1" applyAlignment="1" applyProtection="1">
      <alignment vertical="center" wrapText="1"/>
    </xf>
    <xf numFmtId="3" fontId="3" fillId="0" borderId="19" xfId="0" applyNumberFormat="1" applyFont="1" applyFill="1" applyBorder="1" applyAlignment="1">
      <alignment horizontal="right" wrapText="1"/>
    </xf>
    <xf numFmtId="3" fontId="3" fillId="0" borderId="19" xfId="0" applyNumberFormat="1" applyFont="1" applyFill="1" applyBorder="1" applyAlignment="1">
      <alignment wrapText="1"/>
    </xf>
    <xf numFmtId="0" fontId="19" fillId="2" borderId="18" xfId="13" applyFont="1" applyFill="1" applyBorder="1" applyAlignment="1" applyProtection="1">
      <alignment wrapText="1"/>
    </xf>
    <xf numFmtId="0" fontId="3" fillId="0" borderId="20" xfId="0" applyFont="1" applyFill="1" applyBorder="1" applyAlignment="1">
      <alignment horizontal="left" wrapText="1"/>
    </xf>
    <xf numFmtId="167" fontId="19" fillId="0" borderId="20" xfId="13" applyNumberFormat="1" applyFont="1" applyFill="1" applyBorder="1" applyAlignment="1" applyProtection="1">
      <alignment wrapText="1"/>
    </xf>
    <xf numFmtId="0" fontId="19" fillId="2" borderId="1" xfId="13" applyFont="1" applyFill="1" applyBorder="1" applyAlignment="1" applyProtection="1">
      <alignment horizontal="left" vertical="top" wrapText="1"/>
    </xf>
    <xf numFmtId="0" fontId="14" fillId="3" borderId="0" xfId="0" applyFont="1" applyFill="1" applyAlignment="1">
      <alignment horizont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11" xfId="0" applyFont="1" applyFill="1" applyBorder="1" applyAlignment="1">
      <alignment horizontal="center" vertical="center"/>
    </xf>
    <xf numFmtId="0" fontId="29" fillId="6" borderId="12" xfId="0" applyFont="1" applyFill="1" applyBorder="1" applyAlignment="1">
      <alignment horizontal="center" vertical="center"/>
    </xf>
    <xf numFmtId="0" fontId="29" fillId="6" borderId="0"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15" xfId="0" applyFont="1" applyFill="1" applyBorder="1" applyAlignment="1">
      <alignment horizontal="center" vertical="center"/>
    </xf>
    <xf numFmtId="0" fontId="29" fillId="6" borderId="16" xfId="0" applyFont="1" applyFill="1" applyBorder="1" applyAlignment="1">
      <alignment horizontal="center" vertical="center"/>
    </xf>
    <xf numFmtId="0" fontId="35" fillId="3" borderId="1" xfId="0" applyFont="1" applyFill="1" applyBorder="1" applyAlignment="1">
      <alignment horizontal="center" vertical="center" wrapText="1"/>
    </xf>
    <xf numFmtId="0" fontId="35" fillId="3" borderId="1" xfId="0" applyFont="1" applyFill="1" applyBorder="1" applyAlignment="1" applyProtection="1">
      <alignment horizontal="center" vertical="center" wrapText="1"/>
    </xf>
    <xf numFmtId="0" fontId="0" fillId="2" borderId="0" xfId="0" applyFill="1" applyBorder="1" applyAlignment="1">
      <alignment horizontal="left"/>
    </xf>
    <xf numFmtId="0" fontId="30" fillId="2" borderId="0" xfId="0" applyFont="1" applyFill="1" applyBorder="1" applyAlignment="1">
      <alignment horizontal="center"/>
    </xf>
    <xf numFmtId="0" fontId="28" fillId="2" borderId="2" xfId="0" applyFont="1" applyFill="1" applyBorder="1" applyAlignment="1">
      <alignment horizontal="left"/>
    </xf>
    <xf numFmtId="0" fontId="28" fillId="2" borderId="17" xfId="0" applyFont="1" applyFill="1" applyBorder="1" applyAlignment="1">
      <alignment horizontal="left"/>
    </xf>
    <xf numFmtId="0" fontId="0" fillId="2" borderId="0" xfId="0" applyFill="1" applyBorder="1" applyAlignment="1">
      <alignment horizontal="left" vertical="center" wrapText="1"/>
    </xf>
    <xf numFmtId="0" fontId="25" fillId="2" borderId="0"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6" fillId="2" borderId="4" xfId="0" applyFont="1" applyFill="1" applyBorder="1" applyAlignment="1">
      <alignment horizontal="center" vertical="center"/>
    </xf>
    <xf numFmtId="0" fontId="0" fillId="2" borderId="2" xfId="0" applyFill="1" applyBorder="1" applyAlignment="1">
      <alignment horizontal="right"/>
    </xf>
    <xf numFmtId="0" fontId="0" fillId="2" borderId="17" xfId="0" applyFill="1" applyBorder="1" applyAlignment="1">
      <alignment horizontal="right"/>
    </xf>
    <xf numFmtId="14" fontId="0" fillId="2" borderId="2" xfId="0" applyNumberFormat="1" applyFill="1" applyBorder="1" applyAlignment="1">
      <alignment horizontal="right"/>
    </xf>
    <xf numFmtId="14" fontId="0" fillId="2" borderId="17" xfId="0" applyNumberFormat="1" applyFill="1" applyBorder="1" applyAlignment="1">
      <alignment horizontal="right"/>
    </xf>
    <xf numFmtId="165" fontId="0" fillId="2" borderId="2" xfId="0" applyNumberFormat="1" applyFill="1" applyBorder="1" applyAlignment="1">
      <alignment horizontal="right"/>
    </xf>
    <xf numFmtId="165" fontId="0" fillId="2" borderId="17" xfId="0" applyNumberFormat="1" applyFill="1" applyBorder="1" applyAlignment="1">
      <alignment horizontal="right"/>
    </xf>
    <xf numFmtId="0" fontId="31" fillId="2" borderId="0" xfId="0" applyFont="1" applyFill="1" applyBorder="1" applyAlignment="1">
      <alignment horizontal="right" vertical="center" wrapText="1"/>
    </xf>
    <xf numFmtId="0" fontId="31" fillId="2" borderId="13" xfId="0" applyFont="1" applyFill="1" applyBorder="1" applyAlignment="1">
      <alignment horizontal="right" vertical="center" wrapText="1"/>
    </xf>
    <xf numFmtId="0" fontId="27" fillId="6" borderId="3" xfId="0" applyFont="1" applyFill="1" applyBorder="1" applyAlignment="1" applyProtection="1">
      <alignment horizontal="center" vertical="center" wrapText="1"/>
    </xf>
    <xf numFmtId="0" fontId="27" fillId="6" borderId="4" xfId="0" applyFont="1" applyFill="1" applyBorder="1" applyAlignment="1" applyProtection="1">
      <alignment horizontal="center" vertical="center" wrapText="1"/>
    </xf>
    <xf numFmtId="0" fontId="27" fillId="6" borderId="11"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27" fillId="6" borderId="0" xfId="0" applyFont="1" applyFill="1" applyBorder="1" applyAlignment="1" applyProtection="1">
      <alignment horizontal="center" vertical="center" wrapText="1"/>
    </xf>
    <xf numFmtId="0" fontId="27" fillId="6" borderId="13"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5"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cellXfs>
  <cellStyles count="14">
    <cellStyle name="Currency" xfId="1" builtinId="4"/>
    <cellStyle name="Currency 2" xfId="5"/>
    <cellStyle name="Currency 2 2" xfId="8"/>
    <cellStyle name="Currency 2 3" xfId="9"/>
    <cellStyle name="Hyperlink" xfId="4" builtinId="8"/>
    <cellStyle name="Hyperlink 2" xfId="3"/>
    <cellStyle name="Hyperlink 3" xfId="13"/>
    <cellStyle name="Normal" xfId="0" builtinId="0"/>
    <cellStyle name="Normal 2" xfId="6"/>
    <cellStyle name="Normal 2 7" xfId="12"/>
    <cellStyle name="Normal 3" xfId="11"/>
    <cellStyle name="Normal 8" xfId="10"/>
    <cellStyle name="Normal_Sheet1" xfId="7"/>
    <cellStyle name="Percent" xfId="2" builtinId="5"/>
  </cellStyles>
  <dxfs count="5">
    <dxf>
      <fill>
        <patternFill>
          <bgColor indexed="42"/>
        </patternFill>
      </fill>
      <border>
        <top style="thin">
          <color indexed="64"/>
        </top>
      </border>
    </dxf>
    <dxf>
      <fill>
        <patternFill>
          <bgColor indexed="42"/>
        </patternFill>
      </fill>
      <border>
        <top style="thin">
          <color indexed="64"/>
        </top>
      </border>
    </dxf>
    <dxf>
      <fill>
        <patternFill>
          <bgColor indexed="42"/>
        </patternFill>
      </fill>
      <border>
        <top style="thin">
          <color indexed="64"/>
        </top>
      </border>
    </dxf>
    <dxf>
      <fill>
        <patternFill>
          <bgColor indexed="42"/>
        </patternFill>
      </fill>
      <border>
        <top style="thin">
          <color indexed="64"/>
        </top>
      </border>
    </dxf>
    <dxf>
      <fill>
        <patternFill>
          <bgColor indexed="42"/>
        </patternFill>
      </fill>
      <border>
        <top style="thin">
          <color indexed="64"/>
        </top>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Surveys by Region</a:t>
            </a:r>
          </a:p>
        </c:rich>
      </c:tx>
    </c:title>
    <c:pivotFmts>
      <c:pivotFmt>
        <c:idx val="0"/>
        <c:marker>
          <c:symbol val="none"/>
        </c:marker>
        <c:dLbl>
          <c:idx val="0"/>
          <c:spPr/>
          <c:txPr>
            <a:bodyPr/>
            <a:lstStyle/>
            <a:p>
              <a:pPr>
                <a:defRPr/>
              </a:pPr>
              <a:endParaRPr lang="en-US"/>
            </a:p>
          </c:txPr>
          <c:dLblPos val="outEnd"/>
          <c:showVal val="1"/>
          <c:showCatName val="1"/>
        </c:dLbl>
      </c:pivotFmt>
      <c:pivotFmt>
        <c:idx val="1"/>
        <c:marker>
          <c:symbol val="none"/>
        </c:marker>
        <c:dLbl>
          <c:idx val="0"/>
          <c:spPr/>
          <c:txPr>
            <a:bodyPr/>
            <a:lstStyle/>
            <a:p>
              <a:pPr>
                <a:defRPr/>
              </a:pPr>
              <a:endParaRPr lang="en-US"/>
            </a:p>
          </c:txPr>
          <c:dLblPos val="outEnd"/>
          <c:showVal val="1"/>
          <c:showCatName val="1"/>
        </c:dLbl>
      </c:pivotFmt>
    </c:pivotFmts>
    <c:plotArea>
      <c:layout/>
      <c:pieChart>
        <c:varyColors val="1"/>
        <c:ser>
          <c:idx val="0"/>
          <c:order val="0"/>
          <c:tx>
            <c:v>Total</c:v>
          </c:tx>
          <c:dLbls>
            <c:txPr>
              <a:bodyPr/>
              <a:lstStyle/>
              <a:p>
                <a:pPr>
                  <a:defRPr/>
                </a:pPr>
                <a:endParaRPr lang="en-US"/>
              </a:p>
            </c:txPr>
            <c:dLblPos val="outEnd"/>
            <c:showVal val="1"/>
            <c:showCatName val="1"/>
            <c:showLeaderLines val="1"/>
          </c:dLbls>
          <c:cat>
            <c:strLit>
              <c:ptCount val="8"/>
              <c:pt idx="0">
                <c:v>England</c:v>
              </c:pt>
              <c:pt idx="1">
                <c:v>England &amp; Wales</c:v>
              </c:pt>
              <c:pt idx="2">
                <c:v>England (data for Scotland collected bEngland Scottish and Welsh devolved LAs)</c:v>
              </c:pt>
              <c:pt idx="3">
                <c:v>GB</c:v>
              </c:pt>
              <c:pt idx="4">
                <c:v>International</c:v>
              </c:pt>
              <c:pt idx="5">
                <c:v>UK</c:v>
              </c:pt>
              <c:pt idx="6">
                <c:v>Wales</c:v>
              </c:pt>
              <c:pt idx="7">
                <c:v>(blank)</c:v>
              </c:pt>
            </c:strLit>
          </c:cat>
          <c:val>
            <c:numLit>
              <c:formatCode>General</c:formatCode>
              <c:ptCount val="8"/>
              <c:pt idx="0">
                <c:v>140</c:v>
              </c:pt>
              <c:pt idx="1">
                <c:v>35</c:v>
              </c:pt>
              <c:pt idx="2">
                <c:v>1</c:v>
              </c:pt>
              <c:pt idx="3">
                <c:v>67</c:v>
              </c:pt>
              <c:pt idx="4">
                <c:v>5</c:v>
              </c:pt>
              <c:pt idx="5">
                <c:v>168</c:v>
              </c:pt>
              <c:pt idx="6">
                <c:v>77</c:v>
              </c:pt>
              <c:pt idx="7">
                <c:v>0</c:v>
              </c:pt>
            </c:numLit>
          </c:val>
        </c:ser>
        <c:firstSliceAng val="0"/>
      </c:pieChart>
    </c:plotArea>
    <c:plotVisOnly val="1"/>
  </c:chart>
  <c:printSettings>
    <c:headerFooter/>
    <c:pageMargins b="0.75000000000000511" l="0.70000000000000062" r="0.70000000000000062" t="0.750000000000005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pivotSource>
    <c:name>[Copy of OLGSS-v2.4 to publish (19-10-17).xlsx]Summary!PivotTable3</c:name>
    <c:fmtId val="0"/>
  </c:pivotSource>
  <c:chart>
    <c:title>
      <c:tx>
        <c:rich>
          <a:bodyPr/>
          <a:lstStyle/>
          <a:p>
            <a:pPr>
              <a:defRPr/>
            </a:pPr>
            <a:r>
              <a:rPr lang="en-US"/>
              <a:t>Collection</a:t>
            </a:r>
            <a:r>
              <a:rPr lang="en-US" baseline="0"/>
              <a:t> Methods</a:t>
            </a:r>
            <a:endParaRPr lang="en-US"/>
          </a:p>
        </c:rich>
      </c:tx>
    </c:title>
    <c:pivotFmts>
      <c:pivotFmt>
        <c:idx val="0"/>
        <c:marker>
          <c:symbol val="none"/>
        </c:marker>
        <c:dLbl>
          <c:idx val="0"/>
          <c:spPr/>
          <c:txPr>
            <a:bodyPr/>
            <a:lstStyle/>
            <a:p>
              <a:pPr>
                <a:defRPr/>
              </a:pPr>
              <a:endParaRPr lang="en-US"/>
            </a:p>
          </c:txPr>
          <c:dLblPos val="outEnd"/>
          <c:showVal val="1"/>
          <c:showCatName val="1"/>
        </c:dLbl>
      </c:pivotFmt>
    </c:pivotFmts>
    <c:plotArea>
      <c:layout/>
      <c:pieChart>
        <c:varyColors val="1"/>
        <c:ser>
          <c:idx val="0"/>
          <c:order val="0"/>
          <c:tx>
            <c:strRef>
              <c:f>Summary!$Q$5</c:f>
              <c:strCache>
                <c:ptCount val="1"/>
                <c:pt idx="0">
                  <c:v>Total</c:v>
                </c:pt>
              </c:strCache>
            </c:strRef>
          </c:tx>
          <c:dLbls>
            <c:spPr/>
            <c:txPr>
              <a:bodyPr/>
              <a:lstStyle/>
              <a:p>
                <a:pPr>
                  <a:defRPr/>
                </a:pPr>
                <a:endParaRPr lang="en-US"/>
              </a:p>
            </c:txPr>
            <c:dLblPos val="outEnd"/>
            <c:showVal val="1"/>
            <c:showCatName val="1"/>
            <c:showLeaderLines val="1"/>
          </c:dLbls>
          <c:cat>
            <c:strRef>
              <c:f>Summary!$P$6:$P$21</c:f>
              <c:strCache>
                <c:ptCount val="15"/>
                <c:pt idx="0">
                  <c:v>Electronic</c:v>
                </c:pt>
                <c:pt idx="1">
                  <c:v>Electronic &amp; Face to Face</c:v>
                </c:pt>
                <c:pt idx="2">
                  <c:v>Electronic &amp; Paper</c:v>
                </c:pt>
                <c:pt idx="3">
                  <c:v>Electronic &amp; Telephone</c:v>
                </c:pt>
                <c:pt idx="4">
                  <c:v>Electronic, Face to Face &amp; Paper</c:v>
                </c:pt>
                <c:pt idx="5">
                  <c:v>Electronic, Face to Face &amp; Telephone</c:v>
                </c:pt>
                <c:pt idx="6">
                  <c:v>Electronic, Face to Face, Paper &amp; Telephone</c:v>
                </c:pt>
                <c:pt idx="7">
                  <c:v>Electronic, Paper &amp; Telephone</c:v>
                </c:pt>
                <c:pt idx="8">
                  <c:v>Face to Face</c:v>
                </c:pt>
                <c:pt idx="9">
                  <c:v>Face to Face &amp; Paper</c:v>
                </c:pt>
                <c:pt idx="10">
                  <c:v>Face to Face &amp; Telephone</c:v>
                </c:pt>
                <c:pt idx="11">
                  <c:v>Paper</c:v>
                </c:pt>
                <c:pt idx="12">
                  <c:v>Telephone</c:v>
                </c:pt>
                <c:pt idx="13">
                  <c:v>Telephone &amp; Paper</c:v>
                </c:pt>
                <c:pt idx="14">
                  <c:v>(blank)</c:v>
                </c:pt>
              </c:strCache>
            </c:strRef>
          </c:cat>
          <c:val>
            <c:numRef>
              <c:f>Summary!$Q$6:$Q$21</c:f>
              <c:numCache>
                <c:formatCode>General</c:formatCode>
                <c:ptCount val="15"/>
                <c:pt idx="0">
                  <c:v>216</c:v>
                </c:pt>
                <c:pt idx="1">
                  <c:v>5</c:v>
                </c:pt>
                <c:pt idx="2">
                  <c:v>23</c:v>
                </c:pt>
                <c:pt idx="3">
                  <c:v>6</c:v>
                </c:pt>
                <c:pt idx="4">
                  <c:v>2</c:v>
                </c:pt>
                <c:pt idx="5">
                  <c:v>2</c:v>
                </c:pt>
                <c:pt idx="6">
                  <c:v>1</c:v>
                </c:pt>
                <c:pt idx="7">
                  <c:v>2</c:v>
                </c:pt>
                <c:pt idx="8">
                  <c:v>23</c:v>
                </c:pt>
                <c:pt idx="9">
                  <c:v>4</c:v>
                </c:pt>
                <c:pt idx="10">
                  <c:v>9</c:v>
                </c:pt>
                <c:pt idx="11">
                  <c:v>129</c:v>
                </c:pt>
                <c:pt idx="12">
                  <c:v>68</c:v>
                </c:pt>
                <c:pt idx="13">
                  <c:v>9</c:v>
                </c:pt>
              </c:numCache>
            </c:numRef>
          </c:val>
        </c:ser>
        <c:firstSliceAng val="0"/>
      </c:pieChart>
    </c:plotArea>
    <c:plotVisOnly val="1"/>
  </c:chart>
  <c:printSettings>
    <c:headerFooter/>
    <c:pageMargins b="0.750000000000005" l="0.70000000000000062" r="0.70000000000000062" t="0.75000000000000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Survey</a:t>
            </a:r>
            <a:r>
              <a:rPr lang="en-US" baseline="0"/>
              <a:t> Type</a:t>
            </a:r>
            <a:endParaRPr lang="en-US"/>
          </a:p>
        </c:rich>
      </c:tx>
    </c:title>
    <c:pivotFmts>
      <c:pivotFmt>
        <c:idx val="0"/>
        <c:marker>
          <c:symbol val="none"/>
        </c:marker>
      </c:pivotFmt>
    </c:pivotFmts>
    <c:plotArea>
      <c:layout/>
      <c:pieChart>
        <c:varyColors val="1"/>
        <c:ser>
          <c:idx val="0"/>
          <c:order val="0"/>
          <c:tx>
            <c:v>Total</c:v>
          </c:tx>
          <c:dLbls>
            <c:dLblPos val="outEnd"/>
            <c:showVal val="1"/>
            <c:showCatName val="1"/>
            <c:showLeaderLines val="1"/>
          </c:dLbls>
          <c:cat>
            <c:strLit>
              <c:ptCount val="4"/>
              <c:pt idx="0">
                <c:v>Mandatory</c:v>
              </c:pt>
              <c:pt idx="1">
                <c:v>Statutory</c:v>
              </c:pt>
              <c:pt idx="2">
                <c:v>Voluntary</c:v>
              </c:pt>
              <c:pt idx="3">
                <c:v>(blank)</c:v>
              </c:pt>
            </c:strLit>
          </c:cat>
          <c:val>
            <c:numLit>
              <c:formatCode>General</c:formatCode>
              <c:ptCount val="4"/>
              <c:pt idx="0">
                <c:v>29</c:v>
              </c:pt>
              <c:pt idx="1">
                <c:v>190</c:v>
              </c:pt>
              <c:pt idx="2">
                <c:v>296</c:v>
              </c:pt>
              <c:pt idx="3">
                <c:v>0</c:v>
              </c:pt>
            </c:numLit>
          </c:val>
        </c:ser>
        <c:firstSliceAng val="0"/>
      </c:pieChart>
    </c:plotArea>
    <c:plotVisOnly val="1"/>
  </c:chart>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a:t>Respondent</a:t>
            </a:r>
            <a:r>
              <a:rPr lang="en-US" baseline="0"/>
              <a:t> Type</a:t>
            </a:r>
            <a:endParaRPr lang="en-US"/>
          </a:p>
        </c:rich>
      </c:tx>
    </c:title>
    <c:pivotFmts>
      <c:pivotFmt>
        <c:idx val="0"/>
        <c:marker>
          <c:symbol val="none"/>
        </c:marker>
      </c:pivotFmt>
    </c:pivotFmts>
    <c:plotArea>
      <c:layout/>
      <c:pieChart>
        <c:varyColors val="1"/>
        <c:ser>
          <c:idx val="0"/>
          <c:order val="0"/>
          <c:tx>
            <c:v>Total</c:v>
          </c:tx>
          <c:dLbls>
            <c:dLblPos val="outEnd"/>
            <c:showVal val="1"/>
            <c:showCatName val="1"/>
            <c:showLeaderLines val="1"/>
          </c:dLbls>
          <c:cat>
            <c:strLit>
              <c:ptCount val="9"/>
              <c:pt idx="0">
                <c:v>Business</c:v>
              </c:pt>
              <c:pt idx="1">
                <c:v>Business &amp; Individuals</c:v>
              </c:pt>
              <c:pt idx="2">
                <c:v>Business &amp; Local Authority</c:v>
              </c:pt>
              <c:pt idx="3">
                <c:v>Business, Local Authority &amp; Individuals</c:v>
              </c:pt>
              <c:pt idx="4">
                <c:v>Households</c:v>
              </c:pt>
              <c:pt idx="5">
                <c:v>Households &amp; Individuals</c:v>
              </c:pt>
              <c:pt idx="6">
                <c:v>Individuals</c:v>
              </c:pt>
              <c:pt idx="7">
                <c:v>Local Authority</c:v>
              </c:pt>
              <c:pt idx="8">
                <c:v>(blank)</c:v>
              </c:pt>
            </c:strLit>
          </c:cat>
          <c:val>
            <c:numLit>
              <c:formatCode>General</c:formatCode>
              <c:ptCount val="9"/>
              <c:pt idx="0">
                <c:v>276</c:v>
              </c:pt>
              <c:pt idx="1">
                <c:v>1</c:v>
              </c:pt>
              <c:pt idx="2">
                <c:v>10</c:v>
              </c:pt>
              <c:pt idx="3">
                <c:v>1</c:v>
              </c:pt>
              <c:pt idx="4">
                <c:v>4</c:v>
              </c:pt>
              <c:pt idx="5">
                <c:v>1</c:v>
              </c:pt>
              <c:pt idx="6">
                <c:v>50</c:v>
              </c:pt>
              <c:pt idx="7">
                <c:v>169</c:v>
              </c:pt>
              <c:pt idx="8">
                <c:v>0</c:v>
              </c:pt>
            </c:numLit>
          </c:val>
        </c:ser>
        <c:firstSliceAng val="0"/>
      </c:pieChart>
    </c:plotArea>
    <c:plotVisOnly val="1"/>
  </c:chart>
  <c:printSettings>
    <c:headerFooter/>
    <c:pageMargins b="0.750000000000005" l="0.70000000000000062" r="0.70000000000000062" t="0.750000000000005"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hyperlink" Target="#Home!A1"/><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1.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2.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3.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4.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5.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6.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7.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8.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19.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1.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2.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3.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4.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5.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6.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7.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8.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29.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31.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hyperlink" Target="#Voluntary!A1"/><Relationship Id="rId1" Type="http://schemas.openxmlformats.org/officeDocument/2006/relationships/hyperlink" Target="#Statutory!A1"/><Relationship Id="rId4" Type="http://schemas.openxmlformats.org/officeDocument/2006/relationships/hyperlink" Target="#Mandatory!A1"/></Relationships>
</file>

<file path=xl/drawings/_rels/drawing32.xml.rels><?xml version="1.0" encoding="UTF-8" standalone="yes"?>
<Relationships xmlns="http://schemas.openxmlformats.org/package/2006/relationships"><Relationship Id="rId1" Type="http://schemas.openxmlformats.org/officeDocument/2006/relationships/hyperlink" Target="#StatVol!A1"/></Relationships>
</file>

<file path=xl/drawings/_rels/drawing33.xml.rels><?xml version="1.0" encoding="UTF-8" standalone="yes"?>
<Relationships xmlns="http://schemas.openxmlformats.org/package/2006/relationships"><Relationship Id="rId1" Type="http://schemas.openxmlformats.org/officeDocument/2006/relationships/hyperlink" Target="#StatVol!A1"/></Relationships>
</file>

<file path=xl/drawings/_rels/drawing34.xml.rels><?xml version="1.0" encoding="UTF-8" standalone="yes"?>
<Relationships xmlns="http://schemas.openxmlformats.org/package/2006/relationships"><Relationship Id="rId1" Type="http://schemas.openxmlformats.org/officeDocument/2006/relationships/hyperlink" Target="#StatVol!A1"/></Relationships>
</file>

<file path=xl/drawings/_rels/drawing35.xml.rels><?xml version="1.0" encoding="UTF-8" standalone="yes"?>
<Relationships xmlns="http://schemas.openxmlformats.org/package/2006/relationships"><Relationship Id="rId1" Type="http://schemas.openxmlformats.org/officeDocument/2006/relationships/hyperlink" Target="#StatVol!A1"/></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hyperlink" Target="#'Listed by Dept'!A1"/><Relationship Id="rId2" Type="http://schemas.openxmlformats.org/officeDocument/2006/relationships/hyperlink" Target="#StatVol!A1"/><Relationship Id="rId1" Type="http://schemas.openxmlformats.org/officeDocument/2006/relationships/hyperlink" Target="#Index!A1"/><Relationship Id="rId4" Type="http://schemas.openxmlformats.org/officeDocument/2006/relationships/hyperlink" Target="#Discontinued!A1"/></Relationships>
</file>

<file path=xl/drawings/_rels/drawing6.xml.rels><?xml version="1.0" encoding="UTF-8" standalone="yes"?>
<Relationships xmlns="http://schemas.openxmlformats.org/package/2006/relationships"><Relationship Id="rId8" Type="http://schemas.openxmlformats.org/officeDocument/2006/relationships/hyperlink" Target="#Forestry!A1"/><Relationship Id="rId13" Type="http://schemas.openxmlformats.org/officeDocument/2006/relationships/hyperlink" Target="#FSA!A1"/><Relationship Id="rId18" Type="http://schemas.openxmlformats.org/officeDocument/2006/relationships/hyperlink" Target="#DoE!A1"/><Relationship Id="rId3" Type="http://schemas.openxmlformats.org/officeDocument/2006/relationships/hyperlink" Target="#HSE!A1"/><Relationship Id="rId21" Type="http://schemas.openxmlformats.org/officeDocument/2006/relationships/hyperlink" Target="#DoT!A1"/><Relationship Id="rId7" Type="http://schemas.openxmlformats.org/officeDocument/2006/relationships/hyperlink" Target="#WG!A1"/><Relationship Id="rId12" Type="http://schemas.openxmlformats.org/officeDocument/2006/relationships/hyperlink" Target="#DoH!A1"/><Relationship Id="rId17" Type="http://schemas.openxmlformats.org/officeDocument/2006/relationships/hyperlink" Target="#DCMS!A1"/><Relationship Id="rId2" Type="http://schemas.openxmlformats.org/officeDocument/2006/relationships/hyperlink" Target="#Home!A1"/><Relationship Id="rId16" Type="http://schemas.openxmlformats.org/officeDocument/2006/relationships/hyperlink" Target="#DCLG!A1"/><Relationship Id="rId20" Type="http://schemas.openxmlformats.org/officeDocument/2006/relationships/hyperlink" Target="#DEFRA!A1"/><Relationship Id="rId1" Type="http://schemas.openxmlformats.org/officeDocument/2006/relationships/hyperlink" Target="#ONS!A1"/><Relationship Id="rId6" Type="http://schemas.openxmlformats.org/officeDocument/2006/relationships/hyperlink" Target="#NAO!A1"/><Relationship Id="rId11" Type="http://schemas.openxmlformats.org/officeDocument/2006/relationships/hyperlink" Target="#NISRA!A1"/><Relationship Id="rId24" Type="http://schemas.openxmlformats.org/officeDocument/2006/relationships/hyperlink" Target="#MMO!A1"/><Relationship Id="rId5" Type="http://schemas.openxmlformats.org/officeDocument/2006/relationships/hyperlink" Target="#MoJ!A1"/><Relationship Id="rId15" Type="http://schemas.openxmlformats.org/officeDocument/2006/relationships/hyperlink" Target="#CabinetOff!A1"/><Relationship Id="rId23" Type="http://schemas.openxmlformats.org/officeDocument/2006/relationships/hyperlink" Target="#'Insolvency Service'!A1"/><Relationship Id="rId10" Type="http://schemas.openxmlformats.org/officeDocument/2006/relationships/hyperlink" Target="#HO!A1"/><Relationship Id="rId19" Type="http://schemas.openxmlformats.org/officeDocument/2006/relationships/hyperlink" Target="#DECC!A1"/><Relationship Id="rId4" Type="http://schemas.openxmlformats.org/officeDocument/2006/relationships/hyperlink" Target="#MoD!A1"/><Relationship Id="rId9" Type="http://schemas.openxmlformats.org/officeDocument/2006/relationships/hyperlink" Target="#HMRC!A1"/><Relationship Id="rId14" Type="http://schemas.openxmlformats.org/officeDocument/2006/relationships/hyperlink" Target="#BIS!A1"/><Relationship Id="rId22" Type="http://schemas.openxmlformats.org/officeDocument/2006/relationships/hyperlink" Target="#DWP!A1"/></Relationships>
</file>

<file path=xl/drawings/_rels/drawing7.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8.xml.rels><?xml version="1.0" encoding="UTF-8" standalone="yes"?>
<Relationships xmlns="http://schemas.openxmlformats.org/package/2006/relationships"><Relationship Id="rId1" Type="http://schemas.openxmlformats.org/officeDocument/2006/relationships/hyperlink" Target="#'Listed by Dept'!A1"/></Relationships>
</file>

<file path=xl/drawings/_rels/drawing9.xml.rels><?xml version="1.0" encoding="UTF-8" standalone="yes"?>
<Relationships xmlns="http://schemas.openxmlformats.org/package/2006/relationships"><Relationship Id="rId1" Type="http://schemas.openxmlformats.org/officeDocument/2006/relationships/hyperlink" Target="#'Listed by Dept'!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1125682</xdr:colOff>
      <xdr:row>3</xdr:row>
      <xdr:rowOff>155865</xdr:rowOff>
    </xdr:from>
    <xdr:to>
      <xdr:col>7</xdr:col>
      <xdr:colOff>181840</xdr:colOff>
      <xdr:row>34</xdr:row>
      <xdr:rowOff>184007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1160319</xdr:colOff>
      <xdr:row>38</xdr:row>
      <xdr:rowOff>0</xdr:rowOff>
    </xdr:from>
    <xdr:to>
      <xdr:col>7</xdr:col>
      <xdr:colOff>209983</xdr:colOff>
      <xdr:row>64</xdr:row>
      <xdr:rowOff>173182</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86590</xdr:colOff>
      <xdr:row>3</xdr:row>
      <xdr:rowOff>155865</xdr:rowOff>
    </xdr:from>
    <xdr:to>
      <xdr:col>9</xdr:col>
      <xdr:colOff>5130510</xdr:colOff>
      <xdr:row>34</xdr:row>
      <xdr:rowOff>166688</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138545</xdr:colOff>
      <xdr:row>38</xdr:row>
      <xdr:rowOff>17318</xdr:rowOff>
    </xdr:from>
    <xdr:to>
      <xdr:col>9</xdr:col>
      <xdr:colOff>5143499</xdr:colOff>
      <xdr:row>64</xdr:row>
      <xdr:rowOff>121227</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155864</xdr:colOff>
      <xdr:row>0</xdr:row>
      <xdr:rowOff>155863</xdr:rowOff>
    </xdr:from>
    <xdr:to>
      <xdr:col>17</xdr:col>
      <xdr:colOff>467591</xdr:colOff>
      <xdr:row>6</xdr:row>
      <xdr:rowOff>17317</xdr:rowOff>
    </xdr:to>
    <xdr:sp macro="" textlink="">
      <xdr:nvSpPr>
        <xdr:cNvPr id="10" name="Rounded Rectangle 9">
          <a:hlinkClick xmlns:r="http://schemas.openxmlformats.org/officeDocument/2006/relationships" r:id="rId5"/>
        </xdr:cNvPr>
        <xdr:cNvSpPr/>
      </xdr:nvSpPr>
      <xdr:spPr>
        <a:xfrm>
          <a:off x="17907000" y="155863"/>
          <a:ext cx="3342409" cy="100445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Home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133350</xdr:colOff>
      <xdr:row>0</xdr:row>
      <xdr:rowOff>159203</xdr:rowOff>
    </xdr:from>
    <xdr:to>
      <xdr:col>1</xdr:col>
      <xdr:colOff>1285009</xdr:colOff>
      <xdr:row>4</xdr:row>
      <xdr:rowOff>9525</xdr:rowOff>
    </xdr:to>
    <xdr:sp macro="" textlink="">
      <xdr:nvSpPr>
        <xdr:cNvPr id="3" name="Rounded Rectangle 2">
          <a:hlinkClick xmlns:r="http://schemas.openxmlformats.org/officeDocument/2006/relationships" r:id="rId1"/>
        </xdr:cNvPr>
        <xdr:cNvSpPr/>
      </xdr:nvSpPr>
      <xdr:spPr>
        <a:xfrm>
          <a:off x="133350" y="159203"/>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0</xdr:row>
      <xdr:rowOff>170089</xdr:rowOff>
    </xdr:from>
    <xdr:to>
      <xdr:col>1</xdr:col>
      <xdr:colOff>1246909</xdr:colOff>
      <xdr:row>4</xdr:row>
      <xdr:rowOff>34018</xdr:rowOff>
    </xdr:to>
    <xdr:sp macro="" textlink="">
      <xdr:nvSpPr>
        <xdr:cNvPr id="3" name="Rounded Rectangle 2">
          <a:hlinkClick xmlns:r="http://schemas.openxmlformats.org/officeDocument/2006/relationships" r:id="rId1"/>
        </xdr:cNvPr>
        <xdr:cNvSpPr/>
      </xdr:nvSpPr>
      <xdr:spPr>
        <a:xfrm>
          <a:off x="95250" y="170089"/>
          <a:ext cx="3342409" cy="65314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95250</xdr:colOff>
      <xdr:row>0</xdr:row>
      <xdr:rowOff>149678</xdr:rowOff>
    </xdr:from>
    <xdr:to>
      <xdr:col>1</xdr:col>
      <xdr:colOff>1246909</xdr:colOff>
      <xdr:row>4</xdr:row>
      <xdr:rowOff>0</xdr:rowOff>
    </xdr:to>
    <xdr:sp macro="" textlink="">
      <xdr:nvSpPr>
        <xdr:cNvPr id="4" name="Rounded Rectangle 3">
          <a:hlinkClick xmlns:r="http://schemas.openxmlformats.org/officeDocument/2006/relationships" r:id="rId1"/>
        </xdr:cNvPr>
        <xdr:cNvSpPr/>
      </xdr:nvSpPr>
      <xdr:spPr>
        <a:xfrm>
          <a:off x="95250" y="149678"/>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114300</xdr:colOff>
      <xdr:row>0</xdr:row>
      <xdr:rowOff>145596</xdr:rowOff>
    </xdr:from>
    <xdr:to>
      <xdr:col>1</xdr:col>
      <xdr:colOff>1265959</xdr:colOff>
      <xdr:row>3</xdr:row>
      <xdr:rowOff>200025</xdr:rowOff>
    </xdr:to>
    <xdr:sp macro="" textlink="">
      <xdr:nvSpPr>
        <xdr:cNvPr id="5" name="Rounded Rectangle 4">
          <a:hlinkClick xmlns:r="http://schemas.openxmlformats.org/officeDocument/2006/relationships" r:id="rId1"/>
        </xdr:cNvPr>
        <xdr:cNvSpPr/>
      </xdr:nvSpPr>
      <xdr:spPr>
        <a:xfrm>
          <a:off x="114300" y="145596"/>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141514</xdr:colOff>
      <xdr:row>0</xdr:row>
      <xdr:rowOff>174171</xdr:rowOff>
    </xdr:from>
    <xdr:to>
      <xdr:col>1</xdr:col>
      <xdr:colOff>1293173</xdr:colOff>
      <xdr:row>4</xdr:row>
      <xdr:rowOff>24493</xdr:rowOff>
    </xdr:to>
    <xdr:sp macro="" textlink="">
      <xdr:nvSpPr>
        <xdr:cNvPr id="3" name="Rounded Rectangle 2">
          <a:hlinkClick xmlns:r="http://schemas.openxmlformats.org/officeDocument/2006/relationships" r:id="rId1"/>
        </xdr:cNvPr>
        <xdr:cNvSpPr/>
      </xdr:nvSpPr>
      <xdr:spPr>
        <a:xfrm>
          <a:off x="141514" y="174171"/>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156482</xdr:colOff>
      <xdr:row>0</xdr:row>
      <xdr:rowOff>175532</xdr:rowOff>
    </xdr:from>
    <xdr:to>
      <xdr:col>1</xdr:col>
      <xdr:colOff>1308141</xdr:colOff>
      <xdr:row>4</xdr:row>
      <xdr:rowOff>39461</xdr:rowOff>
    </xdr:to>
    <xdr:sp macro="" textlink="">
      <xdr:nvSpPr>
        <xdr:cNvPr id="3" name="Rounded Rectangle 2">
          <a:hlinkClick xmlns:r="http://schemas.openxmlformats.org/officeDocument/2006/relationships" r:id="rId1"/>
        </xdr:cNvPr>
        <xdr:cNvSpPr/>
      </xdr:nvSpPr>
      <xdr:spPr>
        <a:xfrm>
          <a:off x="156482" y="175532"/>
          <a:ext cx="3342409" cy="65314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133350</xdr:colOff>
      <xdr:row>0</xdr:row>
      <xdr:rowOff>171450</xdr:rowOff>
    </xdr:from>
    <xdr:to>
      <xdr:col>1</xdr:col>
      <xdr:colOff>1285009</xdr:colOff>
      <xdr:row>4</xdr:row>
      <xdr:rowOff>35379</xdr:rowOff>
    </xdr:to>
    <xdr:sp macro="" textlink="">
      <xdr:nvSpPr>
        <xdr:cNvPr id="4" name="Rounded Rectangle 3">
          <a:hlinkClick xmlns:r="http://schemas.openxmlformats.org/officeDocument/2006/relationships" r:id="rId1"/>
        </xdr:cNvPr>
        <xdr:cNvSpPr/>
      </xdr:nvSpPr>
      <xdr:spPr>
        <a:xfrm>
          <a:off x="133350" y="171450"/>
          <a:ext cx="3342409" cy="6259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104775</xdr:colOff>
      <xdr:row>0</xdr:row>
      <xdr:rowOff>160564</xdr:rowOff>
    </xdr:from>
    <xdr:to>
      <xdr:col>1</xdr:col>
      <xdr:colOff>1256434</xdr:colOff>
      <xdr:row>4</xdr:row>
      <xdr:rowOff>10886</xdr:rowOff>
    </xdr:to>
    <xdr:sp macro="" textlink="">
      <xdr:nvSpPr>
        <xdr:cNvPr id="3" name="Rounded Rectangle 2">
          <a:hlinkClick xmlns:r="http://schemas.openxmlformats.org/officeDocument/2006/relationships" r:id="rId1"/>
        </xdr:cNvPr>
        <xdr:cNvSpPr/>
      </xdr:nvSpPr>
      <xdr:spPr>
        <a:xfrm>
          <a:off x="104775" y="160564"/>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171450</xdr:rowOff>
    </xdr:from>
    <xdr:to>
      <xdr:col>1</xdr:col>
      <xdr:colOff>1294534</xdr:colOff>
      <xdr:row>4</xdr:row>
      <xdr:rowOff>35379</xdr:rowOff>
    </xdr:to>
    <xdr:sp macro="" textlink="">
      <xdr:nvSpPr>
        <xdr:cNvPr id="3" name="Rounded Rectangle 2">
          <a:hlinkClick xmlns:r="http://schemas.openxmlformats.org/officeDocument/2006/relationships" r:id="rId1"/>
        </xdr:cNvPr>
        <xdr:cNvSpPr/>
      </xdr:nvSpPr>
      <xdr:spPr>
        <a:xfrm>
          <a:off x="142875" y="171450"/>
          <a:ext cx="3342409" cy="6259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114300</xdr:colOff>
      <xdr:row>0</xdr:row>
      <xdr:rowOff>172810</xdr:rowOff>
    </xdr:from>
    <xdr:to>
      <xdr:col>1</xdr:col>
      <xdr:colOff>1265959</xdr:colOff>
      <xdr:row>4</xdr:row>
      <xdr:rowOff>23132</xdr:rowOff>
    </xdr:to>
    <xdr:sp macro="" textlink="">
      <xdr:nvSpPr>
        <xdr:cNvPr id="3" name="Rounded Rectangle 2">
          <a:hlinkClick xmlns:r="http://schemas.openxmlformats.org/officeDocument/2006/relationships" r:id="rId1"/>
        </xdr:cNvPr>
        <xdr:cNvSpPr/>
      </xdr:nvSpPr>
      <xdr:spPr>
        <a:xfrm>
          <a:off x="114300" y="172810"/>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272143</xdr:colOff>
      <xdr:row>0</xdr:row>
      <xdr:rowOff>163285</xdr:rowOff>
    </xdr:from>
    <xdr:to>
      <xdr:col>1</xdr:col>
      <xdr:colOff>321623</xdr:colOff>
      <xdr:row>3</xdr:row>
      <xdr:rowOff>145676</xdr:rowOff>
    </xdr:to>
    <xdr:sp macro="" textlink="">
      <xdr:nvSpPr>
        <xdr:cNvPr id="2" name="Rounded Rectangle 1">
          <a:hlinkClick xmlns:r="http://schemas.openxmlformats.org/officeDocument/2006/relationships" r:id="rId1"/>
        </xdr:cNvPr>
        <xdr:cNvSpPr/>
      </xdr:nvSpPr>
      <xdr:spPr>
        <a:xfrm>
          <a:off x="272143" y="163285"/>
          <a:ext cx="2245833" cy="55389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164646</xdr:colOff>
      <xdr:row>0</xdr:row>
      <xdr:rowOff>168728</xdr:rowOff>
    </xdr:from>
    <xdr:to>
      <xdr:col>1</xdr:col>
      <xdr:colOff>1316305</xdr:colOff>
      <xdr:row>4</xdr:row>
      <xdr:rowOff>19050</xdr:rowOff>
    </xdr:to>
    <xdr:sp macro="" textlink="">
      <xdr:nvSpPr>
        <xdr:cNvPr id="4" name="Rounded Rectangle 3">
          <a:hlinkClick xmlns:r="http://schemas.openxmlformats.org/officeDocument/2006/relationships" r:id="rId1"/>
        </xdr:cNvPr>
        <xdr:cNvSpPr/>
      </xdr:nvSpPr>
      <xdr:spPr>
        <a:xfrm>
          <a:off x="164646" y="168728"/>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170089</xdr:colOff>
      <xdr:row>0</xdr:row>
      <xdr:rowOff>166007</xdr:rowOff>
    </xdr:from>
    <xdr:to>
      <xdr:col>1</xdr:col>
      <xdr:colOff>1321748</xdr:colOff>
      <xdr:row>4</xdr:row>
      <xdr:rowOff>29936</xdr:rowOff>
    </xdr:to>
    <xdr:sp macro="" textlink="">
      <xdr:nvSpPr>
        <xdr:cNvPr id="3" name="Rounded Rectangle 2">
          <a:hlinkClick xmlns:r="http://schemas.openxmlformats.org/officeDocument/2006/relationships" r:id="rId1"/>
        </xdr:cNvPr>
        <xdr:cNvSpPr/>
      </xdr:nvSpPr>
      <xdr:spPr>
        <a:xfrm>
          <a:off x="170089" y="166007"/>
          <a:ext cx="3342409" cy="65314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1294534</xdr:colOff>
      <xdr:row>3</xdr:row>
      <xdr:rowOff>140154</xdr:rowOff>
    </xdr:to>
    <xdr:sp macro="" textlink="">
      <xdr:nvSpPr>
        <xdr:cNvPr id="3" name="Rounded Rectangle 2">
          <a:hlinkClick xmlns:r="http://schemas.openxmlformats.org/officeDocument/2006/relationships" r:id="rId1"/>
        </xdr:cNvPr>
        <xdr:cNvSpPr/>
      </xdr:nvSpPr>
      <xdr:spPr>
        <a:xfrm>
          <a:off x="142875" y="85725"/>
          <a:ext cx="3342409" cy="6259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151039</xdr:colOff>
      <xdr:row>0</xdr:row>
      <xdr:rowOff>178253</xdr:rowOff>
    </xdr:from>
    <xdr:to>
      <xdr:col>1</xdr:col>
      <xdr:colOff>1302698</xdr:colOff>
      <xdr:row>4</xdr:row>
      <xdr:rowOff>28575</xdr:rowOff>
    </xdr:to>
    <xdr:sp macro="" textlink="">
      <xdr:nvSpPr>
        <xdr:cNvPr id="3" name="Rounded Rectangle 2">
          <a:hlinkClick xmlns:r="http://schemas.openxmlformats.org/officeDocument/2006/relationships" r:id="rId1"/>
        </xdr:cNvPr>
        <xdr:cNvSpPr/>
      </xdr:nvSpPr>
      <xdr:spPr>
        <a:xfrm>
          <a:off x="151039" y="178253"/>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175532</xdr:colOff>
      <xdr:row>0</xdr:row>
      <xdr:rowOff>160564</xdr:rowOff>
    </xdr:from>
    <xdr:to>
      <xdr:col>1</xdr:col>
      <xdr:colOff>1327191</xdr:colOff>
      <xdr:row>4</xdr:row>
      <xdr:rowOff>10886</xdr:rowOff>
    </xdr:to>
    <xdr:sp macro="" textlink="">
      <xdr:nvSpPr>
        <xdr:cNvPr id="3" name="Rounded Rectangle 2">
          <a:hlinkClick xmlns:r="http://schemas.openxmlformats.org/officeDocument/2006/relationships" r:id="rId1"/>
        </xdr:cNvPr>
        <xdr:cNvSpPr/>
      </xdr:nvSpPr>
      <xdr:spPr>
        <a:xfrm>
          <a:off x="175532" y="160564"/>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151039</xdr:colOff>
      <xdr:row>0</xdr:row>
      <xdr:rowOff>201386</xdr:rowOff>
    </xdr:from>
    <xdr:to>
      <xdr:col>1</xdr:col>
      <xdr:colOff>1302698</xdr:colOff>
      <xdr:row>4</xdr:row>
      <xdr:rowOff>51708</xdr:rowOff>
    </xdr:to>
    <xdr:sp macro="" textlink="">
      <xdr:nvSpPr>
        <xdr:cNvPr id="3" name="Rounded Rectangle 2">
          <a:hlinkClick xmlns:r="http://schemas.openxmlformats.org/officeDocument/2006/relationships" r:id="rId1"/>
        </xdr:cNvPr>
        <xdr:cNvSpPr/>
      </xdr:nvSpPr>
      <xdr:spPr>
        <a:xfrm>
          <a:off x="151039" y="201386"/>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200025</xdr:colOff>
      <xdr:row>0</xdr:row>
      <xdr:rowOff>161925</xdr:rowOff>
    </xdr:from>
    <xdr:to>
      <xdr:col>1</xdr:col>
      <xdr:colOff>1351684</xdr:colOff>
      <xdr:row>4</xdr:row>
      <xdr:rowOff>25854</xdr:rowOff>
    </xdr:to>
    <xdr:sp macro="" textlink="">
      <xdr:nvSpPr>
        <xdr:cNvPr id="2" name="Rounded Rectangle 1">
          <a:hlinkClick xmlns:r="http://schemas.openxmlformats.org/officeDocument/2006/relationships" r:id="rId1"/>
        </xdr:cNvPr>
        <xdr:cNvSpPr/>
      </xdr:nvSpPr>
      <xdr:spPr>
        <a:xfrm>
          <a:off x="200025" y="161925"/>
          <a:ext cx="3342409" cy="64497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200025</xdr:colOff>
      <xdr:row>0</xdr:row>
      <xdr:rowOff>161925</xdr:rowOff>
    </xdr:from>
    <xdr:to>
      <xdr:col>1</xdr:col>
      <xdr:colOff>1351684</xdr:colOff>
      <xdr:row>4</xdr:row>
      <xdr:rowOff>25854</xdr:rowOff>
    </xdr:to>
    <xdr:sp macro="" textlink="">
      <xdr:nvSpPr>
        <xdr:cNvPr id="2" name="Rounded Rectangle 1">
          <a:hlinkClick xmlns:r="http://schemas.openxmlformats.org/officeDocument/2006/relationships" r:id="rId1"/>
        </xdr:cNvPr>
        <xdr:cNvSpPr/>
      </xdr:nvSpPr>
      <xdr:spPr>
        <a:xfrm>
          <a:off x="200025" y="161925"/>
          <a:ext cx="3342409" cy="64497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272143</xdr:colOff>
      <xdr:row>0</xdr:row>
      <xdr:rowOff>163285</xdr:rowOff>
    </xdr:from>
    <xdr:to>
      <xdr:col>1</xdr:col>
      <xdr:colOff>321623</xdr:colOff>
      <xdr:row>4</xdr:row>
      <xdr:rowOff>27214</xdr:rowOff>
    </xdr:to>
    <xdr:sp macro="" textlink="">
      <xdr:nvSpPr>
        <xdr:cNvPr id="2" name="Rounded Rectangle 1">
          <a:hlinkClick xmlns:r="http://schemas.openxmlformats.org/officeDocument/2006/relationships" r:id="rId1"/>
        </xdr:cNvPr>
        <xdr:cNvSpPr/>
      </xdr:nvSpPr>
      <xdr:spPr>
        <a:xfrm>
          <a:off x="272143" y="163285"/>
          <a:ext cx="3335605" cy="6259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200025</xdr:colOff>
      <xdr:row>0</xdr:row>
      <xdr:rowOff>161925</xdr:rowOff>
    </xdr:from>
    <xdr:to>
      <xdr:col>1</xdr:col>
      <xdr:colOff>1351684</xdr:colOff>
      <xdr:row>4</xdr:row>
      <xdr:rowOff>25854</xdr:rowOff>
    </xdr:to>
    <xdr:sp macro="" textlink="">
      <xdr:nvSpPr>
        <xdr:cNvPr id="3" name="Rounded Rectangle 2">
          <a:hlinkClick xmlns:r="http://schemas.openxmlformats.org/officeDocument/2006/relationships" r:id="rId1"/>
        </xdr:cNvPr>
        <xdr:cNvSpPr/>
      </xdr:nvSpPr>
      <xdr:spPr>
        <a:xfrm>
          <a:off x="200025" y="161925"/>
          <a:ext cx="3342409" cy="6259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156885</xdr:colOff>
      <xdr:row>0</xdr:row>
      <xdr:rowOff>112058</xdr:rowOff>
    </xdr:from>
    <xdr:to>
      <xdr:col>1</xdr:col>
      <xdr:colOff>1311089</xdr:colOff>
      <xdr:row>1</xdr:row>
      <xdr:rowOff>403411</xdr:rowOff>
    </xdr:to>
    <xdr:sp macro="" textlink="">
      <xdr:nvSpPr>
        <xdr:cNvPr id="2" name="Rounded Rectangle 1">
          <a:hlinkClick xmlns:r="http://schemas.openxmlformats.org/officeDocument/2006/relationships" r:id="rId1"/>
        </xdr:cNvPr>
        <xdr:cNvSpPr/>
      </xdr:nvSpPr>
      <xdr:spPr>
        <a:xfrm>
          <a:off x="156885" y="112058"/>
          <a:ext cx="1759322" cy="48185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Home</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200025</xdr:colOff>
      <xdr:row>0</xdr:row>
      <xdr:rowOff>161925</xdr:rowOff>
    </xdr:from>
    <xdr:to>
      <xdr:col>1</xdr:col>
      <xdr:colOff>1351684</xdr:colOff>
      <xdr:row>4</xdr:row>
      <xdr:rowOff>25854</xdr:rowOff>
    </xdr:to>
    <xdr:sp macro="" textlink="">
      <xdr:nvSpPr>
        <xdr:cNvPr id="2" name="Rounded Rectangle 1">
          <a:hlinkClick xmlns:r="http://schemas.openxmlformats.org/officeDocument/2006/relationships" r:id="rId1"/>
        </xdr:cNvPr>
        <xdr:cNvSpPr/>
      </xdr:nvSpPr>
      <xdr:spPr>
        <a:xfrm>
          <a:off x="200025" y="161925"/>
          <a:ext cx="3342409" cy="64497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504825</xdr:colOff>
      <xdr:row>7</xdr:row>
      <xdr:rowOff>152400</xdr:rowOff>
    </xdr:from>
    <xdr:to>
      <xdr:col>6</xdr:col>
      <xdr:colOff>561975</xdr:colOff>
      <xdr:row>15</xdr:row>
      <xdr:rowOff>9525</xdr:rowOff>
    </xdr:to>
    <xdr:sp macro="" textlink="">
      <xdr:nvSpPr>
        <xdr:cNvPr id="2" name="Oval 1">
          <a:hlinkClick xmlns:r="http://schemas.openxmlformats.org/officeDocument/2006/relationships" r:id="rId1"/>
        </xdr:cNvPr>
        <xdr:cNvSpPr/>
      </xdr:nvSpPr>
      <xdr:spPr>
        <a:xfrm>
          <a:off x="1724025" y="1485900"/>
          <a:ext cx="2495550" cy="13811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2000" b="1"/>
            <a:t>Statutory</a:t>
          </a:r>
          <a:r>
            <a:rPr lang="en-GB" sz="2000" b="1" baseline="0"/>
            <a:t> Surveys</a:t>
          </a:r>
        </a:p>
      </xdr:txBody>
    </xdr:sp>
    <xdr:clientData/>
  </xdr:twoCellAnchor>
  <xdr:twoCellAnchor>
    <xdr:from>
      <xdr:col>8</xdr:col>
      <xdr:colOff>545649</xdr:colOff>
      <xdr:row>7</xdr:row>
      <xdr:rowOff>161925</xdr:rowOff>
    </xdr:from>
    <xdr:to>
      <xdr:col>12</xdr:col>
      <xdr:colOff>602799</xdr:colOff>
      <xdr:row>15</xdr:row>
      <xdr:rowOff>19050</xdr:rowOff>
    </xdr:to>
    <xdr:sp macro="" textlink="">
      <xdr:nvSpPr>
        <xdr:cNvPr id="3" name="Oval 2">
          <a:hlinkClick xmlns:r="http://schemas.openxmlformats.org/officeDocument/2006/relationships" r:id="rId2"/>
        </xdr:cNvPr>
        <xdr:cNvSpPr/>
      </xdr:nvSpPr>
      <xdr:spPr>
        <a:xfrm>
          <a:off x="5444220" y="1495425"/>
          <a:ext cx="2506436" cy="13811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2000" b="1" baseline="0"/>
            <a:t>Voluntary Surveys</a:t>
          </a:r>
          <a:endParaRPr lang="en-GB" sz="2000" b="1"/>
        </a:p>
      </xdr:txBody>
    </xdr:sp>
    <xdr:clientData/>
  </xdr:twoCellAnchor>
  <xdr:twoCellAnchor>
    <xdr:from>
      <xdr:col>0</xdr:col>
      <xdr:colOff>200025</xdr:colOff>
      <xdr:row>0</xdr:row>
      <xdr:rowOff>142875</xdr:rowOff>
    </xdr:from>
    <xdr:to>
      <xdr:col>2</xdr:col>
      <xdr:colOff>457200</xdr:colOff>
      <xdr:row>3</xdr:row>
      <xdr:rowOff>38100</xdr:rowOff>
    </xdr:to>
    <xdr:sp macro="" textlink="">
      <xdr:nvSpPr>
        <xdr:cNvPr id="4" name="Rounded Rectangle 3">
          <a:hlinkClick xmlns:r="http://schemas.openxmlformats.org/officeDocument/2006/relationships" r:id="rId3"/>
        </xdr:cNvPr>
        <xdr:cNvSpPr/>
      </xdr:nvSpPr>
      <xdr:spPr>
        <a:xfrm>
          <a:off x="200025" y="142875"/>
          <a:ext cx="1476375" cy="4667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500" b="1"/>
            <a:t>Back</a:t>
          </a:r>
          <a:r>
            <a:rPr lang="en-GB" sz="2000" b="1"/>
            <a:t> </a:t>
          </a:r>
          <a:r>
            <a:rPr lang="en-GB" sz="1500" b="1"/>
            <a:t>Home</a:t>
          </a:r>
        </a:p>
      </xdr:txBody>
    </xdr:sp>
    <xdr:clientData/>
  </xdr:twoCellAnchor>
  <xdr:twoCellAnchor>
    <xdr:from>
      <xdr:col>15</xdr:col>
      <xdr:colOff>27214</xdr:colOff>
      <xdr:row>7</xdr:row>
      <xdr:rowOff>136071</xdr:rowOff>
    </xdr:from>
    <xdr:to>
      <xdr:col>19</xdr:col>
      <xdr:colOff>84364</xdr:colOff>
      <xdr:row>14</xdr:row>
      <xdr:rowOff>183696</xdr:rowOff>
    </xdr:to>
    <xdr:sp macro="" textlink="">
      <xdr:nvSpPr>
        <xdr:cNvPr id="5" name="Oval 4">
          <a:hlinkClick xmlns:r="http://schemas.openxmlformats.org/officeDocument/2006/relationships" r:id="rId4"/>
        </xdr:cNvPr>
        <xdr:cNvSpPr/>
      </xdr:nvSpPr>
      <xdr:spPr>
        <a:xfrm>
          <a:off x="9212035" y="1469571"/>
          <a:ext cx="2506436" cy="138112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2000" b="1"/>
            <a:t>Mandatory</a:t>
          </a:r>
          <a:r>
            <a:rPr lang="en-GB" sz="2000" b="1" baseline="0"/>
            <a:t> Surveys</a:t>
          </a:r>
          <a:endParaRPr lang="en-GB" sz="2000" b="1"/>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100853</xdr:colOff>
      <xdr:row>0</xdr:row>
      <xdr:rowOff>123264</xdr:rowOff>
    </xdr:from>
    <xdr:to>
      <xdr:col>1</xdr:col>
      <xdr:colOff>1260516</xdr:colOff>
      <xdr:row>3</xdr:row>
      <xdr:rowOff>177693</xdr:rowOff>
    </xdr:to>
    <xdr:sp macro="" textlink="">
      <xdr:nvSpPr>
        <xdr:cNvPr id="2" name="Rounded Rectangle 1">
          <a:hlinkClick xmlns:r="http://schemas.openxmlformats.org/officeDocument/2006/relationships" r:id="rId1"/>
        </xdr:cNvPr>
        <xdr:cNvSpPr/>
      </xdr:nvSpPr>
      <xdr:spPr>
        <a:xfrm>
          <a:off x="100853" y="123264"/>
          <a:ext cx="3350413" cy="635454"/>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Listed</a:t>
          </a:r>
          <a:r>
            <a:rPr lang="en-GB" sz="1400" b="1" baseline="0">
              <a:latin typeface="Arial" pitchFamily="34" charset="0"/>
              <a:cs typeface="Arial" pitchFamily="34" charset="0"/>
            </a:rPr>
            <a:t> by Survey Type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100853</xdr:colOff>
      <xdr:row>0</xdr:row>
      <xdr:rowOff>123264</xdr:rowOff>
    </xdr:from>
    <xdr:to>
      <xdr:col>1</xdr:col>
      <xdr:colOff>1260516</xdr:colOff>
      <xdr:row>3</xdr:row>
      <xdr:rowOff>177693</xdr:rowOff>
    </xdr:to>
    <xdr:sp macro="" textlink="">
      <xdr:nvSpPr>
        <xdr:cNvPr id="3" name="Rounded Rectangle 2">
          <a:hlinkClick xmlns:r="http://schemas.openxmlformats.org/officeDocument/2006/relationships" r:id="rId1"/>
        </xdr:cNvPr>
        <xdr:cNvSpPr/>
      </xdr:nvSpPr>
      <xdr:spPr>
        <a:xfrm>
          <a:off x="100853" y="123264"/>
          <a:ext cx="3356016" cy="6259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Listed</a:t>
          </a:r>
          <a:r>
            <a:rPr lang="en-GB" sz="1400" b="1" baseline="0">
              <a:latin typeface="Arial" pitchFamily="34" charset="0"/>
              <a:cs typeface="Arial" pitchFamily="34" charset="0"/>
            </a:rPr>
            <a:t> by Survey Type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89647</xdr:colOff>
      <xdr:row>0</xdr:row>
      <xdr:rowOff>156883</xdr:rowOff>
    </xdr:from>
    <xdr:to>
      <xdr:col>1</xdr:col>
      <xdr:colOff>1249310</xdr:colOff>
      <xdr:row>4</xdr:row>
      <xdr:rowOff>9606</xdr:rowOff>
    </xdr:to>
    <xdr:sp macro="" textlink="">
      <xdr:nvSpPr>
        <xdr:cNvPr id="3" name="Rounded Rectangle 2">
          <a:hlinkClick xmlns:r="http://schemas.openxmlformats.org/officeDocument/2006/relationships" r:id="rId1"/>
        </xdr:cNvPr>
        <xdr:cNvSpPr/>
      </xdr:nvSpPr>
      <xdr:spPr>
        <a:xfrm>
          <a:off x="89647" y="156883"/>
          <a:ext cx="3356016" cy="63713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Listed</a:t>
          </a:r>
          <a:r>
            <a:rPr lang="en-GB" sz="1400" b="1" baseline="0">
              <a:latin typeface="Arial" pitchFamily="34" charset="0"/>
              <a:cs typeface="Arial" pitchFamily="34" charset="0"/>
            </a:rPr>
            <a:t> by Survey Type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100853</xdr:colOff>
      <xdr:row>0</xdr:row>
      <xdr:rowOff>156883</xdr:rowOff>
    </xdr:from>
    <xdr:to>
      <xdr:col>1</xdr:col>
      <xdr:colOff>1260516</xdr:colOff>
      <xdr:row>4</xdr:row>
      <xdr:rowOff>9606</xdr:rowOff>
    </xdr:to>
    <xdr:sp macro="" textlink="">
      <xdr:nvSpPr>
        <xdr:cNvPr id="3" name="Rounded Rectangle 2">
          <a:hlinkClick xmlns:r="http://schemas.openxmlformats.org/officeDocument/2006/relationships" r:id="rId1"/>
        </xdr:cNvPr>
        <xdr:cNvSpPr/>
      </xdr:nvSpPr>
      <xdr:spPr>
        <a:xfrm>
          <a:off x="100853" y="156883"/>
          <a:ext cx="3356016" cy="62592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Listed</a:t>
          </a:r>
          <a:r>
            <a:rPr lang="en-GB" sz="1400" b="1" baseline="0">
              <a:latin typeface="Arial" pitchFamily="34" charset="0"/>
              <a:cs typeface="Arial" pitchFamily="34" charset="0"/>
            </a:rPr>
            <a:t> by Survey Type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105834</xdr:colOff>
      <xdr:row>0</xdr:row>
      <xdr:rowOff>105833</xdr:rowOff>
    </xdr:from>
    <xdr:to>
      <xdr:col>0</xdr:col>
      <xdr:colOff>2180167</xdr:colOff>
      <xdr:row>3</xdr:row>
      <xdr:rowOff>31750</xdr:rowOff>
    </xdr:to>
    <xdr:sp macro="" textlink="">
      <xdr:nvSpPr>
        <xdr:cNvPr id="2" name="Rounded Rectangle 1">
          <a:hlinkClick xmlns:r="http://schemas.openxmlformats.org/officeDocument/2006/relationships" r:id="rId1"/>
        </xdr:cNvPr>
        <xdr:cNvSpPr/>
      </xdr:nvSpPr>
      <xdr:spPr>
        <a:xfrm>
          <a:off x="105834" y="105833"/>
          <a:ext cx="2074333" cy="49741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Home</a:t>
          </a:r>
        </a:p>
      </xdr:txBody>
    </xdr:sp>
    <xdr:clientData/>
  </xdr:twoCellAnchor>
  <xdr:twoCellAnchor>
    <xdr:from>
      <xdr:col>1</xdr:col>
      <xdr:colOff>412750</xdr:colOff>
      <xdr:row>0</xdr:row>
      <xdr:rowOff>137583</xdr:rowOff>
    </xdr:from>
    <xdr:to>
      <xdr:col>2</xdr:col>
      <xdr:colOff>4328584</xdr:colOff>
      <xdr:row>3</xdr:row>
      <xdr:rowOff>63500</xdr:rowOff>
    </xdr:to>
    <xdr:sp macro="" textlink="">
      <xdr:nvSpPr>
        <xdr:cNvPr id="3" name="Rounded Rectangle 2"/>
        <xdr:cNvSpPr/>
      </xdr:nvSpPr>
      <xdr:spPr>
        <a:xfrm>
          <a:off x="2656417" y="137583"/>
          <a:ext cx="6159500" cy="497417"/>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Discontinued Surveys</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92075</xdr:colOff>
      <xdr:row>11</xdr:row>
      <xdr:rowOff>38100</xdr:rowOff>
    </xdr:from>
    <xdr:to>
      <xdr:col>21</xdr:col>
      <xdr:colOff>317500</xdr:colOff>
      <xdr:row>14</xdr:row>
      <xdr:rowOff>63500</xdr:rowOff>
    </xdr:to>
    <xdr:sp macro="" textlink="">
      <xdr:nvSpPr>
        <xdr:cNvPr id="2" name="Rounded Rectangle 1">
          <a:hlinkClick xmlns:r="http://schemas.openxmlformats.org/officeDocument/2006/relationships" r:id="rId1"/>
        </xdr:cNvPr>
        <xdr:cNvSpPr/>
      </xdr:nvSpPr>
      <xdr:spPr>
        <a:xfrm>
          <a:off x="7673975" y="4191000"/>
          <a:ext cx="6931025" cy="596900"/>
        </a:xfrm>
        <a:prstGeom prst="roundRect">
          <a:avLst/>
        </a:prstGeom>
        <a:solidFill>
          <a:schemeClr val="accent5"/>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Index</a:t>
          </a:r>
        </a:p>
      </xdr:txBody>
    </xdr:sp>
    <xdr:clientData/>
  </xdr:twoCellAnchor>
  <xdr:twoCellAnchor>
    <xdr:from>
      <xdr:col>2</xdr:col>
      <xdr:colOff>50800</xdr:colOff>
      <xdr:row>11</xdr:row>
      <xdr:rowOff>50800</xdr:rowOff>
    </xdr:from>
    <xdr:to>
      <xdr:col>8</xdr:col>
      <xdr:colOff>1892300</xdr:colOff>
      <xdr:row>14</xdr:row>
      <xdr:rowOff>76200</xdr:rowOff>
    </xdr:to>
    <xdr:sp macro="" textlink="">
      <xdr:nvSpPr>
        <xdr:cNvPr id="3" name="Rounded Rectangle 2">
          <a:hlinkClick xmlns:r="http://schemas.openxmlformats.org/officeDocument/2006/relationships" r:id="rId2"/>
        </xdr:cNvPr>
        <xdr:cNvSpPr/>
      </xdr:nvSpPr>
      <xdr:spPr>
        <a:xfrm>
          <a:off x="1270000" y="4203700"/>
          <a:ext cx="5499100" cy="5969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Listed</a:t>
          </a:r>
          <a:r>
            <a:rPr lang="en-GB" sz="1400" b="1" baseline="0">
              <a:latin typeface="Arial" pitchFamily="34" charset="0"/>
              <a:cs typeface="Arial" pitchFamily="34" charset="0"/>
            </a:rPr>
            <a:t> by Survey Type</a:t>
          </a:r>
          <a:endParaRPr lang="en-GB" sz="1400" b="1">
            <a:latin typeface="Arial" pitchFamily="34" charset="0"/>
            <a:cs typeface="Arial" pitchFamily="34" charset="0"/>
          </a:endParaRPr>
        </a:p>
      </xdr:txBody>
    </xdr:sp>
    <xdr:clientData/>
  </xdr:twoCellAnchor>
  <xdr:twoCellAnchor>
    <xdr:from>
      <xdr:col>2</xdr:col>
      <xdr:colOff>11206</xdr:colOff>
      <xdr:row>15</xdr:row>
      <xdr:rowOff>183776</xdr:rowOff>
    </xdr:from>
    <xdr:to>
      <xdr:col>8</xdr:col>
      <xdr:colOff>1892300</xdr:colOff>
      <xdr:row>19</xdr:row>
      <xdr:rowOff>12326</xdr:rowOff>
    </xdr:to>
    <xdr:sp macro="" textlink="">
      <xdr:nvSpPr>
        <xdr:cNvPr id="5" name="Rounded Rectangle 4">
          <a:hlinkClick xmlns:r="http://schemas.openxmlformats.org/officeDocument/2006/relationships" r:id="rId3"/>
        </xdr:cNvPr>
        <xdr:cNvSpPr/>
      </xdr:nvSpPr>
      <xdr:spPr>
        <a:xfrm>
          <a:off x="1230406" y="5098676"/>
          <a:ext cx="5538694" cy="5905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Listed</a:t>
          </a:r>
          <a:r>
            <a:rPr lang="en-GB" sz="1400" b="1" baseline="0">
              <a:latin typeface="Arial" pitchFamily="34" charset="0"/>
              <a:cs typeface="Arial" pitchFamily="34" charset="0"/>
            </a:rPr>
            <a:t> by Department</a:t>
          </a:r>
          <a:endParaRPr lang="en-GB" sz="1400" b="1">
            <a:latin typeface="Arial" pitchFamily="34" charset="0"/>
            <a:cs typeface="Arial" pitchFamily="34" charset="0"/>
          </a:endParaRPr>
        </a:p>
      </xdr:txBody>
    </xdr:sp>
    <xdr:clientData/>
  </xdr:twoCellAnchor>
  <xdr:twoCellAnchor>
    <xdr:from>
      <xdr:col>10</xdr:col>
      <xdr:colOff>38100</xdr:colOff>
      <xdr:row>15</xdr:row>
      <xdr:rowOff>139700</xdr:rowOff>
    </xdr:from>
    <xdr:to>
      <xdr:col>21</xdr:col>
      <xdr:colOff>330200</xdr:colOff>
      <xdr:row>18</xdr:row>
      <xdr:rowOff>158750</xdr:rowOff>
    </xdr:to>
    <xdr:sp macro="" textlink="">
      <xdr:nvSpPr>
        <xdr:cNvPr id="6" name="Rounded Rectangle 5">
          <a:hlinkClick xmlns:r="http://schemas.openxmlformats.org/officeDocument/2006/relationships" r:id="rId4"/>
        </xdr:cNvPr>
        <xdr:cNvSpPr/>
      </xdr:nvSpPr>
      <xdr:spPr>
        <a:xfrm>
          <a:off x="7620000" y="5054600"/>
          <a:ext cx="6997700" cy="5905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Discontinued Surveys</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514350</xdr:colOff>
      <xdr:row>30</xdr:row>
      <xdr:rowOff>28576</xdr:rowOff>
    </xdr:from>
    <xdr:to>
      <xdr:col>8</xdr:col>
      <xdr:colOff>400050</xdr:colOff>
      <xdr:row>34</xdr:row>
      <xdr:rowOff>161926</xdr:rowOff>
    </xdr:to>
    <xdr:sp macro="" textlink="">
      <xdr:nvSpPr>
        <xdr:cNvPr id="4" name="Oval 3">
          <a:hlinkClick xmlns:r="http://schemas.openxmlformats.org/officeDocument/2006/relationships" r:id="rId1"/>
        </xdr:cNvPr>
        <xdr:cNvSpPr/>
      </xdr:nvSpPr>
      <xdr:spPr>
        <a:xfrm>
          <a:off x="3562350" y="5743576"/>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Office</a:t>
          </a:r>
          <a:r>
            <a:rPr lang="en-GB" sz="1000" b="1" baseline="0"/>
            <a:t> for National Statistics</a:t>
          </a:r>
          <a:endParaRPr lang="en-GB" sz="1000" b="1"/>
        </a:p>
      </xdr:txBody>
    </xdr:sp>
    <xdr:clientData/>
  </xdr:twoCellAnchor>
  <xdr:twoCellAnchor>
    <xdr:from>
      <xdr:col>0</xdr:col>
      <xdr:colOff>142875</xdr:colOff>
      <xdr:row>0</xdr:row>
      <xdr:rowOff>76200</xdr:rowOff>
    </xdr:from>
    <xdr:to>
      <xdr:col>2</xdr:col>
      <xdr:colOff>400050</xdr:colOff>
      <xdr:row>2</xdr:row>
      <xdr:rowOff>161925</xdr:rowOff>
    </xdr:to>
    <xdr:sp macro="" textlink="">
      <xdr:nvSpPr>
        <xdr:cNvPr id="5" name="Rounded Rectangle 4">
          <a:hlinkClick xmlns:r="http://schemas.openxmlformats.org/officeDocument/2006/relationships" r:id="rId2"/>
        </xdr:cNvPr>
        <xdr:cNvSpPr/>
      </xdr:nvSpPr>
      <xdr:spPr>
        <a:xfrm>
          <a:off x="142875" y="76200"/>
          <a:ext cx="1476375" cy="4667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b="1"/>
            <a:t>Back Home</a:t>
          </a:r>
        </a:p>
      </xdr:txBody>
    </xdr:sp>
    <xdr:clientData/>
  </xdr:twoCellAnchor>
  <xdr:twoCellAnchor>
    <xdr:from>
      <xdr:col>2</xdr:col>
      <xdr:colOff>495300</xdr:colOff>
      <xdr:row>18</xdr:row>
      <xdr:rowOff>114300</xdr:rowOff>
    </xdr:from>
    <xdr:to>
      <xdr:col>5</xdr:col>
      <xdr:colOff>381000</xdr:colOff>
      <xdr:row>23</xdr:row>
      <xdr:rowOff>57150</xdr:rowOff>
    </xdr:to>
    <xdr:sp macro="" textlink="">
      <xdr:nvSpPr>
        <xdr:cNvPr id="17" name="Oval 16">
          <a:hlinkClick xmlns:r="http://schemas.openxmlformats.org/officeDocument/2006/relationships" r:id="rId3"/>
        </xdr:cNvPr>
        <xdr:cNvSpPr/>
      </xdr:nvSpPr>
      <xdr:spPr>
        <a:xfrm>
          <a:off x="1714500" y="354330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Health &amp; Safety Executive</a:t>
          </a:r>
        </a:p>
      </xdr:txBody>
    </xdr:sp>
    <xdr:clientData/>
  </xdr:twoCellAnchor>
  <xdr:twoCellAnchor>
    <xdr:from>
      <xdr:col>5</xdr:col>
      <xdr:colOff>581025</xdr:colOff>
      <xdr:row>24</xdr:row>
      <xdr:rowOff>66675</xdr:rowOff>
    </xdr:from>
    <xdr:to>
      <xdr:col>8</xdr:col>
      <xdr:colOff>466725</xdr:colOff>
      <xdr:row>29</xdr:row>
      <xdr:rowOff>9525</xdr:rowOff>
    </xdr:to>
    <xdr:sp macro="" textlink="">
      <xdr:nvSpPr>
        <xdr:cNvPr id="21" name="Oval 20">
          <a:hlinkClick xmlns:r="http://schemas.openxmlformats.org/officeDocument/2006/relationships" r:id="rId4"/>
        </xdr:cNvPr>
        <xdr:cNvSpPr/>
      </xdr:nvSpPr>
      <xdr:spPr>
        <a:xfrm>
          <a:off x="3629025" y="46386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Ministry of Defence</a:t>
          </a:r>
        </a:p>
      </xdr:txBody>
    </xdr:sp>
    <xdr:clientData/>
  </xdr:twoCellAnchor>
  <xdr:twoCellAnchor>
    <xdr:from>
      <xdr:col>9</xdr:col>
      <xdr:colOff>38100</xdr:colOff>
      <xdr:row>24</xdr:row>
      <xdr:rowOff>104775</xdr:rowOff>
    </xdr:from>
    <xdr:to>
      <xdr:col>11</xdr:col>
      <xdr:colOff>533400</xdr:colOff>
      <xdr:row>29</xdr:row>
      <xdr:rowOff>47625</xdr:rowOff>
    </xdr:to>
    <xdr:sp macro="" textlink="">
      <xdr:nvSpPr>
        <xdr:cNvPr id="22" name="Oval 21">
          <a:hlinkClick xmlns:r="http://schemas.openxmlformats.org/officeDocument/2006/relationships" r:id="rId5"/>
        </xdr:cNvPr>
        <xdr:cNvSpPr/>
      </xdr:nvSpPr>
      <xdr:spPr>
        <a:xfrm>
          <a:off x="5524500" y="46767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Ministry of Justice</a:t>
          </a:r>
        </a:p>
      </xdr:txBody>
    </xdr:sp>
    <xdr:clientData/>
  </xdr:twoCellAnchor>
  <xdr:twoCellAnchor>
    <xdr:from>
      <xdr:col>12</xdr:col>
      <xdr:colOff>209550</xdr:colOff>
      <xdr:row>24</xdr:row>
      <xdr:rowOff>142875</xdr:rowOff>
    </xdr:from>
    <xdr:to>
      <xdr:col>15</xdr:col>
      <xdr:colOff>95250</xdr:colOff>
      <xdr:row>29</xdr:row>
      <xdr:rowOff>85725</xdr:rowOff>
    </xdr:to>
    <xdr:sp macro="" textlink="">
      <xdr:nvSpPr>
        <xdr:cNvPr id="23" name="Oval 22">
          <a:hlinkClick xmlns:r="http://schemas.openxmlformats.org/officeDocument/2006/relationships" r:id="rId6"/>
        </xdr:cNvPr>
        <xdr:cNvSpPr/>
      </xdr:nvSpPr>
      <xdr:spPr>
        <a:xfrm>
          <a:off x="7524750" y="47148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National Audit Office</a:t>
          </a:r>
        </a:p>
      </xdr:txBody>
    </xdr:sp>
    <xdr:clientData/>
  </xdr:twoCellAnchor>
  <xdr:twoCellAnchor>
    <xdr:from>
      <xdr:col>8</xdr:col>
      <xdr:colOff>600075</xdr:colOff>
      <xdr:row>30</xdr:row>
      <xdr:rowOff>66675</xdr:rowOff>
    </xdr:from>
    <xdr:to>
      <xdr:col>11</xdr:col>
      <xdr:colOff>485775</xdr:colOff>
      <xdr:row>35</xdr:row>
      <xdr:rowOff>9525</xdr:rowOff>
    </xdr:to>
    <xdr:sp macro="" textlink="">
      <xdr:nvSpPr>
        <xdr:cNvPr id="26" name="Oval 25">
          <a:hlinkClick xmlns:r="http://schemas.openxmlformats.org/officeDocument/2006/relationships" r:id="rId7"/>
        </xdr:cNvPr>
        <xdr:cNvSpPr/>
      </xdr:nvSpPr>
      <xdr:spPr>
        <a:xfrm>
          <a:off x="5476875" y="57816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Welsh Government</a:t>
          </a:r>
        </a:p>
      </xdr:txBody>
    </xdr:sp>
    <xdr:clientData/>
  </xdr:twoCellAnchor>
  <xdr:twoCellAnchor>
    <xdr:from>
      <xdr:col>12</xdr:col>
      <xdr:colOff>76200</xdr:colOff>
      <xdr:row>13</xdr:row>
      <xdr:rowOff>28575</xdr:rowOff>
    </xdr:from>
    <xdr:to>
      <xdr:col>14</xdr:col>
      <xdr:colOff>571500</xdr:colOff>
      <xdr:row>17</xdr:row>
      <xdr:rowOff>161925</xdr:rowOff>
    </xdr:to>
    <xdr:sp macro="" textlink="">
      <xdr:nvSpPr>
        <xdr:cNvPr id="47" name="Oval 46">
          <a:hlinkClick xmlns:r="http://schemas.openxmlformats.org/officeDocument/2006/relationships" r:id="rId8"/>
        </xdr:cNvPr>
        <xdr:cNvSpPr/>
      </xdr:nvSpPr>
      <xdr:spPr>
        <a:xfrm>
          <a:off x="7391400" y="25050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Forestry Commission</a:t>
          </a:r>
        </a:p>
      </xdr:txBody>
    </xdr:sp>
    <xdr:clientData/>
  </xdr:twoCellAnchor>
  <xdr:twoCellAnchor>
    <xdr:from>
      <xdr:col>5</xdr:col>
      <xdr:colOff>552450</xdr:colOff>
      <xdr:row>18</xdr:row>
      <xdr:rowOff>114300</xdr:rowOff>
    </xdr:from>
    <xdr:to>
      <xdr:col>8</xdr:col>
      <xdr:colOff>438150</xdr:colOff>
      <xdr:row>23</xdr:row>
      <xdr:rowOff>57150</xdr:rowOff>
    </xdr:to>
    <xdr:sp macro="" textlink="">
      <xdr:nvSpPr>
        <xdr:cNvPr id="48" name="Oval 47">
          <a:hlinkClick xmlns:r="http://schemas.openxmlformats.org/officeDocument/2006/relationships" r:id="rId9"/>
        </xdr:cNvPr>
        <xdr:cNvSpPr/>
      </xdr:nvSpPr>
      <xdr:spPr>
        <a:xfrm>
          <a:off x="3600450" y="354330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Her Majesty's Revenue &amp;</a:t>
          </a:r>
          <a:r>
            <a:rPr lang="en-GB" sz="1000" b="1" baseline="0"/>
            <a:t> </a:t>
          </a:r>
          <a:r>
            <a:rPr lang="en-GB" sz="1000" b="1"/>
            <a:t>Customs</a:t>
          </a:r>
        </a:p>
      </xdr:txBody>
    </xdr:sp>
    <xdr:clientData/>
  </xdr:twoCellAnchor>
  <xdr:twoCellAnchor>
    <xdr:from>
      <xdr:col>9</xdr:col>
      <xdr:colOff>9525</xdr:colOff>
      <xdr:row>18</xdr:row>
      <xdr:rowOff>114300</xdr:rowOff>
    </xdr:from>
    <xdr:to>
      <xdr:col>11</xdr:col>
      <xdr:colOff>504825</xdr:colOff>
      <xdr:row>23</xdr:row>
      <xdr:rowOff>57150</xdr:rowOff>
    </xdr:to>
    <xdr:sp macro="" textlink="">
      <xdr:nvSpPr>
        <xdr:cNvPr id="49" name="Oval 48">
          <a:hlinkClick xmlns:r="http://schemas.openxmlformats.org/officeDocument/2006/relationships" r:id="rId10"/>
        </xdr:cNvPr>
        <xdr:cNvSpPr/>
      </xdr:nvSpPr>
      <xdr:spPr>
        <a:xfrm>
          <a:off x="5495925" y="354330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Home Office</a:t>
          </a:r>
        </a:p>
      </xdr:txBody>
    </xdr:sp>
    <xdr:clientData/>
  </xdr:twoCellAnchor>
  <xdr:twoCellAnchor>
    <xdr:from>
      <xdr:col>2</xdr:col>
      <xdr:colOff>371475</xdr:colOff>
      <xdr:row>30</xdr:row>
      <xdr:rowOff>76200</xdr:rowOff>
    </xdr:from>
    <xdr:to>
      <xdr:col>5</xdr:col>
      <xdr:colOff>257175</xdr:colOff>
      <xdr:row>35</xdr:row>
      <xdr:rowOff>19050</xdr:rowOff>
    </xdr:to>
    <xdr:sp macro="" textlink="">
      <xdr:nvSpPr>
        <xdr:cNvPr id="50" name="Oval 49">
          <a:hlinkClick xmlns:r="http://schemas.openxmlformats.org/officeDocument/2006/relationships" r:id="rId11"/>
        </xdr:cNvPr>
        <xdr:cNvSpPr/>
      </xdr:nvSpPr>
      <xdr:spPr>
        <a:xfrm>
          <a:off x="1590675" y="579120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Northern Ireland Departments</a:t>
          </a:r>
        </a:p>
      </xdr:txBody>
    </xdr:sp>
    <xdr:clientData/>
  </xdr:twoCellAnchor>
  <xdr:twoCellAnchor>
    <xdr:from>
      <xdr:col>5</xdr:col>
      <xdr:colOff>561975</xdr:colOff>
      <xdr:row>13</xdr:row>
      <xdr:rowOff>28575</xdr:rowOff>
    </xdr:from>
    <xdr:to>
      <xdr:col>8</xdr:col>
      <xdr:colOff>447675</xdr:colOff>
      <xdr:row>17</xdr:row>
      <xdr:rowOff>161925</xdr:rowOff>
    </xdr:to>
    <xdr:sp macro="" textlink="">
      <xdr:nvSpPr>
        <xdr:cNvPr id="51" name="Oval 50">
          <a:hlinkClick xmlns:r="http://schemas.openxmlformats.org/officeDocument/2006/relationships" r:id="rId12"/>
        </xdr:cNvPr>
        <xdr:cNvSpPr/>
      </xdr:nvSpPr>
      <xdr:spPr>
        <a:xfrm>
          <a:off x="3609975" y="25050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of Health</a:t>
          </a:r>
        </a:p>
      </xdr:txBody>
    </xdr:sp>
    <xdr:clientData/>
  </xdr:twoCellAnchor>
  <xdr:twoCellAnchor>
    <xdr:from>
      <xdr:col>9</xdr:col>
      <xdr:colOff>0</xdr:colOff>
      <xdr:row>13</xdr:row>
      <xdr:rowOff>28575</xdr:rowOff>
    </xdr:from>
    <xdr:to>
      <xdr:col>11</xdr:col>
      <xdr:colOff>495300</xdr:colOff>
      <xdr:row>17</xdr:row>
      <xdr:rowOff>161925</xdr:rowOff>
    </xdr:to>
    <xdr:sp macro="" textlink="">
      <xdr:nvSpPr>
        <xdr:cNvPr id="52" name="Oval 51">
          <a:hlinkClick xmlns:r="http://schemas.openxmlformats.org/officeDocument/2006/relationships" r:id="rId13"/>
        </xdr:cNvPr>
        <xdr:cNvSpPr/>
      </xdr:nvSpPr>
      <xdr:spPr>
        <a:xfrm>
          <a:off x="5486400" y="25050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Food Standards Agency</a:t>
          </a:r>
        </a:p>
      </xdr:txBody>
    </xdr:sp>
    <xdr:clientData/>
  </xdr:twoCellAnchor>
  <xdr:twoCellAnchor>
    <xdr:from>
      <xdr:col>5</xdr:col>
      <xdr:colOff>533398</xdr:colOff>
      <xdr:row>2</xdr:row>
      <xdr:rowOff>57148</xdr:rowOff>
    </xdr:from>
    <xdr:to>
      <xdr:col>8</xdr:col>
      <xdr:colOff>447675</xdr:colOff>
      <xdr:row>7</xdr:row>
      <xdr:rowOff>0</xdr:rowOff>
    </xdr:to>
    <xdr:sp macro="" textlink="">
      <xdr:nvSpPr>
        <xdr:cNvPr id="53" name="Oval 52">
          <a:hlinkClick xmlns:r="http://schemas.openxmlformats.org/officeDocument/2006/relationships" r:id="rId14"/>
        </xdr:cNvPr>
        <xdr:cNvSpPr/>
      </xdr:nvSpPr>
      <xdr:spPr>
        <a:xfrm>
          <a:off x="3581398" y="438148"/>
          <a:ext cx="1743077" cy="895352"/>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Business, Innovation &amp; Skills</a:t>
          </a:r>
        </a:p>
      </xdr:txBody>
    </xdr:sp>
    <xdr:clientData/>
  </xdr:twoCellAnchor>
  <xdr:twoCellAnchor>
    <xdr:from>
      <xdr:col>2</xdr:col>
      <xdr:colOff>485775</xdr:colOff>
      <xdr:row>2</xdr:row>
      <xdr:rowOff>47625</xdr:rowOff>
    </xdr:from>
    <xdr:to>
      <xdr:col>5</xdr:col>
      <xdr:colOff>371475</xdr:colOff>
      <xdr:row>6</xdr:row>
      <xdr:rowOff>180975</xdr:rowOff>
    </xdr:to>
    <xdr:sp macro="" textlink="">
      <xdr:nvSpPr>
        <xdr:cNvPr id="54" name="Oval 53">
          <a:hlinkClick xmlns:r="http://schemas.openxmlformats.org/officeDocument/2006/relationships" r:id="rId15"/>
        </xdr:cNvPr>
        <xdr:cNvSpPr/>
      </xdr:nvSpPr>
      <xdr:spPr>
        <a:xfrm>
          <a:off x="1704975" y="42862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Cabinet</a:t>
          </a:r>
          <a:r>
            <a:rPr lang="en-GB" sz="1000" b="1" baseline="0"/>
            <a:t> Office</a:t>
          </a:r>
          <a:endParaRPr lang="en-GB" sz="1000" b="1"/>
        </a:p>
      </xdr:txBody>
    </xdr:sp>
    <xdr:clientData/>
  </xdr:twoCellAnchor>
  <xdr:twoCellAnchor>
    <xdr:from>
      <xdr:col>8</xdr:col>
      <xdr:colOff>600075</xdr:colOff>
      <xdr:row>2</xdr:row>
      <xdr:rowOff>57150</xdr:rowOff>
    </xdr:from>
    <xdr:to>
      <xdr:col>11</xdr:col>
      <xdr:colOff>485775</xdr:colOff>
      <xdr:row>7</xdr:row>
      <xdr:rowOff>0</xdr:rowOff>
    </xdr:to>
    <xdr:sp macro="" textlink="">
      <xdr:nvSpPr>
        <xdr:cNvPr id="55" name="Oval 54">
          <a:hlinkClick xmlns:r="http://schemas.openxmlformats.org/officeDocument/2006/relationships" r:id="rId16"/>
        </xdr:cNvPr>
        <xdr:cNvSpPr/>
      </xdr:nvSpPr>
      <xdr:spPr>
        <a:xfrm>
          <a:off x="5476875" y="43815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Communities &amp; Local Government</a:t>
          </a:r>
        </a:p>
      </xdr:txBody>
    </xdr:sp>
    <xdr:clientData/>
  </xdr:twoCellAnchor>
  <xdr:twoCellAnchor>
    <xdr:from>
      <xdr:col>12</xdr:col>
      <xdr:colOff>28575</xdr:colOff>
      <xdr:row>2</xdr:row>
      <xdr:rowOff>57150</xdr:rowOff>
    </xdr:from>
    <xdr:to>
      <xdr:col>14</xdr:col>
      <xdr:colOff>523875</xdr:colOff>
      <xdr:row>7</xdr:row>
      <xdr:rowOff>0</xdr:rowOff>
    </xdr:to>
    <xdr:sp macro="" textlink="">
      <xdr:nvSpPr>
        <xdr:cNvPr id="56" name="Oval 55">
          <a:hlinkClick xmlns:r="http://schemas.openxmlformats.org/officeDocument/2006/relationships" r:id="rId17"/>
        </xdr:cNvPr>
        <xdr:cNvSpPr/>
      </xdr:nvSpPr>
      <xdr:spPr>
        <a:xfrm>
          <a:off x="7343775" y="43815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Culture Media &amp; Sport</a:t>
          </a:r>
        </a:p>
      </xdr:txBody>
    </xdr:sp>
    <xdr:clientData/>
  </xdr:twoCellAnchor>
  <xdr:twoCellAnchor>
    <xdr:from>
      <xdr:col>2</xdr:col>
      <xdr:colOff>495300</xdr:colOff>
      <xdr:row>7</xdr:row>
      <xdr:rowOff>152400</xdr:rowOff>
    </xdr:from>
    <xdr:to>
      <xdr:col>5</xdr:col>
      <xdr:colOff>381000</xdr:colOff>
      <xdr:row>12</xdr:row>
      <xdr:rowOff>95250</xdr:rowOff>
    </xdr:to>
    <xdr:sp macro="" textlink="">
      <xdr:nvSpPr>
        <xdr:cNvPr id="57" name="Oval 56">
          <a:hlinkClick xmlns:r="http://schemas.openxmlformats.org/officeDocument/2006/relationships" r:id="rId18"/>
        </xdr:cNvPr>
        <xdr:cNvSpPr/>
      </xdr:nvSpPr>
      <xdr:spPr>
        <a:xfrm>
          <a:off x="1714500" y="148590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Education</a:t>
          </a:r>
        </a:p>
      </xdr:txBody>
    </xdr:sp>
    <xdr:clientData/>
  </xdr:twoCellAnchor>
  <xdr:twoCellAnchor>
    <xdr:from>
      <xdr:col>5</xdr:col>
      <xdr:colOff>571500</xdr:colOff>
      <xdr:row>7</xdr:row>
      <xdr:rowOff>171450</xdr:rowOff>
    </xdr:from>
    <xdr:to>
      <xdr:col>8</xdr:col>
      <xdr:colOff>457200</xdr:colOff>
      <xdr:row>12</xdr:row>
      <xdr:rowOff>114300</xdr:rowOff>
    </xdr:to>
    <xdr:sp macro="" textlink="">
      <xdr:nvSpPr>
        <xdr:cNvPr id="58" name="Oval 57">
          <a:hlinkClick xmlns:r="http://schemas.openxmlformats.org/officeDocument/2006/relationships" r:id="rId19"/>
        </xdr:cNvPr>
        <xdr:cNvSpPr/>
      </xdr:nvSpPr>
      <xdr:spPr>
        <a:xfrm>
          <a:off x="3619500" y="150495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Energy &amp; Climate Change</a:t>
          </a:r>
        </a:p>
      </xdr:txBody>
    </xdr:sp>
    <xdr:clientData/>
  </xdr:twoCellAnchor>
  <xdr:twoCellAnchor>
    <xdr:from>
      <xdr:col>9</xdr:col>
      <xdr:colOff>0</xdr:colOff>
      <xdr:row>7</xdr:row>
      <xdr:rowOff>171450</xdr:rowOff>
    </xdr:from>
    <xdr:to>
      <xdr:col>11</xdr:col>
      <xdr:colOff>495300</xdr:colOff>
      <xdr:row>12</xdr:row>
      <xdr:rowOff>114300</xdr:rowOff>
    </xdr:to>
    <xdr:sp macro="" textlink="">
      <xdr:nvSpPr>
        <xdr:cNvPr id="59" name="Oval 58">
          <a:hlinkClick xmlns:r="http://schemas.openxmlformats.org/officeDocument/2006/relationships" r:id="rId20"/>
        </xdr:cNvPr>
        <xdr:cNvSpPr/>
      </xdr:nvSpPr>
      <xdr:spPr>
        <a:xfrm>
          <a:off x="5486400" y="150495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Environment Food &amp; Rural Affairs</a:t>
          </a:r>
        </a:p>
      </xdr:txBody>
    </xdr:sp>
    <xdr:clientData/>
  </xdr:twoCellAnchor>
  <xdr:twoCellAnchor>
    <xdr:from>
      <xdr:col>12</xdr:col>
      <xdr:colOff>57150</xdr:colOff>
      <xdr:row>7</xdr:row>
      <xdr:rowOff>171450</xdr:rowOff>
    </xdr:from>
    <xdr:to>
      <xdr:col>14</xdr:col>
      <xdr:colOff>552450</xdr:colOff>
      <xdr:row>12</xdr:row>
      <xdr:rowOff>114300</xdr:rowOff>
    </xdr:to>
    <xdr:sp macro="" textlink="">
      <xdr:nvSpPr>
        <xdr:cNvPr id="60" name="Oval 59">
          <a:hlinkClick xmlns:r="http://schemas.openxmlformats.org/officeDocument/2006/relationships" r:id="rId21"/>
        </xdr:cNvPr>
        <xdr:cNvSpPr/>
      </xdr:nvSpPr>
      <xdr:spPr>
        <a:xfrm>
          <a:off x="7372350" y="150495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Transport</a:t>
          </a:r>
        </a:p>
      </xdr:txBody>
    </xdr:sp>
    <xdr:clientData/>
  </xdr:twoCellAnchor>
  <xdr:twoCellAnchor>
    <xdr:from>
      <xdr:col>2</xdr:col>
      <xdr:colOff>495300</xdr:colOff>
      <xdr:row>13</xdr:row>
      <xdr:rowOff>28575</xdr:rowOff>
    </xdr:from>
    <xdr:to>
      <xdr:col>5</xdr:col>
      <xdr:colOff>381000</xdr:colOff>
      <xdr:row>17</xdr:row>
      <xdr:rowOff>161925</xdr:rowOff>
    </xdr:to>
    <xdr:sp macro="" textlink="">
      <xdr:nvSpPr>
        <xdr:cNvPr id="61" name="Oval 60">
          <a:hlinkClick xmlns:r="http://schemas.openxmlformats.org/officeDocument/2006/relationships" r:id="rId22"/>
        </xdr:cNvPr>
        <xdr:cNvSpPr/>
      </xdr:nvSpPr>
      <xdr:spPr>
        <a:xfrm>
          <a:off x="1714500" y="250507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Department for Work &amp; Pensions</a:t>
          </a:r>
        </a:p>
      </xdr:txBody>
    </xdr:sp>
    <xdr:clientData/>
  </xdr:twoCellAnchor>
  <xdr:twoCellAnchor>
    <xdr:from>
      <xdr:col>12</xdr:col>
      <xdr:colOff>209550</xdr:colOff>
      <xdr:row>18</xdr:row>
      <xdr:rowOff>95250</xdr:rowOff>
    </xdr:from>
    <xdr:to>
      <xdr:col>15</xdr:col>
      <xdr:colOff>95250</xdr:colOff>
      <xdr:row>23</xdr:row>
      <xdr:rowOff>38100</xdr:rowOff>
    </xdr:to>
    <xdr:sp macro="" textlink="">
      <xdr:nvSpPr>
        <xdr:cNvPr id="25" name="Oval 24">
          <a:hlinkClick xmlns:r="http://schemas.openxmlformats.org/officeDocument/2006/relationships" r:id="rId23"/>
        </xdr:cNvPr>
        <xdr:cNvSpPr/>
      </xdr:nvSpPr>
      <xdr:spPr>
        <a:xfrm>
          <a:off x="7524750" y="3524250"/>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Insolvency</a:t>
          </a:r>
          <a:r>
            <a:rPr lang="en-GB" sz="1000" b="1" baseline="0"/>
            <a:t> Service</a:t>
          </a:r>
          <a:endParaRPr lang="en-GB" sz="1000" b="1"/>
        </a:p>
      </xdr:txBody>
    </xdr:sp>
    <xdr:clientData/>
  </xdr:twoCellAnchor>
  <xdr:twoCellAnchor>
    <xdr:from>
      <xdr:col>2</xdr:col>
      <xdr:colOff>400050</xdr:colOff>
      <xdr:row>24</xdr:row>
      <xdr:rowOff>85725</xdr:rowOff>
    </xdr:from>
    <xdr:to>
      <xdr:col>5</xdr:col>
      <xdr:colOff>285750</xdr:colOff>
      <xdr:row>29</xdr:row>
      <xdr:rowOff>28575</xdr:rowOff>
    </xdr:to>
    <xdr:sp macro="" textlink="">
      <xdr:nvSpPr>
        <xdr:cNvPr id="27" name="Oval 26">
          <a:hlinkClick xmlns:r="http://schemas.openxmlformats.org/officeDocument/2006/relationships" r:id="rId24"/>
        </xdr:cNvPr>
        <xdr:cNvSpPr/>
      </xdr:nvSpPr>
      <xdr:spPr>
        <a:xfrm>
          <a:off x="1619250" y="4657725"/>
          <a:ext cx="1714500" cy="895350"/>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000" b="1"/>
            <a:t>Marine Management Organisation</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272143</xdr:colOff>
      <xdr:row>0</xdr:row>
      <xdr:rowOff>176892</xdr:rowOff>
    </xdr:from>
    <xdr:to>
      <xdr:col>1</xdr:col>
      <xdr:colOff>321623</xdr:colOff>
      <xdr:row>4</xdr:row>
      <xdr:rowOff>40821</xdr:rowOff>
    </xdr:to>
    <xdr:sp macro="" textlink="">
      <xdr:nvSpPr>
        <xdr:cNvPr id="2" name="Rounded Rectangle 1">
          <a:hlinkClick xmlns:r="http://schemas.openxmlformats.org/officeDocument/2006/relationships" r:id="rId1"/>
        </xdr:cNvPr>
        <xdr:cNvSpPr/>
      </xdr:nvSpPr>
      <xdr:spPr>
        <a:xfrm>
          <a:off x="272143" y="176892"/>
          <a:ext cx="3342409" cy="65314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Listed</a:t>
          </a:r>
          <a:r>
            <a:rPr lang="en-GB" sz="1400" b="1" baseline="0">
              <a:latin typeface="Arial" pitchFamily="34" charset="0"/>
              <a:cs typeface="Arial" pitchFamily="34" charset="0"/>
            </a:rPr>
            <a:t> by Dept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163285</xdr:rowOff>
    </xdr:from>
    <xdr:to>
      <xdr:col>1</xdr:col>
      <xdr:colOff>1189759</xdr:colOff>
      <xdr:row>4</xdr:row>
      <xdr:rowOff>13607</xdr:rowOff>
    </xdr:to>
    <xdr:sp macro="" textlink="">
      <xdr:nvSpPr>
        <xdr:cNvPr id="3" name="Rounded Rectangle 2">
          <a:hlinkClick xmlns:r="http://schemas.openxmlformats.org/officeDocument/2006/relationships" r:id="rId1"/>
        </xdr:cNvPr>
        <xdr:cNvSpPr/>
      </xdr:nvSpPr>
      <xdr:spPr>
        <a:xfrm>
          <a:off x="38100" y="163285"/>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0</xdr:row>
      <xdr:rowOff>144235</xdr:rowOff>
    </xdr:from>
    <xdr:to>
      <xdr:col>1</xdr:col>
      <xdr:colOff>1237384</xdr:colOff>
      <xdr:row>3</xdr:row>
      <xdr:rowOff>198664</xdr:rowOff>
    </xdr:to>
    <xdr:sp macro="" textlink="">
      <xdr:nvSpPr>
        <xdr:cNvPr id="3" name="Rounded Rectangle 2">
          <a:hlinkClick xmlns:r="http://schemas.openxmlformats.org/officeDocument/2006/relationships" r:id="rId1"/>
        </xdr:cNvPr>
        <xdr:cNvSpPr/>
      </xdr:nvSpPr>
      <xdr:spPr>
        <a:xfrm>
          <a:off x="85725" y="144235"/>
          <a:ext cx="3342409" cy="63953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400" b="1">
              <a:latin typeface="Arial" pitchFamily="34" charset="0"/>
              <a:cs typeface="Arial" pitchFamily="34" charset="0"/>
            </a:rPr>
            <a:t>Back to List</a:t>
          </a:r>
          <a:r>
            <a:rPr lang="en-GB" sz="1400" b="1" baseline="0">
              <a:latin typeface="Arial" pitchFamily="34" charset="0"/>
              <a:cs typeface="Arial" pitchFamily="34" charset="0"/>
            </a:rPr>
            <a:t> of Depts</a:t>
          </a:r>
          <a:endParaRPr lang="en-GB" sz="1400" b="1">
            <a:latin typeface="Arial" pitchFamily="34" charset="0"/>
            <a:cs typeface="Arial"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0_Archive/2015_16%20SCLO%20Workbooks%20Returned/All%20Spreadsheets%20Returned%20by%20OGD's/FC%20return%2015_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Home Page"/>
      <sheetName val="Guidance &amp; Hourly Rates"/>
      <sheetName val="Surveys"/>
      <sheetName val="Discontinued Surveys"/>
      <sheetName val="Lists"/>
      <sheetName val="Glossary"/>
    </sheetNames>
    <sheetDataSet>
      <sheetData sheetId="0"/>
      <sheetData sheetId="1"/>
      <sheetData sheetId="2"/>
      <sheetData sheetId="3"/>
      <sheetData sheetId="4">
        <row r="2">
          <cell r="A2" t="str">
            <v>Business</v>
          </cell>
          <cell r="C2" t="str">
            <v>Cabinet Office</v>
          </cell>
          <cell r="E2" t="str">
            <v>Regular</v>
          </cell>
          <cell r="G2" t="str">
            <v>England</v>
          </cell>
          <cell r="I2" t="str">
            <v>Voluntary</v>
          </cell>
          <cell r="K2" t="str">
            <v>Yes</v>
          </cell>
          <cell r="M2" t="str">
            <v>Agriculture and Environment</v>
          </cell>
          <cell r="O2" t="str">
            <v>Electronic</v>
          </cell>
        </row>
        <row r="3">
          <cell r="A3" t="str">
            <v>Local Authority</v>
          </cell>
          <cell r="C3" t="str">
            <v>Department for Business, Innovation and Skills</v>
          </cell>
          <cell r="E3" t="str">
            <v>Ad-Hoc</v>
          </cell>
          <cell r="G3" t="str">
            <v>Wales</v>
          </cell>
          <cell r="I3" t="str">
            <v>Mandatory</v>
          </cell>
          <cell r="K3" t="str">
            <v>No</v>
          </cell>
          <cell r="M3" t="str">
            <v>Business and Energy</v>
          </cell>
          <cell r="O3" t="str">
            <v>Face to Face</v>
          </cell>
        </row>
        <row r="4">
          <cell r="A4" t="str">
            <v>Business &amp; LA</v>
          </cell>
          <cell r="C4" t="str">
            <v>Department for Communities and Local Government</v>
          </cell>
          <cell r="G4" t="str">
            <v>Scotland</v>
          </cell>
          <cell r="I4" t="str">
            <v>Statutory</v>
          </cell>
          <cell r="M4" t="str">
            <v>Children, Education and Skills</v>
          </cell>
          <cell r="O4" t="str">
            <v>Paper</v>
          </cell>
        </row>
        <row r="5">
          <cell r="A5" t="str">
            <v>Households</v>
          </cell>
          <cell r="C5" t="str">
            <v>Department for Culture Media and Sport</v>
          </cell>
          <cell r="G5" t="str">
            <v>NI</v>
          </cell>
          <cell r="M5" t="str">
            <v>Crime and Justice</v>
          </cell>
          <cell r="O5" t="str">
            <v>Paper &amp; Electronic</v>
          </cell>
        </row>
        <row r="6">
          <cell r="A6" t="str">
            <v>Individuals</v>
          </cell>
          <cell r="C6" t="str">
            <v>Department for Educaton</v>
          </cell>
          <cell r="G6" t="str">
            <v>UK</v>
          </cell>
          <cell r="M6" t="str">
            <v>Culture and Society</v>
          </cell>
          <cell r="O6" t="str">
            <v>Telephone</v>
          </cell>
        </row>
        <row r="7">
          <cell r="A7" t="str">
            <v>Households &amp; Individuals</v>
          </cell>
          <cell r="C7" t="str">
            <v>Department for Energy and Climate Change</v>
          </cell>
          <cell r="G7" t="str">
            <v>GB</v>
          </cell>
          <cell r="M7" t="str">
            <v>Customer/ Stakeholder Satisfaction</v>
          </cell>
          <cell r="O7" t="str">
            <v>Other (please specify in Comments section)</v>
          </cell>
        </row>
        <row r="8">
          <cell r="C8" t="str">
            <v>Department for Environment Food and Rural Affairs</v>
          </cell>
          <cell r="G8" t="str">
            <v>International</v>
          </cell>
          <cell r="M8" t="str">
            <v>Defence and International Affairs</v>
          </cell>
        </row>
        <row r="9">
          <cell r="C9" t="str">
            <v>Department for Transport</v>
          </cell>
          <cell r="G9" t="str">
            <v>England and Wales</v>
          </cell>
          <cell r="M9" t="str">
            <v>Economy</v>
          </cell>
        </row>
        <row r="10">
          <cell r="C10" t="str">
            <v>Department for Work and Pensions</v>
          </cell>
          <cell r="G10" t="str">
            <v>England, Wales and Scotland</v>
          </cell>
          <cell r="M10" t="str">
            <v>Government</v>
          </cell>
        </row>
        <row r="11">
          <cell r="C11" t="str">
            <v>Department of Health</v>
          </cell>
          <cell r="M11" t="str">
            <v>Health and Social Care</v>
          </cell>
        </row>
        <row r="12">
          <cell r="C12" t="str">
            <v>Food Standards Agency</v>
          </cell>
          <cell r="M12" t="str">
            <v>Housing Planning and Local Services</v>
          </cell>
        </row>
        <row r="13">
          <cell r="C13" t="str">
            <v>Forestry Commission</v>
          </cell>
          <cell r="M13" t="str">
            <v>Labour Market</v>
          </cell>
        </row>
        <row r="14">
          <cell r="C14" t="str">
            <v>Health and Safety Exectutive</v>
          </cell>
          <cell r="M14" t="str">
            <v>Population</v>
          </cell>
        </row>
        <row r="15">
          <cell r="C15" t="str">
            <v>Her Majesty's Revenue and Customs</v>
          </cell>
          <cell r="M15" t="str">
            <v>Tourism</v>
          </cell>
        </row>
        <row r="16">
          <cell r="C16" t="str">
            <v>Home Office</v>
          </cell>
          <cell r="M16" t="str">
            <v>Travel and Transport</v>
          </cell>
        </row>
        <row r="17">
          <cell r="C17" t="str">
            <v>Ministry of Defence</v>
          </cell>
        </row>
        <row r="18">
          <cell r="C18" t="str">
            <v>Ministry of Justice</v>
          </cell>
        </row>
        <row r="19">
          <cell r="C19" t="str">
            <v>National Audit Office</v>
          </cell>
        </row>
        <row r="20">
          <cell r="C20" t="str">
            <v>National Savings and Investments</v>
          </cell>
        </row>
        <row r="21">
          <cell r="C21" t="str">
            <v>Northern Ireland</v>
          </cell>
        </row>
        <row r="22">
          <cell r="C22" t="str">
            <v>Office for National Statistics</v>
          </cell>
        </row>
        <row r="23">
          <cell r="C23" t="str">
            <v>Welsh Government</v>
          </cell>
        </row>
      </sheetData>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dam Tucker" refreshedDate="42277.661416319446" createdVersion="3" refreshedVersion="3" minRefreshableVersion="3" recordCount="519">
  <cacheSource type="worksheet">
    <worksheetSource ref="I1:I1048576" sheet="Index"/>
  </cacheSource>
  <cacheFields count="1">
    <cacheField name="Mode of data collection (please select all columns that apply)" numFmtId="0">
      <sharedItems containsBlank="1" count="15">
        <s v="Electronic"/>
        <s v="Electronic &amp; Face to Face"/>
        <s v="Electronic &amp; Paper"/>
        <s v="Electronic &amp; Telephone"/>
        <s v="Electronic, Face to Face &amp; Paper"/>
        <s v="Electronic, Face to Face &amp; Telephone"/>
        <s v="Electronic, Face to Face, Paper &amp; Telephone"/>
        <s v="Electronic, Paper &amp; Telephone"/>
        <s v="Face to Face"/>
        <s v="Face to Face &amp; Paper"/>
        <s v="Face to Face &amp; Telephone"/>
        <s v="Paper"/>
        <s v="Telephone"/>
        <s v="Telephone &amp; Paper"/>
        <m/>
      </sharedItems>
    </cacheField>
  </cacheFields>
</pivotCacheDefinition>
</file>

<file path=xl/pivotCache/pivotCacheRecords1.xml><?xml version="1.0" encoding="utf-8"?>
<pivotCacheRecords xmlns="http://schemas.openxmlformats.org/spreadsheetml/2006/main" xmlns:r="http://schemas.openxmlformats.org/officeDocument/2006/relationships" count="519">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0"/>
  </r>
  <r>
    <x v="1"/>
  </r>
  <r>
    <x v="1"/>
  </r>
  <r>
    <x v="1"/>
  </r>
  <r>
    <x v="1"/>
  </r>
  <r>
    <x v="1"/>
  </r>
  <r>
    <x v="2"/>
  </r>
  <r>
    <x v="2"/>
  </r>
  <r>
    <x v="2"/>
  </r>
  <r>
    <x v="2"/>
  </r>
  <r>
    <x v="2"/>
  </r>
  <r>
    <x v="2"/>
  </r>
  <r>
    <x v="2"/>
  </r>
  <r>
    <x v="2"/>
  </r>
  <r>
    <x v="2"/>
  </r>
  <r>
    <x v="2"/>
  </r>
  <r>
    <x v="2"/>
  </r>
  <r>
    <x v="2"/>
  </r>
  <r>
    <x v="2"/>
  </r>
  <r>
    <x v="2"/>
  </r>
  <r>
    <x v="2"/>
  </r>
  <r>
    <x v="2"/>
  </r>
  <r>
    <x v="2"/>
  </r>
  <r>
    <x v="2"/>
  </r>
  <r>
    <x v="2"/>
  </r>
  <r>
    <x v="2"/>
  </r>
  <r>
    <x v="2"/>
  </r>
  <r>
    <x v="2"/>
  </r>
  <r>
    <x v="2"/>
  </r>
  <r>
    <x v="3"/>
  </r>
  <r>
    <x v="3"/>
  </r>
  <r>
    <x v="3"/>
  </r>
  <r>
    <x v="3"/>
  </r>
  <r>
    <x v="3"/>
  </r>
  <r>
    <x v="3"/>
  </r>
  <r>
    <x v="4"/>
  </r>
  <r>
    <x v="4"/>
  </r>
  <r>
    <x v="5"/>
  </r>
  <r>
    <x v="5"/>
  </r>
  <r>
    <x v="6"/>
  </r>
  <r>
    <x v="7"/>
  </r>
  <r>
    <x v="7"/>
  </r>
  <r>
    <x v="8"/>
  </r>
  <r>
    <x v="8"/>
  </r>
  <r>
    <x v="8"/>
  </r>
  <r>
    <x v="8"/>
  </r>
  <r>
    <x v="8"/>
  </r>
  <r>
    <x v="8"/>
  </r>
  <r>
    <x v="8"/>
  </r>
  <r>
    <x v="8"/>
  </r>
  <r>
    <x v="8"/>
  </r>
  <r>
    <x v="8"/>
  </r>
  <r>
    <x v="8"/>
  </r>
  <r>
    <x v="8"/>
  </r>
  <r>
    <x v="8"/>
  </r>
  <r>
    <x v="8"/>
  </r>
  <r>
    <x v="8"/>
  </r>
  <r>
    <x v="8"/>
  </r>
  <r>
    <x v="8"/>
  </r>
  <r>
    <x v="8"/>
  </r>
  <r>
    <x v="8"/>
  </r>
  <r>
    <x v="8"/>
  </r>
  <r>
    <x v="8"/>
  </r>
  <r>
    <x v="8"/>
  </r>
  <r>
    <x v="8"/>
  </r>
  <r>
    <x v="9"/>
  </r>
  <r>
    <x v="9"/>
  </r>
  <r>
    <x v="9"/>
  </r>
  <r>
    <x v="9"/>
  </r>
  <r>
    <x v="10"/>
  </r>
  <r>
    <x v="10"/>
  </r>
  <r>
    <x v="10"/>
  </r>
  <r>
    <x v="10"/>
  </r>
  <r>
    <x v="10"/>
  </r>
  <r>
    <x v="10"/>
  </r>
  <r>
    <x v="10"/>
  </r>
  <r>
    <x v="10"/>
  </r>
  <r>
    <x v="10"/>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1"/>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2"/>
  </r>
  <r>
    <x v="13"/>
  </r>
  <r>
    <x v="13"/>
  </r>
  <r>
    <x v="13"/>
  </r>
  <r>
    <x v="13"/>
  </r>
  <r>
    <x v="13"/>
  </r>
  <r>
    <x v="13"/>
  </r>
  <r>
    <x v="13"/>
  </r>
  <r>
    <x v="13"/>
  </r>
  <r>
    <x v="13"/>
  </r>
  <r>
    <x v="14"/>
  </r>
  <r>
    <x v="14"/>
  </r>
  <r>
    <x v="14"/>
  </r>
  <r>
    <x v="14"/>
  </r>
  <r>
    <x v="14"/>
  </r>
  <r>
    <x v="14"/>
  </r>
  <r>
    <x v="14"/>
  </r>
  <r>
    <x v="14"/>
  </r>
  <r>
    <x v="14"/>
  </r>
  <r>
    <x v="14"/>
  </r>
  <r>
    <x v="14"/>
  </r>
  <r>
    <x v="14"/>
  </r>
  <r>
    <x v="14"/>
  </r>
  <r>
    <x v="14"/>
  </r>
  <r>
    <x v="14"/>
  </r>
  <r>
    <x v="14"/>
  </r>
  <r>
    <x v="14"/>
  </r>
  <r>
    <x v="14"/>
  </r>
  <r>
    <x v="14"/>
  </r>
  <r>
    <x v="1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chartFormat="1">
  <location ref="P5:Q21" firstHeaderRow="1" firstDataRow="1" firstDataCol="1"/>
  <pivotFields count="1">
    <pivotField axis="axisRow" dataField="1" showAll="0">
      <items count="16">
        <item x="0"/>
        <item x="1"/>
        <item x="2"/>
        <item x="3"/>
        <item x="4"/>
        <item x="5"/>
        <item x="6"/>
        <item x="7"/>
        <item x="8"/>
        <item x="9"/>
        <item x="10"/>
        <item x="11"/>
        <item x="12"/>
        <item x="13"/>
        <item x="14"/>
        <item t="default"/>
      </items>
    </pivotField>
  </pivotFields>
  <rowFields count="1">
    <field x="0"/>
  </rowFields>
  <rowItems count="16">
    <i>
      <x/>
    </i>
    <i>
      <x v="1"/>
    </i>
    <i>
      <x v="2"/>
    </i>
    <i>
      <x v="3"/>
    </i>
    <i>
      <x v="4"/>
    </i>
    <i>
      <x v="5"/>
    </i>
    <i>
      <x v="6"/>
    </i>
    <i>
      <x v="7"/>
    </i>
    <i>
      <x v="8"/>
    </i>
    <i>
      <x v="9"/>
    </i>
    <i>
      <x v="10"/>
    </i>
    <i>
      <x v="11"/>
    </i>
    <i>
      <x v="12"/>
    </i>
    <i>
      <x v="13"/>
    </i>
    <i>
      <x v="14"/>
    </i>
    <i t="grand">
      <x/>
    </i>
  </rowItems>
  <colItems count="1">
    <i/>
  </colItems>
  <dataFields count="1">
    <dataField name="Count of Mode of data collection (please select all columns that apply)" fld="0"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takeholders.ofcom.org.uk/binaries/research/statistics/1530413/Consumer_issues_survey_Nov_2015.pdf" TargetMode="External"/><Relationship Id="rId1" Type="http://schemas.openxmlformats.org/officeDocument/2006/relationships/hyperlink" Target="https://www.gov.uk/government/publications/research-to-explore-public-views-about-the-bbc%20(final%20report)" TargetMode="External"/><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hyperlink" Target="mailto:MICHAEL.HOWE@DWP.GSI.GOV.UK" TargetMode="External"/><Relationship Id="rId7" Type="http://schemas.openxmlformats.org/officeDocument/2006/relationships/drawing" Target="../drawings/drawing15.xml"/><Relationship Id="rId2" Type="http://schemas.openxmlformats.org/officeDocument/2006/relationships/hyperlink" Target="mailto:karen.cave@dwp.gsi.gov.ukASHLEY.KERSHAW@DWP.GSI.GOV.UK" TargetMode="External"/><Relationship Id="rId1" Type="http://schemas.openxmlformats.org/officeDocument/2006/relationships/hyperlink" Target="mailto:eve.smith@dwp.gsi.gov.uk" TargetMode="External"/><Relationship Id="rId6" Type="http://schemas.openxmlformats.org/officeDocument/2006/relationships/printerSettings" Target="../printerSettings/printerSettings14.bin"/><Relationship Id="rId5" Type="http://schemas.openxmlformats.org/officeDocument/2006/relationships/hyperlink" Target="mailto:bsa2016@natcen.ac.uk" TargetMode="External"/><Relationship Id="rId4" Type="http://schemas.openxmlformats.org/officeDocument/2006/relationships/hyperlink" Target="mailto:customer.survey@dwp.gsi.gov.uk"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digital.nhs.uk/socialcarecollections2016" TargetMode="External"/><Relationship Id="rId13" Type="http://schemas.openxmlformats.org/officeDocument/2006/relationships/hyperlink" Target="mailto:peterbroughton@nhs.net" TargetMode="External"/><Relationship Id="rId18" Type="http://schemas.openxmlformats.org/officeDocument/2006/relationships/hyperlink" Target="http://digital.nhs.uk/socialcarecollections2016" TargetMode="External"/><Relationship Id="rId26" Type="http://schemas.openxmlformats.org/officeDocument/2006/relationships/hyperlink" Target="mailto:paul.niblett@nhs.net" TargetMode="External"/><Relationship Id="rId3" Type="http://schemas.openxmlformats.org/officeDocument/2006/relationships/hyperlink" Target="http://digital.nhs.uk/socialcarecollections2016" TargetMode="External"/><Relationship Id="rId21" Type="http://schemas.openxmlformats.org/officeDocument/2006/relationships/hyperlink" Target="http://digital.nhs.uk/socialcarecollections2016" TargetMode="External"/><Relationship Id="rId7" Type="http://schemas.openxmlformats.org/officeDocument/2006/relationships/hyperlink" Target="mailto:luke.thickins@nhs.net" TargetMode="External"/><Relationship Id="rId12" Type="http://schemas.openxmlformats.org/officeDocument/2006/relationships/hyperlink" Target="mailto:peterbroughton@nhs.net" TargetMode="External"/><Relationship Id="rId17" Type="http://schemas.openxmlformats.org/officeDocument/2006/relationships/hyperlink" Target="http://digital.nhs.uk/socialcarecollections2016" TargetMode="External"/><Relationship Id="rId25" Type="http://schemas.openxmlformats.org/officeDocument/2006/relationships/hyperlink" Target="http://digital.nhs.uk/socialcarecollections2016" TargetMode="External"/><Relationship Id="rId2" Type="http://schemas.openxmlformats.org/officeDocument/2006/relationships/hyperlink" Target="http://www.nwph.net/dentalhealth/" TargetMode="External"/><Relationship Id="rId16" Type="http://schemas.openxmlformats.org/officeDocument/2006/relationships/hyperlink" Target="mailto:steven.webster1@nhs.net" TargetMode="External"/><Relationship Id="rId20" Type="http://schemas.openxmlformats.org/officeDocument/2006/relationships/hyperlink" Target="http://digital.nhs.uk/socialcarecollections2016" TargetMode="External"/><Relationship Id="rId1" Type="http://schemas.openxmlformats.org/officeDocument/2006/relationships/hyperlink" Target="http://www.healthcheck.nhs.uk/interactive_map/submit_quarterly_data/" TargetMode="External"/><Relationship Id="rId6" Type="http://schemas.openxmlformats.org/officeDocument/2006/relationships/hyperlink" Target="mailto:luke.thickins@nhs.net" TargetMode="External"/><Relationship Id="rId11" Type="http://schemas.openxmlformats.org/officeDocument/2006/relationships/hyperlink" Target="mailto:luke.thickins@nhs.net" TargetMode="External"/><Relationship Id="rId24" Type="http://schemas.openxmlformats.org/officeDocument/2006/relationships/hyperlink" Target="mailto:peterbroughton@nhs.net" TargetMode="External"/><Relationship Id="rId5" Type="http://schemas.openxmlformats.org/officeDocument/2006/relationships/hyperlink" Target="mailto:paul.niblett@nhs.net" TargetMode="External"/><Relationship Id="rId15" Type="http://schemas.openxmlformats.org/officeDocument/2006/relationships/hyperlink" Target="mailto:stephen.jobling@nhs.net" TargetMode="External"/><Relationship Id="rId23" Type="http://schemas.openxmlformats.org/officeDocument/2006/relationships/hyperlink" Target="http://digital.nhs.uk/socialcarecollections2016" TargetMode="External"/><Relationship Id="rId28" Type="http://schemas.openxmlformats.org/officeDocument/2006/relationships/drawing" Target="../drawings/drawing16.xml"/><Relationship Id="rId10" Type="http://schemas.openxmlformats.org/officeDocument/2006/relationships/hyperlink" Target="mailto:luke.thickins@nhs.net" TargetMode="External"/><Relationship Id="rId19" Type="http://schemas.openxmlformats.org/officeDocument/2006/relationships/hyperlink" Target="http://digital.nhs.uk/socialcarecollections2016" TargetMode="External"/><Relationship Id="rId4" Type="http://schemas.openxmlformats.org/officeDocument/2006/relationships/hyperlink" Target="http://digital.nhs.uk/socialcarecollections2016" TargetMode="External"/><Relationship Id="rId9" Type="http://schemas.openxmlformats.org/officeDocument/2006/relationships/hyperlink" Target="mailto:peter.broughton@nhs.net" TargetMode="External"/><Relationship Id="rId14" Type="http://schemas.openxmlformats.org/officeDocument/2006/relationships/hyperlink" Target="mailto:peterbroughton@nhs.net" TargetMode="External"/><Relationship Id="rId22" Type="http://schemas.openxmlformats.org/officeDocument/2006/relationships/hyperlink" Target="http://digital.nhs.uk/socialcarecollections2016" TargetMode="External"/><Relationship Id="rId27"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education-ni.gov.uk/publications/food-schools-policy-monitoring-surveys" TargetMode="External"/><Relationship Id="rId299" Type="http://schemas.openxmlformats.org/officeDocument/2006/relationships/hyperlink" Target="https://policeombudsman.org/Statistics-and-Research/Public-Awareness-of-the-Office" TargetMode="External"/><Relationship Id="rId303" Type="http://schemas.openxmlformats.org/officeDocument/2006/relationships/hyperlink" Target="mailto:info@pbni.gsi.gov.uk" TargetMode="External"/><Relationship Id="rId21" Type="http://schemas.openxmlformats.org/officeDocument/2006/relationships/hyperlink" Target="http://digital.nhs.uk/socialcarecollections2016" TargetMode="External"/><Relationship Id="rId42" Type="http://schemas.openxmlformats.org/officeDocument/2006/relationships/hyperlink" Target="mailto:ASU@communities-ni.gov.uk" TargetMode="External"/><Relationship Id="rId63" Type="http://schemas.openxmlformats.org/officeDocument/2006/relationships/hyperlink" Target="mailto:economicstats@nisra.gov.uk" TargetMode="External"/><Relationship Id="rId84" Type="http://schemas.openxmlformats.org/officeDocument/2006/relationships/hyperlink" Target="mailto:ASU@communities-ni.gov.uk" TargetMode="External"/><Relationship Id="rId138" Type="http://schemas.openxmlformats.org/officeDocument/2006/relationships/hyperlink" Target="https://www.ons.gov.uk/economy/nationalaccounts/uksectoraccounts/bulletins/nationalbalancesheet/2016estimates" TargetMode="External"/><Relationship Id="rId159" Type="http://schemas.openxmlformats.org/officeDocument/2006/relationships/hyperlink" Target="mailto:economicstats@nisra.gov.uk" TargetMode="External"/><Relationship Id="rId324" Type="http://schemas.openxmlformats.org/officeDocument/2006/relationships/hyperlink" Target="mailto:johnny.wallace@finance-ni.gov.uk" TargetMode="External"/><Relationship Id="rId345" Type="http://schemas.openxmlformats.org/officeDocument/2006/relationships/hyperlink" Target="mailto:ASU@communities-ni.gov.uk" TargetMode="External"/><Relationship Id="rId366" Type="http://schemas.openxmlformats.org/officeDocument/2006/relationships/hyperlink" Target="http://www.ark.ac.uk/nilt/" TargetMode="External"/><Relationship Id="rId170" Type="http://schemas.openxmlformats.org/officeDocument/2006/relationships/hyperlink" Target="https://www.nisra.gov.uk/northern-ireland-omnibus-survey" TargetMode="External"/><Relationship Id="rId191" Type="http://schemas.openxmlformats.org/officeDocument/2006/relationships/hyperlink" Target="mailto:seamus.mcerlean@daera-ni.gov.uk" TargetMode="External"/><Relationship Id="rId205" Type="http://schemas.openxmlformats.org/officeDocument/2006/relationships/hyperlink" Target="mailto:economicstats@nisra.gov.uk" TargetMode="External"/><Relationship Id="rId226" Type="http://schemas.openxmlformats.org/officeDocument/2006/relationships/hyperlink" Target="mailto:michael.woods@education-ni.gov.uk" TargetMode="External"/><Relationship Id="rId247" Type="http://schemas.openxmlformats.org/officeDocument/2006/relationships/hyperlink" Target="https://www.nisra.gov.uk/northern-ireland-omnibus-survey" TargetMode="External"/><Relationship Id="rId107" Type="http://schemas.openxmlformats.org/officeDocument/2006/relationships/hyperlink" Target="https://www.ons.gov.uk/surveys/informationforbusinesses/businesssurveys/mergersandacquisitionsinvolvingukcompanies" TargetMode="External"/><Relationship Id="rId268" Type="http://schemas.openxmlformats.org/officeDocument/2006/relationships/hyperlink" Target="http://www.ark.ac.uk/nilt/" TargetMode="External"/><Relationship Id="rId289" Type="http://schemas.openxmlformats.org/officeDocument/2006/relationships/hyperlink" Target="mailto:info@policeombudsman.org" TargetMode="External"/><Relationship Id="rId11" Type="http://schemas.openxmlformats.org/officeDocument/2006/relationships/hyperlink" Target="mailto:luke.thickins@nhs.net" TargetMode="External"/><Relationship Id="rId32" Type="http://schemas.openxmlformats.org/officeDocument/2006/relationships/hyperlink" Target="mailto:customer.survey@dwp.gsi.gov.uk" TargetMode="External"/><Relationship Id="rId53" Type="http://schemas.openxmlformats.org/officeDocument/2006/relationships/hyperlink" Target="mailto:clare.frew@daera-ni.gov.uk" TargetMode="External"/><Relationship Id="rId74" Type="http://schemas.openxmlformats.org/officeDocument/2006/relationships/hyperlink" Target="mailto:lynda.kennedy@nisra.gov.uk" TargetMode="External"/><Relationship Id="rId128" Type="http://schemas.openxmlformats.org/officeDocument/2006/relationships/hyperlink" Target="http://www.ark.ac.uk/klt" TargetMode="External"/><Relationship Id="rId149" Type="http://schemas.openxmlformats.org/officeDocument/2006/relationships/hyperlink" Target="mailto:ASU@communities-ni.gov.uk" TargetMode="External"/><Relationship Id="rId314" Type="http://schemas.openxmlformats.org/officeDocument/2006/relationships/hyperlink" Target="http://www.pbni.org.uk/wp-content/uploads/2015/02/Reset-Final-Evaluation-Report-14.10.16.pdf" TargetMode="External"/><Relationship Id="rId335" Type="http://schemas.openxmlformats.org/officeDocument/2006/relationships/hyperlink" Target="mailto:ASU@communities-ni.gov.uk" TargetMode="External"/><Relationship Id="rId356" Type="http://schemas.openxmlformats.org/officeDocument/2006/relationships/hyperlink" Target="mailto:Barbara.Muldoon@finance-ni.gov.uk" TargetMode="External"/><Relationship Id="rId5" Type="http://schemas.openxmlformats.org/officeDocument/2006/relationships/hyperlink" Target="http://digital.nhs.uk/socialcarecollections2016" TargetMode="External"/><Relationship Id="rId95" Type="http://schemas.openxmlformats.org/officeDocument/2006/relationships/hyperlink" Target="https://www.daera-ni.gov.uk/articles/farm-incomes-northern-ireland" TargetMode="External"/><Relationship Id="rId160" Type="http://schemas.openxmlformats.org/officeDocument/2006/relationships/hyperlink" Target="mailto:economicstats@nisra.gov.uk" TargetMode="External"/><Relationship Id="rId181" Type="http://schemas.openxmlformats.org/officeDocument/2006/relationships/hyperlink" Target="https://www.ons.gov.uk/surveys/informationforbusinesses/businesssurveys/foreigndirectinvestmentfdi" TargetMode="External"/><Relationship Id="rId216" Type="http://schemas.openxmlformats.org/officeDocument/2006/relationships/hyperlink" Target="mailto:etta.wilson@economy-ni.gov.uk" TargetMode="External"/><Relationship Id="rId237" Type="http://schemas.openxmlformats.org/officeDocument/2006/relationships/hyperlink" Target="mailto:Peter.Martin@communities-ni.gov.uk" TargetMode="External"/><Relationship Id="rId258" Type="http://schemas.openxmlformats.org/officeDocument/2006/relationships/hyperlink" Target="https://www.nisra.gov.uk/publications/ni-passenger-survey-survey-and-analysis-methodology" TargetMode="External"/><Relationship Id="rId279" Type="http://schemas.openxmlformats.org/officeDocument/2006/relationships/hyperlink" Target="http://www.antrimandnewtownabbey.gov.uk/Residents/Community-Wellbeing/Policing-and-Community-Safety" TargetMode="External"/><Relationship Id="rId22" Type="http://schemas.openxmlformats.org/officeDocument/2006/relationships/hyperlink" Target="http://digital.nhs.uk/socialcarecollections2016" TargetMode="External"/><Relationship Id="rId43" Type="http://schemas.openxmlformats.org/officeDocument/2006/relationships/hyperlink" Target="https://www.daera-ni.gov.uk/publications/animal-feed-statistics-2009-2016" TargetMode="External"/><Relationship Id="rId64" Type="http://schemas.openxmlformats.org/officeDocument/2006/relationships/hyperlink" Target="mailto:economicstats@nisra.gov.uk" TargetMode="External"/><Relationship Id="rId118" Type="http://schemas.openxmlformats.org/officeDocument/2006/relationships/hyperlink" Target="mailto:economicstats@nisra.gov.uk" TargetMode="External"/><Relationship Id="rId139" Type="http://schemas.openxmlformats.org/officeDocument/2006/relationships/hyperlink" Target="https://www.nisra.gov.uk/statistics/business-statistics/annual-business-inquiry" TargetMode="External"/><Relationship Id="rId290" Type="http://schemas.openxmlformats.org/officeDocument/2006/relationships/hyperlink" Target="https://policeombudsman.org/Statistics-and-Research/Police-Officer-Satisfaction-Survey" TargetMode="External"/><Relationship Id="rId304" Type="http://schemas.openxmlformats.org/officeDocument/2006/relationships/hyperlink" Target="mailto:info@pbni.gsi.gov.uk" TargetMode="External"/><Relationship Id="rId325" Type="http://schemas.openxmlformats.org/officeDocument/2006/relationships/hyperlink" Target="https://www.nisra.gov.uk/continuous-household-survey" TargetMode="External"/><Relationship Id="rId346" Type="http://schemas.openxmlformats.org/officeDocument/2006/relationships/hyperlink" Target="mailto:ASU@communities-ni.gov.uk" TargetMode="External"/><Relationship Id="rId367" Type="http://schemas.openxmlformats.org/officeDocument/2006/relationships/hyperlink" Target="https://www.nisra.gov.uk/northern-ireland-omnibus-survey" TargetMode="External"/><Relationship Id="rId85" Type="http://schemas.openxmlformats.org/officeDocument/2006/relationships/hyperlink" Target="mailto:economicstats@nisra.gov.uk" TargetMode="External"/><Relationship Id="rId150" Type="http://schemas.openxmlformats.org/officeDocument/2006/relationships/hyperlink" Target="mailto:ASU@communities-ni.gov.uk" TargetMode="External"/><Relationship Id="rId171" Type="http://schemas.openxmlformats.org/officeDocument/2006/relationships/hyperlink" Target="https://www.daera-ni.gov.uk/publications/agricultural-market-reports-2016" TargetMode="External"/><Relationship Id="rId192" Type="http://schemas.openxmlformats.org/officeDocument/2006/relationships/hyperlink" Target="mailto:alison.afrifa@daera-ni.gov.uk" TargetMode="External"/><Relationship Id="rId206" Type="http://schemas.openxmlformats.org/officeDocument/2006/relationships/hyperlink" Target="mailto:economicstats@nisra.gov.uk" TargetMode="External"/><Relationship Id="rId227" Type="http://schemas.openxmlformats.org/officeDocument/2006/relationships/hyperlink" Target="mailto:michael.woods@education-ni.gov.uk" TargetMode="External"/><Relationship Id="rId248" Type="http://schemas.openxmlformats.org/officeDocument/2006/relationships/hyperlink" Target="mailto:Barbara.Muldoon@finance-ni.gov.uk" TargetMode="External"/><Relationship Id="rId269" Type="http://schemas.openxmlformats.org/officeDocument/2006/relationships/hyperlink" Target="mailto:phirb@health-ni.gov.uk" TargetMode="External"/><Relationship Id="rId12" Type="http://schemas.openxmlformats.org/officeDocument/2006/relationships/hyperlink" Target="mailto:luke.thickins@nhs.net" TargetMode="External"/><Relationship Id="rId33" Type="http://schemas.openxmlformats.org/officeDocument/2006/relationships/hyperlink" Target="mailto:bsa2016@natcen.ac.uk" TargetMode="External"/><Relationship Id="rId108" Type="http://schemas.openxmlformats.org/officeDocument/2006/relationships/hyperlink" Target="mailto:paul.keatley@daera-ni.gov.uk" TargetMode="External"/><Relationship Id="rId129" Type="http://schemas.openxmlformats.org/officeDocument/2006/relationships/hyperlink" Target="mailto:k.lloyd@qub.ac.uk" TargetMode="External"/><Relationship Id="rId280" Type="http://schemas.openxmlformats.org/officeDocument/2006/relationships/hyperlink" Target="mailto:info@policeombudsman.org" TargetMode="External"/><Relationship Id="rId315" Type="http://schemas.openxmlformats.org/officeDocument/2006/relationships/hyperlink" Target="http://www.pbni.org.uk/wp-content/uploads/2015/02/Reset-Final-Evaluation-Report-14.10.16.pdf" TargetMode="External"/><Relationship Id="rId336" Type="http://schemas.openxmlformats.org/officeDocument/2006/relationships/hyperlink" Target="https://www.nisra.gov.uk/northern-ireland-omnibus-survey" TargetMode="External"/><Relationship Id="rId357" Type="http://schemas.openxmlformats.org/officeDocument/2006/relationships/hyperlink" Target="http://www.derrystrabane.com/Subsites/Community-Planning/Citizen-Survey-2015" TargetMode="External"/><Relationship Id="rId54" Type="http://schemas.openxmlformats.org/officeDocument/2006/relationships/hyperlink" Target="mailto:anne-marie.murphy@investni.com" TargetMode="External"/><Relationship Id="rId75" Type="http://schemas.openxmlformats.org/officeDocument/2006/relationships/hyperlink" Target="mailto:steven.roberts@finance-ni.gov.uk" TargetMode="External"/><Relationship Id="rId96" Type="http://schemas.openxmlformats.org/officeDocument/2006/relationships/hyperlink" Target="http://www.gov.uk/government/collections/poultry-and-poultry-meat-statistics" TargetMode="External"/><Relationship Id="rId140" Type="http://schemas.openxmlformats.org/officeDocument/2006/relationships/hyperlink" Target="https://www.nisra.gov.uk/publications/self-catering-occupancy-survey-publications" TargetMode="External"/><Relationship Id="rId161" Type="http://schemas.openxmlformats.org/officeDocument/2006/relationships/hyperlink" Target="mailto:economicstats@nisra.gov.uk" TargetMode="External"/><Relationship Id="rId182" Type="http://schemas.openxmlformats.org/officeDocument/2006/relationships/hyperlink" Target="https://www.ons.gov.uk/surveys/informationforbusinesses/businesssurveys/foreigndirectinvestmentfdi" TargetMode="External"/><Relationship Id="rId217" Type="http://schemas.openxmlformats.org/officeDocument/2006/relationships/hyperlink" Target="mailto:statistics@education-ni.gov.uk" TargetMode="External"/><Relationship Id="rId6" Type="http://schemas.openxmlformats.org/officeDocument/2006/relationships/hyperlink" Target="mailto:paul.niblett@nhs.net" TargetMode="External"/><Relationship Id="rId238" Type="http://schemas.openxmlformats.org/officeDocument/2006/relationships/hyperlink" Target="https://www.communities-ni.gov.uk/publications/steps-work-leavers-survey-2015" TargetMode="External"/><Relationship Id="rId259" Type="http://schemas.openxmlformats.org/officeDocument/2006/relationships/hyperlink" Target="mailto:tourismstatistics@nisra.gov.uk" TargetMode="External"/><Relationship Id="rId23" Type="http://schemas.openxmlformats.org/officeDocument/2006/relationships/hyperlink" Target="http://digital.nhs.uk/socialcarecollections2016" TargetMode="External"/><Relationship Id="rId119" Type="http://schemas.openxmlformats.org/officeDocument/2006/relationships/hyperlink" Target="mailto:economicstats@nisra.gov.uk" TargetMode="External"/><Relationship Id="rId270" Type="http://schemas.openxmlformats.org/officeDocument/2006/relationships/hyperlink" Target="https://www.nifrs.org/publications/summary-of-nifrs-surveys/" TargetMode="External"/><Relationship Id="rId291" Type="http://schemas.openxmlformats.org/officeDocument/2006/relationships/hyperlink" Target="mailto:statistics@psni.pnn.police.uk" TargetMode="External"/><Relationship Id="rId305" Type="http://schemas.openxmlformats.org/officeDocument/2006/relationships/hyperlink" Target="mailto:info@pbni.gsi.gov.uk" TargetMode="External"/><Relationship Id="rId326" Type="http://schemas.openxmlformats.org/officeDocument/2006/relationships/hyperlink" Target="mailto:Lisa.Ward@niwater.com" TargetMode="External"/><Relationship Id="rId347" Type="http://schemas.openxmlformats.org/officeDocument/2006/relationships/hyperlink" Target="mailto:ASU@communities-ni.gov.uk" TargetMode="External"/><Relationship Id="rId44" Type="http://schemas.openxmlformats.org/officeDocument/2006/relationships/hyperlink" Target="mailto:seamus.mcerlean@daera-ni.gov.uk" TargetMode="External"/><Relationship Id="rId65" Type="http://schemas.openxmlformats.org/officeDocument/2006/relationships/hyperlink" Target="mailto:economicstats@nisra.gov.uk" TargetMode="External"/><Relationship Id="rId86" Type="http://schemas.openxmlformats.org/officeDocument/2006/relationships/hyperlink" Target="mailto:ASRB@infrastructure-ni.gov.uk" TargetMode="External"/><Relationship Id="rId130" Type="http://schemas.openxmlformats.org/officeDocument/2006/relationships/hyperlink" Target="https://www.daera-ni.gov.uk/publications/milk-utilisation-statistics-2009" TargetMode="External"/><Relationship Id="rId151" Type="http://schemas.openxmlformats.org/officeDocument/2006/relationships/hyperlink" Target="mailto:ASU@communities-ni.gov.uk" TargetMode="External"/><Relationship Id="rId368" Type="http://schemas.openxmlformats.org/officeDocument/2006/relationships/hyperlink" Target="mailto:Barbara.Muldoon@finance-ni.gov.uk" TargetMode="External"/><Relationship Id="rId172" Type="http://schemas.openxmlformats.org/officeDocument/2006/relationships/hyperlink" Target="https://www.daera-ni.gov.uk/articles/crop-yield-production-estimates" TargetMode="External"/><Relationship Id="rId193" Type="http://schemas.openxmlformats.org/officeDocument/2006/relationships/hyperlink" Target="mailto:seamus.mcerlean@daera-ni.gov.uk" TargetMode="External"/><Relationship Id="rId207" Type="http://schemas.openxmlformats.org/officeDocument/2006/relationships/hyperlink" Target="mailto:economicstats@nisra.gov.uk" TargetMode="External"/><Relationship Id="rId228" Type="http://schemas.openxmlformats.org/officeDocument/2006/relationships/hyperlink" Target="mailto:michael.woods@education-ni.gov.uk" TargetMode="External"/><Relationship Id="rId249" Type="http://schemas.openxmlformats.org/officeDocument/2006/relationships/hyperlink" Target="mailto:johnny.wallace@finance-ni.gov.uk" TargetMode="External"/><Relationship Id="rId13" Type="http://schemas.openxmlformats.org/officeDocument/2006/relationships/hyperlink" Target="mailto:peterbroughton@nhs.net" TargetMode="External"/><Relationship Id="rId109" Type="http://schemas.openxmlformats.org/officeDocument/2006/relationships/hyperlink" Target="mailto:alison.afrifa@daera-ni.gov.uk" TargetMode="External"/><Relationship Id="rId260" Type="http://schemas.openxmlformats.org/officeDocument/2006/relationships/hyperlink" Target="mailto:economicstats@nisra.gov.uk" TargetMode="External"/><Relationship Id="rId281" Type="http://schemas.openxmlformats.org/officeDocument/2006/relationships/hyperlink" Target="https://policeombudsman.org/Statistics-and-Research/Complainant-Satisfaction-Survey" TargetMode="External"/><Relationship Id="rId316" Type="http://schemas.openxmlformats.org/officeDocument/2006/relationships/hyperlink" Target="mailto:statistics.research@dojni.x.gsi.gov.uk" TargetMode="External"/><Relationship Id="rId337" Type="http://schemas.openxmlformats.org/officeDocument/2006/relationships/hyperlink" Target="https://www.nisra.gov.uk/northern-ireland-omnibus-survey" TargetMode="External"/><Relationship Id="rId34" Type="http://schemas.openxmlformats.org/officeDocument/2006/relationships/hyperlink" Target="mailto:info@statistics.gov.uk" TargetMode="External"/><Relationship Id="rId55" Type="http://schemas.openxmlformats.org/officeDocument/2006/relationships/hyperlink" Target="mailto:david.greer@investni.gov.uk" TargetMode="External"/><Relationship Id="rId76" Type="http://schemas.openxmlformats.org/officeDocument/2006/relationships/hyperlink" Target="mailto:johnny.wallace@finance-ni.gov.uk" TargetMode="External"/><Relationship Id="rId97" Type="http://schemas.openxmlformats.org/officeDocument/2006/relationships/hyperlink" Target="https://www.daera-ni.gov.uk/articles/statistical-review-ni-agriculture" TargetMode="External"/><Relationship Id="rId120" Type="http://schemas.openxmlformats.org/officeDocument/2006/relationships/hyperlink" Target="mailto:economicstats@nisra.gov.uk" TargetMode="External"/><Relationship Id="rId141" Type="http://schemas.openxmlformats.org/officeDocument/2006/relationships/hyperlink" Target="https://www.nisra.gov.uk/publications/visitor-attraction-survey-publications" TargetMode="External"/><Relationship Id="rId358" Type="http://schemas.openxmlformats.org/officeDocument/2006/relationships/hyperlink" Target="mailto:research@executiveoffice-ni.gov.uk" TargetMode="External"/><Relationship Id="rId7" Type="http://schemas.openxmlformats.org/officeDocument/2006/relationships/hyperlink" Target="mailto:luke.thickins@nhs.net" TargetMode="External"/><Relationship Id="rId162" Type="http://schemas.openxmlformats.org/officeDocument/2006/relationships/hyperlink" Target="mailto:economicstats@nisra.gov.uk" TargetMode="External"/><Relationship Id="rId183" Type="http://schemas.openxmlformats.org/officeDocument/2006/relationships/hyperlink" Target="https://www.ons.gov.uk/surveys/informationforbusinesses/businesssurveys/quarterlystockssurvey" TargetMode="External"/><Relationship Id="rId218" Type="http://schemas.openxmlformats.org/officeDocument/2006/relationships/hyperlink" Target="mailto:statistics@education-ni.gov.uk" TargetMode="External"/><Relationship Id="rId239" Type="http://schemas.openxmlformats.org/officeDocument/2006/relationships/hyperlink" Target="mailto:johnny.wallace@finance-ni.gov.uk" TargetMode="External"/><Relationship Id="rId250" Type="http://schemas.openxmlformats.org/officeDocument/2006/relationships/hyperlink" Target="mailto:johnny.wallace@finance-ni.gov.uk" TargetMode="External"/><Relationship Id="rId271" Type="http://schemas.openxmlformats.org/officeDocument/2006/relationships/hyperlink" Target="mailto:enquiries@nifrs.org" TargetMode="External"/><Relationship Id="rId292" Type="http://schemas.openxmlformats.org/officeDocument/2006/relationships/hyperlink" Target="http://www.pbni.org.uk/wp-content/uploads/2015/02/Reset-Final-Evaluation-Report-14.10.16.pdf" TargetMode="External"/><Relationship Id="rId306" Type="http://schemas.openxmlformats.org/officeDocument/2006/relationships/hyperlink" Target="mailto:info@pbni.gsi.gov.uk" TargetMode="External"/><Relationship Id="rId24" Type="http://schemas.openxmlformats.org/officeDocument/2006/relationships/hyperlink" Target="http://digital.nhs.uk/socialcarecollections2016" TargetMode="External"/><Relationship Id="rId45" Type="http://schemas.openxmlformats.org/officeDocument/2006/relationships/hyperlink" Target="http://www.gov.uk/government/collections/uk-sea-fisheries-annual-statistics" TargetMode="External"/><Relationship Id="rId66" Type="http://schemas.openxmlformats.org/officeDocument/2006/relationships/hyperlink" Target="mailto:economicstats@nisra.gov.uk" TargetMode="External"/><Relationship Id="rId87" Type="http://schemas.openxmlformats.org/officeDocument/2006/relationships/hyperlink" Target="mailto:ASRB@infrastructure-ni.gov.uk" TargetMode="External"/><Relationship Id="rId110" Type="http://schemas.openxmlformats.org/officeDocument/2006/relationships/hyperlink" Target="mailto:seamus.mcerlean@daera-ni.gov.uk" TargetMode="External"/><Relationship Id="rId131" Type="http://schemas.openxmlformats.org/officeDocument/2006/relationships/hyperlink" Target="https://www.ons.gov.uk/employmentandlabourmarket/peopleinwork/workplacedisputesandworkingconditions/articles/labourdisputes/2016/relateddata" TargetMode="External"/><Relationship Id="rId327" Type="http://schemas.openxmlformats.org/officeDocument/2006/relationships/hyperlink" Target="mailto:Lisa.Ward@niwater.com" TargetMode="External"/><Relationship Id="rId348" Type="http://schemas.openxmlformats.org/officeDocument/2006/relationships/hyperlink" Target="mailto:ASU@communities-ni.gov.uk" TargetMode="External"/><Relationship Id="rId369" Type="http://schemas.openxmlformats.org/officeDocument/2006/relationships/hyperlink" Target="http://www.ark.ac.uk/ylt" TargetMode="External"/><Relationship Id="rId152" Type="http://schemas.openxmlformats.org/officeDocument/2006/relationships/hyperlink" Target="mailto:ASU@communities-ni.gov.uk" TargetMode="External"/><Relationship Id="rId173" Type="http://schemas.openxmlformats.org/officeDocument/2006/relationships/hyperlink" Target="https://www.daera-ni.gov.uk/publications/milk-price-and-production-statistics-1997-onwards" TargetMode="External"/><Relationship Id="rId194" Type="http://schemas.openxmlformats.org/officeDocument/2006/relationships/hyperlink" Target="mailto:seamus.mcerlean@daera-ni.gov.uk" TargetMode="External"/><Relationship Id="rId208" Type="http://schemas.openxmlformats.org/officeDocument/2006/relationships/hyperlink" Target="mailto:economicstats@nisra.gov.uk" TargetMode="External"/><Relationship Id="rId229" Type="http://schemas.openxmlformats.org/officeDocument/2006/relationships/hyperlink" Target="http://www.ark.ac.uk/ylt" TargetMode="External"/><Relationship Id="rId240" Type="http://schemas.openxmlformats.org/officeDocument/2006/relationships/hyperlink" Target="https://www.nisra.gov.uk/continuous-household-survey" TargetMode="External"/><Relationship Id="rId261" Type="http://schemas.openxmlformats.org/officeDocument/2006/relationships/hyperlink" Target="https://www.nisra.gov.uk/statistics/business-statistics/research-and-development" TargetMode="External"/><Relationship Id="rId14" Type="http://schemas.openxmlformats.org/officeDocument/2006/relationships/hyperlink" Target="mailto:peterbroughton@nhs.net" TargetMode="External"/><Relationship Id="rId35" Type="http://schemas.openxmlformats.org/officeDocument/2006/relationships/hyperlink" Target="mailto:info@statistics.gov.uk" TargetMode="External"/><Relationship Id="rId56" Type="http://schemas.openxmlformats.org/officeDocument/2006/relationships/hyperlink" Target="mailto:david.greer@investni.gov.uk" TargetMode="External"/><Relationship Id="rId77" Type="http://schemas.openxmlformats.org/officeDocument/2006/relationships/hyperlink" Target="https://www.nisra.gov.uk/continuous-household-survey" TargetMode="External"/><Relationship Id="rId100" Type="http://schemas.openxmlformats.org/officeDocument/2006/relationships/hyperlink" Target="https://www.daera-ni.gov.uk/articles/agricultural-census-northern-ireland" TargetMode="External"/><Relationship Id="rId282" Type="http://schemas.openxmlformats.org/officeDocument/2006/relationships/hyperlink" Target="https://consultations.nidirect.gov.uk/ni-courts-and-tribunal-service/court-funds-office-survey" TargetMode="External"/><Relationship Id="rId317" Type="http://schemas.openxmlformats.org/officeDocument/2006/relationships/hyperlink" Target="mailto:statistics.research@justice-ni.x.gsi.gov.uk?subject=NI%20Omnibuse%20survey%3A%20Views%20on%20alcohol%20and%20drugs%20related%20issues" TargetMode="External"/><Relationship Id="rId338" Type="http://schemas.openxmlformats.org/officeDocument/2006/relationships/hyperlink" Target="mailto:Barbara.Muldoon@finance-ni.gov.uk" TargetMode="External"/><Relationship Id="rId359" Type="http://schemas.openxmlformats.org/officeDocument/2006/relationships/hyperlink" Target="mailto:johnny.wallace@finance-ni.gov.uk" TargetMode="External"/><Relationship Id="rId8" Type="http://schemas.openxmlformats.org/officeDocument/2006/relationships/hyperlink" Target="mailto:luke.thickins@nhs.net" TargetMode="External"/><Relationship Id="rId98" Type="http://schemas.openxmlformats.org/officeDocument/2006/relationships/hyperlink" Target="https://www.daera-ni.gov.uk/articles/agricultural-census-northern-ireland" TargetMode="External"/><Relationship Id="rId121" Type="http://schemas.openxmlformats.org/officeDocument/2006/relationships/hyperlink" Target="mailto:economicstats@nisra.gov.uk" TargetMode="External"/><Relationship Id="rId142" Type="http://schemas.openxmlformats.org/officeDocument/2006/relationships/hyperlink" Target="https://www.daera-ni.gov.uk/publications/11%2B14?search=%22Noise+complaint+statistics%22" TargetMode="External"/><Relationship Id="rId163" Type="http://schemas.openxmlformats.org/officeDocument/2006/relationships/hyperlink" Target="mailto:abihelpline@finance-ni.gov.uk" TargetMode="External"/><Relationship Id="rId184" Type="http://schemas.openxmlformats.org/officeDocument/2006/relationships/hyperlink" Target="https://www.gov.uk/government/publications/electricity-statistics-data-sources-and-methodologies" TargetMode="External"/><Relationship Id="rId219" Type="http://schemas.openxmlformats.org/officeDocument/2006/relationships/hyperlink" Target="mailto:statistics@education-ni.gov.uk" TargetMode="External"/><Relationship Id="rId370" Type="http://schemas.openxmlformats.org/officeDocument/2006/relationships/hyperlink" Target="http://www.ark.ac.uk/ylt" TargetMode="External"/><Relationship Id="rId230" Type="http://schemas.openxmlformats.org/officeDocument/2006/relationships/hyperlink" Target="mailto:d.schubotz@qub.ac.uk" TargetMode="External"/><Relationship Id="rId251" Type="http://schemas.openxmlformats.org/officeDocument/2006/relationships/hyperlink" Target="https://www.nisra.gov.uk/continuous-household-survey" TargetMode="External"/><Relationship Id="rId25" Type="http://schemas.openxmlformats.org/officeDocument/2006/relationships/hyperlink" Target="mailto:peterbroughton@nhs.net" TargetMode="External"/><Relationship Id="rId46" Type="http://schemas.openxmlformats.org/officeDocument/2006/relationships/hyperlink" Target="https://www.ons.gov.uk/surveys/informationforbusinesses/businesssurveys/annualacquisitionsanddisposalsofcapitalassetssurvey" TargetMode="External"/><Relationship Id="rId67" Type="http://schemas.openxmlformats.org/officeDocument/2006/relationships/hyperlink" Target="mailto:ashehelpline@finance-ni.gov.uk" TargetMode="External"/><Relationship Id="rId272" Type="http://schemas.openxmlformats.org/officeDocument/2006/relationships/hyperlink" Target="mailto:Paul.McCallion@daera-ni.gov.uk" TargetMode="External"/><Relationship Id="rId293" Type="http://schemas.openxmlformats.org/officeDocument/2006/relationships/hyperlink" Target="mailto:statistics@psni.pnn.police.uk" TargetMode="External"/><Relationship Id="rId307" Type="http://schemas.openxmlformats.org/officeDocument/2006/relationships/hyperlink" Target="mailto:info@pbni.gsi.gov.uk" TargetMode="External"/><Relationship Id="rId328" Type="http://schemas.openxmlformats.org/officeDocument/2006/relationships/hyperlink" Target="mailto:Michael.Deery@infrastructure-ni.gov.uk" TargetMode="External"/><Relationship Id="rId349" Type="http://schemas.openxmlformats.org/officeDocument/2006/relationships/hyperlink" Target="mailto:ASU@communities-ni.gov.uk" TargetMode="External"/><Relationship Id="rId88" Type="http://schemas.openxmlformats.org/officeDocument/2006/relationships/hyperlink" Target="https://www.justice-ni.gov.uk/publications/nisra-doj-customer-satisfaction-survey-2015" TargetMode="External"/><Relationship Id="rId111" Type="http://schemas.openxmlformats.org/officeDocument/2006/relationships/hyperlink" Target="mailto:paul.keatley@daera-ni.gov.uk" TargetMode="External"/><Relationship Id="rId132" Type="http://schemas.openxmlformats.org/officeDocument/2006/relationships/hyperlink" Target="http://www.ons.gov.uk/surveys/informationforbusinesses/businesssurveys/lowcarbonandrenewableenergyeconomysurvey" TargetMode="External"/><Relationship Id="rId153" Type="http://schemas.openxmlformats.org/officeDocument/2006/relationships/hyperlink" Target="https://www.nisra.gov.uk/publications/hotel-occupancy-survey-publications" TargetMode="External"/><Relationship Id="rId174" Type="http://schemas.openxmlformats.org/officeDocument/2006/relationships/hyperlink" Target="https://www.daera-ni.gov.uk/publications/fertiliser-statistics-2009-2016" TargetMode="External"/><Relationship Id="rId195" Type="http://schemas.openxmlformats.org/officeDocument/2006/relationships/hyperlink" Target="mailto:Nicola.Shiels@finance-ni.gov.uk" TargetMode="External"/><Relationship Id="rId209" Type="http://schemas.openxmlformats.org/officeDocument/2006/relationships/hyperlink" Target="mailto:economicstats@nisra.gov.uk" TargetMode="External"/><Relationship Id="rId360" Type="http://schemas.openxmlformats.org/officeDocument/2006/relationships/hyperlink" Target="https://www.nisra.gov.uk/continuous-household-survey" TargetMode="External"/><Relationship Id="rId220" Type="http://schemas.openxmlformats.org/officeDocument/2006/relationships/hyperlink" Target="http://www.ark.ac.uk/ylt" TargetMode="External"/><Relationship Id="rId241" Type="http://schemas.openxmlformats.org/officeDocument/2006/relationships/hyperlink" Target="mailto:analyticalservcies@economy-ni.gov.uk" TargetMode="External"/><Relationship Id="rId15" Type="http://schemas.openxmlformats.org/officeDocument/2006/relationships/hyperlink" Target="mailto:peterbroughton@nhs.net" TargetMode="External"/><Relationship Id="rId36" Type="http://schemas.openxmlformats.org/officeDocument/2006/relationships/hyperlink" Target="mailto:info@statistics.gov.uk" TargetMode="External"/><Relationship Id="rId57" Type="http://schemas.openxmlformats.org/officeDocument/2006/relationships/hyperlink" Target="mailto:ASU@communities-ni.gov.uk" TargetMode="External"/><Relationship Id="rId262" Type="http://schemas.openxmlformats.org/officeDocument/2006/relationships/hyperlink" Target="http://www.ons.gov.uk/ons/about-ons/get-involved/taking-part-in-a-survey/information-for-households/a-to-z-of-household-and-individual-surveys/survey-on-living-conditions/index.html" TargetMode="External"/><Relationship Id="rId283" Type="http://schemas.openxmlformats.org/officeDocument/2006/relationships/hyperlink" Target="mailto:Richard.Martin2@courtsni.gov.uk" TargetMode="External"/><Relationship Id="rId318" Type="http://schemas.openxmlformats.org/officeDocument/2006/relationships/hyperlink" Target="http://www.ark.ac.uk/ylt" TargetMode="External"/><Relationship Id="rId339" Type="http://schemas.openxmlformats.org/officeDocument/2006/relationships/hyperlink" Target="mailto:Barbara.Muldoon@finance-ni.gov.uk" TargetMode="External"/><Relationship Id="rId78" Type="http://schemas.openxmlformats.org/officeDocument/2006/relationships/hyperlink" Target="https://www.daera-ni.gov.uk/articles/december-agricultural-survey-2015-final-results" TargetMode="External"/><Relationship Id="rId99" Type="http://schemas.openxmlformats.org/officeDocument/2006/relationships/hyperlink" Target="https://www.daera-ni.gov.uk/articles/eu-farm-structure-survey" TargetMode="External"/><Relationship Id="rId101" Type="http://schemas.openxmlformats.org/officeDocument/2006/relationships/hyperlink" Target="https://www.ons.gov.uk/surveys/informationforbusinesses/businesssurveys/financialservicessurvey" TargetMode="External"/><Relationship Id="rId122" Type="http://schemas.openxmlformats.org/officeDocument/2006/relationships/hyperlink" Target="https://www.nisra.gov.uk/statistics/business-statistics/inter-departmental-business-register" TargetMode="External"/><Relationship Id="rId143" Type="http://schemas.openxmlformats.org/officeDocument/2006/relationships/hyperlink" Target="mailto:seamus.mcerlean@daera-ni.gov.uk" TargetMode="External"/><Relationship Id="rId164" Type="http://schemas.openxmlformats.org/officeDocument/2006/relationships/hyperlink" Target="http://www.ons.gov.uk/surveys/informationforbusinesses/businesssurveys/occupationalpensionschemessurveyopss" TargetMode="External"/><Relationship Id="rId185" Type="http://schemas.openxmlformats.org/officeDocument/2006/relationships/hyperlink" Target="https://www.ons.gov.uk/surveys/informationforbusinesses/businesssurveys/quarterlysurveyofpensionfunds" TargetMode="External"/><Relationship Id="rId350" Type="http://schemas.openxmlformats.org/officeDocument/2006/relationships/hyperlink" Target="mailto:ASU@communities-ni.gov.uk" TargetMode="External"/><Relationship Id="rId371" Type="http://schemas.openxmlformats.org/officeDocument/2006/relationships/hyperlink" Target="mailto:d.schubotz@qub.ac.uk" TargetMode="External"/><Relationship Id="rId4" Type="http://schemas.openxmlformats.org/officeDocument/2006/relationships/hyperlink" Target="http://digital.nhs.uk/socialcarecollections2016" TargetMode="External"/><Relationship Id="rId9" Type="http://schemas.openxmlformats.org/officeDocument/2006/relationships/hyperlink" Target="http://digital.nhs.uk/socialcarecollections2016" TargetMode="External"/><Relationship Id="rId180" Type="http://schemas.openxmlformats.org/officeDocument/2006/relationships/hyperlink" Target="https://www.nisra.gov.uk/statistics/labour-market-and-social-welfare/quarterly-employment-survey" TargetMode="External"/><Relationship Id="rId210" Type="http://schemas.openxmlformats.org/officeDocument/2006/relationships/hyperlink" Target="mailto:economicstats@nisra.gov.uk" TargetMode="External"/><Relationship Id="rId215" Type="http://schemas.openxmlformats.org/officeDocument/2006/relationships/hyperlink" Target="mailto:caroline.anderson@nisra.gov.uk" TargetMode="External"/><Relationship Id="rId236" Type="http://schemas.openxmlformats.org/officeDocument/2006/relationships/hyperlink" Target="mailto:analyticalservcies@economy-ni.gov.uk" TargetMode="External"/><Relationship Id="rId257" Type="http://schemas.openxmlformats.org/officeDocument/2006/relationships/hyperlink" Target="mailto:stuart.bennett@finance-ni.gov.uk" TargetMode="External"/><Relationship Id="rId278" Type="http://schemas.openxmlformats.org/officeDocument/2006/relationships/hyperlink" Target="mailto:pcsp@antrimandnewtownabbey.gov.uk" TargetMode="External"/><Relationship Id="rId26" Type="http://schemas.openxmlformats.org/officeDocument/2006/relationships/hyperlink" Target="http://digital.nhs.uk/socialcarecollections2016" TargetMode="External"/><Relationship Id="rId231" Type="http://schemas.openxmlformats.org/officeDocument/2006/relationships/hyperlink" Target="https://www.economy-ni.gov.uk/topics/statistics-and-economic-research/essential-skills-statistics" TargetMode="External"/><Relationship Id="rId252" Type="http://schemas.openxmlformats.org/officeDocument/2006/relationships/hyperlink" Target="https://www.nisra.gov.uk/continuous-household-survey" TargetMode="External"/><Relationship Id="rId273" Type="http://schemas.openxmlformats.org/officeDocument/2006/relationships/hyperlink" Target="mailto:johnny.wallace@finance-ni.gov.uk" TargetMode="External"/><Relationship Id="rId294" Type="http://schemas.openxmlformats.org/officeDocument/2006/relationships/hyperlink" Target="mailto:statistics@psni.pnn.police.uk" TargetMode="External"/><Relationship Id="rId308" Type="http://schemas.openxmlformats.org/officeDocument/2006/relationships/hyperlink" Target="http://www.pbni.org.uk/wp-content/uploads/2015/02/Reset-Final-Evaluation-Report-14.10.16.pdf" TargetMode="External"/><Relationship Id="rId329" Type="http://schemas.openxmlformats.org/officeDocument/2006/relationships/hyperlink" Target="mailto:Lisa.Ward@niwater.com" TargetMode="External"/><Relationship Id="rId47" Type="http://schemas.openxmlformats.org/officeDocument/2006/relationships/hyperlink" Target="https://www.ons.gov.uk/surveys/informationforbusinesses/businesssurveys/foreigndirectinvestmentfdi" TargetMode="External"/><Relationship Id="rId68" Type="http://schemas.openxmlformats.org/officeDocument/2006/relationships/hyperlink" Target="https://www.daera-ni.gov.uk/articles/crop-yield-production-estimates" TargetMode="External"/><Relationship Id="rId89" Type="http://schemas.openxmlformats.org/officeDocument/2006/relationships/hyperlink" Target="https://www.daera-ni.gov.uk/publications/egg-packers-statistics-1999" TargetMode="External"/><Relationship Id="rId112" Type="http://schemas.openxmlformats.org/officeDocument/2006/relationships/hyperlink" Target="mailto:alison.afrifa@daera-ni.gov.uk" TargetMode="External"/><Relationship Id="rId133" Type="http://schemas.openxmlformats.org/officeDocument/2006/relationships/hyperlink" Target="http://www.ons.gov.uk/surveys/informationforbusinesses/businesssurveys/monthlybusinesssurveyproductionandservices" TargetMode="External"/><Relationship Id="rId154" Type="http://schemas.openxmlformats.org/officeDocument/2006/relationships/hyperlink" Target="mailto:christine.bowden@education-ni.gov.uk" TargetMode="External"/><Relationship Id="rId175" Type="http://schemas.openxmlformats.org/officeDocument/2006/relationships/hyperlink" Target="https://www.education-ni.gov.uk/sites/default/files/publications/de/school-omnibus-survey-2015.pdf" TargetMode="External"/><Relationship Id="rId340" Type="http://schemas.openxmlformats.org/officeDocument/2006/relationships/hyperlink" Target="mailto:ASU@communities-ni.gov.uk" TargetMode="External"/><Relationship Id="rId361" Type="http://schemas.openxmlformats.org/officeDocument/2006/relationships/hyperlink" Target="https://www.nisra.gov.uk/northern-ireland-omnibus-survey" TargetMode="External"/><Relationship Id="rId196" Type="http://schemas.openxmlformats.org/officeDocument/2006/relationships/hyperlink" Target="mailto:ASU@communities-ni.gov.uk" TargetMode="External"/><Relationship Id="rId200" Type="http://schemas.openxmlformats.org/officeDocument/2006/relationships/hyperlink" Target="https://www.education-ni.gov.uk/publications/dissemination-best-practice-teaching-and-learning-research" TargetMode="External"/><Relationship Id="rId16" Type="http://schemas.openxmlformats.org/officeDocument/2006/relationships/hyperlink" Target="mailto:stephen.jobling@nhs.net" TargetMode="External"/><Relationship Id="rId221" Type="http://schemas.openxmlformats.org/officeDocument/2006/relationships/hyperlink" Target="mailto:d.schubotz@qub.ac.uk" TargetMode="External"/><Relationship Id="rId242" Type="http://schemas.openxmlformats.org/officeDocument/2006/relationships/hyperlink" Target="mailto:david.greer@investni.gov.uk" TargetMode="External"/><Relationship Id="rId263" Type="http://schemas.openxmlformats.org/officeDocument/2006/relationships/hyperlink" Target="mailto:csu.dfp@nics.gov.uk" TargetMode="External"/><Relationship Id="rId284" Type="http://schemas.openxmlformats.org/officeDocument/2006/relationships/hyperlink" Target="https://www.nisra.gov.uk/northern-ireland-omnibus-survey" TargetMode="External"/><Relationship Id="rId319" Type="http://schemas.openxmlformats.org/officeDocument/2006/relationships/hyperlink" Target="mailto:d.schubotz@qub.ac.uk" TargetMode="External"/><Relationship Id="rId37" Type="http://schemas.openxmlformats.org/officeDocument/2006/relationships/hyperlink" Target="mailto:info@statistics.gov.uk" TargetMode="External"/><Relationship Id="rId58" Type="http://schemas.openxmlformats.org/officeDocument/2006/relationships/hyperlink" Target="mailto:ASU@communities-ni.gov.uk" TargetMode="External"/><Relationship Id="rId79" Type="http://schemas.openxmlformats.org/officeDocument/2006/relationships/hyperlink" Target="https://www.ons.gov.uk/surveys/informationforbusinesses/businesssurveys/mergersandacquisitionsinvolvingukcompanies" TargetMode="External"/><Relationship Id="rId102" Type="http://schemas.openxmlformats.org/officeDocument/2006/relationships/hyperlink" Target="https://www.ons.gov.uk/surveys/informationforbusinesses/businesssurveys/financialservicessurvey" TargetMode="External"/><Relationship Id="rId123" Type="http://schemas.openxmlformats.org/officeDocument/2006/relationships/hyperlink" Target="mailto:idbr@finance-ni.gov.uk" TargetMode="External"/><Relationship Id="rId144" Type="http://schemas.openxmlformats.org/officeDocument/2006/relationships/hyperlink" Target="mailto:tourismstatistics@finance-ni.gov.uk" TargetMode="External"/><Relationship Id="rId330" Type="http://schemas.openxmlformats.org/officeDocument/2006/relationships/hyperlink" Target="https://www.infrastructure-ni.gov.uk/news/publication-travel-survey-northern-ireland-2014-2016-headline-report" TargetMode="External"/><Relationship Id="rId90" Type="http://schemas.openxmlformats.org/officeDocument/2006/relationships/hyperlink" Target="https://www.ons.gov.uk/surveys/informationforbusinesses/businesssurveys/ecommercesurvey" TargetMode="External"/><Relationship Id="rId165" Type="http://schemas.openxmlformats.org/officeDocument/2006/relationships/hyperlink" Target="mailto:ASU@communities-ni.gov.uk" TargetMode="External"/><Relationship Id="rId186" Type="http://schemas.openxmlformats.org/officeDocument/2006/relationships/hyperlink" Target="https://www.ons.gov.uk/surveys/informationforbusinesses/businesssurveys/quarterlysurveyofpensionfunds" TargetMode="External"/><Relationship Id="rId351" Type="http://schemas.openxmlformats.org/officeDocument/2006/relationships/hyperlink" Target="mailto:ASU@communities-ni.gov.uk" TargetMode="External"/><Relationship Id="rId372" Type="http://schemas.openxmlformats.org/officeDocument/2006/relationships/hyperlink" Target="mailto:d.schubotz@qub.ac.uk" TargetMode="External"/><Relationship Id="rId211" Type="http://schemas.openxmlformats.org/officeDocument/2006/relationships/hyperlink" Target="mailto:economicstats@nisra.gov.uk" TargetMode="External"/><Relationship Id="rId232" Type="http://schemas.openxmlformats.org/officeDocument/2006/relationships/hyperlink" Target="mailto:analyticalservcies@economy-ni.gov.uk" TargetMode="External"/><Relationship Id="rId253" Type="http://schemas.openxmlformats.org/officeDocument/2006/relationships/hyperlink" Target="https://www.nisra.gov.uk/statistics/labour-market-and-social-welfare/labour-force-survey" TargetMode="External"/><Relationship Id="rId274" Type="http://schemas.openxmlformats.org/officeDocument/2006/relationships/hyperlink" Target="https://www.nisra.gov.uk/continuous-household-survey" TargetMode="External"/><Relationship Id="rId295" Type="http://schemas.openxmlformats.org/officeDocument/2006/relationships/hyperlink" Target="mailto:statistics@psni.pnn.police.uk" TargetMode="External"/><Relationship Id="rId309" Type="http://schemas.openxmlformats.org/officeDocument/2006/relationships/hyperlink" Target="http://www.pbni.org.uk/wp-content/uploads/2015/02/Reset-Final-Evaluation-Report-14.10.16.pdf" TargetMode="External"/><Relationship Id="rId27" Type="http://schemas.openxmlformats.org/officeDocument/2006/relationships/hyperlink" Target="mailto:paul.niblett@nhs.net" TargetMode="External"/><Relationship Id="rId48" Type="http://schemas.openxmlformats.org/officeDocument/2006/relationships/hyperlink" Target="https://www.ons.gov.uk/surveys/informationforbusinesses/businesssurveys/foreigndirectinvestmentfdi" TargetMode="External"/><Relationship Id="rId69" Type="http://schemas.openxmlformats.org/officeDocument/2006/relationships/hyperlink" Target="https://www.nisra.gov.uk/statistics/labour-market-and-social-welfare/annual-employee-jobs-surveys" TargetMode="External"/><Relationship Id="rId113" Type="http://schemas.openxmlformats.org/officeDocument/2006/relationships/hyperlink" Target="mailto:alison.afrifa@daera-ni.gov.uk" TargetMode="External"/><Relationship Id="rId134" Type="http://schemas.openxmlformats.org/officeDocument/2006/relationships/hyperlink" Target="https://www.gov.uk/government/statistics/cereal-usage" TargetMode="External"/><Relationship Id="rId320" Type="http://schemas.openxmlformats.org/officeDocument/2006/relationships/hyperlink" Target="mailto:statistics.research@justice-ni.x.gsi.gov.uk?subject=NI%20Omnibuse%20survey%3A%20Views%20on%20alcohol%20and%20drugs%20related%20issues" TargetMode="External"/><Relationship Id="rId80" Type="http://schemas.openxmlformats.org/officeDocument/2006/relationships/hyperlink" Target="https://www.gov.uk/government/statistics/continuing-survey-of-road-goods-transport-ni-respondents-section" TargetMode="External"/><Relationship Id="rId155" Type="http://schemas.openxmlformats.org/officeDocument/2006/relationships/hyperlink" Target="mailto:economicstats@nisra.gov.uk" TargetMode="External"/><Relationship Id="rId176" Type="http://schemas.openxmlformats.org/officeDocument/2006/relationships/hyperlink" Target="https://www.gov.uk/government/collections/ukces-employer-skills-survey-2015" TargetMode="External"/><Relationship Id="rId197" Type="http://schemas.openxmlformats.org/officeDocument/2006/relationships/hyperlink" Target="mailto:ASU@communities-ni.gov.uk" TargetMode="External"/><Relationship Id="rId341" Type="http://schemas.openxmlformats.org/officeDocument/2006/relationships/hyperlink" Target="mailto:ASU@communities-ni.gov.uk" TargetMode="External"/><Relationship Id="rId362" Type="http://schemas.openxmlformats.org/officeDocument/2006/relationships/hyperlink" Target="mailto:Barbara.Muldoon@finance-ni.gov.uk" TargetMode="External"/><Relationship Id="rId201" Type="http://schemas.openxmlformats.org/officeDocument/2006/relationships/hyperlink" Target="mailto:statistics@education-ni.gov.uk" TargetMode="External"/><Relationship Id="rId222" Type="http://schemas.openxmlformats.org/officeDocument/2006/relationships/hyperlink" Target="mailto:johnny.wallace@finance-ni.gov.uk" TargetMode="External"/><Relationship Id="rId243" Type="http://schemas.openxmlformats.org/officeDocument/2006/relationships/hyperlink" Target="http://www.gemconsortium.org/report" TargetMode="External"/><Relationship Id="rId264" Type="http://schemas.openxmlformats.org/officeDocument/2006/relationships/hyperlink" Target="https://www.nifrs.org/publications/summary-of-nifrs-surveys/" TargetMode="External"/><Relationship Id="rId285" Type="http://schemas.openxmlformats.org/officeDocument/2006/relationships/hyperlink" Target="mailto:statistics.research@justice-ni.x.gsi.gov.uk?subject=NI%20Omnibuse%20survey%3A%20Views%20on%20alcohol%20and%20drugs%20related%20issues" TargetMode="External"/><Relationship Id="rId17" Type="http://schemas.openxmlformats.org/officeDocument/2006/relationships/hyperlink" Target="mailto:steven.webster1@nhs.net" TargetMode="External"/><Relationship Id="rId38" Type="http://schemas.openxmlformats.org/officeDocument/2006/relationships/hyperlink" Target="mailto:info@statistics.gov.uk" TargetMode="External"/><Relationship Id="rId59" Type="http://schemas.openxmlformats.org/officeDocument/2006/relationships/hyperlink" Target="mailto:etta.wilson@economy-ni.gov.uk" TargetMode="External"/><Relationship Id="rId103" Type="http://schemas.openxmlformats.org/officeDocument/2006/relationships/hyperlink" Target="https://www.ons.gov.uk/surveys/informationforbusinesses/businesssurveys/financialservicessurvey" TargetMode="External"/><Relationship Id="rId124" Type="http://schemas.openxmlformats.org/officeDocument/2006/relationships/hyperlink" Target="mailto:jennifer.mcloughlin@finance-ni.gov.uk" TargetMode="External"/><Relationship Id="rId310" Type="http://schemas.openxmlformats.org/officeDocument/2006/relationships/hyperlink" Target="http://www.pbni.org.uk/wp-content/uploads/2015/02/Reset-Final-Evaluation-Report-14.10.16.pdf" TargetMode="External"/><Relationship Id="rId70" Type="http://schemas.openxmlformats.org/officeDocument/2006/relationships/hyperlink" Target="https://www.nisra.gov.uk/statistics/other-surveys/coal-and-petroleum-statistics" TargetMode="External"/><Relationship Id="rId91" Type="http://schemas.openxmlformats.org/officeDocument/2006/relationships/hyperlink" Target="mailto:seamus.mcerlean@daera-ni.gov.uk" TargetMode="External"/><Relationship Id="rId145" Type="http://schemas.openxmlformats.org/officeDocument/2006/relationships/hyperlink" Target="mailto:tourismstatistics@finance-ni.gov.uk" TargetMode="External"/><Relationship Id="rId166" Type="http://schemas.openxmlformats.org/officeDocument/2006/relationships/hyperlink" Target="mailto:ASU@communities-ni.gov.uk" TargetMode="External"/><Relationship Id="rId187" Type="http://schemas.openxmlformats.org/officeDocument/2006/relationships/hyperlink" Target="http://www.ons.gov.uk/surveys/informationforbusinesses/businesssurveys/monthlyinquiryforindexofnumbersofproducerpricespricequotationreturn" TargetMode="External"/><Relationship Id="rId331" Type="http://schemas.openxmlformats.org/officeDocument/2006/relationships/hyperlink" Target="mailto:CSRB@infrastructure-ni.gov.uk" TargetMode="External"/><Relationship Id="rId352" Type="http://schemas.openxmlformats.org/officeDocument/2006/relationships/hyperlink" Target="mailto:ASU@communities-ni.gov.uk" TargetMode="External"/><Relationship Id="rId373" Type="http://schemas.openxmlformats.org/officeDocument/2006/relationships/printerSettings" Target="../printerSettings/printerSettings1.bin"/><Relationship Id="rId1" Type="http://schemas.openxmlformats.org/officeDocument/2006/relationships/hyperlink" Target="http://wales.gov.uk/topics/statistics/theme/agriculture/?lang=en" TargetMode="External"/><Relationship Id="rId212" Type="http://schemas.openxmlformats.org/officeDocument/2006/relationships/hyperlink" Target="mailto:economicstats@nisra.gov.uk" TargetMode="External"/><Relationship Id="rId233" Type="http://schemas.openxmlformats.org/officeDocument/2006/relationships/hyperlink" Target="https://www.economy-ni.gov.uk/topics/statistics-and-economic-research/essential-skills-statistics" TargetMode="External"/><Relationship Id="rId254" Type="http://schemas.openxmlformats.org/officeDocument/2006/relationships/hyperlink" Target="http://www.ons.gov.uk/peoplepopulationandcommunity/personalandhouseholdfinances/incomeandwealth/compendium/familyspending/2015" TargetMode="External"/><Relationship Id="rId28" Type="http://schemas.openxmlformats.org/officeDocument/2006/relationships/hyperlink" Target="https://www.gov.uk/government/publications/research-to-explore-public-views-about-the-bbc%20(final%20report)" TargetMode="External"/><Relationship Id="rId49" Type="http://schemas.openxmlformats.org/officeDocument/2006/relationships/hyperlink" Target="http://www.ons.gov.uk/surveys/informationforbusinesses/businesssurveys/annualpurchasessurvey" TargetMode="External"/><Relationship Id="rId114" Type="http://schemas.openxmlformats.org/officeDocument/2006/relationships/hyperlink" Target="mailto:Simon.Webb@daera-ni.gov.uk" TargetMode="External"/><Relationship Id="rId275" Type="http://schemas.openxmlformats.org/officeDocument/2006/relationships/hyperlink" Target="https://www.infrastructure-ni.gov.uk/articles/walking-and-cycling-0" TargetMode="External"/><Relationship Id="rId296" Type="http://schemas.openxmlformats.org/officeDocument/2006/relationships/hyperlink" Target="http://uir.ulster.ac.uk/32902/" TargetMode="External"/><Relationship Id="rId300" Type="http://schemas.openxmlformats.org/officeDocument/2006/relationships/hyperlink" Target="mailto:info@pbni.gsi.gov.uk" TargetMode="External"/><Relationship Id="rId60" Type="http://schemas.openxmlformats.org/officeDocument/2006/relationships/hyperlink" Target="https://www.gov.uk/government/collections/small-business-survey-reports" TargetMode="External"/><Relationship Id="rId81" Type="http://schemas.openxmlformats.org/officeDocument/2006/relationships/hyperlink" Target="mailto:alison.afrifa@daera-ni.gov.uk" TargetMode="External"/><Relationship Id="rId135" Type="http://schemas.openxmlformats.org/officeDocument/2006/relationships/hyperlink" Target="http://www.ons.gov.uk/surveys/informationforbusinesses/businesssurveys/monthlyinquiryforindexofnumbersofproducerpricespricequotationreturn" TargetMode="External"/><Relationship Id="rId156" Type="http://schemas.openxmlformats.org/officeDocument/2006/relationships/hyperlink" Target="mailto:economicstats@nisra.gov.uk" TargetMode="External"/><Relationship Id="rId177" Type="http://schemas.openxmlformats.org/officeDocument/2006/relationships/hyperlink" Target="https://www.economy-ni.gov.uk/articles/construction-output-statistics" TargetMode="External"/><Relationship Id="rId198" Type="http://schemas.openxmlformats.org/officeDocument/2006/relationships/hyperlink" Target="mailto:christine.bowden@education-ni.gov.uk" TargetMode="External"/><Relationship Id="rId321" Type="http://schemas.openxmlformats.org/officeDocument/2006/relationships/hyperlink" Target="mailto:statistics.research@justice-ni.x.gsi.gov.uk?subject=NI%20Omnibuse%20survey%3A%20Views%20on%20alcohol%20and%20drugs%20related%20issues" TargetMode="External"/><Relationship Id="rId342" Type="http://schemas.openxmlformats.org/officeDocument/2006/relationships/hyperlink" Target="mailto:ASU@communities-ni.gov.uk" TargetMode="External"/><Relationship Id="rId363" Type="http://schemas.openxmlformats.org/officeDocument/2006/relationships/hyperlink" Target="mailto:d.schubotz@qub.ac.uk" TargetMode="External"/><Relationship Id="rId202" Type="http://schemas.openxmlformats.org/officeDocument/2006/relationships/hyperlink" Target="https://www.education-ni.gov.uk/articles/trends-international-mathematics-and-science-study-timss" TargetMode="External"/><Relationship Id="rId223" Type="http://schemas.openxmlformats.org/officeDocument/2006/relationships/hyperlink" Target="https://www.nisra.gov.uk/continuous-household-survey" TargetMode="External"/><Relationship Id="rId244" Type="http://schemas.openxmlformats.org/officeDocument/2006/relationships/hyperlink" Target="mailto:tourismstatistics@nisra.gov.uk" TargetMode="External"/><Relationship Id="rId18" Type="http://schemas.openxmlformats.org/officeDocument/2006/relationships/hyperlink" Target="http://digital.nhs.uk/socialcarecollections2016" TargetMode="External"/><Relationship Id="rId39" Type="http://schemas.openxmlformats.org/officeDocument/2006/relationships/hyperlink" Target="mailto:info@statistics.gov.uk" TargetMode="External"/><Relationship Id="rId265" Type="http://schemas.openxmlformats.org/officeDocument/2006/relationships/hyperlink" Target="mailto:enquiries@nifrs.org" TargetMode="External"/><Relationship Id="rId286" Type="http://schemas.openxmlformats.org/officeDocument/2006/relationships/hyperlink" Target="https://www.justice-ni.gov.uk/articles/northern-ireland-crime-survey" TargetMode="External"/><Relationship Id="rId50" Type="http://schemas.openxmlformats.org/officeDocument/2006/relationships/hyperlink" Target="https://www.gov.uk/government/statistics/cereal-usage" TargetMode="External"/><Relationship Id="rId104" Type="http://schemas.openxmlformats.org/officeDocument/2006/relationships/hyperlink" Target="https://www.nisra.gov.uk/statistics/economic-output-statistics/index-production" TargetMode="External"/><Relationship Id="rId125" Type="http://schemas.openxmlformats.org/officeDocument/2006/relationships/hyperlink" Target="mailto:jennifer.mcloughlin@finance-ni.gov.uk" TargetMode="External"/><Relationship Id="rId146" Type="http://schemas.openxmlformats.org/officeDocument/2006/relationships/hyperlink" Target="mailto:tourismstatistics@finance-ni.gov.uk" TargetMode="External"/><Relationship Id="rId167" Type="http://schemas.openxmlformats.org/officeDocument/2006/relationships/hyperlink" Target="mailto:etta.wilson@economy-ni.gov.uk" TargetMode="External"/><Relationship Id="rId188" Type="http://schemas.openxmlformats.org/officeDocument/2006/relationships/hyperlink" Target="https://www.ons.gov.uk/surveys/informationforbusinesses/businesssurveys/servicesturnoversurvey" TargetMode="External"/><Relationship Id="rId311" Type="http://schemas.openxmlformats.org/officeDocument/2006/relationships/hyperlink" Target="http://www.pbni.org.uk/wp-content/uploads/2015/02/Reset-Final-Evaluation-Report-14.10.16.pdf" TargetMode="External"/><Relationship Id="rId332" Type="http://schemas.openxmlformats.org/officeDocument/2006/relationships/hyperlink" Target="mailto:Stephen.wood@infrastructure-ni.gov.uk" TargetMode="External"/><Relationship Id="rId353" Type="http://schemas.openxmlformats.org/officeDocument/2006/relationships/hyperlink" Target="mailto:ASU@communities-ni.gov.uk" TargetMode="External"/><Relationship Id="rId374" Type="http://schemas.openxmlformats.org/officeDocument/2006/relationships/drawing" Target="../drawings/drawing2.xml"/><Relationship Id="rId71" Type="http://schemas.openxmlformats.org/officeDocument/2006/relationships/hyperlink" Target="https://www.ons.gov.uk/surveys/informationforbusinesses/businesssurveys/consumercreditgrantorsregisterupdate" TargetMode="External"/><Relationship Id="rId92" Type="http://schemas.openxmlformats.org/officeDocument/2006/relationships/hyperlink" Target="mailto:economicstats@nisra.gov.uk" TargetMode="External"/><Relationship Id="rId213" Type="http://schemas.openxmlformats.org/officeDocument/2006/relationships/hyperlink" Target="mailto:economicstats@nisra.gov.uk" TargetMode="External"/><Relationship Id="rId234" Type="http://schemas.openxmlformats.org/officeDocument/2006/relationships/hyperlink" Target="mailto:analyticalservcies@economy-ni.gov.uk" TargetMode="External"/><Relationship Id="rId2" Type="http://schemas.openxmlformats.org/officeDocument/2006/relationships/hyperlink" Target="http://www.healthcheck.nhs.uk/interactive_map/submit_quarterly_data/" TargetMode="External"/><Relationship Id="rId29" Type="http://schemas.openxmlformats.org/officeDocument/2006/relationships/hyperlink" Target="mailto:eve.smith@dwp.gsi.gov.uk" TargetMode="External"/><Relationship Id="rId255" Type="http://schemas.openxmlformats.org/officeDocument/2006/relationships/hyperlink" Target="mailto:michael.guiney@finance-ni.gov.uk" TargetMode="External"/><Relationship Id="rId276" Type="http://schemas.openxmlformats.org/officeDocument/2006/relationships/hyperlink" Target="mailto:CSRB@infrastructure-ni.gov.uk" TargetMode="External"/><Relationship Id="rId297" Type="http://schemas.openxmlformats.org/officeDocument/2006/relationships/hyperlink" Target="mailto:statistics.research@justice-ni.x.gsi.gov.uk?subject=NI%20Omnibuse%20survey%3A%20Views%20on%20alcohol%20and%20drugs%20related%20issues" TargetMode="External"/><Relationship Id="rId40" Type="http://schemas.openxmlformats.org/officeDocument/2006/relationships/hyperlink" Target="http://stakeholders.ofcom.org.uk/binaries/research/statistics/1530413/Consumer_issues_survey_Nov_2015.pdf" TargetMode="External"/><Relationship Id="rId115" Type="http://schemas.openxmlformats.org/officeDocument/2006/relationships/hyperlink" Target="mailto:ASU@communities-ni.gov.uk" TargetMode="External"/><Relationship Id="rId136" Type="http://schemas.openxmlformats.org/officeDocument/2006/relationships/hyperlink" Target="http://www.ons.gov.uk/surveys/informationforbusinesses/businesssurveys/monthlyinquiryforindexofnumbersofproducerpricespricequotationreturn" TargetMode="External"/><Relationship Id="rId157" Type="http://schemas.openxmlformats.org/officeDocument/2006/relationships/hyperlink" Target="mailto:economicstats@nisra.gov.uk" TargetMode="External"/><Relationship Id="rId178" Type="http://schemas.openxmlformats.org/officeDocument/2006/relationships/hyperlink" Target="https://www.ons.gov.uk/surveys/informationforbusinesses/businesssurveys/mergersandacquisitionsinvolvingukcompanies" TargetMode="External"/><Relationship Id="rId301" Type="http://schemas.openxmlformats.org/officeDocument/2006/relationships/hyperlink" Target="mailto:info@pbni.gsi.gov.uk" TargetMode="External"/><Relationship Id="rId322" Type="http://schemas.openxmlformats.org/officeDocument/2006/relationships/hyperlink" Target="mailto:Barbara.Muldoon@finance-ni.gov.uk" TargetMode="External"/><Relationship Id="rId343" Type="http://schemas.openxmlformats.org/officeDocument/2006/relationships/hyperlink" Target="https://www.communities-ni.gov.uk/topics/family-resources-survey" TargetMode="External"/><Relationship Id="rId364" Type="http://schemas.openxmlformats.org/officeDocument/2006/relationships/hyperlink" Target="mailto:d.schubotz@qub.ac.uk" TargetMode="External"/><Relationship Id="rId61" Type="http://schemas.openxmlformats.org/officeDocument/2006/relationships/hyperlink" Target="mailto:economicstats@nisra.gov.uk" TargetMode="External"/><Relationship Id="rId82" Type="http://schemas.openxmlformats.org/officeDocument/2006/relationships/hyperlink" Target="mailto:laura.duncan@justice-ni.x.gsi.gov.uk" TargetMode="External"/><Relationship Id="rId199" Type="http://schemas.openxmlformats.org/officeDocument/2006/relationships/hyperlink" Target="mailto:russell.shields-patterson@communities-ni.gov.uk" TargetMode="External"/><Relationship Id="rId203" Type="http://schemas.openxmlformats.org/officeDocument/2006/relationships/hyperlink" Target="https://www.education-ni.gov.uk/articles/trends-international-mathematics-and-science-study-timss" TargetMode="External"/><Relationship Id="rId19" Type="http://schemas.openxmlformats.org/officeDocument/2006/relationships/hyperlink" Target="http://digital.nhs.uk/socialcarecollections2016" TargetMode="External"/><Relationship Id="rId224" Type="http://schemas.openxmlformats.org/officeDocument/2006/relationships/hyperlink" Target="http://www.ark.ac.uk/ylt/2015/index.html" TargetMode="External"/><Relationship Id="rId245" Type="http://schemas.openxmlformats.org/officeDocument/2006/relationships/hyperlink" Target="https://www.nisra.gov.uk/publications/annual-tourism-statistics-publications" TargetMode="External"/><Relationship Id="rId266" Type="http://schemas.openxmlformats.org/officeDocument/2006/relationships/hyperlink" Target="https://www.health-ni.gov.uk/topics/doh-statistics-and-research/health-survey-northern-ireland" TargetMode="External"/><Relationship Id="rId287" Type="http://schemas.openxmlformats.org/officeDocument/2006/relationships/hyperlink" Target="mailto:statistics.research@justice-ni.x.gsi.gov.uk?subject=NI%20Omnibuse%20survey%3A%20Views%20on%20alcohol%20and%20drugs%20related%20issues" TargetMode="External"/><Relationship Id="rId30" Type="http://schemas.openxmlformats.org/officeDocument/2006/relationships/hyperlink" Target="mailto:karen.cave@dwp.gsi.gov.ukASHLEY.KERSHAW@DWP.GSI.GOV.UK" TargetMode="External"/><Relationship Id="rId105" Type="http://schemas.openxmlformats.org/officeDocument/2006/relationships/hyperlink" Target="https://www.nisra.gov.uk/statistics/economic-output-statistics/index-services" TargetMode="External"/><Relationship Id="rId126" Type="http://schemas.openxmlformats.org/officeDocument/2006/relationships/hyperlink" Target="mailto:economicstats@nisra.gov.uk" TargetMode="External"/><Relationship Id="rId147" Type="http://schemas.openxmlformats.org/officeDocument/2006/relationships/hyperlink" Target="mailto:amy.holmes@daera-ni.gov.uk" TargetMode="External"/><Relationship Id="rId168" Type="http://schemas.openxmlformats.org/officeDocument/2006/relationships/hyperlink" Target="mailto:economicstats@nisra.gov.uk" TargetMode="External"/><Relationship Id="rId312" Type="http://schemas.openxmlformats.org/officeDocument/2006/relationships/hyperlink" Target="http://www.pbni.org.uk/wp-content/uploads/2015/02/Reset-Final-Evaluation-Report-14.10.16.pdf" TargetMode="External"/><Relationship Id="rId333" Type="http://schemas.openxmlformats.org/officeDocument/2006/relationships/hyperlink" Target="mailto:ASRB@infrastructure-ni.gov.uk" TargetMode="External"/><Relationship Id="rId354" Type="http://schemas.openxmlformats.org/officeDocument/2006/relationships/hyperlink" Target="https://www.communities-ni.gov.uk/publications/other-customer-insight-research" TargetMode="External"/><Relationship Id="rId51" Type="http://schemas.openxmlformats.org/officeDocument/2006/relationships/hyperlink" Target="https://www.nisra.gov.uk/statistics/labour-market-and-social-welfare/annual-survey-hours-and-earnings" TargetMode="External"/><Relationship Id="rId72" Type="http://schemas.openxmlformats.org/officeDocument/2006/relationships/hyperlink" Target="mailto:alison.afrifa@daera-ni.gov.uk" TargetMode="External"/><Relationship Id="rId93" Type="http://schemas.openxmlformats.org/officeDocument/2006/relationships/hyperlink" Target="https://www.nisra.gov.uk/northern-ireland-omnibus-survey" TargetMode="External"/><Relationship Id="rId189" Type="http://schemas.openxmlformats.org/officeDocument/2006/relationships/hyperlink" Target="https://www.ons.gov.uk/surveys/informationforbusinesses/businesssurveys/ukmanufacturerssalesbyproductprodcom" TargetMode="External"/><Relationship Id="rId3" Type="http://schemas.openxmlformats.org/officeDocument/2006/relationships/hyperlink" Target="http://www.nwph.net/dentalhealth/" TargetMode="External"/><Relationship Id="rId214" Type="http://schemas.openxmlformats.org/officeDocument/2006/relationships/hyperlink" Target="mailto:economicstats@nisra.gov.uk" TargetMode="External"/><Relationship Id="rId235" Type="http://schemas.openxmlformats.org/officeDocument/2006/relationships/hyperlink" Target="https://www.economy-ni.gov.uk/topics/statistics-and-economic-research/essential-skills-statistics" TargetMode="External"/><Relationship Id="rId256" Type="http://schemas.openxmlformats.org/officeDocument/2006/relationships/hyperlink" Target="https://www.gov.uk/government/collections/national-diet-and-nutrition-survey" TargetMode="External"/><Relationship Id="rId277" Type="http://schemas.openxmlformats.org/officeDocument/2006/relationships/hyperlink" Target="mailto:CSRB@infrastructure-ni.gov.uk" TargetMode="External"/><Relationship Id="rId298" Type="http://schemas.openxmlformats.org/officeDocument/2006/relationships/hyperlink" Target="mailto:info@pbni.gsi.gov.uk" TargetMode="External"/><Relationship Id="rId116" Type="http://schemas.openxmlformats.org/officeDocument/2006/relationships/hyperlink" Target="mailto:ASU@communities-ni.gov.uk" TargetMode="External"/><Relationship Id="rId137" Type="http://schemas.openxmlformats.org/officeDocument/2006/relationships/hyperlink" Target="https://www.ons.gov.uk/surveys/informationforbusinesses/businesssurveys/consumercreditgrantorsregisterupdate" TargetMode="External"/><Relationship Id="rId158" Type="http://schemas.openxmlformats.org/officeDocument/2006/relationships/hyperlink" Target="mailto:economicstats@nisra.gov.uk" TargetMode="External"/><Relationship Id="rId302" Type="http://schemas.openxmlformats.org/officeDocument/2006/relationships/hyperlink" Target="mailto:info@pbni.gsi.gov.uk" TargetMode="External"/><Relationship Id="rId323" Type="http://schemas.openxmlformats.org/officeDocument/2006/relationships/hyperlink" Target="https://www.nisra.gov.uk/northern-ireland-omnibus-survey" TargetMode="External"/><Relationship Id="rId344" Type="http://schemas.openxmlformats.org/officeDocument/2006/relationships/hyperlink" Target="mailto:ASU@communities-ni.gov.uk" TargetMode="External"/><Relationship Id="rId20" Type="http://schemas.openxmlformats.org/officeDocument/2006/relationships/hyperlink" Target="http://digital.nhs.uk/socialcarecollections2016" TargetMode="External"/><Relationship Id="rId41" Type="http://schemas.openxmlformats.org/officeDocument/2006/relationships/hyperlink" Target="mailto:info@statistics.gov.uk" TargetMode="External"/><Relationship Id="rId62" Type="http://schemas.openxmlformats.org/officeDocument/2006/relationships/hyperlink" Target="mailto:economicstats@nisra.gov.uk" TargetMode="External"/><Relationship Id="rId83" Type="http://schemas.openxmlformats.org/officeDocument/2006/relationships/hyperlink" Target="mailto:roadfreight.stats@dft.gsi.gov.uk" TargetMode="External"/><Relationship Id="rId179" Type="http://schemas.openxmlformats.org/officeDocument/2006/relationships/hyperlink" Target="https://www.ons.gov.uk/surveys/informationforbusinesses/businesssurveys/quarterlyacquisitionsanddisposalsofcapitalassetssurvey" TargetMode="External"/><Relationship Id="rId365" Type="http://schemas.openxmlformats.org/officeDocument/2006/relationships/hyperlink" Target="http://www.ark.ac.uk/nilt/" TargetMode="External"/><Relationship Id="rId190" Type="http://schemas.openxmlformats.org/officeDocument/2006/relationships/hyperlink" Target="https://www.communities-ni.gov.uk/publications/prompt-payments-report-quarter-ending-march-2016" TargetMode="External"/><Relationship Id="rId204" Type="http://schemas.openxmlformats.org/officeDocument/2006/relationships/hyperlink" Target="mailto:economicstats@nisra.gov.uk" TargetMode="External"/><Relationship Id="rId225" Type="http://schemas.openxmlformats.org/officeDocument/2006/relationships/hyperlink" Target="mailto:k.lloyd@qub.ac.uk" TargetMode="External"/><Relationship Id="rId246" Type="http://schemas.openxmlformats.org/officeDocument/2006/relationships/hyperlink" Target="mailto:analyticalservcies@economy-ni.gov.uk" TargetMode="External"/><Relationship Id="rId267" Type="http://schemas.openxmlformats.org/officeDocument/2006/relationships/hyperlink" Target="mailto:phirb@health-ni.gov.uk" TargetMode="External"/><Relationship Id="rId288" Type="http://schemas.openxmlformats.org/officeDocument/2006/relationships/hyperlink" Target="mailto:statistics.research@justice-ni.x.gsi.gov.uk?subject=NI%20Omnibuse%20survey%3A%20Views%20on%20alcohol%20and%20drugs%20related%20issues" TargetMode="External"/><Relationship Id="rId106" Type="http://schemas.openxmlformats.org/officeDocument/2006/relationships/hyperlink" Target="https://www.nisra.gov.uk/statistics/broad-economy-sales-and-exports-statistics/exporting-northern-ireland-services" TargetMode="External"/><Relationship Id="rId127" Type="http://schemas.openxmlformats.org/officeDocument/2006/relationships/hyperlink" Target="mailto:statistics@education-ni.gov.uk" TargetMode="External"/><Relationship Id="rId313" Type="http://schemas.openxmlformats.org/officeDocument/2006/relationships/hyperlink" Target="http://www.pbni.org.uk/wp-content/uploads/2015/02/Reset-Final-Evaluation-Report-14.10.16.pdf" TargetMode="External"/><Relationship Id="rId10" Type="http://schemas.openxmlformats.org/officeDocument/2006/relationships/hyperlink" Target="mailto:peter.broughton@nhs.net" TargetMode="External"/><Relationship Id="rId31" Type="http://schemas.openxmlformats.org/officeDocument/2006/relationships/hyperlink" Target="mailto:MICHAEL.HOWE@DWP.GSI.GOV.UK" TargetMode="External"/><Relationship Id="rId52" Type="http://schemas.openxmlformats.org/officeDocument/2006/relationships/hyperlink" Target="https://www.ons.gov.uk/surveys/informationforbusinesses/businesssurveys/annualsurveyofpensionfundsbalancesheet" TargetMode="External"/><Relationship Id="rId73" Type="http://schemas.openxmlformats.org/officeDocument/2006/relationships/hyperlink" Target="mailto:economicstats@nisra.gov.uk" TargetMode="External"/><Relationship Id="rId94" Type="http://schemas.openxmlformats.org/officeDocument/2006/relationships/hyperlink" Target="mailto:Barbara.Muldoon@finance-ni.gov.uk" TargetMode="External"/><Relationship Id="rId148" Type="http://schemas.openxmlformats.org/officeDocument/2006/relationships/hyperlink" Target="mailto:ASU@communities-ni.gov.uk" TargetMode="External"/><Relationship Id="rId169" Type="http://schemas.openxmlformats.org/officeDocument/2006/relationships/hyperlink" Target="mailto:Barbara.Muldoon@finance-ni.gov.uk" TargetMode="External"/><Relationship Id="rId334" Type="http://schemas.openxmlformats.org/officeDocument/2006/relationships/hyperlink" Target="mailto:ASU@communities-ni.gov.uk" TargetMode="External"/><Relationship Id="rId355" Type="http://schemas.openxmlformats.org/officeDocument/2006/relationships/hyperlink" Target="https://www.nisra.gov.uk/northern-ireland-omnibus-survey"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forestry.gov.uk/forestry/infd-94uk7h" TargetMode="External"/><Relationship Id="rId2" Type="http://schemas.openxmlformats.org/officeDocument/2006/relationships/hyperlink" Target="http://www.forestry.gov.uk/forestry/infd-94ujw2" TargetMode="External"/><Relationship Id="rId1" Type="http://schemas.openxmlformats.org/officeDocument/2006/relationships/hyperlink" Target="http://www.forestry.gov.uk/forestry/infd-94ukb2" TargetMode="External"/><Relationship Id="rId6" Type="http://schemas.openxmlformats.org/officeDocument/2006/relationships/drawing" Target="../drawings/drawing18.xml"/><Relationship Id="rId5" Type="http://schemas.openxmlformats.org/officeDocument/2006/relationships/printerSettings" Target="../printerSettings/printerSettings17.bin"/><Relationship Id="rId4" Type="http://schemas.openxmlformats.org/officeDocument/2006/relationships/hyperlink" Target="http://www.forestry.gov.uk/forestry/infd-94pgy5" TargetMode="Externa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control" Target="../activeX/activeX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hyperlink" Target="mailto:info@statistics.gov.uk" TargetMode="External"/><Relationship Id="rId2" Type="http://schemas.openxmlformats.org/officeDocument/2006/relationships/hyperlink" Target="mailto:info@statistics.gov.uk" TargetMode="External"/><Relationship Id="rId1" Type="http://schemas.openxmlformats.org/officeDocument/2006/relationships/hyperlink" Target="mailto:info@statistics.gov.uk" TargetMode="External"/><Relationship Id="rId5" Type="http://schemas.openxmlformats.org/officeDocument/2006/relationships/drawing" Target="../drawings/drawing28.xml"/><Relationship Id="rId4"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hyperlink" Target="mailto:info@statistics.gov.uk" TargetMode="External"/><Relationship Id="rId7" Type="http://schemas.openxmlformats.org/officeDocument/2006/relationships/drawing" Target="../drawings/drawing29.xml"/><Relationship Id="rId2" Type="http://schemas.openxmlformats.org/officeDocument/2006/relationships/hyperlink" Target="mailto:info@statistics.gov.uk" TargetMode="External"/><Relationship Id="rId1" Type="http://schemas.openxmlformats.org/officeDocument/2006/relationships/hyperlink" Target="http://wales.gov.uk/topics/statistics/theme/agriculture/?lang=en" TargetMode="External"/><Relationship Id="rId6" Type="http://schemas.openxmlformats.org/officeDocument/2006/relationships/printerSettings" Target="../printerSettings/printerSettings28.bin"/><Relationship Id="rId5" Type="http://schemas.openxmlformats.org/officeDocument/2006/relationships/hyperlink" Target="mailto:info@statistics.gov.uk" TargetMode="External"/><Relationship Id="rId4" Type="http://schemas.openxmlformats.org/officeDocument/2006/relationships/hyperlink" Target="mailto:info@statistics.gov.uk" TargetMode="External"/></Relationships>
</file>

<file path=xl/worksheets/_rels/sheet33.xml.rels><?xml version="1.0" encoding="UTF-8" standalone="yes"?>
<Relationships xmlns="http://schemas.openxmlformats.org/package/2006/relationships"><Relationship Id="rId117" Type="http://schemas.openxmlformats.org/officeDocument/2006/relationships/hyperlink" Target="mailto:economicstats@nisra.gov.uk" TargetMode="External"/><Relationship Id="rId299" Type="http://schemas.openxmlformats.org/officeDocument/2006/relationships/hyperlink" Target="mailto:Barbara.Muldoon@finance-ni.gov.uk" TargetMode="External"/><Relationship Id="rId303" Type="http://schemas.openxmlformats.org/officeDocument/2006/relationships/hyperlink" Target="https://www.communities-ni.gov.uk/topics/family-resources-survey" TargetMode="External"/><Relationship Id="rId21" Type="http://schemas.openxmlformats.org/officeDocument/2006/relationships/hyperlink" Target="mailto:economicstats@nisra.gov.uk" TargetMode="External"/><Relationship Id="rId42" Type="http://schemas.openxmlformats.org/officeDocument/2006/relationships/hyperlink" Target="mailto:laura.duncan@justice-ni.x.gsi.gov.uk" TargetMode="External"/><Relationship Id="rId63" Type="http://schemas.openxmlformats.org/officeDocument/2006/relationships/hyperlink" Target="https://www.ons.gov.uk/surveys/informationforbusinesses/businesssurveys/financialservicessurvey" TargetMode="External"/><Relationship Id="rId84" Type="http://schemas.openxmlformats.org/officeDocument/2006/relationships/hyperlink" Target="mailto:jennifer.mcloughlin@finance-ni.gov.uk" TargetMode="External"/><Relationship Id="rId138" Type="http://schemas.openxmlformats.org/officeDocument/2006/relationships/hyperlink" Target="https://www.ons.gov.uk/surveys/informationforbusinesses/businesssurveys/mergersandacquisitionsinvolvingukcompanies" TargetMode="External"/><Relationship Id="rId159" Type="http://schemas.openxmlformats.org/officeDocument/2006/relationships/hyperlink" Target="mailto:russell.shields-patterson@communities-ni.gov.uk" TargetMode="External"/><Relationship Id="rId324" Type="http://schemas.openxmlformats.org/officeDocument/2006/relationships/hyperlink" Target="mailto:d.schubotz@qub.ac.uk" TargetMode="External"/><Relationship Id="rId170" Type="http://schemas.openxmlformats.org/officeDocument/2006/relationships/hyperlink" Target="mailto:economicstats@nisra.gov.uk" TargetMode="External"/><Relationship Id="rId191" Type="http://schemas.openxmlformats.org/officeDocument/2006/relationships/hyperlink" Target="https://www.economy-ni.gov.uk/topics/statistics-and-economic-research/essential-skills-statistics" TargetMode="External"/><Relationship Id="rId205" Type="http://schemas.openxmlformats.org/officeDocument/2006/relationships/hyperlink" Target="https://www.nisra.gov.uk/publications/annual-tourism-statistics-publications" TargetMode="External"/><Relationship Id="rId226" Type="http://schemas.openxmlformats.org/officeDocument/2006/relationships/hyperlink" Target="https://www.health-ni.gov.uk/topics/doh-statistics-and-research/health-survey-northern-ireland" TargetMode="External"/><Relationship Id="rId247" Type="http://schemas.openxmlformats.org/officeDocument/2006/relationships/hyperlink" Target="mailto:statistics.research@justice-ni.x.gsi.gov.uk?subject=NI%20Omnibuse%20survey%3A%20Views%20on%20alcohol%20and%20drugs%20related%20issues" TargetMode="External"/><Relationship Id="rId107" Type="http://schemas.openxmlformats.org/officeDocument/2006/relationships/hyperlink" Target="mailto:amy.holmes@daera-ni.gov.uk" TargetMode="External"/><Relationship Id="rId268" Type="http://schemas.openxmlformats.org/officeDocument/2006/relationships/hyperlink" Target="http://www.pbni.org.uk/wp-content/uploads/2015/02/Reset-Final-Evaluation-Report-14.10.16.pdf" TargetMode="External"/><Relationship Id="rId289" Type="http://schemas.openxmlformats.org/officeDocument/2006/relationships/hyperlink" Target="mailto:Lisa.Ward@niwater.com" TargetMode="External"/><Relationship Id="rId11" Type="http://schemas.openxmlformats.org/officeDocument/2006/relationships/hyperlink" Target="https://www.nisra.gov.uk/statistics/labour-market-and-social-welfare/annual-survey-hours-and-earnings" TargetMode="External"/><Relationship Id="rId32" Type="http://schemas.openxmlformats.org/officeDocument/2006/relationships/hyperlink" Target="mailto:alison.afrifa@daera-ni.gov.uk" TargetMode="External"/><Relationship Id="rId53" Type="http://schemas.openxmlformats.org/officeDocument/2006/relationships/hyperlink" Target="https://www.nisra.gov.uk/northern-ireland-omnibus-survey" TargetMode="External"/><Relationship Id="rId74" Type="http://schemas.openxmlformats.org/officeDocument/2006/relationships/hyperlink" Target="mailto:Simon.Webb@daera-ni.gov.uk" TargetMode="External"/><Relationship Id="rId128" Type="http://schemas.openxmlformats.org/officeDocument/2006/relationships/hyperlink" Target="mailto:economicstats@nisra.gov.uk" TargetMode="External"/><Relationship Id="rId149" Type="http://schemas.openxmlformats.org/officeDocument/2006/relationships/hyperlink" Target="https://www.ons.gov.uk/surveys/informationforbusinesses/businesssurveys/ukmanufacturerssalesbyproductprodcom" TargetMode="External"/><Relationship Id="rId314" Type="http://schemas.openxmlformats.org/officeDocument/2006/relationships/hyperlink" Target="https://www.communities-ni.gov.uk/publications/other-customer-insight-research" TargetMode="External"/><Relationship Id="rId5" Type="http://schemas.openxmlformats.org/officeDocument/2006/relationships/hyperlink" Target="http://www.gov.uk/government/collections/uk-sea-fisheries-annual-statistics" TargetMode="External"/><Relationship Id="rId95" Type="http://schemas.openxmlformats.org/officeDocument/2006/relationships/hyperlink" Target="http://www.ons.gov.uk/surveys/informationforbusinesses/businesssurveys/monthlyinquiryforindexofnumbersofproducerpricespricequotationreturn" TargetMode="External"/><Relationship Id="rId160" Type="http://schemas.openxmlformats.org/officeDocument/2006/relationships/hyperlink" Target="https://www.education-ni.gov.uk/publications/dissemination-best-practice-teaching-and-learning-research" TargetMode="External"/><Relationship Id="rId181" Type="http://schemas.openxmlformats.org/officeDocument/2006/relationships/hyperlink" Target="mailto:d.schubotz@qub.ac.uk" TargetMode="External"/><Relationship Id="rId216" Type="http://schemas.openxmlformats.org/officeDocument/2006/relationships/hyperlink" Target="https://www.gov.uk/government/collections/national-diet-and-nutrition-survey" TargetMode="External"/><Relationship Id="rId237" Type="http://schemas.openxmlformats.org/officeDocument/2006/relationships/hyperlink" Target="mailto:CSRB@infrastructure-ni.gov.uk" TargetMode="External"/><Relationship Id="rId258" Type="http://schemas.openxmlformats.org/officeDocument/2006/relationships/hyperlink" Target="mailto:info@pbni.gsi.gov.uk" TargetMode="External"/><Relationship Id="rId279" Type="http://schemas.openxmlformats.org/officeDocument/2006/relationships/hyperlink" Target="mailto:d.schubotz@qub.ac.uk" TargetMode="External"/><Relationship Id="rId22" Type="http://schemas.openxmlformats.org/officeDocument/2006/relationships/hyperlink" Target="mailto:economicstats@nisra.gov.uk" TargetMode="External"/><Relationship Id="rId43" Type="http://schemas.openxmlformats.org/officeDocument/2006/relationships/hyperlink" Target="mailto:roadfreight.stats@dft.gsi.gov.uk" TargetMode="External"/><Relationship Id="rId64" Type="http://schemas.openxmlformats.org/officeDocument/2006/relationships/hyperlink" Target="https://www.nisra.gov.uk/statistics/economic-output-statistics/index-production" TargetMode="External"/><Relationship Id="rId118" Type="http://schemas.openxmlformats.org/officeDocument/2006/relationships/hyperlink" Target="mailto:economicstats@nisra.gov.uk" TargetMode="External"/><Relationship Id="rId139" Type="http://schemas.openxmlformats.org/officeDocument/2006/relationships/hyperlink" Target="https://www.ons.gov.uk/surveys/informationforbusinesses/businesssurveys/quarterlyacquisitionsanddisposalsofcapitalassetssurvey" TargetMode="External"/><Relationship Id="rId290" Type="http://schemas.openxmlformats.org/officeDocument/2006/relationships/hyperlink" Target="https://www.infrastructure-ni.gov.uk/news/publication-travel-survey-northern-ireland-2014-2016-headline-report" TargetMode="External"/><Relationship Id="rId304" Type="http://schemas.openxmlformats.org/officeDocument/2006/relationships/hyperlink" Target="mailto:ASU@communities-ni.gov.uk" TargetMode="External"/><Relationship Id="rId325" Type="http://schemas.openxmlformats.org/officeDocument/2006/relationships/hyperlink" Target="http://www.ark.ac.uk/nilt/" TargetMode="External"/><Relationship Id="rId85" Type="http://schemas.openxmlformats.org/officeDocument/2006/relationships/hyperlink" Target="mailto:jennifer.mcloughlin@finance-ni.gov.uk" TargetMode="External"/><Relationship Id="rId150" Type="http://schemas.openxmlformats.org/officeDocument/2006/relationships/hyperlink" Target="https://www.communities-ni.gov.uk/publications/prompt-payments-report-quarter-ending-march-2016" TargetMode="External"/><Relationship Id="rId171" Type="http://schemas.openxmlformats.org/officeDocument/2006/relationships/hyperlink" Target="mailto:economicstats@nisra.gov.uk" TargetMode="External"/><Relationship Id="rId192" Type="http://schemas.openxmlformats.org/officeDocument/2006/relationships/hyperlink" Target="mailto:analyticalservcies@economy-ni.gov.uk" TargetMode="External"/><Relationship Id="rId206" Type="http://schemas.openxmlformats.org/officeDocument/2006/relationships/hyperlink" Target="mailto:analyticalservcies@economy-ni.gov.uk" TargetMode="External"/><Relationship Id="rId227" Type="http://schemas.openxmlformats.org/officeDocument/2006/relationships/hyperlink" Target="mailto:phirb@health-ni.gov.uk" TargetMode="External"/><Relationship Id="rId248" Type="http://schemas.openxmlformats.org/officeDocument/2006/relationships/hyperlink" Target="mailto:statistics.research@justice-ni.x.gsi.gov.uk?subject=NI%20Omnibuse%20survey%3A%20Views%20on%20alcohol%20and%20drugs%20related%20issues" TargetMode="External"/><Relationship Id="rId269" Type="http://schemas.openxmlformats.org/officeDocument/2006/relationships/hyperlink" Target="http://www.pbni.org.uk/wp-content/uploads/2015/02/Reset-Final-Evaluation-Report-14.10.16.pdf" TargetMode="External"/><Relationship Id="rId12" Type="http://schemas.openxmlformats.org/officeDocument/2006/relationships/hyperlink" Target="https://www.ons.gov.uk/surveys/informationforbusinesses/businesssurveys/annualsurveyofpensionfundsbalancesheet" TargetMode="External"/><Relationship Id="rId33" Type="http://schemas.openxmlformats.org/officeDocument/2006/relationships/hyperlink" Target="mailto:economicstats@nisra.gov.uk" TargetMode="External"/><Relationship Id="rId108" Type="http://schemas.openxmlformats.org/officeDocument/2006/relationships/hyperlink" Target="mailto:ASU@communities-ni.gov.uk" TargetMode="External"/><Relationship Id="rId129" Type="http://schemas.openxmlformats.org/officeDocument/2006/relationships/hyperlink" Target="mailto:Barbara.Muldoon@finance-ni.gov.uk" TargetMode="External"/><Relationship Id="rId280" Type="http://schemas.openxmlformats.org/officeDocument/2006/relationships/hyperlink" Target="mailto:statistics.research@justice-ni.x.gsi.gov.uk?subject=NI%20Omnibuse%20survey%3A%20Views%20on%20alcohol%20and%20drugs%20related%20issues" TargetMode="External"/><Relationship Id="rId315" Type="http://schemas.openxmlformats.org/officeDocument/2006/relationships/hyperlink" Target="https://www.nisra.gov.uk/northern-ireland-omnibus-survey" TargetMode="External"/><Relationship Id="rId54" Type="http://schemas.openxmlformats.org/officeDocument/2006/relationships/hyperlink" Target="mailto:Barbara.Muldoon@finance-ni.gov.uk" TargetMode="External"/><Relationship Id="rId75" Type="http://schemas.openxmlformats.org/officeDocument/2006/relationships/hyperlink" Target="mailto:ASU@communities-ni.gov.uk" TargetMode="External"/><Relationship Id="rId96" Type="http://schemas.openxmlformats.org/officeDocument/2006/relationships/hyperlink" Target="http://www.ons.gov.uk/surveys/informationforbusinesses/businesssurveys/monthlyinquiryforindexofnumbersofproducerpricespricequotationreturn" TargetMode="External"/><Relationship Id="rId140" Type="http://schemas.openxmlformats.org/officeDocument/2006/relationships/hyperlink" Target="https://www.nisra.gov.uk/statistics/labour-market-and-social-welfare/quarterly-employment-survey" TargetMode="External"/><Relationship Id="rId161" Type="http://schemas.openxmlformats.org/officeDocument/2006/relationships/hyperlink" Target="mailto:statistics@education-ni.gov.uk" TargetMode="External"/><Relationship Id="rId182" Type="http://schemas.openxmlformats.org/officeDocument/2006/relationships/hyperlink" Target="mailto:johnny.wallace@finance-ni.gov.uk" TargetMode="External"/><Relationship Id="rId217" Type="http://schemas.openxmlformats.org/officeDocument/2006/relationships/hyperlink" Target="mailto:stuart.bennett@finance-ni.gov.uk" TargetMode="External"/><Relationship Id="rId6" Type="http://schemas.openxmlformats.org/officeDocument/2006/relationships/hyperlink" Target="https://www.ons.gov.uk/surveys/informationforbusinesses/businesssurveys/annualacquisitionsanddisposalsofcapitalassetssurvey" TargetMode="External"/><Relationship Id="rId238" Type="http://schemas.openxmlformats.org/officeDocument/2006/relationships/hyperlink" Target="mailto:pcsp@antrimandnewtownabbey.gov.uk" TargetMode="External"/><Relationship Id="rId259" Type="http://schemas.openxmlformats.org/officeDocument/2006/relationships/hyperlink" Target="https://policeombudsman.org/Statistics-and-Research/Public-Awareness-of-the-Office" TargetMode="External"/><Relationship Id="rId23" Type="http://schemas.openxmlformats.org/officeDocument/2006/relationships/hyperlink" Target="mailto:economicstats@nisra.gov.uk" TargetMode="External"/><Relationship Id="rId119" Type="http://schemas.openxmlformats.org/officeDocument/2006/relationships/hyperlink" Target="mailto:economicstats@nisra.gov.uk" TargetMode="External"/><Relationship Id="rId270" Type="http://schemas.openxmlformats.org/officeDocument/2006/relationships/hyperlink" Target="http://www.pbni.org.uk/wp-content/uploads/2015/02/Reset-Final-Evaluation-Report-14.10.16.pdf" TargetMode="External"/><Relationship Id="rId291" Type="http://schemas.openxmlformats.org/officeDocument/2006/relationships/hyperlink" Target="mailto:CSRB@infrastructure-ni.gov.uk" TargetMode="External"/><Relationship Id="rId305" Type="http://schemas.openxmlformats.org/officeDocument/2006/relationships/hyperlink" Target="mailto:ASU@communities-ni.gov.uk" TargetMode="External"/><Relationship Id="rId326" Type="http://schemas.openxmlformats.org/officeDocument/2006/relationships/hyperlink" Target="http://www.ark.ac.uk/nilt/" TargetMode="External"/><Relationship Id="rId44" Type="http://schemas.openxmlformats.org/officeDocument/2006/relationships/hyperlink" Target="mailto:ASU@communities-ni.gov.uk" TargetMode="External"/><Relationship Id="rId65" Type="http://schemas.openxmlformats.org/officeDocument/2006/relationships/hyperlink" Target="https://www.nisra.gov.uk/statistics/economic-output-statistics/index-services" TargetMode="External"/><Relationship Id="rId86" Type="http://schemas.openxmlformats.org/officeDocument/2006/relationships/hyperlink" Target="mailto:economicstats@nisra.gov.uk" TargetMode="External"/><Relationship Id="rId130" Type="http://schemas.openxmlformats.org/officeDocument/2006/relationships/hyperlink" Target="https://www.nisra.gov.uk/northern-ireland-omnibus-survey" TargetMode="External"/><Relationship Id="rId151" Type="http://schemas.openxmlformats.org/officeDocument/2006/relationships/hyperlink" Target="mailto:seamus.mcerlean@daera-ni.gov.uk" TargetMode="External"/><Relationship Id="rId172" Type="http://schemas.openxmlformats.org/officeDocument/2006/relationships/hyperlink" Target="mailto:economicstats@nisra.gov.uk" TargetMode="External"/><Relationship Id="rId193" Type="http://schemas.openxmlformats.org/officeDocument/2006/relationships/hyperlink" Target="https://www.economy-ni.gov.uk/topics/statistics-and-economic-research/essential-skills-statistics" TargetMode="External"/><Relationship Id="rId207" Type="http://schemas.openxmlformats.org/officeDocument/2006/relationships/hyperlink" Target="https://www.nisra.gov.uk/northern-ireland-omnibus-survey" TargetMode="External"/><Relationship Id="rId228" Type="http://schemas.openxmlformats.org/officeDocument/2006/relationships/hyperlink" Target="http://www.ark.ac.uk/nilt/" TargetMode="External"/><Relationship Id="rId249" Type="http://schemas.openxmlformats.org/officeDocument/2006/relationships/hyperlink" Target="mailto:info@policeombudsman.org" TargetMode="External"/><Relationship Id="rId13" Type="http://schemas.openxmlformats.org/officeDocument/2006/relationships/hyperlink" Target="mailto:clare.frew@daera-ni.gov.uk" TargetMode="External"/><Relationship Id="rId109" Type="http://schemas.openxmlformats.org/officeDocument/2006/relationships/hyperlink" Target="mailto:ASU@communities-ni.gov.uk" TargetMode="External"/><Relationship Id="rId260" Type="http://schemas.openxmlformats.org/officeDocument/2006/relationships/hyperlink" Target="mailto:info@pbni.gsi.gov.uk" TargetMode="External"/><Relationship Id="rId281" Type="http://schemas.openxmlformats.org/officeDocument/2006/relationships/hyperlink" Target="mailto:statistics.research@justice-ni.x.gsi.gov.uk?subject=NI%20Omnibuse%20survey%3A%20Views%20on%20alcohol%20and%20drugs%20related%20issues" TargetMode="External"/><Relationship Id="rId316" Type="http://schemas.openxmlformats.org/officeDocument/2006/relationships/hyperlink" Target="mailto:Barbara.Muldoon@finance-ni.gov.uk" TargetMode="External"/><Relationship Id="rId34" Type="http://schemas.openxmlformats.org/officeDocument/2006/relationships/hyperlink" Target="mailto:lynda.kennedy@nisra.gov.uk" TargetMode="External"/><Relationship Id="rId55" Type="http://schemas.openxmlformats.org/officeDocument/2006/relationships/hyperlink" Target="https://www.daera-ni.gov.uk/articles/farm-incomes-northern-ireland" TargetMode="External"/><Relationship Id="rId76" Type="http://schemas.openxmlformats.org/officeDocument/2006/relationships/hyperlink" Target="mailto:ASU@communities-ni.gov.uk" TargetMode="External"/><Relationship Id="rId97" Type="http://schemas.openxmlformats.org/officeDocument/2006/relationships/hyperlink" Target="https://www.ons.gov.uk/surveys/informationforbusinesses/businesssurveys/consumercreditgrantorsregisterupdate" TargetMode="External"/><Relationship Id="rId120" Type="http://schemas.openxmlformats.org/officeDocument/2006/relationships/hyperlink" Target="mailto:economicstats@nisra.gov.uk" TargetMode="External"/><Relationship Id="rId141" Type="http://schemas.openxmlformats.org/officeDocument/2006/relationships/hyperlink" Target="https://www.ons.gov.uk/surveys/informationforbusinesses/businesssurveys/foreigndirectinvestmentfdi" TargetMode="External"/><Relationship Id="rId7" Type="http://schemas.openxmlformats.org/officeDocument/2006/relationships/hyperlink" Target="https://www.ons.gov.uk/surveys/informationforbusinesses/businesssurveys/foreigndirectinvestmentfdi" TargetMode="External"/><Relationship Id="rId162" Type="http://schemas.openxmlformats.org/officeDocument/2006/relationships/hyperlink" Target="https://www.education-ni.gov.uk/articles/trends-international-mathematics-and-science-study-timss" TargetMode="External"/><Relationship Id="rId183" Type="http://schemas.openxmlformats.org/officeDocument/2006/relationships/hyperlink" Target="https://www.nisra.gov.uk/continuous-household-survey" TargetMode="External"/><Relationship Id="rId218" Type="http://schemas.openxmlformats.org/officeDocument/2006/relationships/hyperlink" Target="https://www.nisra.gov.uk/publications/ni-passenger-survey-survey-and-analysis-methodology" TargetMode="External"/><Relationship Id="rId239" Type="http://schemas.openxmlformats.org/officeDocument/2006/relationships/hyperlink" Target="http://www.antrimandnewtownabbey.gov.uk/Residents/Community-Wellbeing/Policing-and-Community-Safety" TargetMode="External"/><Relationship Id="rId250" Type="http://schemas.openxmlformats.org/officeDocument/2006/relationships/hyperlink" Target="https://policeombudsman.org/Statistics-and-Research/Police-Officer-Satisfaction-Survey" TargetMode="External"/><Relationship Id="rId271" Type="http://schemas.openxmlformats.org/officeDocument/2006/relationships/hyperlink" Target="http://www.pbni.org.uk/wp-content/uploads/2015/02/Reset-Final-Evaluation-Report-14.10.16.pdf" TargetMode="External"/><Relationship Id="rId292" Type="http://schemas.openxmlformats.org/officeDocument/2006/relationships/hyperlink" Target="mailto:Stephen.wood@infrastructure-ni.gov.uk" TargetMode="External"/><Relationship Id="rId306" Type="http://schemas.openxmlformats.org/officeDocument/2006/relationships/hyperlink" Target="mailto:ASU@communities-ni.gov.uk" TargetMode="External"/><Relationship Id="rId24" Type="http://schemas.openxmlformats.org/officeDocument/2006/relationships/hyperlink" Target="mailto:economicstats@nisra.gov.uk" TargetMode="External"/><Relationship Id="rId45" Type="http://schemas.openxmlformats.org/officeDocument/2006/relationships/hyperlink" Target="mailto:economicstats@nisra.gov.uk" TargetMode="External"/><Relationship Id="rId66" Type="http://schemas.openxmlformats.org/officeDocument/2006/relationships/hyperlink" Target="https://www.nisra.gov.uk/statistics/broad-economy-sales-and-exports-statistics/exporting-northern-ireland-services" TargetMode="External"/><Relationship Id="rId87" Type="http://schemas.openxmlformats.org/officeDocument/2006/relationships/hyperlink" Target="mailto:statistics@education-ni.gov.uk" TargetMode="External"/><Relationship Id="rId110" Type="http://schemas.openxmlformats.org/officeDocument/2006/relationships/hyperlink" Target="mailto:ASU@communities-ni.gov.uk" TargetMode="External"/><Relationship Id="rId131" Type="http://schemas.openxmlformats.org/officeDocument/2006/relationships/hyperlink" Target="https://www.daera-ni.gov.uk/publications/agricultural-market-reports-2016" TargetMode="External"/><Relationship Id="rId327" Type="http://schemas.openxmlformats.org/officeDocument/2006/relationships/hyperlink" Target="https://www.nisra.gov.uk/northern-ireland-omnibus-survey" TargetMode="External"/><Relationship Id="rId152" Type="http://schemas.openxmlformats.org/officeDocument/2006/relationships/hyperlink" Target="mailto:alison.afrifa@daera-ni.gov.uk" TargetMode="External"/><Relationship Id="rId173" Type="http://schemas.openxmlformats.org/officeDocument/2006/relationships/hyperlink" Target="mailto:economicstats@nisra.gov.uk" TargetMode="External"/><Relationship Id="rId194" Type="http://schemas.openxmlformats.org/officeDocument/2006/relationships/hyperlink" Target="mailto:analyticalservcies@economy-ni.gov.uk" TargetMode="External"/><Relationship Id="rId208" Type="http://schemas.openxmlformats.org/officeDocument/2006/relationships/hyperlink" Target="mailto:Barbara.Muldoon@finance-ni.gov.uk" TargetMode="External"/><Relationship Id="rId229" Type="http://schemas.openxmlformats.org/officeDocument/2006/relationships/hyperlink" Target="mailto:phirb@health-ni.gov.uk" TargetMode="External"/><Relationship Id="rId240" Type="http://schemas.openxmlformats.org/officeDocument/2006/relationships/hyperlink" Target="mailto:info@policeombudsman.org" TargetMode="External"/><Relationship Id="rId261" Type="http://schemas.openxmlformats.org/officeDocument/2006/relationships/hyperlink" Target="mailto:info@pbni.gsi.gov.uk" TargetMode="External"/><Relationship Id="rId14" Type="http://schemas.openxmlformats.org/officeDocument/2006/relationships/hyperlink" Target="mailto:anne-marie.murphy@investni.com" TargetMode="External"/><Relationship Id="rId35" Type="http://schemas.openxmlformats.org/officeDocument/2006/relationships/hyperlink" Target="mailto:steven.roberts@finance-ni.gov.uk" TargetMode="External"/><Relationship Id="rId56" Type="http://schemas.openxmlformats.org/officeDocument/2006/relationships/hyperlink" Target="http://www.gov.uk/government/collections/poultry-and-poultry-meat-statistics" TargetMode="External"/><Relationship Id="rId77" Type="http://schemas.openxmlformats.org/officeDocument/2006/relationships/hyperlink" Target="https://www.education-ni.gov.uk/publications/food-schools-policy-monitoring-surveys" TargetMode="External"/><Relationship Id="rId100" Type="http://schemas.openxmlformats.org/officeDocument/2006/relationships/hyperlink" Target="https://www.nisra.gov.uk/publications/self-catering-occupancy-survey-publications" TargetMode="External"/><Relationship Id="rId282" Type="http://schemas.openxmlformats.org/officeDocument/2006/relationships/hyperlink" Target="mailto:Barbara.Muldoon@finance-ni.gov.uk" TargetMode="External"/><Relationship Id="rId317" Type="http://schemas.openxmlformats.org/officeDocument/2006/relationships/hyperlink" Target="http://www.derrystrabane.com/Subsites/Community-Planning/Citizen-Survey-2015" TargetMode="External"/><Relationship Id="rId8" Type="http://schemas.openxmlformats.org/officeDocument/2006/relationships/hyperlink" Target="https://www.ons.gov.uk/surveys/informationforbusinesses/businesssurveys/foreigndirectinvestmentfdi" TargetMode="External"/><Relationship Id="rId51" Type="http://schemas.openxmlformats.org/officeDocument/2006/relationships/hyperlink" Target="mailto:seamus.mcerlean@daera-ni.gov.uk" TargetMode="External"/><Relationship Id="rId72" Type="http://schemas.openxmlformats.org/officeDocument/2006/relationships/hyperlink" Target="mailto:alison.afrifa@daera-ni.gov.uk" TargetMode="External"/><Relationship Id="rId93" Type="http://schemas.openxmlformats.org/officeDocument/2006/relationships/hyperlink" Target="http://www.ons.gov.uk/surveys/informationforbusinesses/businesssurveys/monthlybusinesssurveyproductionandservices" TargetMode="External"/><Relationship Id="rId98" Type="http://schemas.openxmlformats.org/officeDocument/2006/relationships/hyperlink" Target="https://www.ons.gov.uk/economy/nationalaccounts/uksectoraccounts/bulletins/nationalbalancesheet/2016estimates" TargetMode="External"/><Relationship Id="rId121" Type="http://schemas.openxmlformats.org/officeDocument/2006/relationships/hyperlink" Target="mailto:economicstats@nisra.gov.uk" TargetMode="External"/><Relationship Id="rId142" Type="http://schemas.openxmlformats.org/officeDocument/2006/relationships/hyperlink" Target="https://www.ons.gov.uk/surveys/informationforbusinesses/businesssurveys/foreigndirectinvestmentfdi" TargetMode="External"/><Relationship Id="rId163" Type="http://schemas.openxmlformats.org/officeDocument/2006/relationships/hyperlink" Target="https://www.education-ni.gov.uk/articles/trends-international-mathematics-and-science-study-timss" TargetMode="External"/><Relationship Id="rId184" Type="http://schemas.openxmlformats.org/officeDocument/2006/relationships/hyperlink" Target="http://www.ark.ac.uk/ylt/2015/index.html" TargetMode="External"/><Relationship Id="rId189" Type="http://schemas.openxmlformats.org/officeDocument/2006/relationships/hyperlink" Target="http://www.ark.ac.uk/ylt" TargetMode="External"/><Relationship Id="rId219" Type="http://schemas.openxmlformats.org/officeDocument/2006/relationships/hyperlink" Target="mailto:tourismstatistics@nisra.gov.uk" TargetMode="External"/><Relationship Id="rId3" Type="http://schemas.openxmlformats.org/officeDocument/2006/relationships/hyperlink" Target="https://www.daera-ni.gov.uk/publications/animal-feed-statistics-2009-2016" TargetMode="External"/><Relationship Id="rId214" Type="http://schemas.openxmlformats.org/officeDocument/2006/relationships/hyperlink" Target="http://www.ons.gov.uk/peoplepopulationandcommunity/personalandhouseholdfinances/incomeandwealth/compendium/familyspending/2015" TargetMode="External"/><Relationship Id="rId230" Type="http://schemas.openxmlformats.org/officeDocument/2006/relationships/hyperlink" Target="https://www.nifrs.org/publications/summary-of-nifrs-surveys/" TargetMode="External"/><Relationship Id="rId235" Type="http://schemas.openxmlformats.org/officeDocument/2006/relationships/hyperlink" Target="https://www.infrastructure-ni.gov.uk/articles/walking-and-cycling-0" TargetMode="External"/><Relationship Id="rId251" Type="http://schemas.openxmlformats.org/officeDocument/2006/relationships/hyperlink" Target="mailto:statistics@psni.pnn.police.uk" TargetMode="External"/><Relationship Id="rId256" Type="http://schemas.openxmlformats.org/officeDocument/2006/relationships/hyperlink" Target="http://uir.ulster.ac.uk/32902/" TargetMode="External"/><Relationship Id="rId277" Type="http://schemas.openxmlformats.org/officeDocument/2006/relationships/hyperlink" Target="mailto:statistics.research@justice-ni.x.gsi.gov.uk?subject=NI%20Omnibuse%20survey%3A%20Views%20on%20alcohol%20and%20drugs%20related%20issues" TargetMode="External"/><Relationship Id="rId298" Type="http://schemas.openxmlformats.org/officeDocument/2006/relationships/hyperlink" Target="mailto:Barbara.Muldoon@finance-ni.gov.uk" TargetMode="External"/><Relationship Id="rId25" Type="http://schemas.openxmlformats.org/officeDocument/2006/relationships/hyperlink" Target="mailto:economicstats@nisra.gov.uk" TargetMode="External"/><Relationship Id="rId46" Type="http://schemas.openxmlformats.org/officeDocument/2006/relationships/hyperlink" Target="mailto:ASRB@infrastructure-ni.gov.uk" TargetMode="External"/><Relationship Id="rId67" Type="http://schemas.openxmlformats.org/officeDocument/2006/relationships/hyperlink" Target="https://www.ons.gov.uk/surveys/informationforbusinesses/businesssurveys/mergersandacquisitionsinvolvingukcompanies" TargetMode="External"/><Relationship Id="rId116" Type="http://schemas.openxmlformats.org/officeDocument/2006/relationships/hyperlink" Target="mailto:economicstats@nisra.gov.uk" TargetMode="External"/><Relationship Id="rId137" Type="http://schemas.openxmlformats.org/officeDocument/2006/relationships/hyperlink" Target="https://www.economy-ni.gov.uk/articles/construction-output-statistics" TargetMode="External"/><Relationship Id="rId158" Type="http://schemas.openxmlformats.org/officeDocument/2006/relationships/hyperlink" Target="mailto:christine.bowden@education-ni.gov.uk" TargetMode="External"/><Relationship Id="rId272" Type="http://schemas.openxmlformats.org/officeDocument/2006/relationships/hyperlink" Target="http://www.pbni.org.uk/wp-content/uploads/2015/02/Reset-Final-Evaluation-Report-14.10.16.pdf" TargetMode="External"/><Relationship Id="rId293" Type="http://schemas.openxmlformats.org/officeDocument/2006/relationships/hyperlink" Target="mailto:ASRB@infrastructure-ni.gov.uk" TargetMode="External"/><Relationship Id="rId302" Type="http://schemas.openxmlformats.org/officeDocument/2006/relationships/hyperlink" Target="mailto:ASU@communities-ni.gov.uk" TargetMode="External"/><Relationship Id="rId307" Type="http://schemas.openxmlformats.org/officeDocument/2006/relationships/hyperlink" Target="mailto:ASU@communities-ni.gov.uk" TargetMode="External"/><Relationship Id="rId323" Type="http://schemas.openxmlformats.org/officeDocument/2006/relationships/hyperlink" Target="mailto:d.schubotz@qub.ac.uk" TargetMode="External"/><Relationship Id="rId328" Type="http://schemas.openxmlformats.org/officeDocument/2006/relationships/hyperlink" Target="mailto:Barbara.Muldoon@finance-ni.gov.uk" TargetMode="External"/><Relationship Id="rId20" Type="http://schemas.openxmlformats.org/officeDocument/2006/relationships/hyperlink" Target="https://www.gov.uk/government/collections/small-business-survey-reports" TargetMode="External"/><Relationship Id="rId41" Type="http://schemas.openxmlformats.org/officeDocument/2006/relationships/hyperlink" Target="mailto:alison.afrifa@daera-ni.gov.uk" TargetMode="External"/><Relationship Id="rId62" Type="http://schemas.openxmlformats.org/officeDocument/2006/relationships/hyperlink" Target="https://www.ons.gov.uk/surveys/informationforbusinesses/businesssurveys/financialservicessurvey" TargetMode="External"/><Relationship Id="rId83" Type="http://schemas.openxmlformats.org/officeDocument/2006/relationships/hyperlink" Target="mailto:idbr@finance-ni.gov.uk" TargetMode="External"/><Relationship Id="rId88" Type="http://schemas.openxmlformats.org/officeDocument/2006/relationships/hyperlink" Target="http://www.ark.ac.uk/klt" TargetMode="External"/><Relationship Id="rId111" Type="http://schemas.openxmlformats.org/officeDocument/2006/relationships/hyperlink" Target="mailto:ASU@communities-ni.gov.uk" TargetMode="External"/><Relationship Id="rId132" Type="http://schemas.openxmlformats.org/officeDocument/2006/relationships/hyperlink" Target="https://www.daera-ni.gov.uk/articles/crop-yield-production-estimates" TargetMode="External"/><Relationship Id="rId153" Type="http://schemas.openxmlformats.org/officeDocument/2006/relationships/hyperlink" Target="mailto:seamus.mcerlean@daera-ni.gov.uk" TargetMode="External"/><Relationship Id="rId174" Type="http://schemas.openxmlformats.org/officeDocument/2006/relationships/hyperlink" Target="mailto:economicstats@nisra.gov.uk" TargetMode="External"/><Relationship Id="rId179" Type="http://schemas.openxmlformats.org/officeDocument/2006/relationships/hyperlink" Target="mailto:statistics@education-ni.gov.uk" TargetMode="External"/><Relationship Id="rId195" Type="http://schemas.openxmlformats.org/officeDocument/2006/relationships/hyperlink" Target="https://www.economy-ni.gov.uk/topics/statistics-and-economic-research/essential-skills-statistics" TargetMode="External"/><Relationship Id="rId209" Type="http://schemas.openxmlformats.org/officeDocument/2006/relationships/hyperlink" Target="mailto:johnny.wallace@finance-ni.gov.uk" TargetMode="External"/><Relationship Id="rId190" Type="http://schemas.openxmlformats.org/officeDocument/2006/relationships/hyperlink" Target="mailto:d.schubotz@qub.ac.uk" TargetMode="External"/><Relationship Id="rId204" Type="http://schemas.openxmlformats.org/officeDocument/2006/relationships/hyperlink" Target="mailto:tourismstatistics@nisra.gov.uk" TargetMode="External"/><Relationship Id="rId220" Type="http://schemas.openxmlformats.org/officeDocument/2006/relationships/hyperlink" Target="mailto:economicstats@nisra.gov.uk" TargetMode="External"/><Relationship Id="rId225" Type="http://schemas.openxmlformats.org/officeDocument/2006/relationships/hyperlink" Target="mailto:enquiries@nifrs.org" TargetMode="External"/><Relationship Id="rId241" Type="http://schemas.openxmlformats.org/officeDocument/2006/relationships/hyperlink" Target="https://policeombudsman.org/Statistics-and-Research/Complainant-Satisfaction-Survey" TargetMode="External"/><Relationship Id="rId246" Type="http://schemas.openxmlformats.org/officeDocument/2006/relationships/hyperlink" Target="https://www.justice-ni.gov.uk/articles/northern-ireland-crime-survey" TargetMode="External"/><Relationship Id="rId267" Type="http://schemas.openxmlformats.org/officeDocument/2006/relationships/hyperlink" Target="mailto:info@pbni.gsi.gov.uk" TargetMode="External"/><Relationship Id="rId288" Type="http://schemas.openxmlformats.org/officeDocument/2006/relationships/hyperlink" Target="mailto:Michael.Deery@infrastructure-ni.gov.uk" TargetMode="External"/><Relationship Id="rId15" Type="http://schemas.openxmlformats.org/officeDocument/2006/relationships/hyperlink" Target="mailto:david.greer@investni.gov.uk" TargetMode="External"/><Relationship Id="rId36" Type="http://schemas.openxmlformats.org/officeDocument/2006/relationships/hyperlink" Target="mailto:johnny.wallace@finance-ni.gov.uk" TargetMode="External"/><Relationship Id="rId57" Type="http://schemas.openxmlformats.org/officeDocument/2006/relationships/hyperlink" Target="https://www.daera-ni.gov.uk/articles/statistical-review-ni-agriculture" TargetMode="External"/><Relationship Id="rId106" Type="http://schemas.openxmlformats.org/officeDocument/2006/relationships/hyperlink" Target="mailto:tourismstatistics@finance-ni.gov.uk" TargetMode="External"/><Relationship Id="rId127" Type="http://schemas.openxmlformats.org/officeDocument/2006/relationships/hyperlink" Target="mailto:etta.wilson@economy-ni.gov.uk" TargetMode="External"/><Relationship Id="rId262" Type="http://schemas.openxmlformats.org/officeDocument/2006/relationships/hyperlink" Target="mailto:info@pbni.gsi.gov.uk" TargetMode="External"/><Relationship Id="rId283" Type="http://schemas.openxmlformats.org/officeDocument/2006/relationships/hyperlink" Target="https://www.nisra.gov.uk/northern-ireland-omnibus-survey" TargetMode="External"/><Relationship Id="rId313" Type="http://schemas.openxmlformats.org/officeDocument/2006/relationships/hyperlink" Target="mailto:ASU@communities-ni.gov.uk" TargetMode="External"/><Relationship Id="rId318" Type="http://schemas.openxmlformats.org/officeDocument/2006/relationships/hyperlink" Target="mailto:research@executiveoffice-ni.gov.uk" TargetMode="External"/><Relationship Id="rId10" Type="http://schemas.openxmlformats.org/officeDocument/2006/relationships/hyperlink" Target="https://www.gov.uk/government/statistics/cereal-usage" TargetMode="External"/><Relationship Id="rId31" Type="http://schemas.openxmlformats.org/officeDocument/2006/relationships/hyperlink" Target="https://www.ons.gov.uk/surveys/informationforbusinesses/businesssurveys/consumercreditgrantorsregisterupdate" TargetMode="External"/><Relationship Id="rId52" Type="http://schemas.openxmlformats.org/officeDocument/2006/relationships/hyperlink" Target="mailto:economicstats@nisra.gov.uk" TargetMode="External"/><Relationship Id="rId73" Type="http://schemas.openxmlformats.org/officeDocument/2006/relationships/hyperlink" Target="mailto:alison.afrifa@daera-ni.gov.uk" TargetMode="External"/><Relationship Id="rId78" Type="http://schemas.openxmlformats.org/officeDocument/2006/relationships/hyperlink" Target="mailto:economicstats@nisra.gov.uk" TargetMode="External"/><Relationship Id="rId94" Type="http://schemas.openxmlformats.org/officeDocument/2006/relationships/hyperlink" Target="https://www.gov.uk/government/statistics/cereal-usage" TargetMode="External"/><Relationship Id="rId99" Type="http://schemas.openxmlformats.org/officeDocument/2006/relationships/hyperlink" Target="https://www.nisra.gov.uk/statistics/business-statistics/annual-business-inquiry" TargetMode="External"/><Relationship Id="rId101" Type="http://schemas.openxmlformats.org/officeDocument/2006/relationships/hyperlink" Target="https://www.nisra.gov.uk/publications/visitor-attraction-survey-publications" TargetMode="External"/><Relationship Id="rId122" Type="http://schemas.openxmlformats.org/officeDocument/2006/relationships/hyperlink" Target="mailto:economicstats@nisra.gov.uk" TargetMode="External"/><Relationship Id="rId143" Type="http://schemas.openxmlformats.org/officeDocument/2006/relationships/hyperlink" Target="https://www.ons.gov.uk/surveys/informationforbusinesses/businesssurveys/quarterlystockssurvey" TargetMode="External"/><Relationship Id="rId148" Type="http://schemas.openxmlformats.org/officeDocument/2006/relationships/hyperlink" Target="https://www.ons.gov.uk/surveys/informationforbusinesses/businesssurveys/servicesturnoversurvey" TargetMode="External"/><Relationship Id="rId164" Type="http://schemas.openxmlformats.org/officeDocument/2006/relationships/hyperlink" Target="mailto:economicstats@nisra.gov.uk" TargetMode="External"/><Relationship Id="rId169" Type="http://schemas.openxmlformats.org/officeDocument/2006/relationships/hyperlink" Target="mailto:economicstats@nisra.gov.uk" TargetMode="External"/><Relationship Id="rId185" Type="http://schemas.openxmlformats.org/officeDocument/2006/relationships/hyperlink" Target="mailto:k.lloyd@qub.ac.uk" TargetMode="External"/><Relationship Id="rId334" Type="http://schemas.openxmlformats.org/officeDocument/2006/relationships/drawing" Target="../drawings/drawing30.xml"/><Relationship Id="rId4" Type="http://schemas.openxmlformats.org/officeDocument/2006/relationships/hyperlink" Target="mailto:seamus.mcerlean@daera-ni.gov.uk" TargetMode="External"/><Relationship Id="rId9" Type="http://schemas.openxmlformats.org/officeDocument/2006/relationships/hyperlink" Target="http://www.ons.gov.uk/surveys/informationforbusinesses/businesssurveys/annualpurchasessurvey" TargetMode="External"/><Relationship Id="rId180" Type="http://schemas.openxmlformats.org/officeDocument/2006/relationships/hyperlink" Target="http://www.ark.ac.uk/ylt" TargetMode="External"/><Relationship Id="rId210" Type="http://schemas.openxmlformats.org/officeDocument/2006/relationships/hyperlink" Target="mailto:johnny.wallace@finance-ni.gov.uk" TargetMode="External"/><Relationship Id="rId215" Type="http://schemas.openxmlformats.org/officeDocument/2006/relationships/hyperlink" Target="mailto:michael.guiney@finance-ni.gov.uk" TargetMode="External"/><Relationship Id="rId236" Type="http://schemas.openxmlformats.org/officeDocument/2006/relationships/hyperlink" Target="mailto:CSRB@infrastructure-ni.gov.uk" TargetMode="External"/><Relationship Id="rId257" Type="http://schemas.openxmlformats.org/officeDocument/2006/relationships/hyperlink" Target="mailto:statistics.research@justice-ni.x.gsi.gov.uk?subject=NI%20Omnibuse%20survey%3A%20Views%20on%20alcohol%20and%20drugs%20related%20issues" TargetMode="External"/><Relationship Id="rId278" Type="http://schemas.openxmlformats.org/officeDocument/2006/relationships/hyperlink" Target="http://www.ark.ac.uk/ylt" TargetMode="External"/><Relationship Id="rId26" Type="http://schemas.openxmlformats.org/officeDocument/2006/relationships/hyperlink" Target="mailto:economicstats@nisra.gov.uk" TargetMode="External"/><Relationship Id="rId231" Type="http://schemas.openxmlformats.org/officeDocument/2006/relationships/hyperlink" Target="mailto:enquiries@nifrs.org" TargetMode="External"/><Relationship Id="rId252" Type="http://schemas.openxmlformats.org/officeDocument/2006/relationships/hyperlink" Target="http://www.pbni.org.uk/wp-content/uploads/2015/02/Reset-Final-Evaluation-Report-14.10.16.pdf" TargetMode="External"/><Relationship Id="rId273" Type="http://schemas.openxmlformats.org/officeDocument/2006/relationships/hyperlink" Target="http://www.pbni.org.uk/wp-content/uploads/2015/02/Reset-Final-Evaluation-Report-14.10.16.pdf" TargetMode="External"/><Relationship Id="rId294" Type="http://schemas.openxmlformats.org/officeDocument/2006/relationships/hyperlink" Target="mailto:ASU@communities-ni.gov.uk" TargetMode="External"/><Relationship Id="rId308" Type="http://schemas.openxmlformats.org/officeDocument/2006/relationships/hyperlink" Target="mailto:ASU@communities-ni.gov.uk" TargetMode="External"/><Relationship Id="rId329" Type="http://schemas.openxmlformats.org/officeDocument/2006/relationships/hyperlink" Target="http://www.ark.ac.uk/ylt" TargetMode="External"/><Relationship Id="rId47" Type="http://schemas.openxmlformats.org/officeDocument/2006/relationships/hyperlink" Target="mailto:ASRB@infrastructure-ni.gov.uk" TargetMode="External"/><Relationship Id="rId68" Type="http://schemas.openxmlformats.org/officeDocument/2006/relationships/hyperlink" Target="mailto:paul.keatley@daera-ni.gov.uk" TargetMode="External"/><Relationship Id="rId89" Type="http://schemas.openxmlformats.org/officeDocument/2006/relationships/hyperlink" Target="mailto:k.lloyd@qub.ac.uk" TargetMode="External"/><Relationship Id="rId112" Type="http://schemas.openxmlformats.org/officeDocument/2006/relationships/hyperlink" Target="mailto:ASU@communities-ni.gov.uk" TargetMode="External"/><Relationship Id="rId133" Type="http://schemas.openxmlformats.org/officeDocument/2006/relationships/hyperlink" Target="https://www.daera-ni.gov.uk/publications/milk-price-and-production-statistics-1997-onwards" TargetMode="External"/><Relationship Id="rId154" Type="http://schemas.openxmlformats.org/officeDocument/2006/relationships/hyperlink" Target="mailto:seamus.mcerlean@daera-ni.gov.uk" TargetMode="External"/><Relationship Id="rId175" Type="http://schemas.openxmlformats.org/officeDocument/2006/relationships/hyperlink" Target="mailto:caroline.anderson@nisra.gov.uk" TargetMode="External"/><Relationship Id="rId196" Type="http://schemas.openxmlformats.org/officeDocument/2006/relationships/hyperlink" Target="mailto:analyticalservcies@economy-ni.gov.uk" TargetMode="External"/><Relationship Id="rId200" Type="http://schemas.openxmlformats.org/officeDocument/2006/relationships/hyperlink" Target="https://www.nisra.gov.uk/continuous-household-survey" TargetMode="External"/><Relationship Id="rId16" Type="http://schemas.openxmlformats.org/officeDocument/2006/relationships/hyperlink" Target="mailto:david.greer@investni.gov.uk" TargetMode="External"/><Relationship Id="rId221" Type="http://schemas.openxmlformats.org/officeDocument/2006/relationships/hyperlink" Target="https://www.nisra.gov.uk/statistics/business-statistics/research-and-development" TargetMode="External"/><Relationship Id="rId242" Type="http://schemas.openxmlformats.org/officeDocument/2006/relationships/hyperlink" Target="https://consultations.nidirect.gov.uk/ni-courts-and-tribunal-service/court-funds-office-survey" TargetMode="External"/><Relationship Id="rId263" Type="http://schemas.openxmlformats.org/officeDocument/2006/relationships/hyperlink" Target="mailto:info@pbni.gsi.gov.uk" TargetMode="External"/><Relationship Id="rId284" Type="http://schemas.openxmlformats.org/officeDocument/2006/relationships/hyperlink" Target="mailto:johnny.wallace@finance-ni.gov.uk" TargetMode="External"/><Relationship Id="rId319" Type="http://schemas.openxmlformats.org/officeDocument/2006/relationships/hyperlink" Target="mailto:johnny.wallace@finance-ni.gov.uk" TargetMode="External"/><Relationship Id="rId37" Type="http://schemas.openxmlformats.org/officeDocument/2006/relationships/hyperlink" Target="https://www.nisra.gov.uk/continuous-household-survey" TargetMode="External"/><Relationship Id="rId58" Type="http://schemas.openxmlformats.org/officeDocument/2006/relationships/hyperlink" Target="https://www.daera-ni.gov.uk/articles/agricultural-census-northern-ireland" TargetMode="External"/><Relationship Id="rId79" Type="http://schemas.openxmlformats.org/officeDocument/2006/relationships/hyperlink" Target="mailto:economicstats@nisra.gov.uk" TargetMode="External"/><Relationship Id="rId102" Type="http://schemas.openxmlformats.org/officeDocument/2006/relationships/hyperlink" Target="https://www.daera-ni.gov.uk/publications/11%2B14?search=%22Noise+complaint+statistics%22" TargetMode="External"/><Relationship Id="rId123" Type="http://schemas.openxmlformats.org/officeDocument/2006/relationships/hyperlink" Target="mailto:abihelpline@finance-ni.gov.uk" TargetMode="External"/><Relationship Id="rId144" Type="http://schemas.openxmlformats.org/officeDocument/2006/relationships/hyperlink" Target="https://www.gov.uk/government/publications/electricity-statistics-data-sources-and-methodologies" TargetMode="External"/><Relationship Id="rId330" Type="http://schemas.openxmlformats.org/officeDocument/2006/relationships/hyperlink" Target="http://www.ark.ac.uk/ylt" TargetMode="External"/><Relationship Id="rId90" Type="http://schemas.openxmlformats.org/officeDocument/2006/relationships/hyperlink" Target="https://www.daera-ni.gov.uk/publications/milk-utilisation-statistics-2009" TargetMode="External"/><Relationship Id="rId165" Type="http://schemas.openxmlformats.org/officeDocument/2006/relationships/hyperlink" Target="mailto:economicstats@nisra.gov.uk" TargetMode="External"/><Relationship Id="rId186" Type="http://schemas.openxmlformats.org/officeDocument/2006/relationships/hyperlink" Target="mailto:michael.woods@education-ni.gov.uk" TargetMode="External"/><Relationship Id="rId211" Type="http://schemas.openxmlformats.org/officeDocument/2006/relationships/hyperlink" Target="https://www.nisra.gov.uk/continuous-household-survey" TargetMode="External"/><Relationship Id="rId232" Type="http://schemas.openxmlformats.org/officeDocument/2006/relationships/hyperlink" Target="mailto:Paul.McCallion@daera-ni.gov.uk" TargetMode="External"/><Relationship Id="rId253" Type="http://schemas.openxmlformats.org/officeDocument/2006/relationships/hyperlink" Target="mailto:statistics@psni.pnn.police.uk" TargetMode="External"/><Relationship Id="rId274" Type="http://schemas.openxmlformats.org/officeDocument/2006/relationships/hyperlink" Target="http://www.pbni.org.uk/wp-content/uploads/2015/02/Reset-Final-Evaluation-Report-14.10.16.pdf" TargetMode="External"/><Relationship Id="rId295" Type="http://schemas.openxmlformats.org/officeDocument/2006/relationships/hyperlink" Target="mailto:ASU@communities-ni.gov.uk" TargetMode="External"/><Relationship Id="rId309" Type="http://schemas.openxmlformats.org/officeDocument/2006/relationships/hyperlink" Target="mailto:ASU@communities-ni.gov.uk" TargetMode="External"/><Relationship Id="rId27" Type="http://schemas.openxmlformats.org/officeDocument/2006/relationships/hyperlink" Target="mailto:ashehelpline@finance-ni.gov.uk" TargetMode="External"/><Relationship Id="rId48" Type="http://schemas.openxmlformats.org/officeDocument/2006/relationships/hyperlink" Target="https://www.justice-ni.gov.uk/publications/nisra-doj-customer-satisfaction-survey-2015" TargetMode="External"/><Relationship Id="rId69" Type="http://schemas.openxmlformats.org/officeDocument/2006/relationships/hyperlink" Target="mailto:alison.afrifa@daera-ni.gov.uk" TargetMode="External"/><Relationship Id="rId113" Type="http://schemas.openxmlformats.org/officeDocument/2006/relationships/hyperlink" Target="https://www.nisra.gov.uk/publications/hotel-occupancy-survey-publications" TargetMode="External"/><Relationship Id="rId134" Type="http://schemas.openxmlformats.org/officeDocument/2006/relationships/hyperlink" Target="https://www.daera-ni.gov.uk/publications/fertiliser-statistics-2009-2016" TargetMode="External"/><Relationship Id="rId320" Type="http://schemas.openxmlformats.org/officeDocument/2006/relationships/hyperlink" Target="https://www.nisra.gov.uk/continuous-household-survey" TargetMode="External"/><Relationship Id="rId80" Type="http://schemas.openxmlformats.org/officeDocument/2006/relationships/hyperlink" Target="mailto:economicstats@nisra.gov.uk" TargetMode="External"/><Relationship Id="rId155" Type="http://schemas.openxmlformats.org/officeDocument/2006/relationships/hyperlink" Target="mailto:Nicola.Shiels@finance-ni.gov.uk" TargetMode="External"/><Relationship Id="rId176" Type="http://schemas.openxmlformats.org/officeDocument/2006/relationships/hyperlink" Target="mailto:etta.wilson@economy-ni.gov.uk" TargetMode="External"/><Relationship Id="rId197" Type="http://schemas.openxmlformats.org/officeDocument/2006/relationships/hyperlink" Target="mailto:Peter.Martin@communities-ni.gov.uk" TargetMode="External"/><Relationship Id="rId201" Type="http://schemas.openxmlformats.org/officeDocument/2006/relationships/hyperlink" Target="mailto:analyticalservcies@economy-ni.gov.uk" TargetMode="External"/><Relationship Id="rId222" Type="http://schemas.openxmlformats.org/officeDocument/2006/relationships/hyperlink" Target="http://www.ons.gov.uk/ons/about-ons/get-involved/taking-part-in-a-survey/information-for-households/a-to-z-of-household-and-individual-surveys/survey-on-living-conditions/index.html" TargetMode="External"/><Relationship Id="rId243" Type="http://schemas.openxmlformats.org/officeDocument/2006/relationships/hyperlink" Target="mailto:Richard.Martin2@courtsni.gov.uk" TargetMode="External"/><Relationship Id="rId264" Type="http://schemas.openxmlformats.org/officeDocument/2006/relationships/hyperlink" Target="mailto:info@pbni.gsi.gov.uk" TargetMode="External"/><Relationship Id="rId285" Type="http://schemas.openxmlformats.org/officeDocument/2006/relationships/hyperlink" Target="https://www.nisra.gov.uk/continuous-household-survey" TargetMode="External"/><Relationship Id="rId17" Type="http://schemas.openxmlformats.org/officeDocument/2006/relationships/hyperlink" Target="mailto:ASU@communities-ni.gov.uk" TargetMode="External"/><Relationship Id="rId38" Type="http://schemas.openxmlformats.org/officeDocument/2006/relationships/hyperlink" Target="https://www.daera-ni.gov.uk/articles/december-agricultural-survey-2015-final-results" TargetMode="External"/><Relationship Id="rId59" Type="http://schemas.openxmlformats.org/officeDocument/2006/relationships/hyperlink" Target="https://www.daera-ni.gov.uk/articles/eu-farm-structure-survey" TargetMode="External"/><Relationship Id="rId103" Type="http://schemas.openxmlformats.org/officeDocument/2006/relationships/hyperlink" Target="mailto:seamus.mcerlean@daera-ni.gov.uk" TargetMode="External"/><Relationship Id="rId124" Type="http://schemas.openxmlformats.org/officeDocument/2006/relationships/hyperlink" Target="http://www.ons.gov.uk/surveys/informationforbusinesses/businesssurveys/occupationalpensionschemessurveyopss" TargetMode="External"/><Relationship Id="rId310" Type="http://schemas.openxmlformats.org/officeDocument/2006/relationships/hyperlink" Target="mailto:ASU@communities-ni.gov.uk" TargetMode="External"/><Relationship Id="rId70" Type="http://schemas.openxmlformats.org/officeDocument/2006/relationships/hyperlink" Target="mailto:seamus.mcerlean@daera-ni.gov.uk" TargetMode="External"/><Relationship Id="rId91" Type="http://schemas.openxmlformats.org/officeDocument/2006/relationships/hyperlink" Target="https://www.ons.gov.uk/employmentandlabourmarket/peopleinwork/workplacedisputesandworkingconditions/articles/labourdisputes/2016/relateddata" TargetMode="External"/><Relationship Id="rId145" Type="http://schemas.openxmlformats.org/officeDocument/2006/relationships/hyperlink" Target="https://www.ons.gov.uk/surveys/informationforbusinesses/businesssurveys/quarterlysurveyofpensionfunds" TargetMode="External"/><Relationship Id="rId166" Type="http://schemas.openxmlformats.org/officeDocument/2006/relationships/hyperlink" Target="mailto:economicstats@nisra.gov.uk" TargetMode="External"/><Relationship Id="rId187" Type="http://schemas.openxmlformats.org/officeDocument/2006/relationships/hyperlink" Target="mailto:michael.woods@education-ni.gov.uk" TargetMode="External"/><Relationship Id="rId331" Type="http://schemas.openxmlformats.org/officeDocument/2006/relationships/hyperlink" Target="mailto:d.schubotz@qub.ac.uk" TargetMode="External"/><Relationship Id="rId1" Type="http://schemas.openxmlformats.org/officeDocument/2006/relationships/hyperlink" Target="mailto:info@statistics.gov.uk" TargetMode="External"/><Relationship Id="rId212" Type="http://schemas.openxmlformats.org/officeDocument/2006/relationships/hyperlink" Target="https://www.nisra.gov.uk/continuous-household-survey" TargetMode="External"/><Relationship Id="rId233" Type="http://schemas.openxmlformats.org/officeDocument/2006/relationships/hyperlink" Target="mailto:johnny.wallace@finance-ni.gov.uk" TargetMode="External"/><Relationship Id="rId254" Type="http://schemas.openxmlformats.org/officeDocument/2006/relationships/hyperlink" Target="mailto:statistics@psni.pnn.police.uk" TargetMode="External"/><Relationship Id="rId28" Type="http://schemas.openxmlformats.org/officeDocument/2006/relationships/hyperlink" Target="https://www.daera-ni.gov.uk/articles/crop-yield-production-estimates" TargetMode="External"/><Relationship Id="rId49" Type="http://schemas.openxmlformats.org/officeDocument/2006/relationships/hyperlink" Target="https://www.daera-ni.gov.uk/publications/egg-packers-statistics-1999" TargetMode="External"/><Relationship Id="rId114" Type="http://schemas.openxmlformats.org/officeDocument/2006/relationships/hyperlink" Target="mailto:christine.bowden@education-ni.gov.uk" TargetMode="External"/><Relationship Id="rId275" Type="http://schemas.openxmlformats.org/officeDocument/2006/relationships/hyperlink" Target="http://www.pbni.org.uk/wp-content/uploads/2015/02/Reset-Final-Evaluation-Report-14.10.16.pdf" TargetMode="External"/><Relationship Id="rId296" Type="http://schemas.openxmlformats.org/officeDocument/2006/relationships/hyperlink" Target="https://www.nisra.gov.uk/northern-ireland-omnibus-survey" TargetMode="External"/><Relationship Id="rId300" Type="http://schemas.openxmlformats.org/officeDocument/2006/relationships/hyperlink" Target="mailto:ASU@communities-ni.gov.uk" TargetMode="External"/><Relationship Id="rId60" Type="http://schemas.openxmlformats.org/officeDocument/2006/relationships/hyperlink" Target="https://www.daera-ni.gov.uk/articles/agricultural-census-northern-ireland" TargetMode="External"/><Relationship Id="rId81" Type="http://schemas.openxmlformats.org/officeDocument/2006/relationships/hyperlink" Target="mailto:economicstats@nisra.gov.uk" TargetMode="External"/><Relationship Id="rId135" Type="http://schemas.openxmlformats.org/officeDocument/2006/relationships/hyperlink" Target="https://www.education-ni.gov.uk/sites/default/files/publications/de/school-omnibus-survey-2015.pdf" TargetMode="External"/><Relationship Id="rId156" Type="http://schemas.openxmlformats.org/officeDocument/2006/relationships/hyperlink" Target="mailto:ASU@communities-ni.gov.uk" TargetMode="External"/><Relationship Id="rId177" Type="http://schemas.openxmlformats.org/officeDocument/2006/relationships/hyperlink" Target="mailto:statistics@education-ni.gov.uk" TargetMode="External"/><Relationship Id="rId198" Type="http://schemas.openxmlformats.org/officeDocument/2006/relationships/hyperlink" Target="https://www.communities-ni.gov.uk/publications/steps-work-leavers-survey-2015" TargetMode="External"/><Relationship Id="rId321" Type="http://schemas.openxmlformats.org/officeDocument/2006/relationships/hyperlink" Target="https://www.nisra.gov.uk/northern-ireland-omnibus-survey" TargetMode="External"/><Relationship Id="rId202" Type="http://schemas.openxmlformats.org/officeDocument/2006/relationships/hyperlink" Target="mailto:david.greer@investni.gov.uk" TargetMode="External"/><Relationship Id="rId223" Type="http://schemas.openxmlformats.org/officeDocument/2006/relationships/hyperlink" Target="mailto:csu.dfp@nics.gov.uk" TargetMode="External"/><Relationship Id="rId244" Type="http://schemas.openxmlformats.org/officeDocument/2006/relationships/hyperlink" Target="https://www.nisra.gov.uk/northern-ireland-omnibus-survey" TargetMode="External"/><Relationship Id="rId18" Type="http://schemas.openxmlformats.org/officeDocument/2006/relationships/hyperlink" Target="mailto:ASU@communities-ni.gov.uk" TargetMode="External"/><Relationship Id="rId39" Type="http://schemas.openxmlformats.org/officeDocument/2006/relationships/hyperlink" Target="https://www.ons.gov.uk/surveys/informationforbusinesses/businesssurveys/mergersandacquisitionsinvolvingukcompanies" TargetMode="External"/><Relationship Id="rId265" Type="http://schemas.openxmlformats.org/officeDocument/2006/relationships/hyperlink" Target="mailto:info@pbni.gsi.gov.uk" TargetMode="External"/><Relationship Id="rId286" Type="http://schemas.openxmlformats.org/officeDocument/2006/relationships/hyperlink" Target="mailto:Lisa.Ward@niwater.com" TargetMode="External"/><Relationship Id="rId50" Type="http://schemas.openxmlformats.org/officeDocument/2006/relationships/hyperlink" Target="https://www.ons.gov.uk/surveys/informationforbusinesses/businesssurveys/ecommercesurvey" TargetMode="External"/><Relationship Id="rId104" Type="http://schemas.openxmlformats.org/officeDocument/2006/relationships/hyperlink" Target="mailto:tourismstatistics@finance-ni.gov.uk" TargetMode="External"/><Relationship Id="rId125" Type="http://schemas.openxmlformats.org/officeDocument/2006/relationships/hyperlink" Target="mailto:ASU@communities-ni.gov.uk" TargetMode="External"/><Relationship Id="rId146" Type="http://schemas.openxmlformats.org/officeDocument/2006/relationships/hyperlink" Target="https://www.ons.gov.uk/surveys/informationforbusinesses/businesssurveys/quarterlysurveyofpensionfunds" TargetMode="External"/><Relationship Id="rId167" Type="http://schemas.openxmlformats.org/officeDocument/2006/relationships/hyperlink" Target="mailto:economicstats@nisra.gov.uk" TargetMode="External"/><Relationship Id="rId188" Type="http://schemas.openxmlformats.org/officeDocument/2006/relationships/hyperlink" Target="mailto:michael.woods@education-ni.gov.uk" TargetMode="External"/><Relationship Id="rId311" Type="http://schemas.openxmlformats.org/officeDocument/2006/relationships/hyperlink" Target="mailto:ASU@communities-ni.gov.uk" TargetMode="External"/><Relationship Id="rId332" Type="http://schemas.openxmlformats.org/officeDocument/2006/relationships/hyperlink" Target="mailto:d.schubotz@qub.ac.uk" TargetMode="External"/><Relationship Id="rId71" Type="http://schemas.openxmlformats.org/officeDocument/2006/relationships/hyperlink" Target="mailto:paul.keatley@daera-ni.gov.uk" TargetMode="External"/><Relationship Id="rId92" Type="http://schemas.openxmlformats.org/officeDocument/2006/relationships/hyperlink" Target="http://www.ons.gov.uk/surveys/informationforbusinesses/businesssurveys/lowcarbonandrenewableenergyeconomysurvey" TargetMode="External"/><Relationship Id="rId213" Type="http://schemas.openxmlformats.org/officeDocument/2006/relationships/hyperlink" Target="https://www.nisra.gov.uk/statistics/labour-market-and-social-welfare/labour-force-survey" TargetMode="External"/><Relationship Id="rId234" Type="http://schemas.openxmlformats.org/officeDocument/2006/relationships/hyperlink" Target="https://www.nisra.gov.uk/continuous-household-survey" TargetMode="External"/><Relationship Id="rId2" Type="http://schemas.openxmlformats.org/officeDocument/2006/relationships/hyperlink" Target="mailto:ASU@communities-ni.gov.uk" TargetMode="External"/><Relationship Id="rId29" Type="http://schemas.openxmlformats.org/officeDocument/2006/relationships/hyperlink" Target="https://www.nisra.gov.uk/statistics/labour-market-and-social-welfare/annual-employee-jobs-surveys" TargetMode="External"/><Relationship Id="rId255" Type="http://schemas.openxmlformats.org/officeDocument/2006/relationships/hyperlink" Target="mailto:statistics@psni.pnn.police.uk" TargetMode="External"/><Relationship Id="rId276" Type="http://schemas.openxmlformats.org/officeDocument/2006/relationships/hyperlink" Target="mailto:statistics.research@dojni.x.gsi.gov.uk" TargetMode="External"/><Relationship Id="rId297" Type="http://schemas.openxmlformats.org/officeDocument/2006/relationships/hyperlink" Target="https://www.nisra.gov.uk/northern-ireland-omnibus-survey" TargetMode="External"/><Relationship Id="rId40" Type="http://schemas.openxmlformats.org/officeDocument/2006/relationships/hyperlink" Target="https://www.gov.uk/government/statistics/continuing-survey-of-road-goods-transport-ni-respondents-section" TargetMode="External"/><Relationship Id="rId115" Type="http://schemas.openxmlformats.org/officeDocument/2006/relationships/hyperlink" Target="mailto:economicstats@nisra.gov.uk" TargetMode="External"/><Relationship Id="rId136" Type="http://schemas.openxmlformats.org/officeDocument/2006/relationships/hyperlink" Target="https://www.gov.uk/government/collections/ukces-employer-skills-survey-2015" TargetMode="External"/><Relationship Id="rId157" Type="http://schemas.openxmlformats.org/officeDocument/2006/relationships/hyperlink" Target="mailto:ASU@communities-ni.gov.uk" TargetMode="External"/><Relationship Id="rId178" Type="http://schemas.openxmlformats.org/officeDocument/2006/relationships/hyperlink" Target="mailto:statistics@education-ni.gov.uk" TargetMode="External"/><Relationship Id="rId301" Type="http://schemas.openxmlformats.org/officeDocument/2006/relationships/hyperlink" Target="mailto:ASU@communities-ni.gov.uk" TargetMode="External"/><Relationship Id="rId322" Type="http://schemas.openxmlformats.org/officeDocument/2006/relationships/hyperlink" Target="mailto:Barbara.Muldoon@finance-ni.gov.uk" TargetMode="External"/><Relationship Id="rId61" Type="http://schemas.openxmlformats.org/officeDocument/2006/relationships/hyperlink" Target="https://www.ons.gov.uk/surveys/informationforbusinesses/businesssurveys/financialservicessurvey" TargetMode="External"/><Relationship Id="rId82" Type="http://schemas.openxmlformats.org/officeDocument/2006/relationships/hyperlink" Target="https://www.nisra.gov.uk/statistics/business-statistics/inter-departmental-business-register" TargetMode="External"/><Relationship Id="rId199" Type="http://schemas.openxmlformats.org/officeDocument/2006/relationships/hyperlink" Target="mailto:johnny.wallace@finance-ni.gov.uk" TargetMode="External"/><Relationship Id="rId203" Type="http://schemas.openxmlformats.org/officeDocument/2006/relationships/hyperlink" Target="http://www.gemconsortium.org/report" TargetMode="External"/><Relationship Id="rId19" Type="http://schemas.openxmlformats.org/officeDocument/2006/relationships/hyperlink" Target="mailto:etta.wilson@economy-ni.gov.uk" TargetMode="External"/><Relationship Id="rId224" Type="http://schemas.openxmlformats.org/officeDocument/2006/relationships/hyperlink" Target="https://www.nifrs.org/publications/summary-of-nifrs-surveys/" TargetMode="External"/><Relationship Id="rId245" Type="http://schemas.openxmlformats.org/officeDocument/2006/relationships/hyperlink" Target="mailto:statistics.research@justice-ni.x.gsi.gov.uk?subject=NI%20Omnibuse%20survey%3A%20Views%20on%20alcohol%20and%20drugs%20related%20issues" TargetMode="External"/><Relationship Id="rId266" Type="http://schemas.openxmlformats.org/officeDocument/2006/relationships/hyperlink" Target="mailto:info@pbni.gsi.gov.uk" TargetMode="External"/><Relationship Id="rId287" Type="http://schemas.openxmlformats.org/officeDocument/2006/relationships/hyperlink" Target="mailto:Lisa.Ward@niwater.com" TargetMode="External"/><Relationship Id="rId30" Type="http://schemas.openxmlformats.org/officeDocument/2006/relationships/hyperlink" Target="https://www.nisra.gov.uk/statistics/other-surveys/coal-and-petroleum-statistics" TargetMode="External"/><Relationship Id="rId105" Type="http://schemas.openxmlformats.org/officeDocument/2006/relationships/hyperlink" Target="mailto:tourismstatistics@finance-ni.gov.uk" TargetMode="External"/><Relationship Id="rId126" Type="http://schemas.openxmlformats.org/officeDocument/2006/relationships/hyperlink" Target="mailto:ASU@communities-ni.gov.uk" TargetMode="External"/><Relationship Id="rId147" Type="http://schemas.openxmlformats.org/officeDocument/2006/relationships/hyperlink" Target="http://www.ons.gov.uk/surveys/informationforbusinesses/businesssurveys/monthlyinquiryforindexofnumbersofproducerpricespricequotationreturn" TargetMode="External"/><Relationship Id="rId168" Type="http://schemas.openxmlformats.org/officeDocument/2006/relationships/hyperlink" Target="mailto:economicstats@nisra.gov.uk" TargetMode="External"/><Relationship Id="rId312" Type="http://schemas.openxmlformats.org/officeDocument/2006/relationships/hyperlink" Target="mailto:ASU@communities-ni.gov.uk" TargetMode="External"/><Relationship Id="rId333"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8" Type="http://schemas.openxmlformats.org/officeDocument/2006/relationships/hyperlink" Target="mailto:info@statistics.gov.uk" TargetMode="External"/><Relationship Id="rId13" Type="http://schemas.openxmlformats.org/officeDocument/2006/relationships/hyperlink" Target="mailto:info@statistics.gov.uk" TargetMode="External"/><Relationship Id="rId18" Type="http://schemas.openxmlformats.org/officeDocument/2006/relationships/hyperlink" Target="mailto:info@statistics.gov.uk" TargetMode="External"/><Relationship Id="rId3" Type="http://schemas.openxmlformats.org/officeDocument/2006/relationships/hyperlink" Target="http://digital.nhs.uk/socialcarecollections2016" TargetMode="External"/><Relationship Id="rId21" Type="http://schemas.openxmlformats.org/officeDocument/2006/relationships/drawing" Target="../drawings/drawing33.xml"/><Relationship Id="rId7" Type="http://schemas.openxmlformats.org/officeDocument/2006/relationships/hyperlink" Target="http://digital.nhs.uk/socialcarecollections2016" TargetMode="External"/><Relationship Id="rId12" Type="http://schemas.openxmlformats.org/officeDocument/2006/relationships/hyperlink" Target="mailto:info@statistics.gov.uk" TargetMode="External"/><Relationship Id="rId17" Type="http://schemas.openxmlformats.org/officeDocument/2006/relationships/hyperlink" Target="mailto:info@statistics.gov.uk" TargetMode="External"/><Relationship Id="rId2" Type="http://schemas.openxmlformats.org/officeDocument/2006/relationships/hyperlink" Target="mailto:luke.thickins@nhs.net" TargetMode="External"/><Relationship Id="rId16" Type="http://schemas.openxmlformats.org/officeDocument/2006/relationships/hyperlink" Target="mailto:info@statistics.gov.uk" TargetMode="External"/><Relationship Id="rId20" Type="http://schemas.openxmlformats.org/officeDocument/2006/relationships/printerSettings" Target="../printerSettings/printerSettings31.bin"/><Relationship Id="rId1" Type="http://schemas.openxmlformats.org/officeDocument/2006/relationships/hyperlink" Target="http://digital.nhs.uk/socialcarecollections2016" TargetMode="External"/><Relationship Id="rId6" Type="http://schemas.openxmlformats.org/officeDocument/2006/relationships/hyperlink" Target="mailto:luke.thickins@nhs.net" TargetMode="External"/><Relationship Id="rId11" Type="http://schemas.openxmlformats.org/officeDocument/2006/relationships/hyperlink" Target="mailto:info@statistics.gov.uk" TargetMode="External"/><Relationship Id="rId5" Type="http://schemas.openxmlformats.org/officeDocument/2006/relationships/hyperlink" Target="http://www.nwph.net/dentalhealth/" TargetMode="External"/><Relationship Id="rId15" Type="http://schemas.openxmlformats.org/officeDocument/2006/relationships/hyperlink" Target="mailto:info@statistics.gov.uk" TargetMode="External"/><Relationship Id="rId10" Type="http://schemas.openxmlformats.org/officeDocument/2006/relationships/hyperlink" Target="mailto:info@statistics.gov.uk" TargetMode="External"/><Relationship Id="rId19" Type="http://schemas.openxmlformats.org/officeDocument/2006/relationships/hyperlink" Target="mailto:info@statistics.gov.uk" TargetMode="External"/><Relationship Id="rId4" Type="http://schemas.openxmlformats.org/officeDocument/2006/relationships/hyperlink" Target="mailto:luke.thickins@nhs.net" TargetMode="External"/><Relationship Id="rId9" Type="http://schemas.openxmlformats.org/officeDocument/2006/relationships/hyperlink" Target="mailto:info@statistics.gov.uk" TargetMode="External"/><Relationship Id="rId14" Type="http://schemas.openxmlformats.org/officeDocument/2006/relationships/hyperlink" Target="mailto:info@statistics.gov.uk"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digital.nhs.uk/socialcarecollections2016" TargetMode="External"/><Relationship Id="rId13" Type="http://schemas.openxmlformats.org/officeDocument/2006/relationships/hyperlink" Target="mailto:info@statistics.gov.uk" TargetMode="External"/><Relationship Id="rId18" Type="http://schemas.openxmlformats.org/officeDocument/2006/relationships/hyperlink" Target="mailto:info@statistics.gov.uk" TargetMode="External"/><Relationship Id="rId3" Type="http://schemas.openxmlformats.org/officeDocument/2006/relationships/hyperlink" Target="mailto:karen.cave@dwp.gsi.gov.ukASHLEY.KERSHAW@DWP.GSI.GOV.UK" TargetMode="External"/><Relationship Id="rId21" Type="http://schemas.openxmlformats.org/officeDocument/2006/relationships/hyperlink" Target="mailto:info@statistics.gov.uk" TargetMode="External"/><Relationship Id="rId7" Type="http://schemas.openxmlformats.org/officeDocument/2006/relationships/hyperlink" Target="mailto:peterbroughton@nhs.net" TargetMode="External"/><Relationship Id="rId12" Type="http://schemas.openxmlformats.org/officeDocument/2006/relationships/hyperlink" Target="mailto:info@statistics.gov.uk" TargetMode="External"/><Relationship Id="rId17" Type="http://schemas.openxmlformats.org/officeDocument/2006/relationships/hyperlink" Target="mailto:info@statistics.gov.uk" TargetMode="External"/><Relationship Id="rId2" Type="http://schemas.openxmlformats.org/officeDocument/2006/relationships/hyperlink" Target="http://stakeholders.ofcom.org.uk/binaries/research/statistics/1530413/Consumer_issues_survey_Nov_2015.pdf" TargetMode="External"/><Relationship Id="rId16" Type="http://schemas.openxmlformats.org/officeDocument/2006/relationships/hyperlink" Target="mailto:info@statistics.gov.uk" TargetMode="External"/><Relationship Id="rId20" Type="http://schemas.openxmlformats.org/officeDocument/2006/relationships/hyperlink" Target="mailto:info@statistics.gov.uk" TargetMode="External"/><Relationship Id="rId1" Type="http://schemas.openxmlformats.org/officeDocument/2006/relationships/hyperlink" Target="https://www.gov.uk/government/publications/research-to-explore-public-views-about-the-bbc%20(final%20report)" TargetMode="External"/><Relationship Id="rId6" Type="http://schemas.openxmlformats.org/officeDocument/2006/relationships/hyperlink" Target="mailto:MICHAEL.HOWE@DWP.GSI.GOV.UK" TargetMode="External"/><Relationship Id="rId11" Type="http://schemas.openxmlformats.org/officeDocument/2006/relationships/hyperlink" Target="mailto:steven.webster1@nhs.net" TargetMode="External"/><Relationship Id="rId24" Type="http://schemas.openxmlformats.org/officeDocument/2006/relationships/drawing" Target="../drawings/drawing34.xml"/><Relationship Id="rId5" Type="http://schemas.openxmlformats.org/officeDocument/2006/relationships/hyperlink" Target="mailto:bsa2016@natcen.ac.uk" TargetMode="External"/><Relationship Id="rId15" Type="http://schemas.openxmlformats.org/officeDocument/2006/relationships/hyperlink" Target="mailto:info@statistics.gov.uk" TargetMode="External"/><Relationship Id="rId23" Type="http://schemas.openxmlformats.org/officeDocument/2006/relationships/printerSettings" Target="../printerSettings/printerSettings32.bin"/><Relationship Id="rId10" Type="http://schemas.openxmlformats.org/officeDocument/2006/relationships/hyperlink" Target="http://digital.nhs.uk/socialcarecollections2016" TargetMode="External"/><Relationship Id="rId19" Type="http://schemas.openxmlformats.org/officeDocument/2006/relationships/hyperlink" Target="mailto:info@statistics.gov.uk" TargetMode="External"/><Relationship Id="rId4" Type="http://schemas.openxmlformats.org/officeDocument/2006/relationships/hyperlink" Target="mailto:customer.survey@dwp.gsi.gov.uk" TargetMode="External"/><Relationship Id="rId9" Type="http://schemas.openxmlformats.org/officeDocument/2006/relationships/hyperlink" Target="mailto:luke.thickins@nhs.net" TargetMode="External"/><Relationship Id="rId14" Type="http://schemas.openxmlformats.org/officeDocument/2006/relationships/hyperlink" Target="http://wales.gov.uk/topics/statistics/theme/agriculture/?lang=en" TargetMode="External"/><Relationship Id="rId22" Type="http://schemas.openxmlformats.org/officeDocument/2006/relationships/hyperlink" Target="mailto:info@statistics.gov.uk" TargetMode="External"/></Relationships>
</file>

<file path=xl/worksheets/_rels/sheet38.xml.rels><?xml version="1.0" encoding="UTF-8" standalone="yes"?>
<Relationships xmlns="http://schemas.openxmlformats.org/package/2006/relationships"><Relationship Id="rId8" Type="http://schemas.openxmlformats.org/officeDocument/2006/relationships/hyperlink" Target="http://digital.nhs.uk/socialcarecollections2016" TargetMode="External"/><Relationship Id="rId13" Type="http://schemas.openxmlformats.org/officeDocument/2006/relationships/hyperlink" Target="http://digital.nhs.uk/socialcarecollections2016" TargetMode="External"/><Relationship Id="rId3" Type="http://schemas.openxmlformats.org/officeDocument/2006/relationships/hyperlink" Target="mailto:peterbroughton@nhs.net" TargetMode="External"/><Relationship Id="rId7" Type="http://schemas.openxmlformats.org/officeDocument/2006/relationships/hyperlink" Target="mailto:paul.niblett@nhs.net" TargetMode="External"/><Relationship Id="rId12" Type="http://schemas.openxmlformats.org/officeDocument/2006/relationships/hyperlink" Target="http://digital.nhs.uk/socialcarecollections2016" TargetMode="External"/><Relationship Id="rId17" Type="http://schemas.openxmlformats.org/officeDocument/2006/relationships/drawing" Target="../drawings/drawing35.xml"/><Relationship Id="rId2" Type="http://schemas.openxmlformats.org/officeDocument/2006/relationships/hyperlink" Target="http://digital.nhs.uk/socialcarecollections2016" TargetMode="External"/><Relationship Id="rId16" Type="http://schemas.openxmlformats.org/officeDocument/2006/relationships/printerSettings" Target="../printerSettings/printerSettings33.bin"/><Relationship Id="rId1" Type="http://schemas.openxmlformats.org/officeDocument/2006/relationships/hyperlink" Target="mailto:eve.smith@dwp.gsi.gov.uk" TargetMode="External"/><Relationship Id="rId6" Type="http://schemas.openxmlformats.org/officeDocument/2006/relationships/hyperlink" Target="http://www.healthcheck.nhs.uk/interactive_map/submit_quarterly_data/" TargetMode="External"/><Relationship Id="rId11" Type="http://schemas.openxmlformats.org/officeDocument/2006/relationships/hyperlink" Target="mailto:stephen.jobling@nhs.net" TargetMode="External"/><Relationship Id="rId5" Type="http://schemas.openxmlformats.org/officeDocument/2006/relationships/hyperlink" Target="http://digital.nhs.uk/socialcarecollections2016" TargetMode="External"/><Relationship Id="rId15" Type="http://schemas.openxmlformats.org/officeDocument/2006/relationships/hyperlink" Target="mailto:paul.niblett@nhs.net" TargetMode="External"/><Relationship Id="rId10" Type="http://schemas.openxmlformats.org/officeDocument/2006/relationships/hyperlink" Target="mailto:peterbroughton@nhs.net" TargetMode="External"/><Relationship Id="rId4" Type="http://schemas.openxmlformats.org/officeDocument/2006/relationships/hyperlink" Target="mailto:peterbroughton@nhs.net" TargetMode="External"/><Relationship Id="rId9" Type="http://schemas.openxmlformats.org/officeDocument/2006/relationships/hyperlink" Target="mailto:peter.broughton@nhs.net" TargetMode="External"/><Relationship Id="rId14" Type="http://schemas.openxmlformats.org/officeDocument/2006/relationships/hyperlink" Target="http://digital.nhs.uk/socialcarecollections2016"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gov.uk/government/collections/bus-statistics" TargetMode="External"/><Relationship Id="rId13" Type="http://schemas.openxmlformats.org/officeDocument/2006/relationships/hyperlink" Target="https://www.gov.uk/government/collections/light-rail-and-tram-statistics" TargetMode="External"/><Relationship Id="rId18" Type="http://schemas.openxmlformats.org/officeDocument/2006/relationships/hyperlink" Target="https://www.gov.uk/government/collections/taxi-statistics" TargetMode="External"/><Relationship Id="rId26" Type="http://schemas.openxmlformats.org/officeDocument/2006/relationships/hyperlink" Target="http://scotland.forestry.gov.uk/supporting/strategy-policy-guidance/climate-change-renewable-energy/woodfuel-and-bio-energy" TargetMode="External"/><Relationship Id="rId3" Type="http://schemas.openxmlformats.org/officeDocument/2006/relationships/hyperlink" Target="https://www.gov.uk/government/collections/planning-applications-statistics" TargetMode="External"/><Relationship Id="rId21" Type="http://schemas.openxmlformats.org/officeDocument/2006/relationships/hyperlink" Target="http://www.forestry.gov.uk/forestry/infd-8fme72" TargetMode="External"/><Relationship Id="rId7" Type="http://schemas.openxmlformats.org/officeDocument/2006/relationships/hyperlink" Target="https://www.gov.uk/government/policies/making-local-councils-more-transparent-and-accountable-to-local-people/supporting-pages/quarterly-revenue-outturn" TargetMode="External"/><Relationship Id="rId12" Type="http://schemas.openxmlformats.org/officeDocument/2006/relationships/hyperlink" Target="https://www.gov.uk/government/publications/international-road-haulage-survey-respondents-section" TargetMode="External"/><Relationship Id="rId17" Type="http://schemas.openxmlformats.org/officeDocument/2006/relationships/hyperlink" Target="https://www.gov.uk/government/organisations/department-for-transport/series/bus-statistics" TargetMode="External"/><Relationship Id="rId25" Type="http://schemas.openxmlformats.org/officeDocument/2006/relationships/hyperlink" Target="http://www.forestry.gov.uk/forestry/infd-94pgy5" TargetMode="External"/><Relationship Id="rId2" Type="http://schemas.openxmlformats.org/officeDocument/2006/relationships/hyperlink" Target="https://www.gov.uk/government/collections/traveller-caravan-count" TargetMode="External"/><Relationship Id="rId16" Type="http://schemas.openxmlformats.org/officeDocument/2006/relationships/hyperlink" Target="https://www.gov.uk/government/organisations/department-for-transport/series/road-conditions-statistics" TargetMode="External"/><Relationship Id="rId20" Type="http://schemas.openxmlformats.org/officeDocument/2006/relationships/hyperlink" Target="http://www.nwph.net/dentalhealth/" TargetMode="External"/><Relationship Id="rId1" Type="http://schemas.openxmlformats.org/officeDocument/2006/relationships/hyperlink" Target="https://www.gov.uk/government/publications/statutory-homelessness-in-england-january-to-march-2014" TargetMode="External"/><Relationship Id="rId6" Type="http://schemas.openxmlformats.org/officeDocument/2006/relationships/hyperlink" Target="https://www.gov.uk/government/organisations/department-for-communities-and-local-government/series/house-building-statistic" TargetMode="External"/><Relationship Id="rId11" Type="http://schemas.openxmlformats.org/officeDocument/2006/relationships/hyperlink" Target="https://www.gov.uk/government/organisations/department-for-transport/series/bus-statistics" TargetMode="External"/><Relationship Id="rId24" Type="http://schemas.openxmlformats.org/officeDocument/2006/relationships/hyperlink" Target="http://www.forestry.gov.uk/forestry/infd-94uk7h" TargetMode="External"/><Relationship Id="rId5" Type="http://schemas.openxmlformats.org/officeDocument/2006/relationships/hyperlink" Target="http://www.iform.co.uk/" TargetMode="External"/><Relationship Id="rId15" Type="http://schemas.openxmlformats.org/officeDocument/2006/relationships/hyperlink" Target="https://www.gov.uk/government/organisations/department-for-transport/series/road-conditions-statistics" TargetMode="External"/><Relationship Id="rId23" Type="http://schemas.openxmlformats.org/officeDocument/2006/relationships/hyperlink" Target="http://www.forestry.gov.uk/forestry/infd-94ujw2" TargetMode="External"/><Relationship Id="rId10" Type="http://schemas.openxmlformats.org/officeDocument/2006/relationships/hyperlink" Target="https://www.gov.uk/government/organisations/department-for-transport/series/bus-statistics" TargetMode="External"/><Relationship Id="rId19" Type="http://schemas.openxmlformats.org/officeDocument/2006/relationships/hyperlink" Target="https://www.gov.uk/government/collections/national-travel-survey-statistics" TargetMode="External"/><Relationship Id="rId4" Type="http://schemas.openxmlformats.org/officeDocument/2006/relationships/hyperlink" Target="https://www.gov.uk/government/organisations/department-for-communities-and-local-government/series/net-supply-of-housing" TargetMode="External"/><Relationship Id="rId9" Type="http://schemas.openxmlformats.org/officeDocument/2006/relationships/hyperlink" Target="https://www.gov.uk/government/organisations/department-for-transport/series/disabled-parking-badges-statistics" TargetMode="External"/><Relationship Id="rId14" Type="http://schemas.openxmlformats.org/officeDocument/2006/relationships/hyperlink" Target="https://www.gov.uk/government/organisations/department-for-transport/series/bus-statistics" TargetMode="External"/><Relationship Id="rId22" Type="http://schemas.openxmlformats.org/officeDocument/2006/relationships/hyperlink" Target="http://www.forestry.gov.uk/forestry/infd-94ukb2" TargetMode="External"/><Relationship Id="rId27"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Sheet2"/>
  <dimension ref="A1:Q49"/>
  <sheetViews>
    <sheetView zoomScale="55" zoomScaleNormal="55" workbookViewId="0"/>
  </sheetViews>
  <sheetFormatPr defaultRowHeight="15"/>
  <cols>
    <col min="1" max="1" width="16.7109375" style="5" customWidth="1"/>
    <col min="2" max="2" width="74.42578125" style="5" customWidth="1"/>
    <col min="3" max="8" width="9.140625" style="5"/>
    <col min="9" max="9" width="38.5703125" style="5" bestFit="1" customWidth="1"/>
    <col min="10" max="10" width="81.7109375" style="5" bestFit="1" customWidth="1"/>
    <col min="11" max="15" width="9.140625" style="5"/>
    <col min="16" max="16" width="43.7109375" style="5" hidden="1" customWidth="1"/>
    <col min="17" max="17" width="89" style="5" hidden="1" customWidth="1"/>
    <col min="18" max="19" width="9.140625" style="5"/>
    <col min="20" max="38" width="9.42578125" style="5" customWidth="1"/>
    <col min="39" max="16384" width="9.140625" style="5"/>
  </cols>
  <sheetData>
    <row r="1" spans="1:17" ht="15" customHeight="1"/>
    <row r="2" spans="1:17" ht="15" customHeight="1">
      <c r="A2" s="9"/>
      <c r="B2" s="227" t="s">
        <v>620</v>
      </c>
      <c r="C2" s="227"/>
      <c r="D2" s="227"/>
      <c r="E2" s="227"/>
      <c r="F2" s="227"/>
      <c r="G2" s="227"/>
      <c r="H2" s="227"/>
      <c r="I2" s="227"/>
      <c r="J2" s="227"/>
    </row>
    <row r="3" spans="1:17" ht="15" customHeight="1">
      <c r="A3" s="9"/>
      <c r="B3" s="227"/>
      <c r="C3" s="227"/>
      <c r="D3" s="227"/>
      <c r="E3" s="227"/>
      <c r="F3" s="227"/>
      <c r="G3" s="227"/>
      <c r="H3" s="227"/>
      <c r="I3" s="227"/>
      <c r="J3" s="227"/>
    </row>
    <row r="4" spans="1:17">
      <c r="A4" s="9"/>
      <c r="B4" s="10"/>
    </row>
    <row r="5" spans="1:17">
      <c r="A5" s="9"/>
      <c r="B5" s="10"/>
      <c r="P5" s="6" t="s">
        <v>616</v>
      </c>
      <c r="Q5" t="s">
        <v>619</v>
      </c>
    </row>
    <row r="6" spans="1:17">
      <c r="A6" s="9"/>
      <c r="B6" s="10"/>
      <c r="P6" s="7" t="s">
        <v>15</v>
      </c>
      <c r="Q6" s="8">
        <v>216</v>
      </c>
    </row>
    <row r="7" spans="1:17">
      <c r="P7" s="7" t="s">
        <v>607</v>
      </c>
      <c r="Q7" s="8">
        <v>5</v>
      </c>
    </row>
    <row r="8" spans="1:17">
      <c r="P8" s="7" t="s">
        <v>606</v>
      </c>
      <c r="Q8" s="8">
        <v>23</v>
      </c>
    </row>
    <row r="9" spans="1:17">
      <c r="P9" s="7" t="s">
        <v>608</v>
      </c>
      <c r="Q9" s="8">
        <v>6</v>
      </c>
    </row>
    <row r="10" spans="1:17">
      <c r="P10" s="7" t="s">
        <v>611</v>
      </c>
      <c r="Q10" s="8">
        <v>2</v>
      </c>
    </row>
    <row r="11" spans="1:17">
      <c r="P11" s="7" t="s">
        <v>614</v>
      </c>
      <c r="Q11" s="8">
        <v>2</v>
      </c>
    </row>
    <row r="12" spans="1:17">
      <c r="P12" s="7" t="s">
        <v>613</v>
      </c>
      <c r="Q12" s="8">
        <v>1</v>
      </c>
    </row>
    <row r="13" spans="1:17">
      <c r="P13" s="7" t="s">
        <v>615</v>
      </c>
      <c r="Q13" s="8">
        <v>2</v>
      </c>
    </row>
    <row r="14" spans="1:17">
      <c r="P14" s="7" t="s">
        <v>604</v>
      </c>
      <c r="Q14" s="8">
        <v>23</v>
      </c>
    </row>
    <row r="15" spans="1:17">
      <c r="P15" s="7" t="s">
        <v>609</v>
      </c>
      <c r="Q15" s="8">
        <v>4</v>
      </c>
    </row>
    <row r="16" spans="1:17">
      <c r="P16" s="7" t="s">
        <v>605</v>
      </c>
      <c r="Q16" s="8">
        <v>9</v>
      </c>
    </row>
    <row r="17" spans="16:17">
      <c r="P17" s="7" t="s">
        <v>13</v>
      </c>
      <c r="Q17" s="8">
        <v>129</v>
      </c>
    </row>
    <row r="18" spans="16:17">
      <c r="P18" s="7" t="s">
        <v>14</v>
      </c>
      <c r="Q18" s="8">
        <v>68</v>
      </c>
    </row>
    <row r="19" spans="16:17">
      <c r="P19" s="7" t="s">
        <v>610</v>
      </c>
      <c r="Q19" s="8">
        <v>9</v>
      </c>
    </row>
    <row r="20" spans="16:17">
      <c r="P20" s="7" t="s">
        <v>617</v>
      </c>
      <c r="Q20" s="8"/>
    </row>
    <row r="21" spans="16:17">
      <c r="P21" s="7" t="s">
        <v>618</v>
      </c>
      <c r="Q21" s="8">
        <v>499</v>
      </c>
    </row>
    <row r="22" spans="16:17">
      <c r="P22"/>
      <c r="Q22"/>
    </row>
    <row r="40" spans="9:10">
      <c r="I40" s="9"/>
      <c r="J40" s="10"/>
    </row>
    <row r="41" spans="9:10">
      <c r="I41" s="9"/>
      <c r="J41" s="10"/>
    </row>
    <row r="42" spans="9:10">
      <c r="I42" s="9"/>
      <c r="J42" s="10"/>
    </row>
    <row r="43" spans="9:10">
      <c r="I43" s="9"/>
      <c r="J43" s="10"/>
    </row>
    <row r="44" spans="9:10">
      <c r="I44" s="9"/>
      <c r="J44" s="10"/>
    </row>
    <row r="45" spans="9:10">
      <c r="I45" s="9"/>
      <c r="J45" s="10"/>
    </row>
    <row r="46" spans="9:10">
      <c r="I46" s="9"/>
      <c r="J46" s="10"/>
    </row>
    <row r="47" spans="9:10">
      <c r="I47" s="9"/>
      <c r="J47" s="10"/>
    </row>
    <row r="48" spans="9:10">
      <c r="I48" s="9"/>
      <c r="J48" s="10"/>
    </row>
    <row r="49" spans="9:10">
      <c r="I49" s="9"/>
      <c r="J49" s="10"/>
    </row>
  </sheetData>
  <mergeCells count="1">
    <mergeCell ref="B2:J3"/>
  </mergeCell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sheetPr codeName="Sheet10"/>
  <dimension ref="A2:V2"/>
  <sheetViews>
    <sheetView workbookViewId="0">
      <selection activeCell="G22" sqref="G22"/>
    </sheetView>
  </sheetViews>
  <sheetFormatPr defaultRowHeight="15"/>
  <sheetData>
    <row r="2" spans="1:22" ht="51" customHeight="1">
      <c r="A2" s="27" t="s">
        <v>707</v>
      </c>
      <c r="B2" s="18" t="s">
        <v>641</v>
      </c>
      <c r="C2" s="25" t="s">
        <v>141</v>
      </c>
      <c r="D2" s="28" t="s">
        <v>708</v>
      </c>
      <c r="E2" s="47" t="s">
        <v>993</v>
      </c>
      <c r="F2" s="47" t="s">
        <v>993</v>
      </c>
      <c r="G2" s="20" t="s">
        <v>8</v>
      </c>
      <c r="H2" s="3"/>
      <c r="I2" s="17" t="s">
        <v>13</v>
      </c>
      <c r="J2" s="21" t="s">
        <v>16</v>
      </c>
      <c r="K2" s="21" t="s">
        <v>19</v>
      </c>
      <c r="L2" s="29">
        <v>34881</v>
      </c>
      <c r="M2" s="30">
        <v>31597</v>
      </c>
      <c r="N2" s="19">
        <v>91</v>
      </c>
      <c r="O2" s="26" t="s">
        <v>52</v>
      </c>
      <c r="P2" s="26" t="s">
        <v>709</v>
      </c>
      <c r="Q2" s="31">
        <v>95235.3</v>
      </c>
      <c r="R2" s="22" t="s">
        <v>710</v>
      </c>
      <c r="S2" s="24" t="s">
        <v>47</v>
      </c>
      <c r="T2" s="24">
        <v>2015</v>
      </c>
      <c r="U2" s="32"/>
      <c r="V2" s="33"/>
    </row>
  </sheetData>
  <protectedRanges>
    <protectedRange sqref="H2" name="Range1_2_1_1"/>
    <protectedRange sqref="V2" name="Range1_3_33"/>
    <protectedRange sqref="U2" name="Range1_3_1_7"/>
  </protectedRanges>
  <conditionalFormatting sqref="F2">
    <cfRule type="expression" dxfId="1" priority="2" stopIfTrue="1">
      <formula>#REF!="C"</formula>
    </cfRule>
  </conditionalFormatting>
  <conditionalFormatting sqref="F2">
    <cfRule type="expression" dxfId="0" priority="1" stopIfTrue="1">
      <formula>#REF!="C"</formula>
    </cfRule>
  </conditionalFormatting>
  <dataValidations count="3">
    <dataValidation type="list" allowBlank="1" showInputMessage="1" showErrorMessage="1" sqref="J2">
      <formula1>"Statutory, Mandatory, Voluntary"</formula1>
    </dataValidation>
    <dataValidation type="list" allowBlank="1" showInputMessage="1" showErrorMessage="1" sqref="G2">
      <formula1>"UK, GB, England, Wales, England &amp; Wales, Scotland, International"</formula1>
    </dataValidation>
    <dataValidation type="list" allowBlank="1" showInputMessage="1" showErrorMessage="1" sqref="K2">
      <formula1>"Business, Local Authority, Business &amp; LA"</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4"/>
  <dimension ref="A1:DJ8"/>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ht="15" customHeight="1">
      <c r="C2" s="228" t="s">
        <v>712</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ht="15" customHeight="1">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customHeight="1"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T6" s="12"/>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row>
    <row r="7" spans="1:114" ht="72">
      <c r="A7" s="115" t="s">
        <v>1325</v>
      </c>
      <c r="B7" s="115" t="s">
        <v>712</v>
      </c>
      <c r="C7" s="112" t="s">
        <v>20</v>
      </c>
      <c r="D7" s="115" t="s">
        <v>675</v>
      </c>
      <c r="E7" s="115" t="s">
        <v>1326</v>
      </c>
      <c r="F7" s="115" t="s">
        <v>24</v>
      </c>
      <c r="G7" s="112" t="s">
        <v>25</v>
      </c>
      <c r="H7" s="115" t="s">
        <v>1112</v>
      </c>
      <c r="I7" s="115" t="s">
        <v>10</v>
      </c>
      <c r="J7" s="115" t="s">
        <v>18</v>
      </c>
      <c r="K7" s="112" t="s">
        <v>52</v>
      </c>
      <c r="L7" s="112" t="s">
        <v>53</v>
      </c>
      <c r="M7" s="115" t="s">
        <v>604</v>
      </c>
      <c r="N7" s="115">
        <v>5448</v>
      </c>
      <c r="O7" s="115">
        <v>3027</v>
      </c>
      <c r="P7" s="116">
        <v>73803</v>
      </c>
      <c r="Q7" s="116">
        <v>108972</v>
      </c>
      <c r="R7" s="115" t="s">
        <v>715</v>
      </c>
      <c r="S7" s="115" t="s">
        <v>1327</v>
      </c>
      <c r="T7" s="115" t="s">
        <v>1328</v>
      </c>
    </row>
    <row r="8" spans="1:114" ht="24">
      <c r="A8" s="112" t="s">
        <v>1423</v>
      </c>
      <c r="B8" s="117" t="s">
        <v>712</v>
      </c>
      <c r="C8" s="117" t="s">
        <v>481</v>
      </c>
      <c r="D8" s="112" t="s">
        <v>1152</v>
      </c>
      <c r="E8" s="112" t="s">
        <v>1152</v>
      </c>
      <c r="F8" s="117" t="s">
        <v>172</v>
      </c>
      <c r="G8" s="112" t="s">
        <v>1152</v>
      </c>
      <c r="H8" s="112" t="s">
        <v>1152</v>
      </c>
      <c r="I8" s="112" t="s">
        <v>1152</v>
      </c>
      <c r="J8" s="117" t="s">
        <v>18</v>
      </c>
      <c r="K8" s="112" t="s">
        <v>53</v>
      </c>
      <c r="L8" s="112" t="s">
        <v>1152</v>
      </c>
      <c r="M8" s="112" t="s">
        <v>1152</v>
      </c>
      <c r="N8" s="112">
        <v>398</v>
      </c>
      <c r="O8" s="112">
        <v>283</v>
      </c>
      <c r="P8" s="114">
        <v>0</v>
      </c>
      <c r="Q8" s="114" t="s">
        <v>1150</v>
      </c>
      <c r="R8" s="112" t="s">
        <v>1424</v>
      </c>
      <c r="S8" s="112" t="s">
        <v>1150</v>
      </c>
      <c r="T8" s="115"/>
    </row>
  </sheetData>
  <protectedRanges>
    <protectedRange sqref="C551:D554 U551:V554 P551:P554 S551:S554 G551:H554" name="Range1_14_1"/>
    <protectedRange sqref="T551:T554" name="Range1_14_2_1"/>
    <protectedRange sqref="C545:C550 E549:E550 G545:H549 H550" name="Range1_3_29"/>
    <protectedRange sqref="Q551" name="Range2_3_17"/>
    <protectedRange sqref="V62 A62 J62:M62 P62:S62 C62:D62 F62:H62" name="Range1_3_1_1_2"/>
    <protectedRange sqref="A339 V339 J339:M339 P339:Q339" name="Range1_3_2_1_2"/>
    <protectedRange sqref="A352 J352:M352 P352:Q352" name="Range2_3_1_1_1"/>
    <protectedRange sqref="U509:V509 A498:A532 P540:P543 C498:D511 C521:D521 D520 C525:H525 D523:E523 C516:E516 D512:H512 F498:H500 C513:D515 F514:H514 C517:D519 F519:H519 C524:D524 F503:H508 G501:H502 F510:H510 G509:H509 G511:H511 G513:H513 G515:H518 G520:H524 J498:N532 P498:S521 P523:S525 P522:Q522 P526:Q532 D522 V498:V508 V510:V521 V524:V535" name="Range1_14_1_1"/>
    <protectedRange sqref="T14" name="Range2_3_3_1_2"/>
    <protectedRange sqref="T33:U33 T43:T48 T50 T55:U55 T60 T62 T64:T68 T70:T72 T77:T78 T191 T229:T247 T249:T252 T259:T262 T271:U271 T283:T287 T308:T312 T317:T318 T320:T322 T445:T446 T472:T521 T9:U13 T15:U21 U43:U50 T52:U53 U57:U82 U89 T150:U173 U176:U208 T211:U211 T227:U227 U229:U246 U248:U251 U253 T255:U255 T256:T257 U256:U261 U263 U275:U278 T281:U281 U282:U287 T297:U300 T303:U303 T304:T305 U304:U312 U317:U323 U326:U328 U331 U334:U338 T340:U340 U341:U344 T358:U366 T370:U436 U438 U442 U445 T449:U470 U472:U508 U510:U521 T523:U525 T533:U539 T105:U148 T544:U544 U7:U8" name="Range1_3_4_1_2"/>
    <protectedRange sqref="A43" name="Range1_3_3_3"/>
    <protectedRange sqref="V43" name="Range2_3_2_2"/>
    <protectedRange sqref="Q43:R43 C44:C45 J43:M43 C43:D43 C48:C49 H43:H50" name="Range1_3_5_2"/>
    <protectedRange sqref="A57" name="Range1_3_1_1_1_2"/>
    <protectedRange sqref="Q57:R57 J57:M57 T57 C57:H57 V57" name="Range1_3_1_3_1"/>
    <protectedRange sqref="A76" name="Range1_3_6_1"/>
    <protectedRange sqref="Q76:T76 J76:M76 C76:H76 V76" name="Range1_3_7_1"/>
    <protectedRange sqref="C89 E89:F89 H89" name="Range1_3_12_1"/>
    <protectedRange sqref="A227" name="Range2_3_4_1"/>
    <protectedRange sqref="Q227:S227 J227:M227 D227" name="Range2_3_5_1"/>
    <protectedRange sqref="G227:H227" name="Range1_3_9_1"/>
    <protectedRange sqref="A248" name="Range1_3_10_1"/>
    <protectedRange sqref="Q248:T248 J248 C248:E248 G248 L248:M248 V248" name="Range1_3_11_1"/>
    <protectedRange sqref="E256:E257" name="Range1_3_13_1"/>
    <protectedRange sqref="A263" name="Range2_3_6_1"/>
    <protectedRange sqref="R263 D263" name="Range2_3_7_1"/>
    <protectedRange sqref="C263 J263:M263 G263 P263" name="Range1_3_14_1"/>
    <protectedRange sqref="E264:E267 C264:C267 G264:G267" name="Range1_3_4_1_1_1"/>
    <protectedRange sqref="H269 C268:C269 E268:G269" name="Range1_3_1_4_1"/>
    <protectedRange sqref="S263" name="Range2_3_2_1_1"/>
    <protectedRange sqref="T263" name="Range2_3_3_1_1_1"/>
    <protectedRange sqref="C275 E275 H275:H278" name="Range1_3_2_1_1_2"/>
    <protectedRange sqref="E277 C277" name="Range1_3_3_1_1"/>
    <protectedRange sqref="E278 C278" name="Range1_3_5_1_1"/>
    <protectedRange sqref="G292 G294:G295" name="Range1_3_15_1"/>
    <protectedRange sqref="A298:A299" name="Range1_3_16_1"/>
    <protectedRange sqref="Q299:R299 J299:M299 D299" name="Range2_3_8_1"/>
    <protectedRange sqref="Q298:R298 J298:M298 C299:C300 C298:D298" name="Range1_3_17_1"/>
    <protectedRange sqref="D300" name="Range1_3_1_1_1_1_2"/>
    <protectedRange sqref="J302:K302" name="Range2_3_9_1"/>
    <protectedRange sqref="J301:K301" name="Range1_3_1_5_1"/>
    <protectedRange sqref="Q318:R318 J318:M318 V318" name="Range2_3_10_1"/>
    <protectedRange sqref="V317 H319 J317:K317 E323 C317:C323 H321:H323" name="Range1_3_18_1"/>
    <protectedRange sqref="C330 H330" name="Range1_3_19_1"/>
    <protectedRange sqref="A332" name="Range2_3_11_1"/>
    <protectedRange sqref="G333:H333 E331 C331 C333 E333 H331 H334:H338" name="Range1_3_20_1"/>
    <protectedRange sqref="F332 J332:L332 Q332:R332 T332:V332" name="Range2_3_12_1"/>
    <protectedRange sqref="E332 C332 H332" name="Range1_3_1_6_1"/>
    <protectedRange sqref="C334" name="Range1_3_2_3_2"/>
    <protectedRange sqref="A335" name="Range1_3"/>
    <protectedRange sqref="A336" name="Range1_2_2"/>
    <protectedRange sqref="A337" name="Range1_3_21_1"/>
    <protectedRange sqref="D335" name="Range1_1_3"/>
    <protectedRange sqref="D336" name="Range1_1_1_1"/>
    <protectedRange sqref="D337" name="Range1_4_2"/>
    <protectedRange sqref="A343" name="Range1_5_1"/>
    <protectedRange sqref="A344" name="Range1_2_1_2"/>
    <protectedRange sqref="C341:C344 J341:K341" name="Range1_3_22_1"/>
    <protectedRange sqref="D343" name="Range1_1_2_1"/>
    <protectedRange sqref="D344" name="Range1_4_1_1"/>
    <protectedRange sqref="A357" name="Range1_3_23_1"/>
    <protectedRange sqref="J357:K357" name="Range1_3_24_1"/>
    <protectedRange sqref="M357" name="Range1_3_25_1"/>
    <protectedRange sqref="Q357" name="Range1_3_26_1"/>
    <protectedRange sqref="V357" name="Range1_3_27_1"/>
    <protectedRange sqref="J360:K365 D360:D362 H360:H366" name="Range1_3_28_1"/>
    <protectedRange sqref="A533" name="Range2_3_14_1"/>
    <protectedRange sqref="Q533:S533 J533:N533 D533" name="Range2_3_15_1"/>
    <protectedRange sqref="C533:C539 E538:E539 G533:H534 C512 G535:G538 H535:H539" name="Range1_3_29_1"/>
    <protectedRange sqref="Q540" name="Range2_3_17_1"/>
    <protectedRange sqref="A370:A435" name="Range1_7_1"/>
    <protectedRange sqref="D370:D435 D52:D53 F394" name="Range1_1_4_1"/>
    <protectedRange sqref="H52:H53 H370:H435" name="Range1_2_3_1"/>
    <protectedRange sqref="H436:H448 H175" name="Range1_2_1_1_1"/>
    <protectedRange sqref="L370:L435 L445 L52:L53" name="Range1_3_31_1"/>
    <protectedRange sqref="M370:M435 M445 M52:M53" name="Range1_3_32_1"/>
    <protectedRange sqref="P370 P445 R370:S370 R445:S445 P52:P53 V370:V436 P371:S435 V445" name="Range1_3_33_1"/>
    <protectedRange sqref="A438" name="Range2_3_16_2"/>
    <protectedRange sqref="A437" name="Range1_3_2_4_2"/>
    <protectedRange sqref="R438 O438 D438 T438 J438:M438" name="Range2_3_16_1_1"/>
    <protectedRange sqref="C438:C441 E439:E440 G438" name="Range1_3_34_1"/>
    <protectedRange sqref="R437 T437:V437 J437 V438 C437:F437 L437:M437" name="Range1_3_2_5_1"/>
    <protectedRange sqref="E441" name="Range1_3_3_2_1"/>
    <protectedRange sqref="V441:V442" name="Range1_3_2_4_1_1"/>
    <protectedRange sqref="E443 C448 G446 E447:E448 C443:C446" name="Range1_3_35_1"/>
    <protectedRange sqref="E444 C444" name="Range1_3_1_8_1"/>
    <protectedRange sqref="C442 E442" name="Range1_3_2_1_1_1_1"/>
    <protectedRange sqref="E447" name="Range1_3_2_2_1_1_1"/>
    <protectedRange sqref="C447 E447" name="Range1_3_1_1_1_1_1_1"/>
    <protectedRange sqref="E445" name="Range1_3_2_3_1_1"/>
    <protectedRange sqref="Q370:Q435" name="Range1_3_30_1"/>
  </protectedRanges>
  <autoFilter ref="A6:V6">
    <sortState ref="A7:V550">
      <sortCondition ref="B6:B550"/>
    </sortState>
  </autoFilter>
  <dataConsolidate/>
  <mergeCells count="1">
    <mergeCell ref="C2:E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sheetPr codeName="Sheet15"/>
  <dimension ref="A1:DJ25"/>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1117</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60">
      <c r="A7" s="112" t="s">
        <v>55</v>
      </c>
      <c r="B7" s="112" t="s">
        <v>716</v>
      </c>
      <c r="C7" s="112" t="s">
        <v>481</v>
      </c>
      <c r="D7" s="112" t="s">
        <v>717</v>
      </c>
      <c r="E7" s="112" t="s">
        <v>1173</v>
      </c>
      <c r="F7" s="112" t="s">
        <v>24</v>
      </c>
      <c r="G7" s="112" t="s">
        <v>36</v>
      </c>
      <c r="H7" s="112" t="s">
        <v>1153</v>
      </c>
      <c r="I7" s="112" t="s">
        <v>10</v>
      </c>
      <c r="J7" s="112" t="s">
        <v>17</v>
      </c>
      <c r="K7" s="112" t="s">
        <v>52</v>
      </c>
      <c r="L7" s="112" t="s">
        <v>53</v>
      </c>
      <c r="M7" s="112" t="s">
        <v>15</v>
      </c>
      <c r="N7" s="112">
        <v>326</v>
      </c>
      <c r="O7" s="112">
        <v>323</v>
      </c>
      <c r="P7" s="113">
        <v>772800</v>
      </c>
      <c r="Q7" s="113">
        <v>772800</v>
      </c>
      <c r="R7" s="112" t="s">
        <v>57</v>
      </c>
      <c r="S7" s="112" t="s">
        <v>1174</v>
      </c>
      <c r="T7" s="115"/>
    </row>
    <row r="8" spans="1:114" ht="36">
      <c r="A8" s="112" t="s">
        <v>718</v>
      </c>
      <c r="B8" s="112" t="s">
        <v>716</v>
      </c>
      <c r="C8" s="112" t="s">
        <v>19</v>
      </c>
      <c r="D8" s="112" t="s">
        <v>28</v>
      </c>
      <c r="E8" s="112" t="s">
        <v>719</v>
      </c>
      <c r="F8" s="112" t="s">
        <v>24</v>
      </c>
      <c r="G8" s="112" t="s">
        <v>25</v>
      </c>
      <c r="H8" s="112" t="s">
        <v>1153</v>
      </c>
      <c r="I8" s="112" t="s">
        <v>9</v>
      </c>
      <c r="J8" s="112" t="s">
        <v>16</v>
      </c>
      <c r="K8" s="112" t="s">
        <v>52</v>
      </c>
      <c r="L8" s="112" t="s">
        <v>52</v>
      </c>
      <c r="M8" s="112" t="s">
        <v>13</v>
      </c>
      <c r="N8" s="112">
        <v>1742</v>
      </c>
      <c r="O8" s="112">
        <v>1655</v>
      </c>
      <c r="P8" s="113">
        <v>43000</v>
      </c>
      <c r="Q8" s="113">
        <v>43250</v>
      </c>
      <c r="R8" s="112" t="s">
        <v>67</v>
      </c>
      <c r="S8" s="112" t="s">
        <v>1150</v>
      </c>
      <c r="T8" s="115"/>
    </row>
    <row r="9" spans="1:114" ht="48">
      <c r="A9" s="112" t="s">
        <v>58</v>
      </c>
      <c r="B9" s="112" t="s">
        <v>716</v>
      </c>
      <c r="C9" s="112" t="s">
        <v>19</v>
      </c>
      <c r="D9" s="112" t="s">
        <v>717</v>
      </c>
      <c r="E9" s="112" t="s">
        <v>59</v>
      </c>
      <c r="F9" s="112" t="s">
        <v>24</v>
      </c>
      <c r="G9" s="112" t="s">
        <v>36</v>
      </c>
      <c r="H9" s="112" t="s">
        <v>1153</v>
      </c>
      <c r="I9" s="112" t="s">
        <v>10</v>
      </c>
      <c r="J9" s="112" t="s">
        <v>18</v>
      </c>
      <c r="K9" s="112" t="s">
        <v>52</v>
      </c>
      <c r="L9" s="112" t="s">
        <v>52</v>
      </c>
      <c r="M9" s="112" t="s">
        <v>15</v>
      </c>
      <c r="N9" s="112">
        <v>87</v>
      </c>
      <c r="O9" s="112">
        <v>67</v>
      </c>
      <c r="P9" s="113">
        <v>7360</v>
      </c>
      <c r="Q9" s="113">
        <v>10048</v>
      </c>
      <c r="R9" s="112" t="s">
        <v>72</v>
      </c>
      <c r="S9" s="112" t="s">
        <v>1218</v>
      </c>
      <c r="T9" s="115" t="s">
        <v>1219</v>
      </c>
    </row>
    <row r="10" spans="1:114" ht="36">
      <c r="A10" s="112" t="s">
        <v>60</v>
      </c>
      <c r="B10" s="112" t="s">
        <v>716</v>
      </c>
      <c r="C10" s="112" t="s">
        <v>481</v>
      </c>
      <c r="D10" s="112" t="s">
        <v>50</v>
      </c>
      <c r="E10" s="112" t="s">
        <v>80</v>
      </c>
      <c r="F10" s="112" t="s">
        <v>24</v>
      </c>
      <c r="G10" s="112" t="s">
        <v>36</v>
      </c>
      <c r="H10" s="112" t="s">
        <v>1153</v>
      </c>
      <c r="I10" s="112" t="s">
        <v>10</v>
      </c>
      <c r="J10" s="112" t="s">
        <v>16</v>
      </c>
      <c r="K10" s="112" t="s">
        <v>52</v>
      </c>
      <c r="L10" s="112" t="s">
        <v>53</v>
      </c>
      <c r="M10" s="112" t="s">
        <v>15</v>
      </c>
      <c r="N10" s="112">
        <v>444</v>
      </c>
      <c r="O10" s="112">
        <v>444</v>
      </c>
      <c r="P10" s="113">
        <v>66600</v>
      </c>
      <c r="Q10" s="113">
        <v>66600</v>
      </c>
      <c r="R10" s="112" t="s">
        <v>1275</v>
      </c>
      <c r="S10" s="112" t="s">
        <v>1150</v>
      </c>
      <c r="T10" s="115"/>
    </row>
    <row r="11" spans="1:114" ht="36">
      <c r="A11" s="112" t="s">
        <v>1314</v>
      </c>
      <c r="B11" s="112" t="s">
        <v>716</v>
      </c>
      <c r="C11" s="112" t="s">
        <v>481</v>
      </c>
      <c r="D11" s="112" t="s">
        <v>50</v>
      </c>
      <c r="E11" s="112" t="s">
        <v>80</v>
      </c>
      <c r="F11" s="112" t="s">
        <v>24</v>
      </c>
      <c r="G11" s="112" t="s">
        <v>36</v>
      </c>
      <c r="H11" s="112" t="s">
        <v>1153</v>
      </c>
      <c r="I11" s="112" t="s">
        <v>10</v>
      </c>
      <c r="J11" s="112" t="s">
        <v>16</v>
      </c>
      <c r="K11" s="112" t="s">
        <v>52</v>
      </c>
      <c r="L11" s="112" t="s">
        <v>53</v>
      </c>
      <c r="M11" s="112" t="s">
        <v>15</v>
      </c>
      <c r="N11" s="112">
        <v>326</v>
      </c>
      <c r="O11" s="112">
        <v>326</v>
      </c>
      <c r="P11" s="113">
        <v>89652</v>
      </c>
      <c r="Q11" s="113">
        <v>91215</v>
      </c>
      <c r="R11" s="112" t="s">
        <v>62</v>
      </c>
      <c r="S11" s="112" t="s">
        <v>1150</v>
      </c>
      <c r="T11" s="115"/>
    </row>
    <row r="12" spans="1:114" ht="84">
      <c r="A12" s="112" t="s">
        <v>63</v>
      </c>
      <c r="B12" s="112" t="s">
        <v>716</v>
      </c>
      <c r="C12" s="112" t="s">
        <v>481</v>
      </c>
      <c r="D12" s="112" t="s">
        <v>717</v>
      </c>
      <c r="E12" s="112" t="s">
        <v>720</v>
      </c>
      <c r="F12" s="112" t="s">
        <v>24</v>
      </c>
      <c r="G12" s="112" t="s">
        <v>1240</v>
      </c>
      <c r="H12" s="112" t="s">
        <v>1153</v>
      </c>
      <c r="I12" s="112" t="s">
        <v>10</v>
      </c>
      <c r="J12" s="112" t="s">
        <v>17</v>
      </c>
      <c r="K12" s="112" t="s">
        <v>52</v>
      </c>
      <c r="L12" s="112" t="s">
        <v>53</v>
      </c>
      <c r="M12" s="112" t="s">
        <v>15</v>
      </c>
      <c r="N12" s="112">
        <v>326</v>
      </c>
      <c r="O12" s="112">
        <v>293</v>
      </c>
      <c r="P12" s="113">
        <v>70000</v>
      </c>
      <c r="Q12" s="113">
        <v>70350</v>
      </c>
      <c r="R12" s="112" t="s">
        <v>64</v>
      </c>
      <c r="S12" s="112" t="s">
        <v>1349</v>
      </c>
      <c r="T12" s="115"/>
    </row>
    <row r="13" spans="1:114" ht="60">
      <c r="A13" s="112" t="s">
        <v>65</v>
      </c>
      <c r="B13" s="112" t="s">
        <v>716</v>
      </c>
      <c r="C13" s="112" t="s">
        <v>481</v>
      </c>
      <c r="D13" s="112" t="s">
        <v>717</v>
      </c>
      <c r="E13" s="112" t="s">
        <v>66</v>
      </c>
      <c r="F13" s="112" t="s">
        <v>24</v>
      </c>
      <c r="G13" s="112" t="s">
        <v>36</v>
      </c>
      <c r="H13" s="112" t="s">
        <v>1153</v>
      </c>
      <c r="I13" s="112" t="s">
        <v>10</v>
      </c>
      <c r="J13" s="112" t="s">
        <v>17</v>
      </c>
      <c r="K13" s="112" t="s">
        <v>52</v>
      </c>
      <c r="L13" s="112" t="s">
        <v>53</v>
      </c>
      <c r="M13" s="112" t="s">
        <v>15</v>
      </c>
      <c r="N13" s="112">
        <v>164</v>
      </c>
      <c r="O13" s="112">
        <v>163</v>
      </c>
      <c r="P13" s="113">
        <v>16200</v>
      </c>
      <c r="Q13" s="113">
        <v>16460</v>
      </c>
      <c r="R13" s="112" t="s">
        <v>67</v>
      </c>
      <c r="S13" s="112" t="s">
        <v>1350</v>
      </c>
      <c r="T13" s="115"/>
    </row>
    <row r="14" spans="1:114" ht="84">
      <c r="A14" s="112" t="s">
        <v>730</v>
      </c>
      <c r="B14" s="112" t="s">
        <v>716</v>
      </c>
      <c r="C14" s="112" t="s">
        <v>1388</v>
      </c>
      <c r="D14" s="112" t="s">
        <v>1154</v>
      </c>
      <c r="E14" s="112" t="s">
        <v>1420</v>
      </c>
      <c r="F14" s="112" t="s">
        <v>24</v>
      </c>
      <c r="G14" s="112" t="s">
        <v>25</v>
      </c>
      <c r="H14" s="112" t="s">
        <v>1153</v>
      </c>
      <c r="I14" s="112" t="s">
        <v>10</v>
      </c>
      <c r="J14" s="112" t="s">
        <v>18</v>
      </c>
      <c r="K14" s="112" t="s">
        <v>52</v>
      </c>
      <c r="L14" s="112" t="s">
        <v>53</v>
      </c>
      <c r="M14" s="112" t="s">
        <v>604</v>
      </c>
      <c r="N14" s="112">
        <v>13300</v>
      </c>
      <c r="O14" s="112">
        <v>13300</v>
      </c>
      <c r="P14" s="114">
        <v>478800</v>
      </c>
      <c r="Q14" s="114">
        <v>478800</v>
      </c>
      <c r="R14" s="112" t="s">
        <v>731</v>
      </c>
      <c r="S14" s="112" t="s">
        <v>1421</v>
      </c>
      <c r="T14" s="115"/>
    </row>
    <row r="15" spans="1:114" ht="48">
      <c r="A15" s="112" t="s">
        <v>68</v>
      </c>
      <c r="B15" s="112" t="s">
        <v>716</v>
      </c>
      <c r="C15" s="112" t="s">
        <v>481</v>
      </c>
      <c r="D15" s="112" t="s">
        <v>717</v>
      </c>
      <c r="E15" s="112" t="s">
        <v>721</v>
      </c>
      <c r="F15" s="112" t="s">
        <v>24</v>
      </c>
      <c r="G15" s="112" t="s">
        <v>36</v>
      </c>
      <c r="H15" s="112" t="s">
        <v>1153</v>
      </c>
      <c r="I15" s="112" t="s">
        <v>10</v>
      </c>
      <c r="J15" s="112" t="s">
        <v>17</v>
      </c>
      <c r="K15" s="112" t="s">
        <v>52</v>
      </c>
      <c r="L15" s="112" t="s">
        <v>53</v>
      </c>
      <c r="M15" s="112" t="s">
        <v>15</v>
      </c>
      <c r="N15" s="112">
        <v>339</v>
      </c>
      <c r="O15" s="112">
        <v>338</v>
      </c>
      <c r="P15" s="113">
        <v>51000</v>
      </c>
      <c r="Q15" s="113">
        <v>51820</v>
      </c>
      <c r="R15" s="112" t="s">
        <v>67</v>
      </c>
      <c r="S15" s="112" t="s">
        <v>1150</v>
      </c>
      <c r="T15" s="115"/>
    </row>
    <row r="16" spans="1:114" ht="24">
      <c r="A16" s="112" t="s">
        <v>69</v>
      </c>
      <c r="B16" s="112" t="s">
        <v>716</v>
      </c>
      <c r="C16" s="112" t="s">
        <v>481</v>
      </c>
      <c r="D16" s="112" t="s">
        <v>717</v>
      </c>
      <c r="E16" s="112" t="s">
        <v>70</v>
      </c>
      <c r="F16" s="112" t="s">
        <v>24</v>
      </c>
      <c r="G16" s="112" t="s">
        <v>25</v>
      </c>
      <c r="H16" s="112" t="s">
        <v>1153</v>
      </c>
      <c r="I16" s="112" t="s">
        <v>10</v>
      </c>
      <c r="J16" s="112" t="s">
        <v>16</v>
      </c>
      <c r="K16" s="112" t="s">
        <v>52</v>
      </c>
      <c r="L16" s="112" t="s">
        <v>53</v>
      </c>
      <c r="M16" s="112" t="s">
        <v>15</v>
      </c>
      <c r="N16" s="112">
        <v>186</v>
      </c>
      <c r="O16" s="112">
        <v>186</v>
      </c>
      <c r="P16" s="113">
        <v>2920</v>
      </c>
      <c r="Q16" s="113">
        <v>2970</v>
      </c>
      <c r="R16" s="112" t="s">
        <v>67</v>
      </c>
      <c r="S16" s="112" t="s">
        <v>1350</v>
      </c>
      <c r="T16" s="115"/>
    </row>
    <row r="17" spans="1:20" ht="48">
      <c r="A17" s="112" t="s">
        <v>71</v>
      </c>
      <c r="B17" s="112" t="s">
        <v>716</v>
      </c>
      <c r="C17" s="112" t="s">
        <v>481</v>
      </c>
      <c r="D17" s="112" t="s">
        <v>717</v>
      </c>
      <c r="E17" s="112" t="s">
        <v>722</v>
      </c>
      <c r="F17" s="112" t="s">
        <v>24</v>
      </c>
      <c r="G17" s="112" t="s">
        <v>36</v>
      </c>
      <c r="H17" s="112" t="s">
        <v>1153</v>
      </c>
      <c r="I17" s="112" t="s">
        <v>10</v>
      </c>
      <c r="J17" s="112" t="s">
        <v>17</v>
      </c>
      <c r="K17" s="112" t="s">
        <v>52</v>
      </c>
      <c r="L17" s="112" t="s">
        <v>52</v>
      </c>
      <c r="M17" s="112" t="s">
        <v>15</v>
      </c>
      <c r="N17" s="112">
        <v>326</v>
      </c>
      <c r="O17" s="112">
        <v>300</v>
      </c>
      <c r="P17" s="113">
        <v>5320</v>
      </c>
      <c r="Q17" s="113">
        <v>5428</v>
      </c>
      <c r="R17" s="112" t="s">
        <v>72</v>
      </c>
      <c r="S17" s="112" t="s">
        <v>1150</v>
      </c>
      <c r="T17" s="115"/>
    </row>
    <row r="18" spans="1:20" ht="48">
      <c r="A18" s="112" t="s">
        <v>73</v>
      </c>
      <c r="B18" s="112" t="s">
        <v>716</v>
      </c>
      <c r="C18" s="112" t="s">
        <v>481</v>
      </c>
      <c r="D18" s="112" t="s">
        <v>717</v>
      </c>
      <c r="E18" s="112" t="s">
        <v>723</v>
      </c>
      <c r="F18" s="112" t="s">
        <v>24</v>
      </c>
      <c r="G18" s="112" t="s">
        <v>25</v>
      </c>
      <c r="H18" s="112" t="s">
        <v>1153</v>
      </c>
      <c r="I18" s="112" t="s">
        <v>10</v>
      </c>
      <c r="J18" s="112" t="s">
        <v>17</v>
      </c>
      <c r="K18" s="112" t="s">
        <v>52</v>
      </c>
      <c r="L18" s="112" t="s">
        <v>53</v>
      </c>
      <c r="M18" s="112" t="s">
        <v>15</v>
      </c>
      <c r="N18" s="112">
        <v>293</v>
      </c>
      <c r="O18" s="112">
        <v>280</v>
      </c>
      <c r="P18" s="113">
        <v>12800</v>
      </c>
      <c r="Q18" s="113">
        <v>13056</v>
      </c>
      <c r="R18" s="112" t="s">
        <v>72</v>
      </c>
      <c r="S18" s="112" t="s">
        <v>1218</v>
      </c>
      <c r="T18" s="115"/>
    </row>
    <row r="19" spans="1:20" ht="60">
      <c r="A19" s="112" t="s">
        <v>74</v>
      </c>
      <c r="B19" s="112" t="s">
        <v>716</v>
      </c>
      <c r="C19" s="112" t="s">
        <v>481</v>
      </c>
      <c r="D19" s="112" t="s">
        <v>717</v>
      </c>
      <c r="E19" s="112" t="s">
        <v>1564</v>
      </c>
      <c r="F19" s="112" t="s">
        <v>24</v>
      </c>
      <c r="G19" s="112" t="s">
        <v>25</v>
      </c>
      <c r="H19" s="112" t="s">
        <v>1153</v>
      </c>
      <c r="I19" s="112" t="s">
        <v>10</v>
      </c>
      <c r="J19" s="112" t="s">
        <v>18</v>
      </c>
      <c r="K19" s="112" t="s">
        <v>52</v>
      </c>
      <c r="L19" s="112" t="s">
        <v>53</v>
      </c>
      <c r="M19" s="112" t="s">
        <v>15</v>
      </c>
      <c r="N19" s="112">
        <v>326</v>
      </c>
      <c r="O19" s="112">
        <v>310</v>
      </c>
      <c r="P19" s="113">
        <v>183530</v>
      </c>
      <c r="Q19" s="113">
        <v>185375</v>
      </c>
      <c r="R19" s="112" t="s">
        <v>72</v>
      </c>
      <c r="S19" s="112" t="s">
        <v>1565</v>
      </c>
      <c r="T19" s="115"/>
    </row>
    <row r="20" spans="1:20" ht="36">
      <c r="A20" s="112" t="s">
        <v>75</v>
      </c>
      <c r="B20" s="112" t="s">
        <v>716</v>
      </c>
      <c r="C20" s="112" t="s">
        <v>481</v>
      </c>
      <c r="D20" s="112" t="s">
        <v>50</v>
      </c>
      <c r="E20" s="112" t="s">
        <v>80</v>
      </c>
      <c r="F20" s="112" t="s">
        <v>24</v>
      </c>
      <c r="G20" s="112" t="s">
        <v>1401</v>
      </c>
      <c r="H20" s="112" t="s">
        <v>1153</v>
      </c>
      <c r="I20" s="112" t="s">
        <v>8</v>
      </c>
      <c r="J20" s="112" t="s">
        <v>17</v>
      </c>
      <c r="K20" s="112" t="s">
        <v>52</v>
      </c>
      <c r="L20" s="112" t="s">
        <v>53</v>
      </c>
      <c r="M20" s="112" t="s">
        <v>15</v>
      </c>
      <c r="N20" s="112">
        <v>161</v>
      </c>
      <c r="O20" s="112">
        <v>161</v>
      </c>
      <c r="P20" s="113">
        <v>80000</v>
      </c>
      <c r="Q20" s="113">
        <v>80000</v>
      </c>
      <c r="R20" s="112" t="s">
        <v>724</v>
      </c>
      <c r="S20" s="112" t="s">
        <v>1600</v>
      </c>
      <c r="T20" s="115" t="s">
        <v>1601</v>
      </c>
    </row>
    <row r="21" spans="1:20" ht="48">
      <c r="A21" s="112" t="s">
        <v>725</v>
      </c>
      <c r="B21" s="112" t="s">
        <v>716</v>
      </c>
      <c r="C21" s="112" t="s">
        <v>19</v>
      </c>
      <c r="D21" s="112" t="s">
        <v>717</v>
      </c>
      <c r="E21" s="112" t="s">
        <v>726</v>
      </c>
      <c r="F21" s="112" t="s">
        <v>24</v>
      </c>
      <c r="G21" s="112" t="s">
        <v>31</v>
      </c>
      <c r="H21" s="112" t="s">
        <v>1153</v>
      </c>
      <c r="I21" s="112" t="s">
        <v>10</v>
      </c>
      <c r="J21" s="112" t="s">
        <v>18</v>
      </c>
      <c r="K21" s="112" t="s">
        <v>52</v>
      </c>
      <c r="L21" s="112" t="s">
        <v>52</v>
      </c>
      <c r="M21" s="112" t="s">
        <v>15</v>
      </c>
      <c r="N21" s="112">
        <v>1</v>
      </c>
      <c r="O21" s="112">
        <v>1</v>
      </c>
      <c r="P21" s="113">
        <v>12720</v>
      </c>
      <c r="Q21" s="113">
        <v>12972</v>
      </c>
      <c r="R21" s="112" t="s">
        <v>72</v>
      </c>
      <c r="S21" s="112" t="s">
        <v>1150</v>
      </c>
      <c r="T21" s="115"/>
    </row>
    <row r="22" spans="1:20" ht="48">
      <c r="A22" s="112" t="s">
        <v>727</v>
      </c>
      <c r="B22" s="112" t="s">
        <v>716</v>
      </c>
      <c r="C22" s="112" t="s">
        <v>481</v>
      </c>
      <c r="D22" s="112" t="s">
        <v>50</v>
      </c>
      <c r="E22" s="112" t="s">
        <v>80</v>
      </c>
      <c r="F22" s="112" t="s">
        <v>24</v>
      </c>
      <c r="G22" s="112" t="s">
        <v>36</v>
      </c>
      <c r="H22" s="112" t="s">
        <v>1153</v>
      </c>
      <c r="I22" s="112" t="s">
        <v>8</v>
      </c>
      <c r="J22" s="112" t="s">
        <v>17</v>
      </c>
      <c r="K22" s="112" t="s">
        <v>52</v>
      </c>
      <c r="L22" s="112" t="s">
        <v>53</v>
      </c>
      <c r="M22" s="112" t="s">
        <v>15</v>
      </c>
      <c r="N22" s="112">
        <v>503</v>
      </c>
      <c r="O22" s="112">
        <v>503</v>
      </c>
      <c r="P22" s="113">
        <v>181300</v>
      </c>
      <c r="Q22" s="113">
        <v>181300</v>
      </c>
      <c r="R22" s="112" t="s">
        <v>724</v>
      </c>
      <c r="S22" s="112" t="s">
        <v>1218</v>
      </c>
      <c r="T22" s="115"/>
    </row>
    <row r="23" spans="1:20" ht="36">
      <c r="A23" s="112" t="s">
        <v>1707</v>
      </c>
      <c r="B23" s="112" t="s">
        <v>716</v>
      </c>
      <c r="C23" s="112" t="s">
        <v>481</v>
      </c>
      <c r="D23" s="112" t="s">
        <v>50</v>
      </c>
      <c r="E23" s="112" t="s">
        <v>80</v>
      </c>
      <c r="F23" s="112" t="s">
        <v>24</v>
      </c>
      <c r="G23" s="112" t="s">
        <v>1401</v>
      </c>
      <c r="H23" s="112" t="s">
        <v>1153</v>
      </c>
      <c r="I23" s="112" t="s">
        <v>10</v>
      </c>
      <c r="J23" s="112" t="s">
        <v>16</v>
      </c>
      <c r="K23" s="112" t="s">
        <v>52</v>
      </c>
      <c r="L23" s="112" t="s">
        <v>53</v>
      </c>
      <c r="M23" s="112" t="s">
        <v>15</v>
      </c>
      <c r="N23" s="112">
        <v>444</v>
      </c>
      <c r="O23" s="112">
        <v>444</v>
      </c>
      <c r="P23" s="113">
        <v>177600</v>
      </c>
      <c r="Q23" s="113">
        <v>177600</v>
      </c>
      <c r="R23" s="112" t="s">
        <v>77</v>
      </c>
      <c r="S23" s="112" t="s">
        <v>1150</v>
      </c>
      <c r="T23" s="115" t="s">
        <v>1708</v>
      </c>
    </row>
    <row r="24" spans="1:20" ht="48">
      <c r="A24" s="112" t="s">
        <v>78</v>
      </c>
      <c r="B24" s="112" t="s">
        <v>716</v>
      </c>
      <c r="C24" s="112" t="s">
        <v>481</v>
      </c>
      <c r="D24" s="112" t="s">
        <v>717</v>
      </c>
      <c r="E24" s="112" t="s">
        <v>728</v>
      </c>
      <c r="F24" s="112" t="s">
        <v>24</v>
      </c>
      <c r="G24" s="112" t="s">
        <v>25</v>
      </c>
      <c r="H24" s="112" t="s">
        <v>1153</v>
      </c>
      <c r="I24" s="112" t="s">
        <v>10</v>
      </c>
      <c r="J24" s="112" t="s">
        <v>17</v>
      </c>
      <c r="K24" s="112" t="s">
        <v>52</v>
      </c>
      <c r="L24" s="112" t="s">
        <v>53</v>
      </c>
      <c r="M24" s="112" t="s">
        <v>15</v>
      </c>
      <c r="N24" s="112">
        <v>326</v>
      </c>
      <c r="O24" s="112">
        <v>326</v>
      </c>
      <c r="P24" s="113">
        <v>23700</v>
      </c>
      <c r="Q24" s="113">
        <v>23700</v>
      </c>
      <c r="R24" s="112" t="s">
        <v>79</v>
      </c>
      <c r="S24" s="112" t="s">
        <v>1150</v>
      </c>
      <c r="T24" s="115"/>
    </row>
    <row r="25" spans="1:20" ht="36">
      <c r="A25" s="112" t="s">
        <v>729</v>
      </c>
      <c r="B25" s="112" t="s">
        <v>716</v>
      </c>
      <c r="C25" s="112" t="s">
        <v>481</v>
      </c>
      <c r="D25" s="112" t="s">
        <v>50</v>
      </c>
      <c r="E25" s="112" t="s">
        <v>80</v>
      </c>
      <c r="F25" s="112" t="s">
        <v>24</v>
      </c>
      <c r="G25" s="112" t="s">
        <v>25</v>
      </c>
      <c r="H25" s="112" t="s">
        <v>1153</v>
      </c>
      <c r="I25" s="112" t="s">
        <v>10</v>
      </c>
      <c r="J25" s="112" t="s">
        <v>16</v>
      </c>
      <c r="K25" s="112" t="s">
        <v>52</v>
      </c>
      <c r="L25" s="112" t="s">
        <v>53</v>
      </c>
      <c r="M25" s="112" t="s">
        <v>15</v>
      </c>
      <c r="N25" s="112">
        <v>136</v>
      </c>
      <c r="O25" s="112">
        <v>136</v>
      </c>
      <c r="P25" s="113">
        <v>51000</v>
      </c>
      <c r="Q25" s="113">
        <v>51000</v>
      </c>
      <c r="R25" s="112" t="s">
        <v>1784</v>
      </c>
      <c r="S25" s="112" t="s">
        <v>1785</v>
      </c>
      <c r="T25" s="115"/>
    </row>
  </sheetData>
  <dataConsolidate/>
  <mergeCells count="1">
    <mergeCell ref="C2:E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sheetPr codeName="Sheet16"/>
  <dimension ref="A1:XFD53"/>
  <sheetViews>
    <sheetView showGridLines="0" showRowColHeaders="0" zoomScale="70" zoomScaleNormal="70" workbookViewId="0">
      <pane xSplit="1" ySplit="6" topLeftCell="N7" activePane="bottomRight" state="frozen"/>
      <selection pane="topRight" activeCell="B1" sqref="B1"/>
      <selection pane="bottomLeft" activeCell="A7" sqref="A7"/>
      <selection pane="bottomRight" activeCell="Q10" sqref="Q10"/>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638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6384">
      <c r="C2" s="228" t="s">
        <v>2423</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638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638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638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638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c r="XEZ6" s="5"/>
      <c r="XFA6" s="5"/>
      <c r="XFB6" s="5"/>
      <c r="XFC6" s="5"/>
      <c r="XFD6" s="5"/>
    </row>
    <row r="7" spans="1:16384" ht="48">
      <c r="A7" s="112" t="s">
        <v>1164</v>
      </c>
      <c r="B7" s="117" t="s">
        <v>732</v>
      </c>
      <c r="C7" s="112" t="s">
        <v>20</v>
      </c>
      <c r="D7" s="118" t="s">
        <v>1154</v>
      </c>
      <c r="E7" s="117" t="s">
        <v>1165</v>
      </c>
      <c r="F7" s="117" t="s">
        <v>24</v>
      </c>
      <c r="G7" s="112" t="s">
        <v>46</v>
      </c>
      <c r="H7" s="112" t="s">
        <v>1112</v>
      </c>
      <c r="I7" s="118" t="s">
        <v>10</v>
      </c>
      <c r="J7" s="117" t="s">
        <v>18</v>
      </c>
      <c r="K7" s="112" t="s">
        <v>52</v>
      </c>
      <c r="L7" s="112" t="s">
        <v>53</v>
      </c>
      <c r="M7" s="117" t="s">
        <v>1166</v>
      </c>
      <c r="N7" s="112">
        <v>375000</v>
      </c>
      <c r="O7" s="112">
        <v>90500</v>
      </c>
      <c r="P7" s="114">
        <v>0</v>
      </c>
      <c r="Q7" s="114">
        <v>1417000</v>
      </c>
      <c r="R7" s="112" t="s">
        <v>1167</v>
      </c>
      <c r="S7" s="112" t="s">
        <v>1168</v>
      </c>
      <c r="T7" s="115" t="s">
        <v>1169</v>
      </c>
    </row>
    <row r="8" spans="1:16384" ht="36">
      <c r="A8" s="112" t="s">
        <v>1170</v>
      </c>
      <c r="B8" s="117" t="s">
        <v>732</v>
      </c>
      <c r="C8" s="112" t="s">
        <v>20</v>
      </c>
      <c r="D8" s="118" t="s">
        <v>1154</v>
      </c>
      <c r="E8" s="117" t="s">
        <v>1165</v>
      </c>
      <c r="F8" s="117" t="s">
        <v>24</v>
      </c>
      <c r="G8" s="112" t="s">
        <v>46</v>
      </c>
      <c r="H8" s="112" t="s">
        <v>1112</v>
      </c>
      <c r="I8" s="118" t="s">
        <v>10</v>
      </c>
      <c r="J8" s="117" t="s">
        <v>18</v>
      </c>
      <c r="K8" s="112" t="s">
        <v>52</v>
      </c>
      <c r="L8" s="112" t="s">
        <v>53</v>
      </c>
      <c r="M8" s="117" t="s">
        <v>14</v>
      </c>
      <c r="N8" s="112">
        <v>555000</v>
      </c>
      <c r="O8" s="112">
        <v>152000</v>
      </c>
      <c r="P8" s="114">
        <v>3135000</v>
      </c>
      <c r="Q8" s="114">
        <v>3349000</v>
      </c>
      <c r="R8" s="112" t="s">
        <v>1167</v>
      </c>
      <c r="S8" s="112" t="s">
        <v>1171</v>
      </c>
      <c r="T8" s="115" t="s">
        <v>1172</v>
      </c>
    </row>
    <row r="9" spans="1:16384" ht="24">
      <c r="A9" s="112" t="s">
        <v>1181</v>
      </c>
      <c r="B9" s="117" t="s">
        <v>732</v>
      </c>
      <c r="C9" s="112" t="s">
        <v>20</v>
      </c>
      <c r="D9" s="118" t="s">
        <v>1154</v>
      </c>
      <c r="E9" s="112" t="s">
        <v>1150</v>
      </c>
      <c r="F9" s="117" t="s">
        <v>24</v>
      </c>
      <c r="G9" s="112" t="s">
        <v>46</v>
      </c>
      <c r="H9" s="112" t="s">
        <v>1112</v>
      </c>
      <c r="I9" s="118" t="s">
        <v>10</v>
      </c>
      <c r="J9" s="117" t="s">
        <v>18</v>
      </c>
      <c r="K9" s="112" t="s">
        <v>52</v>
      </c>
      <c r="L9" s="112" t="s">
        <v>53</v>
      </c>
      <c r="M9" s="117" t="s">
        <v>604</v>
      </c>
      <c r="N9" s="112">
        <v>15837</v>
      </c>
      <c r="O9" s="112">
        <v>10171</v>
      </c>
      <c r="P9" s="114">
        <v>484837</v>
      </c>
      <c r="Q9" s="114">
        <v>518687</v>
      </c>
      <c r="R9" s="112" t="s">
        <v>1182</v>
      </c>
      <c r="S9" s="112" t="s">
        <v>1183</v>
      </c>
      <c r="T9" s="115"/>
    </row>
    <row r="10" spans="1:16384" ht="48">
      <c r="A10" s="112" t="s">
        <v>1188</v>
      </c>
      <c r="B10" s="117" t="s">
        <v>732</v>
      </c>
      <c r="C10" s="112" t="s">
        <v>20</v>
      </c>
      <c r="D10" s="118" t="s">
        <v>28</v>
      </c>
      <c r="E10" s="112" t="s">
        <v>1189</v>
      </c>
      <c r="F10" s="117" t="s">
        <v>24</v>
      </c>
      <c r="G10" s="112" t="s">
        <v>25</v>
      </c>
      <c r="H10" s="112" t="s">
        <v>1112</v>
      </c>
      <c r="I10" s="118" t="s">
        <v>8</v>
      </c>
      <c r="J10" s="117" t="s">
        <v>18</v>
      </c>
      <c r="K10" s="112" t="s">
        <v>52</v>
      </c>
      <c r="L10" s="112" t="s">
        <v>1150</v>
      </c>
      <c r="M10" s="117" t="s">
        <v>604</v>
      </c>
      <c r="N10" s="112" t="s">
        <v>1158</v>
      </c>
      <c r="O10" s="112">
        <v>2136</v>
      </c>
      <c r="P10" s="114">
        <v>0</v>
      </c>
      <c r="Q10" s="114">
        <v>42720</v>
      </c>
      <c r="R10" s="112" t="s">
        <v>736</v>
      </c>
      <c r="S10" s="112" t="s">
        <v>1190</v>
      </c>
      <c r="T10" s="115" t="s">
        <v>1191</v>
      </c>
    </row>
    <row r="11" spans="1:16384" ht="72">
      <c r="A11" s="112" t="s">
        <v>81</v>
      </c>
      <c r="B11" s="117" t="s">
        <v>732</v>
      </c>
      <c r="C11" s="117" t="s">
        <v>19</v>
      </c>
      <c r="D11" s="118" t="s">
        <v>83</v>
      </c>
      <c r="E11" s="117" t="s">
        <v>84</v>
      </c>
      <c r="F11" s="117" t="s">
        <v>24</v>
      </c>
      <c r="G11" s="112" t="s">
        <v>25</v>
      </c>
      <c r="H11" s="112" t="s">
        <v>1112</v>
      </c>
      <c r="I11" s="118" t="s">
        <v>10</v>
      </c>
      <c r="J11" s="117" t="s">
        <v>18</v>
      </c>
      <c r="K11" s="112" t="s">
        <v>52</v>
      </c>
      <c r="L11" s="112" t="s">
        <v>53</v>
      </c>
      <c r="M11" s="117" t="s">
        <v>1166</v>
      </c>
      <c r="N11" s="112">
        <v>7000</v>
      </c>
      <c r="O11" s="112">
        <v>1900</v>
      </c>
      <c r="P11" s="113">
        <v>4850</v>
      </c>
      <c r="Q11" s="113">
        <v>4883</v>
      </c>
      <c r="R11" s="112" t="s">
        <v>85</v>
      </c>
      <c r="S11" s="112" t="s">
        <v>1217</v>
      </c>
      <c r="T11" s="115"/>
    </row>
    <row r="12" spans="1:16384" ht="36">
      <c r="A12" s="112" t="s">
        <v>1231</v>
      </c>
      <c r="B12" s="117" t="s">
        <v>732</v>
      </c>
      <c r="C12" s="112" t="s">
        <v>20</v>
      </c>
      <c r="D12" s="118" t="s">
        <v>1152</v>
      </c>
      <c r="E12" s="118" t="s">
        <v>1152</v>
      </c>
      <c r="F12" s="117" t="s">
        <v>172</v>
      </c>
      <c r="G12" s="118" t="s">
        <v>1152</v>
      </c>
      <c r="H12" s="118" t="s">
        <v>1152</v>
      </c>
      <c r="I12" s="118" t="s">
        <v>1152</v>
      </c>
      <c r="J12" s="117" t="s">
        <v>18</v>
      </c>
      <c r="K12" s="112" t="s">
        <v>53</v>
      </c>
      <c r="L12" s="118" t="s">
        <v>1152</v>
      </c>
      <c r="M12" s="118" t="s">
        <v>1152</v>
      </c>
      <c r="N12" s="112" t="s">
        <v>1232</v>
      </c>
      <c r="O12" s="112" t="s">
        <v>1233</v>
      </c>
      <c r="P12" s="114">
        <v>0</v>
      </c>
      <c r="Q12" s="114">
        <v>44174</v>
      </c>
      <c r="R12" s="112" t="s">
        <v>1234</v>
      </c>
      <c r="S12" s="152" t="s">
        <v>1235</v>
      </c>
      <c r="T12" s="115"/>
    </row>
    <row r="13" spans="1:16384" ht="36">
      <c r="A13" s="112" t="s">
        <v>1256</v>
      </c>
      <c r="B13" s="117" t="s">
        <v>732</v>
      </c>
      <c r="C13" s="117" t="s">
        <v>19</v>
      </c>
      <c r="D13" s="118" t="s">
        <v>1152</v>
      </c>
      <c r="E13" s="118" t="s">
        <v>1152</v>
      </c>
      <c r="F13" s="117" t="s">
        <v>172</v>
      </c>
      <c r="G13" s="118" t="s">
        <v>1152</v>
      </c>
      <c r="H13" s="118" t="s">
        <v>1152</v>
      </c>
      <c r="I13" s="118" t="s">
        <v>1152</v>
      </c>
      <c r="J13" s="117" t="s">
        <v>18</v>
      </c>
      <c r="K13" s="112" t="s">
        <v>53</v>
      </c>
      <c r="L13" s="118" t="s">
        <v>1152</v>
      </c>
      <c r="M13" s="118" t="s">
        <v>1152</v>
      </c>
      <c r="N13" s="112">
        <v>0</v>
      </c>
      <c r="O13" s="112">
        <v>241</v>
      </c>
      <c r="P13" s="113">
        <v>0</v>
      </c>
      <c r="Q13" s="113">
        <v>1544.4726000000003</v>
      </c>
      <c r="R13" s="112" t="s">
        <v>736</v>
      </c>
      <c r="S13" s="112" t="s">
        <v>1257</v>
      </c>
      <c r="T13" s="115" t="s">
        <v>1191</v>
      </c>
    </row>
    <row r="14" spans="1:16384" ht="24">
      <c r="A14" s="112" t="s">
        <v>87</v>
      </c>
      <c r="B14" s="117" t="s">
        <v>732</v>
      </c>
      <c r="C14" s="117" t="s">
        <v>19</v>
      </c>
      <c r="D14" s="118" t="s">
        <v>1152</v>
      </c>
      <c r="E14" s="118" t="s">
        <v>1152</v>
      </c>
      <c r="F14" s="117" t="s">
        <v>172</v>
      </c>
      <c r="G14" s="118" t="s">
        <v>1152</v>
      </c>
      <c r="H14" s="118" t="s">
        <v>1152</v>
      </c>
      <c r="I14" s="118" t="s">
        <v>1152</v>
      </c>
      <c r="J14" s="117" t="s">
        <v>18</v>
      </c>
      <c r="K14" s="112" t="s">
        <v>53</v>
      </c>
      <c r="L14" s="118" t="s">
        <v>1152</v>
      </c>
      <c r="M14" s="118" t="s">
        <v>1152</v>
      </c>
      <c r="N14" s="112">
        <v>6509</v>
      </c>
      <c r="O14" s="112">
        <v>800</v>
      </c>
      <c r="P14" s="113">
        <v>2724</v>
      </c>
      <c r="Q14" s="113">
        <v>2741</v>
      </c>
      <c r="R14" s="112" t="s">
        <v>85</v>
      </c>
      <c r="S14" s="112" t="s">
        <v>1265</v>
      </c>
      <c r="T14" s="115"/>
    </row>
    <row r="15" spans="1:16384" ht="60">
      <c r="A15" s="112" t="s">
        <v>1287</v>
      </c>
      <c r="B15" s="117" t="s">
        <v>732</v>
      </c>
      <c r="C15" s="112" t="s">
        <v>20</v>
      </c>
      <c r="D15" s="118" t="s">
        <v>1154</v>
      </c>
      <c r="E15" s="112" t="s">
        <v>1288</v>
      </c>
      <c r="F15" s="117" t="s">
        <v>24</v>
      </c>
      <c r="G15" s="112" t="s">
        <v>46</v>
      </c>
      <c r="H15" s="112" t="s">
        <v>1112</v>
      </c>
      <c r="I15" s="118" t="s">
        <v>10</v>
      </c>
      <c r="J15" s="117" t="s">
        <v>18</v>
      </c>
      <c r="K15" s="112" t="s">
        <v>52</v>
      </c>
      <c r="L15" s="112" t="s">
        <v>53</v>
      </c>
      <c r="M15" s="117" t="s">
        <v>604</v>
      </c>
      <c r="N15" s="112">
        <v>997</v>
      </c>
      <c r="O15" s="112">
        <v>684</v>
      </c>
      <c r="P15" s="114">
        <v>18386</v>
      </c>
      <c r="Q15" s="114">
        <v>14102</v>
      </c>
      <c r="R15" s="112" t="s">
        <v>1182</v>
      </c>
      <c r="S15" s="112" t="s">
        <v>1183</v>
      </c>
      <c r="T15" s="115" t="s">
        <v>1289</v>
      </c>
    </row>
    <row r="16" spans="1:16384" ht="36">
      <c r="A16" s="112" t="s">
        <v>1290</v>
      </c>
      <c r="B16" s="117" t="s">
        <v>732</v>
      </c>
      <c r="C16" s="112" t="s">
        <v>20</v>
      </c>
      <c r="D16" s="118" t="s">
        <v>1154</v>
      </c>
      <c r="E16" s="112" t="s">
        <v>1288</v>
      </c>
      <c r="F16" s="117" t="s">
        <v>24</v>
      </c>
      <c r="G16" s="112" t="s">
        <v>46</v>
      </c>
      <c r="H16" s="112" t="s">
        <v>1112</v>
      </c>
      <c r="I16" s="118" t="s">
        <v>10</v>
      </c>
      <c r="J16" s="117" t="s">
        <v>18</v>
      </c>
      <c r="K16" s="112" t="s">
        <v>52</v>
      </c>
      <c r="L16" s="112" t="s">
        <v>53</v>
      </c>
      <c r="M16" s="117" t="s">
        <v>604</v>
      </c>
      <c r="N16" s="112">
        <v>1072</v>
      </c>
      <c r="O16" s="112">
        <v>1096</v>
      </c>
      <c r="P16" s="114">
        <v>11868</v>
      </c>
      <c r="Q16" s="114">
        <v>12293</v>
      </c>
      <c r="R16" s="112" t="s">
        <v>1182</v>
      </c>
      <c r="S16" s="112" t="s">
        <v>1183</v>
      </c>
      <c r="T16" s="115"/>
    </row>
    <row r="17" spans="1:20" ht="60">
      <c r="A17" s="112" t="s">
        <v>1336</v>
      </c>
      <c r="B17" s="117" t="s">
        <v>732</v>
      </c>
      <c r="C17" s="112" t="s">
        <v>20</v>
      </c>
      <c r="D17" s="118" t="s">
        <v>28</v>
      </c>
      <c r="E17" s="112" t="s">
        <v>1337</v>
      </c>
      <c r="F17" s="117" t="s">
        <v>24</v>
      </c>
      <c r="G17" s="112" t="s">
        <v>46</v>
      </c>
      <c r="H17" s="112" t="s">
        <v>1112</v>
      </c>
      <c r="I17" s="118" t="s">
        <v>8</v>
      </c>
      <c r="J17" s="117" t="s">
        <v>18</v>
      </c>
      <c r="K17" s="112" t="s">
        <v>52</v>
      </c>
      <c r="L17" s="112" t="s">
        <v>53</v>
      </c>
      <c r="M17" s="117" t="s">
        <v>604</v>
      </c>
      <c r="N17" s="112" t="s">
        <v>1112</v>
      </c>
      <c r="O17" s="112">
        <v>5484</v>
      </c>
      <c r="P17" s="127" t="s">
        <v>1338</v>
      </c>
      <c r="Q17" s="127">
        <v>109680</v>
      </c>
      <c r="R17" s="115" t="s">
        <v>736</v>
      </c>
      <c r="S17" s="153" t="s">
        <v>1339</v>
      </c>
      <c r="T17" s="128" t="s">
        <v>1340</v>
      </c>
    </row>
    <row r="18" spans="1:20" ht="84">
      <c r="A18" s="112" t="s">
        <v>1362</v>
      </c>
      <c r="B18" s="117" t="s">
        <v>732</v>
      </c>
      <c r="C18" s="117" t="s">
        <v>19</v>
      </c>
      <c r="D18" s="118" t="s">
        <v>344</v>
      </c>
      <c r="E18" s="112" t="s">
        <v>1363</v>
      </c>
      <c r="F18" s="117" t="s">
        <v>24</v>
      </c>
      <c r="G18" s="112" t="s">
        <v>25</v>
      </c>
      <c r="H18" s="112" t="s">
        <v>1112</v>
      </c>
      <c r="I18" s="118" t="s">
        <v>8</v>
      </c>
      <c r="J18" s="117" t="s">
        <v>18</v>
      </c>
      <c r="K18" s="112" t="s">
        <v>53</v>
      </c>
      <c r="L18" s="112" t="s">
        <v>53</v>
      </c>
      <c r="M18" s="117" t="s">
        <v>14</v>
      </c>
      <c r="N18" s="112">
        <v>13346</v>
      </c>
      <c r="O18" s="112">
        <v>1008</v>
      </c>
      <c r="P18" s="113">
        <v>0</v>
      </c>
      <c r="Q18" s="113">
        <v>14110.588800000001</v>
      </c>
      <c r="R18" s="112" t="s">
        <v>1364</v>
      </c>
      <c r="S18" s="112" t="s">
        <v>1365</v>
      </c>
      <c r="T18" s="115" t="s">
        <v>1366</v>
      </c>
    </row>
    <row r="19" spans="1:20" ht="48">
      <c r="A19" s="112" t="s">
        <v>1367</v>
      </c>
      <c r="B19" s="117" t="s">
        <v>732</v>
      </c>
      <c r="C19" s="117" t="s">
        <v>646</v>
      </c>
      <c r="D19" s="118" t="s">
        <v>1152</v>
      </c>
      <c r="E19" s="118" t="s">
        <v>1152</v>
      </c>
      <c r="F19" s="117" t="s">
        <v>172</v>
      </c>
      <c r="G19" s="118" t="s">
        <v>1152</v>
      </c>
      <c r="H19" s="118" t="s">
        <v>1152</v>
      </c>
      <c r="I19" s="118" t="s">
        <v>1152</v>
      </c>
      <c r="J19" s="117" t="s">
        <v>18</v>
      </c>
      <c r="K19" s="112" t="s">
        <v>53</v>
      </c>
      <c r="L19" s="118" t="s">
        <v>1152</v>
      </c>
      <c r="M19" s="118" t="s">
        <v>1152</v>
      </c>
      <c r="N19" s="112">
        <v>4876</v>
      </c>
      <c r="O19" s="112">
        <v>1197</v>
      </c>
      <c r="P19" s="113">
        <v>0</v>
      </c>
      <c r="Q19" s="113">
        <v>7682.9444999999996</v>
      </c>
      <c r="R19" s="112" t="s">
        <v>1364</v>
      </c>
      <c r="S19" s="112" t="s">
        <v>1150</v>
      </c>
      <c r="T19" s="115" t="s">
        <v>1368</v>
      </c>
    </row>
    <row r="20" spans="1:20">
      <c r="A20" s="112" t="s">
        <v>1369</v>
      </c>
      <c r="B20" s="117" t="s">
        <v>732</v>
      </c>
      <c r="C20" s="112" t="s">
        <v>20</v>
      </c>
      <c r="D20" s="118" t="s">
        <v>1152</v>
      </c>
      <c r="E20" s="118" t="s">
        <v>1152</v>
      </c>
      <c r="F20" s="117" t="s">
        <v>172</v>
      </c>
      <c r="G20" s="118" t="s">
        <v>1152</v>
      </c>
      <c r="H20" s="118" t="s">
        <v>1152</v>
      </c>
      <c r="I20" s="118" t="s">
        <v>1152</v>
      </c>
      <c r="J20" s="117" t="s">
        <v>18</v>
      </c>
      <c r="K20" s="112" t="s">
        <v>53</v>
      </c>
      <c r="L20" s="118" t="s">
        <v>1152</v>
      </c>
      <c r="M20" s="118" t="s">
        <v>1152</v>
      </c>
      <c r="N20" s="112">
        <v>0</v>
      </c>
      <c r="O20" s="112">
        <v>1877</v>
      </c>
      <c r="P20" s="114">
        <v>0</v>
      </c>
      <c r="Q20" s="114">
        <v>37540</v>
      </c>
      <c r="R20" s="112" t="s">
        <v>736</v>
      </c>
      <c r="S20" s="112" t="s">
        <v>1150</v>
      </c>
      <c r="T20" s="115" t="s">
        <v>1370</v>
      </c>
    </row>
    <row r="21" spans="1:20" ht="144">
      <c r="A21" s="112" t="s">
        <v>1380</v>
      </c>
      <c r="B21" s="117" t="s">
        <v>732</v>
      </c>
      <c r="C21" s="112" t="s">
        <v>20</v>
      </c>
      <c r="D21" s="118" t="s">
        <v>28</v>
      </c>
      <c r="E21" s="112" t="s">
        <v>1381</v>
      </c>
      <c r="F21" s="117" t="s">
        <v>24</v>
      </c>
      <c r="G21" s="112" t="s">
        <v>1161</v>
      </c>
      <c r="H21" s="112">
        <v>2014</v>
      </c>
      <c r="I21" s="118" t="s">
        <v>8</v>
      </c>
      <c r="J21" s="117" t="s">
        <v>18</v>
      </c>
      <c r="K21" s="112" t="s">
        <v>53</v>
      </c>
      <c r="L21" s="112" t="s">
        <v>1150</v>
      </c>
      <c r="M21" s="117" t="s">
        <v>15</v>
      </c>
      <c r="N21" s="112" t="s">
        <v>1158</v>
      </c>
      <c r="O21" s="112">
        <v>500</v>
      </c>
      <c r="P21" s="124">
        <v>0</v>
      </c>
      <c r="Q21" s="124">
        <v>0</v>
      </c>
      <c r="R21" s="112" t="s">
        <v>736</v>
      </c>
      <c r="S21" s="112" t="s">
        <v>1150</v>
      </c>
      <c r="T21" s="115" t="s">
        <v>1382</v>
      </c>
    </row>
    <row r="22" spans="1:20" ht="24">
      <c r="A22" s="112" t="s">
        <v>89</v>
      </c>
      <c r="B22" s="117" t="s">
        <v>732</v>
      </c>
      <c r="C22" s="117" t="s">
        <v>481</v>
      </c>
      <c r="D22" s="118" t="s">
        <v>1154</v>
      </c>
      <c r="E22" s="117" t="s">
        <v>88</v>
      </c>
      <c r="F22" s="117" t="s">
        <v>24</v>
      </c>
      <c r="G22" s="112" t="s">
        <v>46</v>
      </c>
      <c r="H22" s="112" t="s">
        <v>1112</v>
      </c>
      <c r="I22" s="118" t="s">
        <v>10</v>
      </c>
      <c r="J22" s="117" t="s">
        <v>18</v>
      </c>
      <c r="K22" s="112" t="s">
        <v>52</v>
      </c>
      <c r="L22" s="112" t="s">
        <v>53</v>
      </c>
      <c r="M22" s="117" t="s">
        <v>15</v>
      </c>
      <c r="N22" s="112">
        <v>353</v>
      </c>
      <c r="O22" s="112">
        <v>330</v>
      </c>
      <c r="P22" s="113">
        <v>20615.52</v>
      </c>
      <c r="Q22" s="113">
        <v>20615.52</v>
      </c>
      <c r="R22" s="112" t="s">
        <v>734</v>
      </c>
      <c r="S22" s="112" t="s">
        <v>1406</v>
      </c>
      <c r="T22" s="115"/>
    </row>
    <row r="23" spans="1:20" ht="24">
      <c r="A23" s="112" t="s">
        <v>733</v>
      </c>
      <c r="B23" s="117" t="s">
        <v>732</v>
      </c>
      <c r="C23" s="117" t="s">
        <v>481</v>
      </c>
      <c r="D23" s="118" t="s">
        <v>1154</v>
      </c>
      <c r="E23" s="117" t="s">
        <v>88</v>
      </c>
      <c r="F23" s="117" t="s">
        <v>24</v>
      </c>
      <c r="G23" s="112" t="s">
        <v>25</v>
      </c>
      <c r="H23" s="112" t="s">
        <v>1112</v>
      </c>
      <c r="I23" s="118" t="s">
        <v>10</v>
      </c>
      <c r="J23" s="117" t="s">
        <v>18</v>
      </c>
      <c r="K23" s="112" t="s">
        <v>52</v>
      </c>
      <c r="L23" s="112" t="s">
        <v>53</v>
      </c>
      <c r="M23" s="117" t="s">
        <v>1166</v>
      </c>
      <c r="N23" s="112">
        <v>353</v>
      </c>
      <c r="O23" s="112">
        <v>330</v>
      </c>
      <c r="P23" s="113">
        <v>2621.37</v>
      </c>
      <c r="Q23" s="113">
        <v>2621.37</v>
      </c>
      <c r="R23" s="112" t="s">
        <v>734</v>
      </c>
      <c r="S23" s="112" t="s">
        <v>1150</v>
      </c>
      <c r="T23" s="115"/>
    </row>
    <row r="24" spans="1:20" ht="36">
      <c r="A24" s="112" t="s">
        <v>1412</v>
      </c>
      <c r="B24" s="117" t="s">
        <v>732</v>
      </c>
      <c r="C24" s="112" t="s">
        <v>20</v>
      </c>
      <c r="D24" s="118" t="s">
        <v>1152</v>
      </c>
      <c r="E24" s="118" t="s">
        <v>1152</v>
      </c>
      <c r="F24" s="117" t="s">
        <v>172</v>
      </c>
      <c r="G24" s="118" t="s">
        <v>1152</v>
      </c>
      <c r="H24" s="118" t="s">
        <v>1152</v>
      </c>
      <c r="I24" s="118" t="s">
        <v>1152</v>
      </c>
      <c r="J24" s="117" t="s">
        <v>18</v>
      </c>
      <c r="K24" s="112" t="s">
        <v>53</v>
      </c>
      <c r="L24" s="118" t="s">
        <v>1152</v>
      </c>
      <c r="M24" s="118" t="s">
        <v>1152</v>
      </c>
      <c r="N24" s="112">
        <v>0</v>
      </c>
      <c r="O24" s="112">
        <v>2081</v>
      </c>
      <c r="P24" s="114">
        <v>0</v>
      </c>
      <c r="Q24" s="114">
        <v>41620</v>
      </c>
      <c r="R24" s="112" t="s">
        <v>736</v>
      </c>
      <c r="S24" s="112" t="s">
        <v>1413</v>
      </c>
      <c r="T24" s="115" t="s">
        <v>1370</v>
      </c>
    </row>
    <row r="25" spans="1:20" ht="60">
      <c r="A25" s="112" t="s">
        <v>86</v>
      </c>
      <c r="B25" s="117" t="s">
        <v>732</v>
      </c>
      <c r="C25" s="117" t="s">
        <v>19</v>
      </c>
      <c r="D25" s="118" t="s">
        <v>83</v>
      </c>
      <c r="E25" s="117" t="s">
        <v>1418</v>
      </c>
      <c r="F25" s="117" t="s">
        <v>24</v>
      </c>
      <c r="G25" s="112" t="s">
        <v>31</v>
      </c>
      <c r="H25" s="112" t="s">
        <v>1112</v>
      </c>
      <c r="I25" s="118" t="s">
        <v>10</v>
      </c>
      <c r="J25" s="117" t="s">
        <v>16</v>
      </c>
      <c r="K25" s="112" t="s">
        <v>52</v>
      </c>
      <c r="L25" s="112" t="s">
        <v>52</v>
      </c>
      <c r="M25" s="117" t="s">
        <v>15</v>
      </c>
      <c r="N25" s="112">
        <v>900</v>
      </c>
      <c r="O25" s="112">
        <v>730</v>
      </c>
      <c r="P25" s="113">
        <v>22356</v>
      </c>
      <c r="Q25" s="113">
        <v>22513</v>
      </c>
      <c r="R25" s="112" t="s">
        <v>85</v>
      </c>
      <c r="S25" s="112" t="s">
        <v>1419</v>
      </c>
      <c r="T25" s="115"/>
    </row>
    <row r="26" spans="1:20" ht="60">
      <c r="A26" s="112" t="s">
        <v>1466</v>
      </c>
      <c r="B26" s="117" t="s">
        <v>732</v>
      </c>
      <c r="C26" s="112" t="s">
        <v>1388</v>
      </c>
      <c r="D26" s="118" t="s">
        <v>675</v>
      </c>
      <c r="E26" s="117" t="s">
        <v>1467</v>
      </c>
      <c r="F26" s="117" t="s">
        <v>24</v>
      </c>
      <c r="G26" s="112" t="s">
        <v>36</v>
      </c>
      <c r="H26" s="112" t="s">
        <v>1112</v>
      </c>
      <c r="I26" s="118" t="s">
        <v>9</v>
      </c>
      <c r="J26" s="117" t="s">
        <v>18</v>
      </c>
      <c r="K26" s="112" t="s">
        <v>52</v>
      </c>
      <c r="L26" s="112" t="s">
        <v>53</v>
      </c>
      <c r="M26" s="117" t="s">
        <v>14</v>
      </c>
      <c r="N26" s="112">
        <v>8300</v>
      </c>
      <c r="O26" s="112">
        <v>1000</v>
      </c>
      <c r="P26" s="114">
        <v>3000</v>
      </c>
      <c r="Q26" s="114">
        <v>8000</v>
      </c>
      <c r="R26" s="112" t="s">
        <v>1468</v>
      </c>
      <c r="S26" s="112" t="s">
        <v>1469</v>
      </c>
      <c r="T26" s="115"/>
    </row>
    <row r="27" spans="1:20" ht="72">
      <c r="A27" s="112" t="s">
        <v>1470</v>
      </c>
      <c r="B27" s="117" t="s">
        <v>732</v>
      </c>
      <c r="C27" s="112" t="s">
        <v>20</v>
      </c>
      <c r="D27" s="118" t="s">
        <v>675</v>
      </c>
      <c r="E27" s="112" t="s">
        <v>1471</v>
      </c>
      <c r="F27" s="117" t="s">
        <v>24</v>
      </c>
      <c r="G27" s="112" t="s">
        <v>1472</v>
      </c>
      <c r="H27" s="112" t="s">
        <v>1112</v>
      </c>
      <c r="I27" s="118" t="s">
        <v>9</v>
      </c>
      <c r="J27" s="117" t="s">
        <v>18</v>
      </c>
      <c r="K27" s="112" t="s">
        <v>53</v>
      </c>
      <c r="L27" s="112" t="s">
        <v>53</v>
      </c>
      <c r="M27" s="117" t="s">
        <v>14</v>
      </c>
      <c r="N27" s="112" t="s">
        <v>1158</v>
      </c>
      <c r="O27" s="112">
        <v>4000</v>
      </c>
      <c r="P27" s="114">
        <v>1000</v>
      </c>
      <c r="Q27" s="114">
        <v>2000</v>
      </c>
      <c r="R27" s="112" t="s">
        <v>1468</v>
      </c>
      <c r="S27" s="112" t="s">
        <v>1473</v>
      </c>
      <c r="T27" s="115"/>
    </row>
    <row r="28" spans="1:20" ht="24">
      <c r="A28" s="112" t="s">
        <v>1475</v>
      </c>
      <c r="B28" s="117" t="s">
        <v>732</v>
      </c>
      <c r="C28" s="112" t="s">
        <v>20</v>
      </c>
      <c r="D28" s="118" t="s">
        <v>1154</v>
      </c>
      <c r="E28" s="117" t="s">
        <v>1476</v>
      </c>
      <c r="F28" s="117" t="s">
        <v>24</v>
      </c>
      <c r="G28" s="112" t="s">
        <v>46</v>
      </c>
      <c r="H28" s="112" t="s">
        <v>1112</v>
      </c>
      <c r="I28" s="118" t="s">
        <v>9</v>
      </c>
      <c r="J28" s="117" t="s">
        <v>18</v>
      </c>
      <c r="K28" s="112" t="s">
        <v>52</v>
      </c>
      <c r="L28" s="112" t="s">
        <v>53</v>
      </c>
      <c r="M28" s="117" t="s">
        <v>15</v>
      </c>
      <c r="N28" s="112">
        <v>35000</v>
      </c>
      <c r="O28" s="112">
        <v>35000</v>
      </c>
      <c r="P28" s="114">
        <v>350000</v>
      </c>
      <c r="Q28" s="114">
        <v>350000</v>
      </c>
      <c r="R28" s="112" t="s">
        <v>85</v>
      </c>
      <c r="S28" s="112" t="s">
        <v>1477</v>
      </c>
      <c r="T28" s="115"/>
    </row>
    <row r="29" spans="1:20" ht="36">
      <c r="A29" s="112" t="s">
        <v>1478</v>
      </c>
      <c r="B29" s="117" t="s">
        <v>732</v>
      </c>
      <c r="C29" s="112" t="s">
        <v>20</v>
      </c>
      <c r="D29" s="118" t="s">
        <v>1154</v>
      </c>
      <c r="E29" s="117" t="s">
        <v>1479</v>
      </c>
      <c r="F29" s="117" t="s">
        <v>24</v>
      </c>
      <c r="G29" s="112" t="s">
        <v>46</v>
      </c>
      <c r="H29" s="112" t="s">
        <v>1112</v>
      </c>
      <c r="I29" s="118" t="s">
        <v>9</v>
      </c>
      <c r="J29" s="117" t="s">
        <v>16</v>
      </c>
      <c r="K29" s="112" t="s">
        <v>52</v>
      </c>
      <c r="L29" s="112" t="s">
        <v>52</v>
      </c>
      <c r="M29" s="117" t="s">
        <v>15</v>
      </c>
      <c r="N29" s="112">
        <v>100000</v>
      </c>
      <c r="O29" s="112">
        <v>15000</v>
      </c>
      <c r="P29" s="114">
        <v>122000</v>
      </c>
      <c r="Q29" s="114">
        <v>122000</v>
      </c>
      <c r="R29" s="112" t="s">
        <v>85</v>
      </c>
      <c r="S29" s="112" t="s">
        <v>1480</v>
      </c>
      <c r="T29" s="115"/>
    </row>
    <row r="30" spans="1:20" ht="36">
      <c r="A30" s="112" t="s">
        <v>1502</v>
      </c>
      <c r="B30" s="117" t="s">
        <v>732</v>
      </c>
      <c r="C30" s="112" t="s">
        <v>20</v>
      </c>
      <c r="D30" s="112" t="s">
        <v>27</v>
      </c>
      <c r="E30" s="117" t="s">
        <v>1503</v>
      </c>
      <c r="F30" s="117" t="s">
        <v>24</v>
      </c>
      <c r="G30" s="112" t="s">
        <v>25</v>
      </c>
      <c r="H30" s="112" t="s">
        <v>1112</v>
      </c>
      <c r="I30" s="118" t="s">
        <v>10</v>
      </c>
      <c r="J30" s="117" t="s">
        <v>18</v>
      </c>
      <c r="K30" s="112" t="s">
        <v>53</v>
      </c>
      <c r="L30" s="112" t="s">
        <v>53</v>
      </c>
      <c r="M30" s="117" t="s">
        <v>15</v>
      </c>
      <c r="N30" s="112">
        <v>375000</v>
      </c>
      <c r="O30" s="112">
        <v>45000</v>
      </c>
      <c r="P30" s="114">
        <v>800000</v>
      </c>
      <c r="Q30" s="114">
        <v>720000</v>
      </c>
      <c r="R30" s="112" t="s">
        <v>1167</v>
      </c>
      <c r="S30" s="112" t="s">
        <v>1504</v>
      </c>
      <c r="T30" s="115"/>
    </row>
    <row r="31" spans="1:20" ht="60">
      <c r="A31" s="112" t="s">
        <v>1523</v>
      </c>
      <c r="B31" s="117" t="s">
        <v>732</v>
      </c>
      <c r="C31" s="112" t="s">
        <v>20</v>
      </c>
      <c r="D31" s="118" t="s">
        <v>28</v>
      </c>
      <c r="E31" s="117" t="s">
        <v>1524</v>
      </c>
      <c r="F31" s="117" t="s">
        <v>24</v>
      </c>
      <c r="G31" s="112" t="s">
        <v>25</v>
      </c>
      <c r="H31" s="112" t="s">
        <v>1112</v>
      </c>
      <c r="I31" s="118" t="s">
        <v>12</v>
      </c>
      <c r="J31" s="117" t="s">
        <v>18</v>
      </c>
      <c r="K31" s="112" t="s">
        <v>52</v>
      </c>
      <c r="L31" s="112" t="s">
        <v>53</v>
      </c>
      <c r="M31" s="117" t="s">
        <v>15</v>
      </c>
      <c r="N31" s="112" t="s">
        <v>1112</v>
      </c>
      <c r="O31" s="112">
        <v>9040</v>
      </c>
      <c r="P31" s="114">
        <v>181300</v>
      </c>
      <c r="Q31" s="114">
        <v>226000</v>
      </c>
      <c r="R31" s="112" t="s">
        <v>736</v>
      </c>
      <c r="S31" s="112" t="s">
        <v>1525</v>
      </c>
      <c r="T31" s="115" t="s">
        <v>1526</v>
      </c>
    </row>
    <row r="32" spans="1:20" ht="24">
      <c r="A32" s="115" t="s">
        <v>1577</v>
      </c>
      <c r="B32" s="117" t="s">
        <v>732</v>
      </c>
      <c r="C32" s="112" t="s">
        <v>20</v>
      </c>
      <c r="D32" s="118" t="s">
        <v>1152</v>
      </c>
      <c r="E32" s="118" t="s">
        <v>1152</v>
      </c>
      <c r="F32" s="117" t="s">
        <v>172</v>
      </c>
      <c r="G32" s="118" t="s">
        <v>1152</v>
      </c>
      <c r="H32" s="118" t="s">
        <v>1152</v>
      </c>
      <c r="I32" s="118" t="s">
        <v>1152</v>
      </c>
      <c r="J32" s="117" t="s">
        <v>18</v>
      </c>
      <c r="K32" s="112" t="s">
        <v>53</v>
      </c>
      <c r="L32" s="118" t="s">
        <v>1152</v>
      </c>
      <c r="M32" s="118" t="s">
        <v>1152</v>
      </c>
      <c r="N32" s="115">
        <v>7096</v>
      </c>
      <c r="O32" s="115">
        <v>816</v>
      </c>
      <c r="P32" s="116">
        <v>0</v>
      </c>
      <c r="Q32" s="116">
        <v>8160</v>
      </c>
      <c r="R32" s="115" t="s">
        <v>1578</v>
      </c>
      <c r="S32" s="112" t="s">
        <v>1150</v>
      </c>
      <c r="T32" s="115"/>
    </row>
    <row r="33" spans="1:20">
      <c r="A33" s="115" t="s">
        <v>1579</v>
      </c>
      <c r="B33" s="117" t="s">
        <v>732</v>
      </c>
      <c r="C33" s="112" t="s">
        <v>20</v>
      </c>
      <c r="D33" s="118" t="s">
        <v>1152</v>
      </c>
      <c r="E33" s="118" t="s">
        <v>1152</v>
      </c>
      <c r="F33" s="117" t="s">
        <v>172</v>
      </c>
      <c r="G33" s="118" t="s">
        <v>1152</v>
      </c>
      <c r="H33" s="118" t="s">
        <v>1152</v>
      </c>
      <c r="I33" s="118" t="s">
        <v>1152</v>
      </c>
      <c r="J33" s="117" t="s">
        <v>18</v>
      </c>
      <c r="K33" s="112" t="s">
        <v>53</v>
      </c>
      <c r="L33" s="118" t="s">
        <v>1152</v>
      </c>
      <c r="M33" s="118" t="s">
        <v>1152</v>
      </c>
      <c r="N33" s="115">
        <v>1420</v>
      </c>
      <c r="O33" s="115">
        <v>169</v>
      </c>
      <c r="P33" s="116">
        <v>0</v>
      </c>
      <c r="Q33" s="116">
        <v>1690</v>
      </c>
      <c r="R33" s="115" t="s">
        <v>1578</v>
      </c>
      <c r="S33" s="112" t="s">
        <v>1150</v>
      </c>
      <c r="T33" s="115"/>
    </row>
    <row r="34" spans="1:20" ht="156">
      <c r="A34" s="112" t="s">
        <v>1580</v>
      </c>
      <c r="B34" s="117" t="s">
        <v>732</v>
      </c>
      <c r="C34" s="112" t="s">
        <v>20</v>
      </c>
      <c r="D34" s="118" t="s">
        <v>675</v>
      </c>
      <c r="E34" s="117" t="s">
        <v>1581</v>
      </c>
      <c r="F34" s="117" t="s">
        <v>24</v>
      </c>
      <c r="G34" s="112" t="s">
        <v>25</v>
      </c>
      <c r="H34" s="112" t="s">
        <v>1112</v>
      </c>
      <c r="I34" s="118" t="s">
        <v>8</v>
      </c>
      <c r="J34" s="117" t="s">
        <v>18</v>
      </c>
      <c r="K34" s="112" t="s">
        <v>52</v>
      </c>
      <c r="L34" s="112" t="s">
        <v>53</v>
      </c>
      <c r="M34" s="117" t="s">
        <v>604</v>
      </c>
      <c r="N34" s="112" t="s">
        <v>1112</v>
      </c>
      <c r="O34" s="112">
        <v>1841</v>
      </c>
      <c r="P34" s="114">
        <v>37800</v>
      </c>
      <c r="Q34" s="114">
        <v>82845</v>
      </c>
      <c r="R34" s="112" t="s">
        <v>736</v>
      </c>
      <c r="S34" s="112" t="s">
        <v>1582</v>
      </c>
      <c r="T34" s="115" t="s">
        <v>1526</v>
      </c>
    </row>
    <row r="35" spans="1:20" ht="108">
      <c r="A35" s="112" t="s">
        <v>1583</v>
      </c>
      <c r="B35" s="117" t="s">
        <v>732</v>
      </c>
      <c r="C35" s="112" t="s">
        <v>20</v>
      </c>
      <c r="D35" s="118" t="s">
        <v>675</v>
      </c>
      <c r="E35" s="117" t="s">
        <v>1584</v>
      </c>
      <c r="F35" s="117" t="s">
        <v>24</v>
      </c>
      <c r="G35" s="112" t="s">
        <v>25</v>
      </c>
      <c r="H35" s="112" t="s">
        <v>1112</v>
      </c>
      <c r="I35" s="118" t="s">
        <v>8</v>
      </c>
      <c r="J35" s="117" t="s">
        <v>18</v>
      </c>
      <c r="K35" s="112" t="s">
        <v>52</v>
      </c>
      <c r="L35" s="112" t="s">
        <v>53</v>
      </c>
      <c r="M35" s="117" t="s">
        <v>604</v>
      </c>
      <c r="N35" s="112" t="s">
        <v>1112</v>
      </c>
      <c r="O35" s="112">
        <v>2067</v>
      </c>
      <c r="P35" s="114">
        <v>71730</v>
      </c>
      <c r="Q35" s="114">
        <v>93015</v>
      </c>
      <c r="R35" s="112" t="s">
        <v>736</v>
      </c>
      <c r="S35" s="112" t="s">
        <v>1585</v>
      </c>
      <c r="T35" s="115" t="s">
        <v>1586</v>
      </c>
    </row>
    <row r="36" spans="1:20" ht="108">
      <c r="A36" s="112" t="s">
        <v>1587</v>
      </c>
      <c r="B36" s="117" t="s">
        <v>732</v>
      </c>
      <c r="C36" s="112" t="s">
        <v>20</v>
      </c>
      <c r="D36" s="118" t="s">
        <v>675</v>
      </c>
      <c r="E36" s="117" t="s">
        <v>1588</v>
      </c>
      <c r="F36" s="117" t="s">
        <v>24</v>
      </c>
      <c r="G36" s="112" t="s">
        <v>1240</v>
      </c>
      <c r="H36" s="112" t="s">
        <v>1112</v>
      </c>
      <c r="I36" s="118" t="s">
        <v>8</v>
      </c>
      <c r="J36" s="117" t="s">
        <v>18</v>
      </c>
      <c r="K36" s="112" t="s">
        <v>52</v>
      </c>
      <c r="L36" s="112" t="s">
        <v>53</v>
      </c>
      <c r="M36" s="117" t="s">
        <v>604</v>
      </c>
      <c r="N36" s="112" t="s">
        <v>1112</v>
      </c>
      <c r="O36" s="112">
        <v>1580</v>
      </c>
      <c r="P36" s="114">
        <v>25925</v>
      </c>
      <c r="Q36" s="114">
        <v>63200</v>
      </c>
      <c r="R36" s="112" t="s">
        <v>736</v>
      </c>
      <c r="S36" s="112" t="s">
        <v>1589</v>
      </c>
      <c r="T36" s="115" t="s">
        <v>1590</v>
      </c>
    </row>
    <row r="37" spans="1:20" ht="48">
      <c r="A37" s="112" t="s">
        <v>1596</v>
      </c>
      <c r="B37" s="117" t="s">
        <v>732</v>
      </c>
      <c r="C37" s="112" t="s">
        <v>20</v>
      </c>
      <c r="D37" s="118" t="s">
        <v>1152</v>
      </c>
      <c r="E37" s="118" t="s">
        <v>1152</v>
      </c>
      <c r="F37" s="117" t="s">
        <v>172</v>
      </c>
      <c r="G37" s="118" t="s">
        <v>1152</v>
      </c>
      <c r="H37" s="118" t="s">
        <v>1152</v>
      </c>
      <c r="I37" s="118" t="s">
        <v>1152</v>
      </c>
      <c r="J37" s="117" t="s">
        <v>18</v>
      </c>
      <c r="K37" s="112" t="s">
        <v>53</v>
      </c>
      <c r="L37" s="118" t="s">
        <v>1152</v>
      </c>
      <c r="M37" s="118" t="s">
        <v>1152</v>
      </c>
      <c r="N37" s="112">
        <v>0</v>
      </c>
      <c r="O37" s="112">
        <v>6762</v>
      </c>
      <c r="P37" s="114">
        <v>0</v>
      </c>
      <c r="Q37" s="114">
        <v>202860</v>
      </c>
      <c r="R37" s="112" t="s">
        <v>736</v>
      </c>
      <c r="S37" s="112" t="s">
        <v>1597</v>
      </c>
      <c r="T37" s="115" t="s">
        <v>1370</v>
      </c>
    </row>
    <row r="38" spans="1:20" ht="108">
      <c r="A38" s="112" t="s">
        <v>748</v>
      </c>
      <c r="B38" s="117" t="s">
        <v>732</v>
      </c>
      <c r="C38" s="112" t="s">
        <v>20</v>
      </c>
      <c r="D38" s="118" t="s">
        <v>28</v>
      </c>
      <c r="E38" s="112" t="s">
        <v>1612</v>
      </c>
      <c r="F38" s="117" t="s">
        <v>24</v>
      </c>
      <c r="G38" s="112" t="s">
        <v>25</v>
      </c>
      <c r="H38" s="112" t="s">
        <v>1112</v>
      </c>
      <c r="I38" s="118" t="s">
        <v>8</v>
      </c>
      <c r="J38" s="117" t="s">
        <v>18</v>
      </c>
      <c r="K38" s="112" t="s">
        <v>53</v>
      </c>
      <c r="L38" s="112" t="s">
        <v>1150</v>
      </c>
      <c r="M38" s="117" t="s">
        <v>604</v>
      </c>
      <c r="N38" s="112" t="s">
        <v>1112</v>
      </c>
      <c r="O38" s="112">
        <v>2921</v>
      </c>
      <c r="P38" s="114">
        <v>68275</v>
      </c>
      <c r="Q38" s="114">
        <v>73025</v>
      </c>
      <c r="R38" s="112" t="s">
        <v>736</v>
      </c>
      <c r="S38" s="112" t="s">
        <v>1613</v>
      </c>
      <c r="T38" s="115"/>
    </row>
    <row r="39" spans="1:20" ht="48">
      <c r="A39" s="112" t="s">
        <v>1620</v>
      </c>
      <c r="B39" s="117" t="s">
        <v>732</v>
      </c>
      <c r="C39" s="112" t="s">
        <v>20</v>
      </c>
      <c r="D39" s="118" t="s">
        <v>1152</v>
      </c>
      <c r="E39" s="118" t="s">
        <v>1152</v>
      </c>
      <c r="F39" s="117" t="s">
        <v>172</v>
      </c>
      <c r="G39" s="118" t="s">
        <v>1152</v>
      </c>
      <c r="H39" s="118" t="s">
        <v>1152</v>
      </c>
      <c r="I39" s="118" t="s">
        <v>1152</v>
      </c>
      <c r="J39" s="117" t="s">
        <v>18</v>
      </c>
      <c r="K39" s="112" t="s">
        <v>53</v>
      </c>
      <c r="L39" s="118" t="s">
        <v>1152</v>
      </c>
      <c r="M39" s="118" t="s">
        <v>1152</v>
      </c>
      <c r="N39" s="112">
        <v>0</v>
      </c>
      <c r="O39" s="112">
        <v>3274</v>
      </c>
      <c r="P39" s="114">
        <v>0</v>
      </c>
      <c r="Q39" s="114">
        <v>49110</v>
      </c>
      <c r="R39" s="112" t="s">
        <v>736</v>
      </c>
      <c r="S39" s="112" t="s">
        <v>1621</v>
      </c>
      <c r="T39" s="115" t="s">
        <v>1370</v>
      </c>
    </row>
    <row r="40" spans="1:20" ht="96">
      <c r="A40" s="112" t="s">
        <v>1622</v>
      </c>
      <c r="B40" s="117" t="s">
        <v>732</v>
      </c>
      <c r="C40" s="112" t="s">
        <v>20</v>
      </c>
      <c r="D40" s="118" t="s">
        <v>28</v>
      </c>
      <c r="E40" s="117" t="s">
        <v>1623</v>
      </c>
      <c r="F40" s="117" t="s">
        <v>24</v>
      </c>
      <c r="G40" s="112" t="s">
        <v>25</v>
      </c>
      <c r="H40" s="112" t="s">
        <v>1112</v>
      </c>
      <c r="I40" s="118" t="s">
        <v>8</v>
      </c>
      <c r="J40" s="117" t="s">
        <v>18</v>
      </c>
      <c r="K40" s="112" t="s">
        <v>52</v>
      </c>
      <c r="L40" s="112" t="s">
        <v>53</v>
      </c>
      <c r="M40" s="117" t="s">
        <v>1402</v>
      </c>
      <c r="N40" s="112" t="s">
        <v>1112</v>
      </c>
      <c r="O40" s="112">
        <v>863</v>
      </c>
      <c r="P40" s="116">
        <v>179025</v>
      </c>
      <c r="Q40" s="116">
        <v>12945</v>
      </c>
      <c r="R40" s="115" t="s">
        <v>736</v>
      </c>
      <c r="S40" s="115" t="s">
        <v>1624</v>
      </c>
      <c r="T40" s="115" t="s">
        <v>1625</v>
      </c>
    </row>
    <row r="41" spans="1:20" ht="48">
      <c r="A41" s="112" t="s">
        <v>1629</v>
      </c>
      <c r="B41" s="117" t="s">
        <v>732</v>
      </c>
      <c r="C41" s="112" t="s">
        <v>20</v>
      </c>
      <c r="D41" s="118" t="s">
        <v>675</v>
      </c>
      <c r="E41" s="112" t="s">
        <v>1630</v>
      </c>
      <c r="F41" s="117" t="s">
        <v>24</v>
      </c>
      <c r="G41" s="112" t="s">
        <v>1161</v>
      </c>
      <c r="H41" s="112">
        <v>2014</v>
      </c>
      <c r="I41" s="118" t="s">
        <v>8</v>
      </c>
      <c r="J41" s="117" t="s">
        <v>18</v>
      </c>
      <c r="K41" s="112" t="s">
        <v>53</v>
      </c>
      <c r="L41" s="112" t="s">
        <v>1150</v>
      </c>
      <c r="M41" s="117" t="s">
        <v>1166</v>
      </c>
      <c r="N41" s="112" t="s">
        <v>1158</v>
      </c>
      <c r="O41" s="112">
        <v>1953</v>
      </c>
      <c r="P41" s="114">
        <v>0</v>
      </c>
      <c r="Q41" s="114">
        <v>29295</v>
      </c>
      <c r="R41" s="112" t="s">
        <v>736</v>
      </c>
      <c r="S41" s="112" t="s">
        <v>1631</v>
      </c>
      <c r="T41" s="115" t="s">
        <v>1191</v>
      </c>
    </row>
    <row r="42" spans="1:20" ht="84">
      <c r="A42" s="112" t="s">
        <v>1665</v>
      </c>
      <c r="B42" s="117" t="s">
        <v>732</v>
      </c>
      <c r="C42" s="117" t="s">
        <v>19</v>
      </c>
      <c r="D42" s="118" t="s">
        <v>28</v>
      </c>
      <c r="E42" s="117" t="s">
        <v>94</v>
      </c>
      <c r="F42" s="117" t="s">
        <v>24</v>
      </c>
      <c r="G42" s="112" t="s">
        <v>36</v>
      </c>
      <c r="H42" s="112" t="s">
        <v>1112</v>
      </c>
      <c r="I42" s="118" t="s">
        <v>8</v>
      </c>
      <c r="J42" s="117" t="s">
        <v>18</v>
      </c>
      <c r="K42" s="112" t="s">
        <v>52</v>
      </c>
      <c r="L42" s="112" t="s">
        <v>53</v>
      </c>
      <c r="M42" s="117" t="s">
        <v>14</v>
      </c>
      <c r="N42" s="112" t="s">
        <v>1112</v>
      </c>
      <c r="O42" s="112">
        <v>1300</v>
      </c>
      <c r="P42" s="113">
        <v>13013</v>
      </c>
      <c r="Q42" s="113">
        <v>8331.18</v>
      </c>
      <c r="R42" s="112" t="s">
        <v>736</v>
      </c>
      <c r="S42" s="112" t="s">
        <v>1666</v>
      </c>
      <c r="T42" s="115" t="s">
        <v>1667</v>
      </c>
    </row>
    <row r="43" spans="1:20" ht="72">
      <c r="A43" s="112" t="s">
        <v>1668</v>
      </c>
      <c r="B43" s="117" t="s">
        <v>732</v>
      </c>
      <c r="C43" s="112" t="s">
        <v>20</v>
      </c>
      <c r="D43" s="118" t="s">
        <v>28</v>
      </c>
      <c r="E43" s="117" t="s">
        <v>1669</v>
      </c>
      <c r="F43" s="117" t="s">
        <v>24</v>
      </c>
      <c r="G43" s="112" t="s">
        <v>36</v>
      </c>
      <c r="H43" s="112" t="s">
        <v>1112</v>
      </c>
      <c r="I43" s="118" t="s">
        <v>8</v>
      </c>
      <c r="J43" s="117" t="s">
        <v>18</v>
      </c>
      <c r="K43" s="112" t="s">
        <v>52</v>
      </c>
      <c r="L43" s="112" t="s">
        <v>53</v>
      </c>
      <c r="M43" s="117" t="s">
        <v>1402</v>
      </c>
      <c r="N43" s="112" t="s">
        <v>1112</v>
      </c>
      <c r="O43" s="112">
        <v>2969</v>
      </c>
      <c r="P43" s="114">
        <v>72000</v>
      </c>
      <c r="Q43" s="114">
        <v>65318</v>
      </c>
      <c r="R43" s="112" t="s">
        <v>736</v>
      </c>
      <c r="S43" s="112" t="s">
        <v>1670</v>
      </c>
      <c r="T43" s="115" t="s">
        <v>1671</v>
      </c>
    </row>
    <row r="44" spans="1:20" ht="120">
      <c r="A44" s="112" t="s">
        <v>1691</v>
      </c>
      <c r="B44" s="117" t="s">
        <v>732</v>
      </c>
      <c r="C44" s="112" t="s">
        <v>20</v>
      </c>
      <c r="D44" s="118" t="s">
        <v>675</v>
      </c>
      <c r="E44" s="117" t="s">
        <v>1692</v>
      </c>
      <c r="F44" s="117" t="s">
        <v>24</v>
      </c>
      <c r="G44" s="112" t="s">
        <v>1240</v>
      </c>
      <c r="H44" s="112" t="s">
        <v>1112</v>
      </c>
      <c r="I44" s="118" t="s">
        <v>8</v>
      </c>
      <c r="J44" s="117" t="s">
        <v>18</v>
      </c>
      <c r="K44" s="112" t="s">
        <v>52</v>
      </c>
      <c r="L44" s="112" t="s">
        <v>53</v>
      </c>
      <c r="M44" s="117" t="s">
        <v>1166</v>
      </c>
      <c r="N44" s="112" t="s">
        <v>1112</v>
      </c>
      <c r="O44" s="112">
        <v>3653</v>
      </c>
      <c r="P44" s="114">
        <v>95400</v>
      </c>
      <c r="Q44" s="114">
        <v>54795</v>
      </c>
      <c r="R44" s="112" t="s">
        <v>736</v>
      </c>
      <c r="S44" s="112" t="s">
        <v>1693</v>
      </c>
      <c r="T44" s="115" t="s">
        <v>1694</v>
      </c>
    </row>
    <row r="45" spans="1:20" ht="120">
      <c r="A45" s="112" t="s">
        <v>1703</v>
      </c>
      <c r="B45" s="117" t="s">
        <v>732</v>
      </c>
      <c r="C45" s="112" t="s">
        <v>20</v>
      </c>
      <c r="D45" s="118" t="s">
        <v>28</v>
      </c>
      <c r="E45" s="117" t="s">
        <v>1704</v>
      </c>
      <c r="F45" s="117" t="s">
        <v>24</v>
      </c>
      <c r="G45" s="112" t="s">
        <v>25</v>
      </c>
      <c r="H45" s="112" t="s">
        <v>1112</v>
      </c>
      <c r="I45" s="118" t="s">
        <v>8</v>
      </c>
      <c r="J45" s="117" t="s">
        <v>18</v>
      </c>
      <c r="K45" s="112" t="s">
        <v>52</v>
      </c>
      <c r="L45" s="112" t="s">
        <v>53</v>
      </c>
      <c r="M45" s="117" t="s">
        <v>1166</v>
      </c>
      <c r="N45" s="112" t="s">
        <v>1112</v>
      </c>
      <c r="O45" s="112">
        <v>5278</v>
      </c>
      <c r="P45" s="116">
        <v>42615</v>
      </c>
      <c r="Q45" s="116">
        <v>142170</v>
      </c>
      <c r="R45" s="115" t="s">
        <v>736</v>
      </c>
      <c r="S45" s="115" t="s">
        <v>1705</v>
      </c>
      <c r="T45" s="115" t="s">
        <v>1706</v>
      </c>
    </row>
    <row r="46" spans="1:20" ht="48">
      <c r="A46" s="115" t="s">
        <v>737</v>
      </c>
      <c r="B46" s="117" t="s">
        <v>732</v>
      </c>
      <c r="C46" s="117" t="s">
        <v>19</v>
      </c>
      <c r="D46" s="118" t="s">
        <v>1152</v>
      </c>
      <c r="E46" s="118" t="s">
        <v>1152</v>
      </c>
      <c r="F46" s="117" t="s">
        <v>172</v>
      </c>
      <c r="G46" s="118" t="s">
        <v>1152</v>
      </c>
      <c r="H46" s="118" t="s">
        <v>1152</v>
      </c>
      <c r="I46" s="118" t="s">
        <v>1152</v>
      </c>
      <c r="J46" s="117" t="s">
        <v>18</v>
      </c>
      <c r="K46" s="112" t="s">
        <v>53</v>
      </c>
      <c r="L46" s="118" t="s">
        <v>1152</v>
      </c>
      <c r="M46" s="118" t="s">
        <v>1152</v>
      </c>
      <c r="N46" s="115">
        <v>5194</v>
      </c>
      <c r="O46" s="115">
        <v>510</v>
      </c>
      <c r="P46" s="120">
        <v>611.35680000000002</v>
      </c>
      <c r="Q46" s="120">
        <v>917.99999999999989</v>
      </c>
      <c r="R46" s="115" t="s">
        <v>1578</v>
      </c>
      <c r="S46" s="112" t="s">
        <v>1150</v>
      </c>
      <c r="T46" s="115" t="s">
        <v>1727</v>
      </c>
    </row>
    <row r="47" spans="1:20" ht="72">
      <c r="A47" s="112" t="s">
        <v>92</v>
      </c>
      <c r="B47" s="117" t="s">
        <v>732</v>
      </c>
      <c r="C47" s="117" t="s">
        <v>646</v>
      </c>
      <c r="D47" s="118" t="s">
        <v>1154</v>
      </c>
      <c r="E47" s="117" t="s">
        <v>735</v>
      </c>
      <c r="F47" s="117" t="s">
        <v>24</v>
      </c>
      <c r="G47" s="112" t="s">
        <v>1161</v>
      </c>
      <c r="H47" s="112">
        <v>2015</v>
      </c>
      <c r="I47" s="118" t="s">
        <v>10</v>
      </c>
      <c r="J47" s="117" t="s">
        <v>18</v>
      </c>
      <c r="K47" s="112" t="s">
        <v>52</v>
      </c>
      <c r="L47" s="112" t="s">
        <v>53</v>
      </c>
      <c r="M47" s="117" t="s">
        <v>15</v>
      </c>
      <c r="N47" s="112" t="s">
        <v>1158</v>
      </c>
      <c r="O47" s="112" t="s">
        <v>1158</v>
      </c>
      <c r="P47" s="113">
        <v>5462.57</v>
      </c>
      <c r="Q47" s="113">
        <v>5462.57</v>
      </c>
      <c r="R47" s="112" t="s">
        <v>1772</v>
      </c>
      <c r="S47" s="112" t="s">
        <v>1773</v>
      </c>
      <c r="T47" s="115" t="s">
        <v>1774</v>
      </c>
    </row>
    <row r="48" spans="1:20" ht="60">
      <c r="A48" s="112" t="s">
        <v>1807</v>
      </c>
      <c r="B48" s="117" t="s">
        <v>732</v>
      </c>
      <c r="C48" s="112" t="s">
        <v>20</v>
      </c>
      <c r="D48" s="118" t="s">
        <v>28</v>
      </c>
      <c r="E48" s="117" t="s">
        <v>1808</v>
      </c>
      <c r="F48" s="117" t="s">
        <v>24</v>
      </c>
      <c r="G48" s="112" t="s">
        <v>25</v>
      </c>
      <c r="H48" s="112" t="s">
        <v>1112</v>
      </c>
      <c r="I48" s="118" t="s">
        <v>8</v>
      </c>
      <c r="J48" s="117" t="s">
        <v>18</v>
      </c>
      <c r="K48" s="112" t="s">
        <v>52</v>
      </c>
      <c r="L48" s="112" t="s">
        <v>53</v>
      </c>
      <c r="M48" s="117" t="s">
        <v>1402</v>
      </c>
      <c r="N48" s="112" t="s">
        <v>1112</v>
      </c>
      <c r="O48" s="112">
        <v>3028</v>
      </c>
      <c r="P48" s="114">
        <v>50000</v>
      </c>
      <c r="Q48" s="114">
        <v>136260</v>
      </c>
      <c r="R48" s="112" t="s">
        <v>736</v>
      </c>
      <c r="S48" s="112" t="s">
        <v>1809</v>
      </c>
      <c r="T48" s="115" t="s">
        <v>1810</v>
      </c>
    </row>
    <row r="49" spans="1:20" ht="84">
      <c r="A49" s="112" t="s">
        <v>1813</v>
      </c>
      <c r="B49" s="117" t="s">
        <v>732</v>
      </c>
      <c r="C49" s="112" t="s">
        <v>20</v>
      </c>
      <c r="D49" s="118" t="s">
        <v>28</v>
      </c>
      <c r="E49" s="117" t="s">
        <v>1814</v>
      </c>
      <c r="F49" s="117" t="s">
        <v>24</v>
      </c>
      <c r="G49" s="112" t="s">
        <v>1240</v>
      </c>
      <c r="H49" s="112" t="s">
        <v>1112</v>
      </c>
      <c r="I49" s="118" t="s">
        <v>8</v>
      </c>
      <c r="J49" s="117" t="s">
        <v>18</v>
      </c>
      <c r="K49" s="112" t="s">
        <v>52</v>
      </c>
      <c r="L49" s="112" t="s">
        <v>53</v>
      </c>
      <c r="M49" s="117" t="s">
        <v>604</v>
      </c>
      <c r="N49" s="112" t="s">
        <v>1112</v>
      </c>
      <c r="O49" s="112">
        <v>6600</v>
      </c>
      <c r="P49" s="114">
        <v>165825</v>
      </c>
      <c r="Q49" s="114">
        <v>198000</v>
      </c>
      <c r="R49" s="112" t="s">
        <v>736</v>
      </c>
      <c r="S49" s="112" t="s">
        <v>1815</v>
      </c>
      <c r="T49" s="115" t="s">
        <v>1816</v>
      </c>
    </row>
    <row r="50" spans="1:20">
      <c r="A50" s="115" t="s">
        <v>1829</v>
      </c>
      <c r="B50" s="117" t="s">
        <v>732</v>
      </c>
      <c r="C50" s="112" t="s">
        <v>20</v>
      </c>
      <c r="D50" s="118" t="s">
        <v>1152</v>
      </c>
      <c r="E50" s="118" t="s">
        <v>1152</v>
      </c>
      <c r="F50" s="117" t="s">
        <v>172</v>
      </c>
      <c r="G50" s="118" t="s">
        <v>1152</v>
      </c>
      <c r="H50" s="118" t="s">
        <v>1152</v>
      </c>
      <c r="I50" s="118" t="s">
        <v>1152</v>
      </c>
      <c r="J50" s="117" t="s">
        <v>18</v>
      </c>
      <c r="K50" s="112" t="s">
        <v>53</v>
      </c>
      <c r="L50" s="118" t="s">
        <v>1152</v>
      </c>
      <c r="M50" s="118" t="s">
        <v>1152</v>
      </c>
      <c r="N50" s="115">
        <v>15.18</v>
      </c>
      <c r="O50" s="115">
        <v>259</v>
      </c>
      <c r="P50" s="132">
        <v>0</v>
      </c>
      <c r="Q50" s="132">
        <v>2590</v>
      </c>
      <c r="R50" s="115" t="s">
        <v>1578</v>
      </c>
      <c r="S50" s="112" t="s">
        <v>1150</v>
      </c>
      <c r="T50" s="115"/>
    </row>
    <row r="51" spans="1:20" ht="24">
      <c r="A51" s="112" t="s">
        <v>1847</v>
      </c>
      <c r="B51" s="117" t="s">
        <v>732</v>
      </c>
      <c r="C51" s="112" t="s">
        <v>20</v>
      </c>
      <c r="D51" s="118" t="s">
        <v>1152</v>
      </c>
      <c r="E51" s="118" t="s">
        <v>1152</v>
      </c>
      <c r="F51" s="117" t="s">
        <v>172</v>
      </c>
      <c r="G51" s="118" t="s">
        <v>1152</v>
      </c>
      <c r="H51" s="118" t="s">
        <v>1152</v>
      </c>
      <c r="I51" s="118" t="s">
        <v>1152</v>
      </c>
      <c r="J51" s="117" t="s">
        <v>18</v>
      </c>
      <c r="K51" s="112" t="s">
        <v>53</v>
      </c>
      <c r="L51" s="118" t="s">
        <v>1152</v>
      </c>
      <c r="M51" s="118" t="s">
        <v>1152</v>
      </c>
      <c r="N51" s="112">
        <v>0</v>
      </c>
      <c r="O51" s="112">
        <v>2000</v>
      </c>
      <c r="P51" s="114">
        <v>0</v>
      </c>
      <c r="Q51" s="114">
        <v>60000</v>
      </c>
      <c r="R51" s="112" t="s">
        <v>736</v>
      </c>
      <c r="S51" s="112" t="s">
        <v>1815</v>
      </c>
      <c r="T51" s="115" t="s">
        <v>1370</v>
      </c>
    </row>
    <row r="52" spans="1:20" ht="24">
      <c r="A52" s="112" t="s">
        <v>1848</v>
      </c>
      <c r="B52" s="117" t="s">
        <v>732</v>
      </c>
      <c r="C52" s="117" t="s">
        <v>19</v>
      </c>
      <c r="D52" s="118" t="s">
        <v>1152</v>
      </c>
      <c r="E52" s="118" t="s">
        <v>1152</v>
      </c>
      <c r="F52" s="117" t="s">
        <v>172</v>
      </c>
      <c r="G52" s="118" t="s">
        <v>1152</v>
      </c>
      <c r="H52" s="118" t="s">
        <v>1152</v>
      </c>
      <c r="I52" s="118" t="s">
        <v>1152</v>
      </c>
      <c r="J52" s="117" t="s">
        <v>18</v>
      </c>
      <c r="K52" s="112" t="s">
        <v>53</v>
      </c>
      <c r="L52" s="118" t="s">
        <v>1152</v>
      </c>
      <c r="M52" s="118" t="s">
        <v>1152</v>
      </c>
      <c r="N52" s="112">
        <v>0</v>
      </c>
      <c r="O52" s="112">
        <v>500</v>
      </c>
      <c r="P52" s="113">
        <v>0</v>
      </c>
      <c r="Q52" s="113">
        <v>4855</v>
      </c>
      <c r="R52" s="112" t="s">
        <v>736</v>
      </c>
      <c r="S52" s="112" t="s">
        <v>1815</v>
      </c>
      <c r="T52" s="115" t="s">
        <v>1370</v>
      </c>
    </row>
    <row r="53" spans="1:20" ht="36">
      <c r="A53" s="112" t="s">
        <v>1850</v>
      </c>
      <c r="B53" s="117" t="s">
        <v>732</v>
      </c>
      <c r="C53" s="112" t="s">
        <v>20</v>
      </c>
      <c r="D53" s="118" t="s">
        <v>675</v>
      </c>
      <c r="E53" s="112" t="s">
        <v>1150</v>
      </c>
      <c r="F53" s="117" t="s">
        <v>24</v>
      </c>
      <c r="G53" s="112" t="s">
        <v>25</v>
      </c>
      <c r="H53" s="112" t="s">
        <v>1112</v>
      </c>
      <c r="I53" s="118" t="s">
        <v>9</v>
      </c>
      <c r="J53" s="117" t="s">
        <v>18</v>
      </c>
      <c r="K53" s="112" t="s">
        <v>52</v>
      </c>
      <c r="L53" s="112" t="s">
        <v>53</v>
      </c>
      <c r="M53" s="117" t="s">
        <v>604</v>
      </c>
      <c r="N53" s="112" t="s">
        <v>1158</v>
      </c>
      <c r="O53" s="112">
        <v>2555</v>
      </c>
      <c r="P53" s="114">
        <v>0</v>
      </c>
      <c r="Q53" s="114">
        <v>38325</v>
      </c>
      <c r="R53" s="112" t="s">
        <v>1468</v>
      </c>
      <c r="S53" s="112" t="s">
        <v>1851</v>
      </c>
      <c r="T53" s="115"/>
    </row>
  </sheetData>
  <dataConsolidate/>
  <mergeCells count="1">
    <mergeCell ref="C2:E4"/>
  </mergeCells>
  <hyperlinks>
    <hyperlink ref="S12" r:id="rId1"/>
    <hyperlink ref="S17" r:id="rId2"/>
  </hyperlinks>
  <pageMargins left="0.7" right="0.7" top="0.75" bottom="0.75" header="0.3" footer="0.3"/>
  <pageSetup paperSize="9" orientation="portrait" r:id="rId3"/>
  <drawing r:id="rId4"/>
</worksheet>
</file>

<file path=xl/worksheets/sheet14.xml><?xml version="1.0" encoding="utf-8"?>
<worksheet xmlns="http://schemas.openxmlformats.org/spreadsheetml/2006/main" xmlns:r="http://schemas.openxmlformats.org/officeDocument/2006/relationships">
  <sheetPr codeName="Sheet17"/>
  <dimension ref="A1:DJ42"/>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997</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c r="A7" s="112" t="s">
        <v>173</v>
      </c>
      <c r="B7" s="112" t="s">
        <v>997</v>
      </c>
      <c r="C7" s="112" t="s">
        <v>481</v>
      </c>
      <c r="D7" s="112" t="s">
        <v>27</v>
      </c>
      <c r="E7" s="112" t="s">
        <v>175</v>
      </c>
      <c r="F7" s="112" t="s">
        <v>24</v>
      </c>
      <c r="G7" s="112" t="s">
        <v>25</v>
      </c>
      <c r="H7" s="112" t="s">
        <v>1153</v>
      </c>
      <c r="I7" s="112" t="s">
        <v>10</v>
      </c>
      <c r="J7" s="112" t="s">
        <v>16</v>
      </c>
      <c r="K7" s="112" t="s">
        <v>53</v>
      </c>
      <c r="L7" s="112" t="s">
        <v>53</v>
      </c>
      <c r="M7" s="112" t="s">
        <v>15</v>
      </c>
      <c r="N7" s="112">
        <v>910</v>
      </c>
      <c r="O7" s="112">
        <v>910</v>
      </c>
      <c r="P7" s="113">
        <v>2000</v>
      </c>
      <c r="Q7" s="113">
        <v>2025</v>
      </c>
      <c r="R7" s="112" t="s">
        <v>176</v>
      </c>
      <c r="S7" s="112" t="s">
        <v>1150</v>
      </c>
      <c r="T7" s="115"/>
    </row>
    <row r="8" spans="1:114">
      <c r="A8" s="112" t="s">
        <v>177</v>
      </c>
      <c r="B8" s="112" t="s">
        <v>997</v>
      </c>
      <c r="C8" s="112" t="s">
        <v>481</v>
      </c>
      <c r="D8" s="112" t="s">
        <v>27</v>
      </c>
      <c r="E8" s="112" t="s">
        <v>178</v>
      </c>
      <c r="F8" s="112" t="s">
        <v>24</v>
      </c>
      <c r="G8" s="112" t="s">
        <v>36</v>
      </c>
      <c r="H8" s="112" t="s">
        <v>1153</v>
      </c>
      <c r="I8" s="112" t="s">
        <v>10</v>
      </c>
      <c r="J8" s="112" t="s">
        <v>18</v>
      </c>
      <c r="K8" s="112" t="s">
        <v>53</v>
      </c>
      <c r="L8" s="112" t="s">
        <v>53</v>
      </c>
      <c r="M8" s="112" t="s">
        <v>13</v>
      </c>
      <c r="N8" s="112">
        <v>152</v>
      </c>
      <c r="O8" s="112">
        <v>120</v>
      </c>
      <c r="P8" s="113">
        <v>16000</v>
      </c>
      <c r="Q8" s="113">
        <v>16204</v>
      </c>
      <c r="R8" s="112" t="s">
        <v>176</v>
      </c>
      <c r="S8" s="112" t="s">
        <v>1150</v>
      </c>
      <c r="T8" s="115"/>
    </row>
    <row r="9" spans="1:114" ht="24">
      <c r="A9" s="112" t="s">
        <v>184</v>
      </c>
      <c r="B9" s="112" t="s">
        <v>997</v>
      </c>
      <c r="C9" s="112" t="s">
        <v>481</v>
      </c>
      <c r="D9" s="112" t="s">
        <v>27</v>
      </c>
      <c r="E9" s="112" t="s">
        <v>185</v>
      </c>
      <c r="F9" s="112" t="s">
        <v>24</v>
      </c>
      <c r="G9" s="112" t="s">
        <v>183</v>
      </c>
      <c r="H9" s="112" t="s">
        <v>1153</v>
      </c>
      <c r="I9" s="112" t="s">
        <v>10</v>
      </c>
      <c r="J9" s="112" t="s">
        <v>18</v>
      </c>
      <c r="K9" s="112" t="s">
        <v>53</v>
      </c>
      <c r="L9" s="112" t="s">
        <v>53</v>
      </c>
      <c r="M9" s="112" t="s">
        <v>15</v>
      </c>
      <c r="N9" s="112">
        <v>51</v>
      </c>
      <c r="O9" s="112">
        <v>51</v>
      </c>
      <c r="P9" s="113">
        <v>666</v>
      </c>
      <c r="Q9" s="113">
        <v>674</v>
      </c>
      <c r="R9" s="112" t="s">
        <v>176</v>
      </c>
      <c r="S9" s="112" t="s">
        <v>1150</v>
      </c>
      <c r="T9" s="115"/>
    </row>
    <row r="10" spans="1:114" ht="24">
      <c r="A10" s="112" t="s">
        <v>179</v>
      </c>
      <c r="B10" s="112" t="s">
        <v>997</v>
      </c>
      <c r="C10" s="112" t="s">
        <v>481</v>
      </c>
      <c r="D10" s="112" t="s">
        <v>27</v>
      </c>
      <c r="E10" s="112" t="s">
        <v>180</v>
      </c>
      <c r="F10" s="112" t="s">
        <v>24</v>
      </c>
      <c r="G10" s="112" t="s">
        <v>25</v>
      </c>
      <c r="H10" s="112" t="s">
        <v>1153</v>
      </c>
      <c r="I10" s="112" t="s">
        <v>10</v>
      </c>
      <c r="J10" s="112" t="s">
        <v>18</v>
      </c>
      <c r="K10" s="112" t="s">
        <v>53</v>
      </c>
      <c r="L10" s="112" t="s">
        <v>53</v>
      </c>
      <c r="M10" s="112" t="s">
        <v>13</v>
      </c>
      <c r="N10" s="112">
        <v>152</v>
      </c>
      <c r="O10" s="112">
        <v>100</v>
      </c>
      <c r="P10" s="113">
        <v>5085</v>
      </c>
      <c r="Q10" s="113">
        <v>5150</v>
      </c>
      <c r="R10" s="112" t="s">
        <v>176</v>
      </c>
      <c r="S10" s="112" t="s">
        <v>1150</v>
      </c>
      <c r="T10" s="115"/>
    </row>
    <row r="11" spans="1:114" ht="24">
      <c r="A11" s="112" t="s">
        <v>186</v>
      </c>
      <c r="B11" s="112" t="s">
        <v>997</v>
      </c>
      <c r="C11" s="112" t="s">
        <v>481</v>
      </c>
      <c r="D11" s="112" t="s">
        <v>27</v>
      </c>
      <c r="E11" s="112" t="s">
        <v>187</v>
      </c>
      <c r="F11" s="112" t="s">
        <v>24</v>
      </c>
      <c r="G11" s="112" t="s">
        <v>25</v>
      </c>
      <c r="H11" s="112" t="s">
        <v>1153</v>
      </c>
      <c r="I11" s="112" t="s">
        <v>10</v>
      </c>
      <c r="J11" s="112" t="s">
        <v>16</v>
      </c>
      <c r="K11" s="112" t="s">
        <v>52</v>
      </c>
      <c r="L11" s="112" t="s">
        <v>53</v>
      </c>
      <c r="M11" s="112" t="s">
        <v>15</v>
      </c>
      <c r="N11" s="112">
        <v>152</v>
      </c>
      <c r="O11" s="112">
        <v>152</v>
      </c>
      <c r="P11" s="113">
        <v>100897</v>
      </c>
      <c r="Q11" s="113">
        <v>102192.03273463875</v>
      </c>
      <c r="R11" s="112" t="s">
        <v>176</v>
      </c>
      <c r="S11" s="112" t="s">
        <v>1201</v>
      </c>
      <c r="T11" s="115"/>
    </row>
    <row r="12" spans="1:114" ht="36">
      <c r="A12" s="112" t="s">
        <v>188</v>
      </c>
      <c r="B12" s="112" t="s">
        <v>997</v>
      </c>
      <c r="C12" s="112" t="s">
        <v>481</v>
      </c>
      <c r="D12" s="112" t="s">
        <v>27</v>
      </c>
      <c r="E12" s="112" t="s">
        <v>189</v>
      </c>
      <c r="F12" s="112" t="s">
        <v>24</v>
      </c>
      <c r="G12" s="112" t="s">
        <v>25</v>
      </c>
      <c r="H12" s="112" t="s">
        <v>1153</v>
      </c>
      <c r="I12" s="112" t="s">
        <v>10</v>
      </c>
      <c r="J12" s="112" t="s">
        <v>18</v>
      </c>
      <c r="K12" s="112" t="s">
        <v>53</v>
      </c>
      <c r="L12" s="112" t="s">
        <v>53</v>
      </c>
      <c r="M12" s="112" t="s">
        <v>15</v>
      </c>
      <c r="N12" s="112">
        <v>152</v>
      </c>
      <c r="O12" s="112">
        <v>152</v>
      </c>
      <c r="P12" s="113">
        <v>2000</v>
      </c>
      <c r="Q12" s="113">
        <v>2025</v>
      </c>
      <c r="R12" s="112" t="s">
        <v>176</v>
      </c>
      <c r="S12" s="112" t="s">
        <v>1150</v>
      </c>
      <c r="T12" s="115"/>
    </row>
    <row r="13" spans="1:114" ht="24">
      <c r="A13" s="112" t="s">
        <v>190</v>
      </c>
      <c r="B13" s="112" t="s">
        <v>997</v>
      </c>
      <c r="C13" s="112" t="s">
        <v>481</v>
      </c>
      <c r="D13" s="112" t="s">
        <v>298</v>
      </c>
      <c r="E13" s="112" t="s">
        <v>191</v>
      </c>
      <c r="F13" s="112" t="s">
        <v>24</v>
      </c>
      <c r="G13" s="112" t="s">
        <v>25</v>
      </c>
      <c r="H13" s="112" t="s">
        <v>1153</v>
      </c>
      <c r="I13" s="112" t="s">
        <v>10</v>
      </c>
      <c r="J13" s="112" t="s">
        <v>16</v>
      </c>
      <c r="K13" s="112" t="s">
        <v>52</v>
      </c>
      <c r="L13" s="112" t="s">
        <v>53</v>
      </c>
      <c r="M13" s="112" t="s">
        <v>15</v>
      </c>
      <c r="N13" s="112">
        <v>144</v>
      </c>
      <c r="O13" s="112">
        <v>144</v>
      </c>
      <c r="P13" s="113">
        <v>2073</v>
      </c>
      <c r="Q13" s="113">
        <v>2091.4649959480521</v>
      </c>
      <c r="R13" s="112" t="s">
        <v>176</v>
      </c>
      <c r="S13" s="112" t="s">
        <v>1286</v>
      </c>
      <c r="T13" s="115"/>
    </row>
    <row r="14" spans="1:114" ht="48">
      <c r="A14" s="112" t="s">
        <v>192</v>
      </c>
      <c r="B14" s="112" t="s">
        <v>997</v>
      </c>
      <c r="C14" s="112" t="s">
        <v>481</v>
      </c>
      <c r="D14" s="112" t="s">
        <v>27</v>
      </c>
      <c r="E14" s="112" t="s">
        <v>193</v>
      </c>
      <c r="F14" s="112" t="s">
        <v>24</v>
      </c>
      <c r="G14" s="112" t="s">
        <v>25</v>
      </c>
      <c r="H14" s="112" t="s">
        <v>1153</v>
      </c>
      <c r="I14" s="112" t="s">
        <v>10</v>
      </c>
      <c r="J14" s="112" t="s">
        <v>18</v>
      </c>
      <c r="K14" s="112" t="s">
        <v>52</v>
      </c>
      <c r="L14" s="112" t="s">
        <v>53</v>
      </c>
      <c r="M14" s="112" t="s">
        <v>15</v>
      </c>
      <c r="N14" s="112">
        <v>12000</v>
      </c>
      <c r="O14" s="112">
        <v>7450</v>
      </c>
      <c r="P14" s="113">
        <v>1019</v>
      </c>
      <c r="Q14" s="113">
        <v>1032.242754895341</v>
      </c>
      <c r="R14" s="112" t="s">
        <v>176</v>
      </c>
      <c r="S14" s="112" t="s">
        <v>1291</v>
      </c>
      <c r="T14" s="115"/>
    </row>
    <row r="15" spans="1:114" ht="24">
      <c r="A15" s="112" t="s">
        <v>195</v>
      </c>
      <c r="B15" s="112" t="s">
        <v>997</v>
      </c>
      <c r="C15" s="112" t="s">
        <v>481</v>
      </c>
      <c r="D15" s="112" t="s">
        <v>298</v>
      </c>
      <c r="E15" s="112" t="s">
        <v>196</v>
      </c>
      <c r="F15" s="112" t="s">
        <v>24</v>
      </c>
      <c r="G15" s="112" t="s">
        <v>25</v>
      </c>
      <c r="H15" s="112" t="s">
        <v>1153</v>
      </c>
      <c r="I15" s="112" t="s">
        <v>10</v>
      </c>
      <c r="J15" s="112" t="s">
        <v>16</v>
      </c>
      <c r="K15" s="112" t="s">
        <v>52</v>
      </c>
      <c r="L15" s="112" t="s">
        <v>53</v>
      </c>
      <c r="M15" s="112" t="s">
        <v>15</v>
      </c>
      <c r="N15" s="112">
        <v>152</v>
      </c>
      <c r="O15" s="112">
        <v>152</v>
      </c>
      <c r="P15" s="113">
        <v>577868</v>
      </c>
      <c r="Q15" s="113">
        <v>585281.64202565816</v>
      </c>
      <c r="R15" s="112" t="s">
        <v>176</v>
      </c>
      <c r="S15" s="112" t="s">
        <v>1292</v>
      </c>
      <c r="T15" s="115"/>
    </row>
    <row r="16" spans="1:114" ht="24">
      <c r="A16" s="112" t="s">
        <v>197</v>
      </c>
      <c r="B16" s="112" t="s">
        <v>997</v>
      </c>
      <c r="C16" s="112" t="s">
        <v>481</v>
      </c>
      <c r="D16" s="112" t="s">
        <v>298</v>
      </c>
      <c r="E16" s="112" t="s">
        <v>198</v>
      </c>
      <c r="F16" s="112" t="s">
        <v>24</v>
      </c>
      <c r="G16" s="112" t="s">
        <v>25</v>
      </c>
      <c r="H16" s="112" t="s">
        <v>1153</v>
      </c>
      <c r="I16" s="112" t="s">
        <v>10</v>
      </c>
      <c r="J16" s="112" t="s">
        <v>16</v>
      </c>
      <c r="K16" s="112" t="s">
        <v>52</v>
      </c>
      <c r="L16" s="112" t="s">
        <v>53</v>
      </c>
      <c r="M16" s="112" t="s">
        <v>15</v>
      </c>
      <c r="N16" s="112">
        <v>152</v>
      </c>
      <c r="O16" s="112">
        <v>152</v>
      </c>
      <c r="P16" s="113">
        <v>20620</v>
      </c>
      <c r="Q16" s="113">
        <v>22105.678647994599</v>
      </c>
      <c r="R16" s="112" t="s">
        <v>176</v>
      </c>
      <c r="S16" s="112" t="s">
        <v>1296</v>
      </c>
      <c r="T16" s="115"/>
    </row>
    <row r="17" spans="1:20" ht="24">
      <c r="A17" s="112" t="s">
        <v>200</v>
      </c>
      <c r="B17" s="112" t="s">
        <v>997</v>
      </c>
      <c r="C17" s="112" t="s">
        <v>481</v>
      </c>
      <c r="D17" s="112" t="s">
        <v>27</v>
      </c>
      <c r="E17" s="112" t="s">
        <v>201</v>
      </c>
      <c r="F17" s="112" t="s">
        <v>24</v>
      </c>
      <c r="G17" s="112" t="s">
        <v>25</v>
      </c>
      <c r="H17" s="112" t="s">
        <v>1153</v>
      </c>
      <c r="I17" s="112" t="s">
        <v>10</v>
      </c>
      <c r="J17" s="112" t="s">
        <v>18</v>
      </c>
      <c r="K17" s="112" t="s">
        <v>52</v>
      </c>
      <c r="L17" s="112" t="s">
        <v>53</v>
      </c>
      <c r="M17" s="112" t="s">
        <v>15</v>
      </c>
      <c r="N17" s="112">
        <v>23500</v>
      </c>
      <c r="O17" s="112">
        <v>23500</v>
      </c>
      <c r="P17" s="113">
        <v>3057</v>
      </c>
      <c r="Q17" s="113">
        <v>3096.7282646860226</v>
      </c>
      <c r="R17" s="112" t="s">
        <v>176</v>
      </c>
      <c r="S17" s="112" t="s">
        <v>1334</v>
      </c>
      <c r="T17" s="115"/>
    </row>
    <row r="18" spans="1:20" ht="144">
      <c r="A18" s="112" t="s">
        <v>202</v>
      </c>
      <c r="B18" s="112" t="s">
        <v>997</v>
      </c>
      <c r="C18" s="112" t="s">
        <v>481</v>
      </c>
      <c r="D18" s="112" t="s">
        <v>27</v>
      </c>
      <c r="E18" s="112" t="s">
        <v>203</v>
      </c>
      <c r="F18" s="112" t="s">
        <v>24</v>
      </c>
      <c r="G18" s="112" t="s">
        <v>25</v>
      </c>
      <c r="H18" s="112" t="s">
        <v>1153</v>
      </c>
      <c r="I18" s="112" t="s">
        <v>10</v>
      </c>
      <c r="J18" s="112" t="s">
        <v>16</v>
      </c>
      <c r="K18" s="112" t="s">
        <v>52</v>
      </c>
      <c r="L18" s="112" t="s">
        <v>53</v>
      </c>
      <c r="M18" s="112" t="s">
        <v>15</v>
      </c>
      <c r="N18" s="112">
        <v>24000</v>
      </c>
      <c r="O18" s="112">
        <v>24000</v>
      </c>
      <c r="P18" s="113">
        <v>67764</v>
      </c>
      <c r="Q18" s="113">
        <v>111440</v>
      </c>
      <c r="R18" s="112" t="s">
        <v>176</v>
      </c>
      <c r="S18" s="112" t="s">
        <v>1393</v>
      </c>
      <c r="T18" s="115" t="s">
        <v>1394</v>
      </c>
    </row>
    <row r="19" spans="1:20" ht="36">
      <c r="A19" s="112" t="s">
        <v>204</v>
      </c>
      <c r="B19" s="112" t="s">
        <v>997</v>
      </c>
      <c r="C19" s="112" t="s">
        <v>481</v>
      </c>
      <c r="D19" s="112" t="s">
        <v>27</v>
      </c>
      <c r="E19" s="112" t="s">
        <v>205</v>
      </c>
      <c r="F19" s="112" t="s">
        <v>24</v>
      </c>
      <c r="G19" s="112" t="s">
        <v>25</v>
      </c>
      <c r="H19" s="112" t="s">
        <v>1153</v>
      </c>
      <c r="I19" s="112" t="s">
        <v>10</v>
      </c>
      <c r="J19" s="112" t="s">
        <v>16</v>
      </c>
      <c r="K19" s="112" t="s">
        <v>52</v>
      </c>
      <c r="L19" s="112" t="s">
        <v>53</v>
      </c>
      <c r="M19" s="112" t="s">
        <v>15</v>
      </c>
      <c r="N19" s="112">
        <v>30000</v>
      </c>
      <c r="O19" s="112">
        <v>30000</v>
      </c>
      <c r="P19" s="113">
        <v>12108</v>
      </c>
      <c r="Q19" s="113">
        <v>12051.092399999998</v>
      </c>
      <c r="R19" s="112" t="s">
        <v>176</v>
      </c>
      <c r="S19" s="112" t="s">
        <v>1395</v>
      </c>
      <c r="T19" s="115"/>
    </row>
    <row r="20" spans="1:20" ht="24">
      <c r="A20" s="112" t="s">
        <v>206</v>
      </c>
      <c r="B20" s="112" t="s">
        <v>997</v>
      </c>
      <c r="C20" s="112" t="s">
        <v>481</v>
      </c>
      <c r="D20" s="112" t="s">
        <v>298</v>
      </c>
      <c r="E20" s="112" t="s">
        <v>207</v>
      </c>
      <c r="F20" s="112" t="s">
        <v>24</v>
      </c>
      <c r="G20" s="112" t="s">
        <v>25</v>
      </c>
      <c r="H20" s="112" t="s">
        <v>1153</v>
      </c>
      <c r="I20" s="112" t="s">
        <v>10</v>
      </c>
      <c r="J20" s="112" t="s">
        <v>16</v>
      </c>
      <c r="K20" s="112" t="s">
        <v>53</v>
      </c>
      <c r="L20" s="112" t="s">
        <v>53</v>
      </c>
      <c r="M20" s="112" t="s">
        <v>15</v>
      </c>
      <c r="N20" s="112">
        <v>152</v>
      </c>
      <c r="O20" s="112">
        <v>152</v>
      </c>
      <c r="P20" s="113">
        <v>14000</v>
      </c>
      <c r="Q20" s="113">
        <v>14179</v>
      </c>
      <c r="R20" s="112" t="s">
        <v>176</v>
      </c>
      <c r="S20" s="112" t="s">
        <v>1150</v>
      </c>
      <c r="T20" s="115"/>
    </row>
    <row r="21" spans="1:20" ht="24">
      <c r="A21" s="112" t="s">
        <v>208</v>
      </c>
      <c r="B21" s="112" t="s">
        <v>997</v>
      </c>
      <c r="C21" s="112" t="s">
        <v>481</v>
      </c>
      <c r="D21" s="112" t="s">
        <v>1152</v>
      </c>
      <c r="E21" s="112" t="s">
        <v>1152</v>
      </c>
      <c r="F21" s="112" t="s">
        <v>172</v>
      </c>
      <c r="G21" s="112" t="s">
        <v>1152</v>
      </c>
      <c r="H21" s="112" t="s">
        <v>1152</v>
      </c>
      <c r="I21" s="112" t="s">
        <v>1152</v>
      </c>
      <c r="J21" s="112" t="s">
        <v>18</v>
      </c>
      <c r="K21" s="112" t="s">
        <v>53</v>
      </c>
      <c r="L21" s="112" t="s">
        <v>1152</v>
      </c>
      <c r="M21" s="112" t="s">
        <v>1152</v>
      </c>
      <c r="N21" s="112">
        <v>152</v>
      </c>
      <c r="O21" s="112">
        <v>76</v>
      </c>
      <c r="P21" s="113">
        <v>800</v>
      </c>
      <c r="Q21" s="113">
        <v>810</v>
      </c>
      <c r="R21" s="112" t="s">
        <v>176</v>
      </c>
      <c r="S21" s="112" t="s">
        <v>1150</v>
      </c>
      <c r="T21" s="115"/>
    </row>
    <row r="22" spans="1:20" ht="24">
      <c r="A22" s="112" t="s">
        <v>209</v>
      </c>
      <c r="B22" s="112" t="s">
        <v>997</v>
      </c>
      <c r="C22" s="112" t="s">
        <v>481</v>
      </c>
      <c r="D22" s="112" t="s">
        <v>27</v>
      </c>
      <c r="E22" s="112" t="s">
        <v>210</v>
      </c>
      <c r="F22" s="112" t="s">
        <v>24</v>
      </c>
      <c r="G22" s="112" t="s">
        <v>25</v>
      </c>
      <c r="H22" s="112" t="s">
        <v>1153</v>
      </c>
      <c r="I22" s="112" t="s">
        <v>10</v>
      </c>
      <c r="J22" s="112" t="s">
        <v>18</v>
      </c>
      <c r="K22" s="112" t="s">
        <v>53</v>
      </c>
      <c r="L22" s="112" t="s">
        <v>53</v>
      </c>
      <c r="M22" s="112" t="s">
        <v>13</v>
      </c>
      <c r="N22" s="112">
        <v>75</v>
      </c>
      <c r="O22" s="112">
        <v>75</v>
      </c>
      <c r="P22" s="113">
        <v>181000</v>
      </c>
      <c r="Q22" s="113">
        <v>183316</v>
      </c>
      <c r="R22" s="112" t="s">
        <v>176</v>
      </c>
      <c r="S22" s="112" t="s">
        <v>1150</v>
      </c>
      <c r="T22" s="115"/>
    </row>
    <row r="23" spans="1:20" ht="48">
      <c r="A23" s="112" t="s">
        <v>212</v>
      </c>
      <c r="B23" s="112" t="s">
        <v>997</v>
      </c>
      <c r="C23" s="112" t="s">
        <v>481</v>
      </c>
      <c r="D23" s="112" t="s">
        <v>27</v>
      </c>
      <c r="E23" s="112" t="s">
        <v>213</v>
      </c>
      <c r="F23" s="112" t="s">
        <v>24</v>
      </c>
      <c r="G23" s="112" t="s">
        <v>25</v>
      </c>
      <c r="H23" s="112" t="s">
        <v>1153</v>
      </c>
      <c r="I23" s="112" t="s">
        <v>10</v>
      </c>
      <c r="J23" s="112" t="s">
        <v>17</v>
      </c>
      <c r="K23" s="112" t="s">
        <v>52</v>
      </c>
      <c r="L23" s="112" t="s">
        <v>53</v>
      </c>
      <c r="M23" s="112" t="s">
        <v>15</v>
      </c>
      <c r="N23" s="112">
        <v>23500</v>
      </c>
      <c r="O23" s="112">
        <v>23500</v>
      </c>
      <c r="P23" s="113">
        <v>576907</v>
      </c>
      <c r="Q23" s="113">
        <v>593297.59019753209</v>
      </c>
      <c r="R23" s="112" t="s">
        <v>176</v>
      </c>
      <c r="S23" s="112" t="s">
        <v>1542</v>
      </c>
      <c r="T23" s="115"/>
    </row>
    <row r="24" spans="1:20" ht="36">
      <c r="A24" s="112" t="s">
        <v>214</v>
      </c>
      <c r="B24" s="112" t="s">
        <v>997</v>
      </c>
      <c r="C24" s="112" t="s">
        <v>481</v>
      </c>
      <c r="D24" s="112" t="s">
        <v>27</v>
      </c>
      <c r="E24" s="112" t="s">
        <v>215</v>
      </c>
      <c r="F24" s="112" t="s">
        <v>24</v>
      </c>
      <c r="G24" s="112" t="s">
        <v>216</v>
      </c>
      <c r="H24" s="112" t="s">
        <v>1153</v>
      </c>
      <c r="I24" s="112" t="s">
        <v>10</v>
      </c>
      <c r="J24" s="112" t="s">
        <v>16</v>
      </c>
      <c r="K24" s="112" t="s">
        <v>53</v>
      </c>
      <c r="L24" s="112" t="s">
        <v>53</v>
      </c>
      <c r="M24" s="112" t="s">
        <v>15</v>
      </c>
      <c r="N24" s="112">
        <v>456</v>
      </c>
      <c r="O24" s="112">
        <v>456</v>
      </c>
      <c r="P24" s="113">
        <v>87000</v>
      </c>
      <c r="Q24" s="113">
        <v>88070</v>
      </c>
      <c r="R24" s="112" t="s">
        <v>176</v>
      </c>
      <c r="S24" s="112" t="s">
        <v>1150</v>
      </c>
      <c r="T24" s="115"/>
    </row>
    <row r="25" spans="1:20" ht="72">
      <c r="A25" s="112" t="s">
        <v>217</v>
      </c>
      <c r="B25" s="112" t="s">
        <v>997</v>
      </c>
      <c r="C25" s="112" t="s">
        <v>481</v>
      </c>
      <c r="D25" s="112" t="s">
        <v>298</v>
      </c>
      <c r="E25" s="112" t="s">
        <v>218</v>
      </c>
      <c r="F25" s="112" t="s">
        <v>24</v>
      </c>
      <c r="G25" s="112" t="s">
        <v>25</v>
      </c>
      <c r="H25" s="112" t="s">
        <v>1153</v>
      </c>
      <c r="I25" s="112" t="s">
        <v>10</v>
      </c>
      <c r="J25" s="112" t="s">
        <v>18</v>
      </c>
      <c r="K25" s="112" t="s">
        <v>52</v>
      </c>
      <c r="L25" s="112" t="s">
        <v>53</v>
      </c>
      <c r="M25" s="112" t="s">
        <v>15</v>
      </c>
      <c r="N25" s="112">
        <v>152</v>
      </c>
      <c r="O25" s="112">
        <v>152</v>
      </c>
      <c r="P25" s="113">
        <v>305052</v>
      </c>
      <c r="Q25" s="113">
        <v>544043</v>
      </c>
      <c r="R25" s="112" t="s">
        <v>176</v>
      </c>
      <c r="S25" s="112" t="s">
        <v>1573</v>
      </c>
      <c r="T25" s="115" t="s">
        <v>1574</v>
      </c>
    </row>
    <row r="26" spans="1:20" ht="24">
      <c r="A26" s="112" t="s">
        <v>221</v>
      </c>
      <c r="B26" s="112" t="s">
        <v>997</v>
      </c>
      <c r="C26" s="112" t="s">
        <v>481</v>
      </c>
      <c r="D26" s="112" t="s">
        <v>27</v>
      </c>
      <c r="E26" s="112" t="s">
        <v>222</v>
      </c>
      <c r="F26" s="112" t="s">
        <v>24</v>
      </c>
      <c r="G26" s="112" t="s">
        <v>25</v>
      </c>
      <c r="H26" s="112" t="s">
        <v>1153</v>
      </c>
      <c r="I26" s="112" t="s">
        <v>10</v>
      </c>
      <c r="J26" s="112" t="s">
        <v>16</v>
      </c>
      <c r="K26" s="112" t="s">
        <v>53</v>
      </c>
      <c r="L26" s="112" t="s">
        <v>53</v>
      </c>
      <c r="M26" s="112" t="s">
        <v>15</v>
      </c>
      <c r="N26" s="112">
        <v>152</v>
      </c>
      <c r="O26" s="112">
        <v>152</v>
      </c>
      <c r="P26" s="113">
        <v>2000</v>
      </c>
      <c r="Q26" s="113">
        <v>2025</v>
      </c>
      <c r="R26" s="112" t="s">
        <v>176</v>
      </c>
      <c r="S26" s="112" t="s">
        <v>1150</v>
      </c>
      <c r="T26" s="115"/>
    </row>
    <row r="27" spans="1:20" ht="36">
      <c r="A27" s="112" t="s">
        <v>223</v>
      </c>
      <c r="B27" s="112" t="s">
        <v>997</v>
      </c>
      <c r="C27" s="112" t="s">
        <v>481</v>
      </c>
      <c r="D27" s="112" t="s">
        <v>27</v>
      </c>
      <c r="E27" s="112" t="s">
        <v>224</v>
      </c>
      <c r="F27" s="112" t="s">
        <v>24</v>
      </c>
      <c r="G27" s="112" t="s">
        <v>1240</v>
      </c>
      <c r="H27" s="112" t="s">
        <v>1153</v>
      </c>
      <c r="I27" s="112" t="s">
        <v>10</v>
      </c>
      <c r="J27" s="112" t="s">
        <v>16</v>
      </c>
      <c r="K27" s="112" t="s">
        <v>52</v>
      </c>
      <c r="L27" s="112" t="s">
        <v>53</v>
      </c>
      <c r="M27" s="112" t="s">
        <v>15</v>
      </c>
      <c r="N27" s="112">
        <v>152</v>
      </c>
      <c r="O27" s="112">
        <v>152</v>
      </c>
      <c r="P27" s="113">
        <v>23426</v>
      </c>
      <c r="Q27" s="113">
        <v>23633.55445421299</v>
      </c>
      <c r="R27" s="112" t="s">
        <v>176</v>
      </c>
      <c r="S27" s="112" t="s">
        <v>1649</v>
      </c>
      <c r="T27" s="115"/>
    </row>
    <row r="28" spans="1:20" ht="36">
      <c r="A28" s="112" t="s">
        <v>225</v>
      </c>
      <c r="B28" s="112" t="s">
        <v>997</v>
      </c>
      <c r="C28" s="112" t="s">
        <v>481</v>
      </c>
      <c r="D28" s="112" t="s">
        <v>27</v>
      </c>
      <c r="E28" s="112" t="s">
        <v>226</v>
      </c>
      <c r="F28" s="112" t="s">
        <v>24</v>
      </c>
      <c r="G28" s="112" t="s">
        <v>25</v>
      </c>
      <c r="H28" s="112" t="s">
        <v>1153</v>
      </c>
      <c r="I28" s="112" t="s">
        <v>10</v>
      </c>
      <c r="J28" s="112" t="s">
        <v>16</v>
      </c>
      <c r="K28" s="112" t="s">
        <v>52</v>
      </c>
      <c r="L28" s="112" t="s">
        <v>53</v>
      </c>
      <c r="M28" s="112" t="s">
        <v>15</v>
      </c>
      <c r="N28" s="112">
        <v>152</v>
      </c>
      <c r="O28" s="112">
        <v>152</v>
      </c>
      <c r="P28" s="113">
        <v>5182</v>
      </c>
      <c r="Q28" s="113">
        <v>5228.6624898701302</v>
      </c>
      <c r="R28" s="112" t="s">
        <v>176</v>
      </c>
      <c r="S28" s="112" t="s">
        <v>1650</v>
      </c>
      <c r="T28" s="115"/>
    </row>
    <row r="29" spans="1:20" ht="24">
      <c r="A29" s="112" t="s">
        <v>227</v>
      </c>
      <c r="B29" s="112" t="s">
        <v>997</v>
      </c>
      <c r="C29" s="112" t="s">
        <v>481</v>
      </c>
      <c r="D29" s="112" t="s">
        <v>27</v>
      </c>
      <c r="E29" s="112" t="s">
        <v>228</v>
      </c>
      <c r="F29" s="112" t="s">
        <v>24</v>
      </c>
      <c r="G29" s="112" t="s">
        <v>25</v>
      </c>
      <c r="H29" s="112" t="s">
        <v>1153</v>
      </c>
      <c r="I29" s="112" t="s">
        <v>10</v>
      </c>
      <c r="J29" s="112" t="s">
        <v>18</v>
      </c>
      <c r="K29" s="112" t="s">
        <v>52</v>
      </c>
      <c r="L29" s="112" t="s">
        <v>53</v>
      </c>
      <c r="M29" s="112" t="s">
        <v>15</v>
      </c>
      <c r="N29" s="112">
        <v>16000</v>
      </c>
      <c r="O29" s="112">
        <v>16000</v>
      </c>
      <c r="P29" s="113">
        <v>175070</v>
      </c>
      <c r="Q29" s="113">
        <v>179592.2218096974</v>
      </c>
      <c r="R29" s="112" t="s">
        <v>176</v>
      </c>
      <c r="S29" s="112" t="s">
        <v>1659</v>
      </c>
      <c r="T29" s="115"/>
    </row>
    <row r="30" spans="1:20" ht="24">
      <c r="A30" s="112" t="s">
        <v>229</v>
      </c>
      <c r="B30" s="112" t="s">
        <v>997</v>
      </c>
      <c r="C30" s="112" t="s">
        <v>481</v>
      </c>
      <c r="D30" s="112" t="s">
        <v>298</v>
      </c>
      <c r="E30" s="112" t="s">
        <v>230</v>
      </c>
      <c r="F30" s="112" t="s">
        <v>24</v>
      </c>
      <c r="G30" s="112" t="s">
        <v>25</v>
      </c>
      <c r="H30" s="112" t="s">
        <v>1153</v>
      </c>
      <c r="I30" s="112" t="s">
        <v>10</v>
      </c>
      <c r="J30" s="112" t="s">
        <v>16</v>
      </c>
      <c r="K30" s="112" t="s">
        <v>52</v>
      </c>
      <c r="L30" s="112" t="s">
        <v>53</v>
      </c>
      <c r="M30" s="112" t="s">
        <v>15</v>
      </c>
      <c r="N30" s="112">
        <v>152</v>
      </c>
      <c r="O30" s="112">
        <v>152</v>
      </c>
      <c r="P30" s="113">
        <v>18345</v>
      </c>
      <c r="Q30" s="113">
        <v>18580.369588116137</v>
      </c>
      <c r="R30" s="112" t="s">
        <v>176</v>
      </c>
      <c r="S30" s="112" t="s">
        <v>1685</v>
      </c>
      <c r="T30" s="115"/>
    </row>
    <row r="31" spans="1:20" ht="24">
      <c r="A31" s="112" t="s">
        <v>232</v>
      </c>
      <c r="B31" s="112" t="s">
        <v>997</v>
      </c>
      <c r="C31" s="112" t="s">
        <v>481</v>
      </c>
      <c r="D31" s="112" t="s">
        <v>27</v>
      </c>
      <c r="E31" s="112" t="s">
        <v>233</v>
      </c>
      <c r="F31" s="112" t="s">
        <v>24</v>
      </c>
      <c r="G31" s="112" t="s">
        <v>25</v>
      </c>
      <c r="H31" s="112" t="s">
        <v>1153</v>
      </c>
      <c r="I31" s="112" t="s">
        <v>10</v>
      </c>
      <c r="J31" s="112" t="s">
        <v>18</v>
      </c>
      <c r="K31" s="112" t="s">
        <v>53</v>
      </c>
      <c r="L31" s="112" t="s">
        <v>53</v>
      </c>
      <c r="M31" s="112" t="s">
        <v>15</v>
      </c>
      <c r="N31" s="112">
        <v>152</v>
      </c>
      <c r="O31" s="112">
        <v>152</v>
      </c>
      <c r="P31" s="113">
        <v>40000</v>
      </c>
      <c r="Q31" s="113">
        <v>40512</v>
      </c>
      <c r="R31" s="112" t="s">
        <v>176</v>
      </c>
      <c r="S31" s="112" t="s">
        <v>1728</v>
      </c>
      <c r="T31" s="115"/>
    </row>
    <row r="32" spans="1:20" ht="228">
      <c r="A32" s="112" t="s">
        <v>1729</v>
      </c>
      <c r="B32" s="112" t="s">
        <v>997</v>
      </c>
      <c r="C32" s="112" t="s">
        <v>481</v>
      </c>
      <c r="D32" s="112" t="s">
        <v>27</v>
      </c>
      <c r="E32" s="112" t="s">
        <v>235</v>
      </c>
      <c r="F32" s="112" t="s">
        <v>24</v>
      </c>
      <c r="G32" s="112" t="s">
        <v>236</v>
      </c>
      <c r="H32" s="112" t="s">
        <v>1153</v>
      </c>
      <c r="I32" s="112" t="s">
        <v>10</v>
      </c>
      <c r="J32" s="112" t="s">
        <v>16</v>
      </c>
      <c r="K32" s="112" t="s">
        <v>52</v>
      </c>
      <c r="L32" s="112" t="s">
        <v>53</v>
      </c>
      <c r="M32" s="112" t="s">
        <v>15</v>
      </c>
      <c r="N32" s="112">
        <v>72000</v>
      </c>
      <c r="O32" s="112">
        <v>72000</v>
      </c>
      <c r="P32" s="113">
        <v>2391663</v>
      </c>
      <c r="Q32" s="113">
        <v>2785465</v>
      </c>
      <c r="R32" s="112" t="s">
        <v>176</v>
      </c>
      <c r="S32" s="112" t="s">
        <v>1730</v>
      </c>
      <c r="T32" s="115" t="s">
        <v>1731</v>
      </c>
    </row>
    <row r="33" spans="1:20" ht="24">
      <c r="A33" s="112" t="s">
        <v>244</v>
      </c>
      <c r="B33" s="112" t="s">
        <v>997</v>
      </c>
      <c r="C33" s="112" t="s">
        <v>481</v>
      </c>
      <c r="D33" s="112" t="s">
        <v>1152</v>
      </c>
      <c r="E33" s="112" t="s">
        <v>1152</v>
      </c>
      <c r="F33" s="112" t="s">
        <v>172</v>
      </c>
      <c r="G33" s="112" t="s">
        <v>1152</v>
      </c>
      <c r="H33" s="112" t="s">
        <v>1152</v>
      </c>
      <c r="I33" s="112" t="s">
        <v>1152</v>
      </c>
      <c r="J33" s="112" t="s">
        <v>18</v>
      </c>
      <c r="K33" s="112" t="s">
        <v>53</v>
      </c>
      <c r="L33" s="112" t="s">
        <v>1152</v>
      </c>
      <c r="M33" s="112" t="s">
        <v>1152</v>
      </c>
      <c r="N33" s="112">
        <v>21977</v>
      </c>
      <c r="O33" s="112">
        <v>21977</v>
      </c>
      <c r="P33" s="113">
        <v>89000</v>
      </c>
      <c r="Q33" s="113">
        <v>90094</v>
      </c>
      <c r="R33" s="112" t="s">
        <v>176</v>
      </c>
      <c r="S33" s="112" t="s">
        <v>1150</v>
      </c>
      <c r="T33" s="115"/>
    </row>
    <row r="34" spans="1:20" ht="36">
      <c r="A34" s="112" t="s">
        <v>237</v>
      </c>
      <c r="B34" s="112" t="s">
        <v>997</v>
      </c>
      <c r="C34" s="112" t="s">
        <v>481</v>
      </c>
      <c r="D34" s="112" t="s">
        <v>27</v>
      </c>
      <c r="E34" s="112" t="s">
        <v>238</v>
      </c>
      <c r="F34" s="112" t="s">
        <v>24</v>
      </c>
      <c r="G34" s="112" t="s">
        <v>25</v>
      </c>
      <c r="H34" s="112" t="s">
        <v>1153</v>
      </c>
      <c r="I34" s="112" t="s">
        <v>10</v>
      </c>
      <c r="J34" s="112" t="s">
        <v>16</v>
      </c>
      <c r="K34" s="112" t="s">
        <v>52</v>
      </c>
      <c r="L34" s="112" t="s">
        <v>53</v>
      </c>
      <c r="M34" s="112" t="s">
        <v>15</v>
      </c>
      <c r="N34" s="112">
        <v>2322</v>
      </c>
      <c r="O34" s="112">
        <v>2322</v>
      </c>
      <c r="P34" s="113">
        <v>15112</v>
      </c>
      <c r="Q34" s="113">
        <v>15298.962055981337</v>
      </c>
      <c r="R34" s="112" t="s">
        <v>176</v>
      </c>
      <c r="S34" s="112" t="s">
        <v>1732</v>
      </c>
      <c r="T34" s="115"/>
    </row>
    <row r="35" spans="1:20" ht="84">
      <c r="A35" s="112" t="s">
        <v>1733</v>
      </c>
      <c r="B35" s="112" t="s">
        <v>997</v>
      </c>
      <c r="C35" s="112" t="s">
        <v>481</v>
      </c>
      <c r="D35" s="112" t="s">
        <v>27</v>
      </c>
      <c r="E35" s="112" t="s">
        <v>240</v>
      </c>
      <c r="F35" s="112" t="s">
        <v>24</v>
      </c>
      <c r="G35" s="112" t="s">
        <v>25</v>
      </c>
      <c r="H35" s="112" t="s">
        <v>1153</v>
      </c>
      <c r="I35" s="112" t="s">
        <v>10</v>
      </c>
      <c r="J35" s="112" t="s">
        <v>16</v>
      </c>
      <c r="K35" s="112" t="s">
        <v>52</v>
      </c>
      <c r="L35" s="112" t="s">
        <v>53</v>
      </c>
      <c r="M35" s="112" t="s">
        <v>15</v>
      </c>
      <c r="N35" s="112">
        <v>152</v>
      </c>
      <c r="O35" s="112">
        <v>152</v>
      </c>
      <c r="P35" s="113">
        <v>1769920</v>
      </c>
      <c r="Q35" s="113">
        <v>1876363</v>
      </c>
      <c r="R35" s="112" t="s">
        <v>176</v>
      </c>
      <c r="S35" s="112" t="s">
        <v>1734</v>
      </c>
      <c r="T35" s="115" t="s">
        <v>1735</v>
      </c>
    </row>
    <row r="36" spans="1:20" ht="36">
      <c r="A36" s="112" t="s">
        <v>241</v>
      </c>
      <c r="B36" s="112" t="s">
        <v>997</v>
      </c>
      <c r="C36" s="112" t="s">
        <v>481</v>
      </c>
      <c r="D36" s="112" t="s">
        <v>27</v>
      </c>
      <c r="E36" s="112" t="s">
        <v>242</v>
      </c>
      <c r="F36" s="112" t="s">
        <v>24</v>
      </c>
      <c r="G36" s="112" t="s">
        <v>25</v>
      </c>
      <c r="H36" s="112" t="s">
        <v>1153</v>
      </c>
      <c r="I36" s="112" t="s">
        <v>10</v>
      </c>
      <c r="J36" s="112" t="s">
        <v>16</v>
      </c>
      <c r="K36" s="112" t="s">
        <v>53</v>
      </c>
      <c r="L36" s="112" t="s">
        <v>53</v>
      </c>
      <c r="M36" s="112" t="s">
        <v>15</v>
      </c>
      <c r="N36" s="112">
        <v>152</v>
      </c>
      <c r="O36" s="112">
        <v>152</v>
      </c>
      <c r="P36" s="113">
        <v>6115</v>
      </c>
      <c r="Q36" s="113">
        <v>6193.4565293720452</v>
      </c>
      <c r="R36" s="112" t="s">
        <v>176</v>
      </c>
      <c r="S36" s="112" t="s">
        <v>1736</v>
      </c>
      <c r="T36" s="115"/>
    </row>
    <row r="37" spans="1:20" ht="36">
      <c r="A37" s="112" t="s">
        <v>245</v>
      </c>
      <c r="B37" s="112" t="s">
        <v>997</v>
      </c>
      <c r="C37" s="112" t="s">
        <v>481</v>
      </c>
      <c r="D37" s="112" t="s">
        <v>27</v>
      </c>
      <c r="E37" s="112" t="s">
        <v>246</v>
      </c>
      <c r="F37" s="112" t="s">
        <v>24</v>
      </c>
      <c r="G37" s="112" t="s">
        <v>25</v>
      </c>
      <c r="H37" s="112" t="s">
        <v>1153</v>
      </c>
      <c r="I37" s="112" t="s">
        <v>10</v>
      </c>
      <c r="J37" s="112" t="s">
        <v>16</v>
      </c>
      <c r="K37" s="112" t="s">
        <v>52</v>
      </c>
      <c r="L37" s="112" t="s">
        <v>53</v>
      </c>
      <c r="M37" s="112" t="s">
        <v>15</v>
      </c>
      <c r="N37" s="112">
        <v>152</v>
      </c>
      <c r="O37" s="112">
        <v>152</v>
      </c>
      <c r="P37" s="113">
        <v>4288</v>
      </c>
      <c r="Q37" s="113">
        <v>4343.6775125995946</v>
      </c>
      <c r="R37" s="112" t="s">
        <v>176</v>
      </c>
      <c r="S37" s="112" t="s">
        <v>1737</v>
      </c>
      <c r="T37" s="115"/>
    </row>
    <row r="38" spans="1:20" ht="24">
      <c r="A38" s="112" t="s">
        <v>247</v>
      </c>
      <c r="B38" s="112" t="s">
        <v>997</v>
      </c>
      <c r="C38" s="112" t="s">
        <v>481</v>
      </c>
      <c r="D38" s="112" t="s">
        <v>27</v>
      </c>
      <c r="E38" s="112" t="s">
        <v>248</v>
      </c>
      <c r="F38" s="112" t="s">
        <v>24</v>
      </c>
      <c r="G38" s="112" t="s">
        <v>25</v>
      </c>
      <c r="H38" s="112" t="s">
        <v>1153</v>
      </c>
      <c r="I38" s="112" t="s">
        <v>10</v>
      </c>
      <c r="J38" s="112" t="s">
        <v>16</v>
      </c>
      <c r="K38" s="112" t="s">
        <v>52</v>
      </c>
      <c r="L38" s="112" t="s">
        <v>53</v>
      </c>
      <c r="M38" s="112" t="s">
        <v>15</v>
      </c>
      <c r="N38" s="112">
        <v>152</v>
      </c>
      <c r="O38" s="112">
        <v>152</v>
      </c>
      <c r="P38" s="113">
        <v>605385</v>
      </c>
      <c r="Q38" s="113">
        <v>613152.19640783244</v>
      </c>
      <c r="R38" s="112" t="s">
        <v>176</v>
      </c>
      <c r="S38" s="112" t="s">
        <v>1334</v>
      </c>
      <c r="T38" s="115"/>
    </row>
    <row r="39" spans="1:20" ht="24">
      <c r="A39" s="112" t="s">
        <v>249</v>
      </c>
      <c r="B39" s="112" t="s">
        <v>997</v>
      </c>
      <c r="C39" s="112" t="s">
        <v>481</v>
      </c>
      <c r="D39" s="112" t="s">
        <v>182</v>
      </c>
      <c r="E39" s="112" t="s">
        <v>250</v>
      </c>
      <c r="F39" s="112" t="s">
        <v>24</v>
      </c>
      <c r="G39" s="112" t="s">
        <v>25</v>
      </c>
      <c r="H39" s="112" t="s">
        <v>1153</v>
      </c>
      <c r="I39" s="112" t="s">
        <v>10</v>
      </c>
      <c r="J39" s="112" t="s">
        <v>16</v>
      </c>
      <c r="K39" s="112" t="s">
        <v>52</v>
      </c>
      <c r="L39" s="112" t="s">
        <v>53</v>
      </c>
      <c r="M39" s="112" t="s">
        <v>15</v>
      </c>
      <c r="N39" s="112">
        <v>17</v>
      </c>
      <c r="O39" s="112">
        <v>17</v>
      </c>
      <c r="P39" s="113">
        <v>298</v>
      </c>
      <c r="Q39" s="113">
        <v>302.0254129081506</v>
      </c>
      <c r="R39" s="112" t="s">
        <v>176</v>
      </c>
      <c r="S39" s="112" t="s">
        <v>1743</v>
      </c>
      <c r="T39" s="115"/>
    </row>
    <row r="40" spans="1:20">
      <c r="A40" s="112" t="s">
        <v>1764</v>
      </c>
      <c r="B40" s="112" t="s">
        <v>997</v>
      </c>
      <c r="C40" s="112" t="s">
        <v>481</v>
      </c>
      <c r="D40" s="112" t="s">
        <v>27</v>
      </c>
      <c r="E40" s="112" t="s">
        <v>1765</v>
      </c>
      <c r="F40" s="112" t="s">
        <v>24</v>
      </c>
      <c r="G40" s="112" t="s">
        <v>25</v>
      </c>
      <c r="H40" s="112" t="s">
        <v>1153</v>
      </c>
      <c r="I40" s="112" t="s">
        <v>10</v>
      </c>
      <c r="J40" s="112" t="s">
        <v>18</v>
      </c>
      <c r="K40" s="112" t="s">
        <v>53</v>
      </c>
      <c r="L40" s="112" t="s">
        <v>53</v>
      </c>
      <c r="M40" s="112" t="s">
        <v>15</v>
      </c>
      <c r="N40" s="112">
        <v>152</v>
      </c>
      <c r="O40" s="112">
        <v>152</v>
      </c>
      <c r="P40" s="113">
        <v>6000</v>
      </c>
      <c r="Q40" s="113">
        <v>6076</v>
      </c>
      <c r="R40" s="112" t="s">
        <v>176</v>
      </c>
      <c r="S40" s="112" t="s">
        <v>1150</v>
      </c>
      <c r="T40" s="115"/>
    </row>
    <row r="41" spans="1:20" ht="24">
      <c r="A41" s="112" t="s">
        <v>252</v>
      </c>
      <c r="B41" s="112" t="s">
        <v>997</v>
      </c>
      <c r="C41" s="112" t="s">
        <v>481</v>
      </c>
      <c r="D41" s="112" t="s">
        <v>27</v>
      </c>
      <c r="E41" s="112" t="s">
        <v>253</v>
      </c>
      <c r="F41" s="112" t="s">
        <v>24</v>
      </c>
      <c r="G41" s="112" t="s">
        <v>25</v>
      </c>
      <c r="H41" s="112" t="s">
        <v>1153</v>
      </c>
      <c r="I41" s="112" t="s">
        <v>10</v>
      </c>
      <c r="J41" s="112" t="s">
        <v>16</v>
      </c>
      <c r="K41" s="112" t="s">
        <v>52</v>
      </c>
      <c r="L41" s="112" t="s">
        <v>53</v>
      </c>
      <c r="M41" s="112" t="s">
        <v>15</v>
      </c>
      <c r="N41" s="112">
        <v>152</v>
      </c>
      <c r="O41" s="112">
        <v>152</v>
      </c>
      <c r="P41" s="113">
        <v>54722</v>
      </c>
      <c r="Q41" s="113">
        <v>57539.480150967356</v>
      </c>
      <c r="R41" s="112" t="s">
        <v>176</v>
      </c>
      <c r="S41" s="112" t="s">
        <v>1789</v>
      </c>
      <c r="T41" s="115"/>
    </row>
    <row r="42" spans="1:20">
      <c r="A42" s="112" t="s">
        <v>255</v>
      </c>
      <c r="B42" s="112" t="s">
        <v>997</v>
      </c>
      <c r="C42" s="112" t="s">
        <v>481</v>
      </c>
      <c r="D42" s="112" t="s">
        <v>1152</v>
      </c>
      <c r="E42" s="112" t="s">
        <v>1152</v>
      </c>
      <c r="F42" s="112" t="s">
        <v>172</v>
      </c>
      <c r="G42" s="112" t="s">
        <v>1152</v>
      </c>
      <c r="H42" s="112" t="s">
        <v>1152</v>
      </c>
      <c r="I42" s="112" t="s">
        <v>1152</v>
      </c>
      <c r="J42" s="112" t="s">
        <v>18</v>
      </c>
      <c r="K42" s="112" t="s">
        <v>53</v>
      </c>
      <c r="L42" s="112" t="s">
        <v>1152</v>
      </c>
      <c r="M42" s="112" t="s">
        <v>1152</v>
      </c>
      <c r="N42" s="112">
        <v>2200</v>
      </c>
      <c r="O42" s="112">
        <v>2200</v>
      </c>
      <c r="P42" s="113">
        <v>48000</v>
      </c>
      <c r="Q42" s="113">
        <v>47774</v>
      </c>
      <c r="R42" s="112" t="s">
        <v>176</v>
      </c>
      <c r="S42" s="112" t="s">
        <v>1150</v>
      </c>
      <c r="T42" s="115"/>
    </row>
  </sheetData>
  <dataConsolidate/>
  <mergeCells count="1">
    <mergeCell ref="C2:E4"/>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sheetPr codeName="Sheet18"/>
  <dimension ref="A1:DJ35"/>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 customHeight="1"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ht="15" customHeight="1">
      <c r="C2" s="228" t="s">
        <v>1118</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ht="15.75" customHeight="1">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36">
      <c r="A7" s="115" t="s">
        <v>96</v>
      </c>
      <c r="B7" s="117" t="s">
        <v>1209</v>
      </c>
      <c r="C7" s="117" t="s">
        <v>19</v>
      </c>
      <c r="D7" s="118" t="s">
        <v>28</v>
      </c>
      <c r="E7" s="115" t="s">
        <v>98</v>
      </c>
      <c r="F7" s="117" t="s">
        <v>24</v>
      </c>
      <c r="G7" s="112" t="s">
        <v>25</v>
      </c>
      <c r="H7" s="115" t="s">
        <v>1112</v>
      </c>
      <c r="I7" s="118" t="s">
        <v>8</v>
      </c>
      <c r="J7" s="117" t="s">
        <v>18</v>
      </c>
      <c r="K7" s="112" t="s">
        <v>52</v>
      </c>
      <c r="L7" s="112" t="s">
        <v>53</v>
      </c>
      <c r="M7" s="117" t="s">
        <v>15</v>
      </c>
      <c r="N7" s="121">
        <v>6</v>
      </c>
      <c r="O7" s="121">
        <v>6</v>
      </c>
      <c r="P7" s="122">
        <v>60.72</v>
      </c>
      <c r="Q7" s="122">
        <v>61.68</v>
      </c>
      <c r="R7" s="123" t="s">
        <v>759</v>
      </c>
      <c r="S7" s="112" t="s">
        <v>1150</v>
      </c>
      <c r="T7" s="115"/>
    </row>
    <row r="8" spans="1:114" ht="96">
      <c r="A8" s="115" t="s">
        <v>99</v>
      </c>
      <c r="B8" s="117" t="s">
        <v>1209</v>
      </c>
      <c r="C8" s="117" t="s">
        <v>19</v>
      </c>
      <c r="D8" s="118" t="s">
        <v>28</v>
      </c>
      <c r="E8" s="115" t="s">
        <v>100</v>
      </c>
      <c r="F8" s="117" t="s">
        <v>24</v>
      </c>
      <c r="G8" s="112" t="s">
        <v>25</v>
      </c>
      <c r="H8" s="115" t="s">
        <v>1112</v>
      </c>
      <c r="I8" s="118" t="s">
        <v>8</v>
      </c>
      <c r="J8" s="117" t="s">
        <v>18</v>
      </c>
      <c r="K8" s="112" t="s">
        <v>52</v>
      </c>
      <c r="L8" s="112" t="s">
        <v>52</v>
      </c>
      <c r="M8" s="117" t="s">
        <v>15</v>
      </c>
      <c r="N8" s="121">
        <v>4</v>
      </c>
      <c r="O8" s="121">
        <v>4</v>
      </c>
      <c r="P8" s="122">
        <v>29.62</v>
      </c>
      <c r="Q8" s="122">
        <v>30</v>
      </c>
      <c r="R8" s="123" t="s">
        <v>759</v>
      </c>
      <c r="S8" s="112" t="s">
        <v>1150</v>
      </c>
      <c r="T8" s="115"/>
    </row>
    <row r="9" spans="1:114" ht="96">
      <c r="A9" s="115" t="s">
        <v>101</v>
      </c>
      <c r="B9" s="117" t="s">
        <v>1209</v>
      </c>
      <c r="C9" s="117" t="s">
        <v>19</v>
      </c>
      <c r="D9" s="118" t="s">
        <v>28</v>
      </c>
      <c r="E9" s="115" t="s">
        <v>102</v>
      </c>
      <c r="F9" s="117" t="s">
        <v>24</v>
      </c>
      <c r="G9" s="112" t="s">
        <v>25</v>
      </c>
      <c r="H9" s="115" t="s">
        <v>1112</v>
      </c>
      <c r="I9" s="118" t="s">
        <v>8</v>
      </c>
      <c r="J9" s="117" t="s">
        <v>18</v>
      </c>
      <c r="K9" s="112" t="s">
        <v>52</v>
      </c>
      <c r="L9" s="112" t="s">
        <v>52</v>
      </c>
      <c r="M9" s="117" t="s">
        <v>15</v>
      </c>
      <c r="N9" s="121">
        <v>36</v>
      </c>
      <c r="O9" s="121">
        <v>36</v>
      </c>
      <c r="P9" s="125">
        <v>266.58</v>
      </c>
      <c r="Q9" s="125">
        <v>270</v>
      </c>
      <c r="R9" s="123" t="s">
        <v>759</v>
      </c>
      <c r="S9" s="112" t="s">
        <v>1150</v>
      </c>
      <c r="T9" s="115"/>
    </row>
    <row r="10" spans="1:114" ht="96">
      <c r="A10" s="115" t="s">
        <v>103</v>
      </c>
      <c r="B10" s="117" t="s">
        <v>1209</v>
      </c>
      <c r="C10" s="117" t="s">
        <v>19</v>
      </c>
      <c r="D10" s="118" t="s">
        <v>28</v>
      </c>
      <c r="E10" s="115" t="s">
        <v>102</v>
      </c>
      <c r="F10" s="117" t="s">
        <v>24</v>
      </c>
      <c r="G10" s="112" t="s">
        <v>25</v>
      </c>
      <c r="H10" s="115" t="s">
        <v>1112</v>
      </c>
      <c r="I10" s="118" t="s">
        <v>8</v>
      </c>
      <c r="J10" s="117" t="s">
        <v>18</v>
      </c>
      <c r="K10" s="112" t="s">
        <v>52</v>
      </c>
      <c r="L10" s="112" t="s">
        <v>52</v>
      </c>
      <c r="M10" s="117" t="s">
        <v>15</v>
      </c>
      <c r="N10" s="115">
        <v>21</v>
      </c>
      <c r="O10" s="115">
        <v>21</v>
      </c>
      <c r="P10" s="116">
        <v>177.72</v>
      </c>
      <c r="Q10" s="126">
        <v>157.5</v>
      </c>
      <c r="R10" s="115" t="s">
        <v>759</v>
      </c>
      <c r="S10" s="112" t="s">
        <v>1150</v>
      </c>
      <c r="T10" s="115" t="s">
        <v>1313</v>
      </c>
    </row>
    <row r="11" spans="1:114" ht="36">
      <c r="A11" s="115" t="s">
        <v>104</v>
      </c>
      <c r="B11" s="117" t="s">
        <v>1209</v>
      </c>
      <c r="C11" s="117" t="s">
        <v>19</v>
      </c>
      <c r="D11" s="118" t="s">
        <v>28</v>
      </c>
      <c r="E11" s="115" t="s">
        <v>105</v>
      </c>
      <c r="F11" s="117" t="s">
        <v>24</v>
      </c>
      <c r="G11" s="112" t="s">
        <v>25</v>
      </c>
      <c r="H11" s="115" t="s">
        <v>1112</v>
      </c>
      <c r="I11" s="118" t="s">
        <v>8</v>
      </c>
      <c r="J11" s="117" t="s">
        <v>16</v>
      </c>
      <c r="K11" s="112" t="s">
        <v>52</v>
      </c>
      <c r="L11" s="112" t="s">
        <v>52</v>
      </c>
      <c r="M11" s="117" t="s">
        <v>15</v>
      </c>
      <c r="N11" s="115">
        <v>72</v>
      </c>
      <c r="O11" s="115">
        <v>72</v>
      </c>
      <c r="P11" s="116">
        <v>364.32</v>
      </c>
      <c r="Q11" s="116">
        <v>370.08</v>
      </c>
      <c r="R11" s="115" t="s">
        <v>759</v>
      </c>
      <c r="S11" s="112" t="s">
        <v>1150</v>
      </c>
      <c r="T11" s="115"/>
    </row>
    <row r="12" spans="1:114" ht="24">
      <c r="A12" s="115" t="s">
        <v>106</v>
      </c>
      <c r="B12" s="117" t="s">
        <v>1209</v>
      </c>
      <c r="C12" s="117" t="s">
        <v>19</v>
      </c>
      <c r="D12" s="118" t="s">
        <v>28</v>
      </c>
      <c r="E12" s="115" t="s">
        <v>107</v>
      </c>
      <c r="F12" s="117" t="s">
        <v>24</v>
      </c>
      <c r="G12" s="112" t="s">
        <v>25</v>
      </c>
      <c r="H12" s="115" t="s">
        <v>1112</v>
      </c>
      <c r="I12" s="118" t="s">
        <v>8</v>
      </c>
      <c r="J12" s="117" t="s">
        <v>18</v>
      </c>
      <c r="K12" s="112" t="s">
        <v>52</v>
      </c>
      <c r="L12" s="112" t="s">
        <v>53</v>
      </c>
      <c r="M12" s="117" t="s">
        <v>15</v>
      </c>
      <c r="N12" s="115">
        <v>31</v>
      </c>
      <c r="O12" s="115">
        <v>32</v>
      </c>
      <c r="P12" s="116">
        <v>2297.04</v>
      </c>
      <c r="Q12" s="116">
        <v>1819.2</v>
      </c>
      <c r="R12" s="115" t="s">
        <v>759</v>
      </c>
      <c r="S12" s="112" t="s">
        <v>1150</v>
      </c>
      <c r="T12" s="115" t="s">
        <v>1387</v>
      </c>
    </row>
    <row r="13" spans="1:114" ht="24">
      <c r="A13" s="115" t="s">
        <v>762</v>
      </c>
      <c r="B13" s="117" t="s">
        <v>1209</v>
      </c>
      <c r="C13" s="112" t="s">
        <v>1388</v>
      </c>
      <c r="D13" s="115" t="s">
        <v>1152</v>
      </c>
      <c r="E13" s="115" t="s">
        <v>1152</v>
      </c>
      <c r="F13" s="117" t="s">
        <v>172</v>
      </c>
      <c r="G13" s="115" t="s">
        <v>1152</v>
      </c>
      <c r="H13" s="115" t="s">
        <v>1152</v>
      </c>
      <c r="I13" s="115" t="s">
        <v>1152</v>
      </c>
      <c r="J13" s="117" t="s">
        <v>1150</v>
      </c>
      <c r="K13" s="112" t="s">
        <v>52</v>
      </c>
      <c r="L13" s="115" t="s">
        <v>1152</v>
      </c>
      <c r="M13" s="115" t="s">
        <v>1152</v>
      </c>
      <c r="N13" s="117">
        <v>16046</v>
      </c>
      <c r="O13" s="115">
        <v>1123</v>
      </c>
      <c r="P13" s="126">
        <v>842</v>
      </c>
      <c r="Q13" s="126">
        <v>0</v>
      </c>
      <c r="R13" s="115" t="s">
        <v>759</v>
      </c>
      <c r="S13" s="112" t="s">
        <v>1150</v>
      </c>
      <c r="T13" s="115" t="s">
        <v>1389</v>
      </c>
    </row>
    <row r="14" spans="1:114" ht="60">
      <c r="A14" s="115" t="s">
        <v>108</v>
      </c>
      <c r="B14" s="117" t="s">
        <v>1209</v>
      </c>
      <c r="C14" s="117" t="s">
        <v>19</v>
      </c>
      <c r="D14" s="118" t="s">
        <v>28</v>
      </c>
      <c r="E14" s="115" t="s">
        <v>109</v>
      </c>
      <c r="F14" s="117" t="s">
        <v>24</v>
      </c>
      <c r="G14" s="112" t="s">
        <v>25</v>
      </c>
      <c r="H14" s="115" t="s">
        <v>1112</v>
      </c>
      <c r="I14" s="118" t="s">
        <v>8</v>
      </c>
      <c r="J14" s="117" t="s">
        <v>16</v>
      </c>
      <c r="K14" s="112" t="s">
        <v>52</v>
      </c>
      <c r="L14" s="112" t="s">
        <v>52</v>
      </c>
      <c r="M14" s="117" t="s">
        <v>15</v>
      </c>
      <c r="N14" s="115">
        <v>252</v>
      </c>
      <c r="O14" s="115">
        <v>252</v>
      </c>
      <c r="P14" s="116">
        <v>2122.9899999999998</v>
      </c>
      <c r="Q14" s="116">
        <v>2602.09</v>
      </c>
      <c r="R14" s="115" t="s">
        <v>759</v>
      </c>
      <c r="S14" s="112" t="s">
        <v>1150</v>
      </c>
      <c r="T14" s="115" t="s">
        <v>1390</v>
      </c>
    </row>
    <row r="15" spans="1:114" ht="108">
      <c r="A15" s="115" t="s">
        <v>110</v>
      </c>
      <c r="B15" s="117" t="s">
        <v>1209</v>
      </c>
      <c r="C15" s="117" t="s">
        <v>19</v>
      </c>
      <c r="D15" s="118" t="s">
        <v>28</v>
      </c>
      <c r="E15" s="115" t="s">
        <v>111</v>
      </c>
      <c r="F15" s="117" t="s">
        <v>24</v>
      </c>
      <c r="G15" s="112" t="s">
        <v>25</v>
      </c>
      <c r="H15" s="115" t="s">
        <v>1112</v>
      </c>
      <c r="I15" s="118" t="s">
        <v>8</v>
      </c>
      <c r="J15" s="117" t="s">
        <v>18</v>
      </c>
      <c r="K15" s="112" t="s">
        <v>52</v>
      </c>
      <c r="L15" s="112" t="s">
        <v>52</v>
      </c>
      <c r="M15" s="117" t="s">
        <v>15</v>
      </c>
      <c r="N15" s="115">
        <v>440</v>
      </c>
      <c r="O15" s="115">
        <v>396</v>
      </c>
      <c r="P15" s="116">
        <v>4978.7892000000011</v>
      </c>
      <c r="Q15" s="116">
        <v>5032.6099999999997</v>
      </c>
      <c r="R15" s="115" t="s">
        <v>759</v>
      </c>
      <c r="S15" s="112" t="s">
        <v>1150</v>
      </c>
      <c r="T15" s="115"/>
    </row>
    <row r="16" spans="1:114" ht="24">
      <c r="A16" s="115" t="s">
        <v>1415</v>
      </c>
      <c r="B16" s="117" t="s">
        <v>1209</v>
      </c>
      <c r="C16" s="117" t="s">
        <v>19</v>
      </c>
      <c r="D16" s="118" t="s">
        <v>28</v>
      </c>
      <c r="E16" s="115" t="s">
        <v>1416</v>
      </c>
      <c r="F16" s="117" t="s">
        <v>24</v>
      </c>
      <c r="G16" s="112" t="s">
        <v>25</v>
      </c>
      <c r="H16" s="115" t="s">
        <v>1112</v>
      </c>
      <c r="I16" s="118" t="s">
        <v>8</v>
      </c>
      <c r="J16" s="117" t="s">
        <v>16</v>
      </c>
      <c r="K16" s="112" t="s">
        <v>52</v>
      </c>
      <c r="L16" s="112" t="s">
        <v>1150</v>
      </c>
      <c r="M16" s="117" t="s">
        <v>15</v>
      </c>
      <c r="N16" s="115">
        <v>88</v>
      </c>
      <c r="O16" s="115">
        <v>88</v>
      </c>
      <c r="P16" s="116">
        <v>940.72</v>
      </c>
      <c r="Q16" s="116">
        <v>952.6</v>
      </c>
      <c r="R16" s="115" t="s">
        <v>759</v>
      </c>
      <c r="S16" s="112" t="s">
        <v>1150</v>
      </c>
      <c r="T16" s="115" t="s">
        <v>1417</v>
      </c>
    </row>
    <row r="17" spans="1:20" ht="96">
      <c r="A17" s="115" t="s">
        <v>112</v>
      </c>
      <c r="B17" s="117" t="s">
        <v>1209</v>
      </c>
      <c r="C17" s="117" t="s">
        <v>19</v>
      </c>
      <c r="D17" s="118" t="s">
        <v>28</v>
      </c>
      <c r="E17" s="115" t="s">
        <v>113</v>
      </c>
      <c r="F17" s="117" t="s">
        <v>24</v>
      </c>
      <c r="G17" s="112" t="s">
        <v>25</v>
      </c>
      <c r="H17" s="115" t="s">
        <v>1112</v>
      </c>
      <c r="I17" s="118" t="s">
        <v>8</v>
      </c>
      <c r="J17" s="117" t="s">
        <v>18</v>
      </c>
      <c r="K17" s="112" t="s">
        <v>52</v>
      </c>
      <c r="L17" s="112" t="s">
        <v>52</v>
      </c>
      <c r="M17" s="117" t="s">
        <v>15</v>
      </c>
      <c r="N17" s="115">
        <v>166</v>
      </c>
      <c r="O17" s="115">
        <v>103</v>
      </c>
      <c r="P17" s="116">
        <v>1658.38</v>
      </c>
      <c r="Q17" s="116">
        <v>956.38</v>
      </c>
      <c r="R17" s="115" t="s">
        <v>759</v>
      </c>
      <c r="S17" s="112" t="s">
        <v>1150</v>
      </c>
      <c r="T17" s="115" t="s">
        <v>1474</v>
      </c>
    </row>
    <row r="18" spans="1:20" ht="96">
      <c r="A18" s="115" t="s">
        <v>114</v>
      </c>
      <c r="B18" s="117" t="s">
        <v>1209</v>
      </c>
      <c r="C18" s="117" t="s">
        <v>19</v>
      </c>
      <c r="D18" s="118" t="s">
        <v>28</v>
      </c>
      <c r="E18" s="115" t="s">
        <v>113</v>
      </c>
      <c r="F18" s="117" t="s">
        <v>24</v>
      </c>
      <c r="G18" s="112" t="s">
        <v>25</v>
      </c>
      <c r="H18" s="115" t="s">
        <v>1112</v>
      </c>
      <c r="I18" s="118" t="s">
        <v>8</v>
      </c>
      <c r="J18" s="117" t="s">
        <v>18</v>
      </c>
      <c r="K18" s="112" t="s">
        <v>52</v>
      </c>
      <c r="L18" s="112" t="s">
        <v>52</v>
      </c>
      <c r="M18" s="117" t="s">
        <v>15</v>
      </c>
      <c r="N18" s="115">
        <v>92</v>
      </c>
      <c r="O18" s="115">
        <v>92</v>
      </c>
      <c r="P18" s="116">
        <v>1712.1</v>
      </c>
      <c r="Q18" s="116">
        <v>2212.1</v>
      </c>
      <c r="R18" s="115" t="s">
        <v>759</v>
      </c>
      <c r="S18" s="112" t="s">
        <v>1150</v>
      </c>
      <c r="T18" s="115"/>
    </row>
    <row r="19" spans="1:20" ht="24">
      <c r="A19" s="115" t="s">
        <v>115</v>
      </c>
      <c r="B19" s="117" t="s">
        <v>1209</v>
      </c>
      <c r="C19" s="117" t="s">
        <v>19</v>
      </c>
      <c r="D19" s="118" t="s">
        <v>28</v>
      </c>
      <c r="E19" s="115" t="s">
        <v>116</v>
      </c>
      <c r="F19" s="117" t="s">
        <v>24</v>
      </c>
      <c r="G19" s="112" t="s">
        <v>25</v>
      </c>
      <c r="H19" s="115" t="s">
        <v>1112</v>
      </c>
      <c r="I19" s="118" t="s">
        <v>8</v>
      </c>
      <c r="J19" s="117" t="s">
        <v>18</v>
      </c>
      <c r="K19" s="112" t="s">
        <v>52</v>
      </c>
      <c r="L19" s="112" t="s">
        <v>53</v>
      </c>
      <c r="M19" s="117" t="s">
        <v>15</v>
      </c>
      <c r="N19" s="115">
        <v>95</v>
      </c>
      <c r="O19" s="115">
        <v>95</v>
      </c>
      <c r="P19" s="116">
        <v>1891.68</v>
      </c>
      <c r="Q19" s="116">
        <v>2160.3000000000002</v>
      </c>
      <c r="R19" s="115" t="s">
        <v>759</v>
      </c>
      <c r="S19" s="112" t="s">
        <v>1150</v>
      </c>
      <c r="T19" s="115"/>
    </row>
    <row r="20" spans="1:20" ht="96">
      <c r="A20" s="115" t="s">
        <v>117</v>
      </c>
      <c r="B20" s="117" t="s">
        <v>1209</v>
      </c>
      <c r="C20" s="117" t="s">
        <v>19</v>
      </c>
      <c r="D20" s="118" t="s">
        <v>28</v>
      </c>
      <c r="E20" s="115" t="s">
        <v>118</v>
      </c>
      <c r="F20" s="117" t="s">
        <v>24</v>
      </c>
      <c r="G20" s="112" t="s">
        <v>25</v>
      </c>
      <c r="H20" s="115" t="s">
        <v>1112</v>
      </c>
      <c r="I20" s="118" t="s">
        <v>8</v>
      </c>
      <c r="J20" s="117" t="s">
        <v>18</v>
      </c>
      <c r="K20" s="112" t="s">
        <v>52</v>
      </c>
      <c r="L20" s="112" t="s">
        <v>52</v>
      </c>
      <c r="M20" s="117" t="s">
        <v>15</v>
      </c>
      <c r="N20" s="115">
        <v>140</v>
      </c>
      <c r="O20" s="115">
        <v>140</v>
      </c>
      <c r="P20" s="116">
        <v>2120.36</v>
      </c>
      <c r="Q20" s="116">
        <v>2461.1999999999998</v>
      </c>
      <c r="R20" s="115" t="s">
        <v>759</v>
      </c>
      <c r="S20" s="112" t="s">
        <v>1150</v>
      </c>
      <c r="T20" s="115"/>
    </row>
    <row r="21" spans="1:20" ht="96">
      <c r="A21" s="115" t="s">
        <v>119</v>
      </c>
      <c r="B21" s="117" t="s">
        <v>1209</v>
      </c>
      <c r="C21" s="117" t="s">
        <v>19</v>
      </c>
      <c r="D21" s="118" t="s">
        <v>28</v>
      </c>
      <c r="E21" s="115" t="s">
        <v>118</v>
      </c>
      <c r="F21" s="117" t="s">
        <v>24</v>
      </c>
      <c r="G21" s="112" t="s">
        <v>25</v>
      </c>
      <c r="H21" s="115" t="s">
        <v>1112</v>
      </c>
      <c r="I21" s="118" t="s">
        <v>8</v>
      </c>
      <c r="J21" s="117" t="s">
        <v>18</v>
      </c>
      <c r="K21" s="112" t="s">
        <v>52</v>
      </c>
      <c r="L21" s="112" t="s">
        <v>52</v>
      </c>
      <c r="M21" s="117" t="s">
        <v>15</v>
      </c>
      <c r="N21" s="115">
        <v>1680</v>
      </c>
      <c r="O21" s="115">
        <v>1680</v>
      </c>
      <c r="P21" s="116">
        <v>25444.32</v>
      </c>
      <c r="Q21" s="116">
        <v>29534.400000000001</v>
      </c>
      <c r="R21" s="115" t="s">
        <v>759</v>
      </c>
      <c r="S21" s="112" t="s">
        <v>1150</v>
      </c>
      <c r="T21" s="115" t="s">
        <v>1481</v>
      </c>
    </row>
    <row r="22" spans="1:20" ht="24">
      <c r="A22" s="115" t="s">
        <v>120</v>
      </c>
      <c r="B22" s="117" t="s">
        <v>1209</v>
      </c>
      <c r="C22" s="117" t="s">
        <v>19</v>
      </c>
      <c r="D22" s="118" t="s">
        <v>28</v>
      </c>
      <c r="E22" s="115" t="s">
        <v>760</v>
      </c>
      <c r="F22" s="117" t="s">
        <v>24</v>
      </c>
      <c r="G22" s="112" t="s">
        <v>25</v>
      </c>
      <c r="H22" s="115" t="s">
        <v>1112</v>
      </c>
      <c r="I22" s="118" t="s">
        <v>8</v>
      </c>
      <c r="J22" s="117" t="s">
        <v>18</v>
      </c>
      <c r="K22" s="112" t="s">
        <v>52</v>
      </c>
      <c r="L22" s="112" t="s">
        <v>53</v>
      </c>
      <c r="M22" s="117" t="s">
        <v>15</v>
      </c>
      <c r="N22" s="115">
        <v>48</v>
      </c>
      <c r="O22" s="115">
        <v>48</v>
      </c>
      <c r="P22" s="116">
        <v>80.959999999999994</v>
      </c>
      <c r="Q22" s="116">
        <v>82.24</v>
      </c>
      <c r="R22" s="115" t="s">
        <v>759</v>
      </c>
      <c r="S22" s="112" t="s">
        <v>1150</v>
      </c>
      <c r="T22" s="115"/>
    </row>
    <row r="23" spans="1:20" ht="24">
      <c r="A23" s="115" t="s">
        <v>121</v>
      </c>
      <c r="B23" s="117" t="s">
        <v>1209</v>
      </c>
      <c r="C23" s="117" t="s">
        <v>19</v>
      </c>
      <c r="D23" s="118" t="s">
        <v>28</v>
      </c>
      <c r="E23" s="115" t="s">
        <v>122</v>
      </c>
      <c r="F23" s="117" t="s">
        <v>24</v>
      </c>
      <c r="G23" s="112" t="s">
        <v>25</v>
      </c>
      <c r="H23" s="115" t="s">
        <v>1112</v>
      </c>
      <c r="I23" s="118" t="s">
        <v>8</v>
      </c>
      <c r="J23" s="117" t="s">
        <v>18</v>
      </c>
      <c r="K23" s="112" t="s">
        <v>52</v>
      </c>
      <c r="L23" s="112" t="s">
        <v>53</v>
      </c>
      <c r="M23" s="117" t="s">
        <v>15</v>
      </c>
      <c r="N23" s="115">
        <v>100</v>
      </c>
      <c r="O23" s="115">
        <v>100</v>
      </c>
      <c r="P23" s="116">
        <v>101.2</v>
      </c>
      <c r="Q23" s="116">
        <v>171.33</v>
      </c>
      <c r="R23" s="115" t="s">
        <v>759</v>
      </c>
      <c r="S23" s="112" t="s">
        <v>1150</v>
      </c>
      <c r="T23" s="115"/>
    </row>
    <row r="24" spans="1:20" ht="36">
      <c r="A24" s="115" t="s">
        <v>123</v>
      </c>
      <c r="B24" s="117" t="s">
        <v>1209</v>
      </c>
      <c r="C24" s="117" t="s">
        <v>19</v>
      </c>
      <c r="D24" s="118" t="s">
        <v>28</v>
      </c>
      <c r="E24" s="115" t="s">
        <v>1611</v>
      </c>
      <c r="F24" s="117" t="s">
        <v>24</v>
      </c>
      <c r="G24" s="112" t="s">
        <v>25</v>
      </c>
      <c r="H24" s="115" t="s">
        <v>1112</v>
      </c>
      <c r="I24" s="118" t="s">
        <v>8</v>
      </c>
      <c r="J24" s="117" t="s">
        <v>16</v>
      </c>
      <c r="K24" s="112" t="s">
        <v>52</v>
      </c>
      <c r="L24" s="112" t="s">
        <v>52</v>
      </c>
      <c r="M24" s="117" t="s">
        <v>15</v>
      </c>
      <c r="N24" s="115">
        <v>31</v>
      </c>
      <c r="O24" s="115">
        <v>31</v>
      </c>
      <c r="P24" s="116">
        <v>945.84</v>
      </c>
      <c r="Q24" s="116">
        <v>704.94</v>
      </c>
      <c r="R24" s="115" t="s">
        <v>759</v>
      </c>
      <c r="S24" s="112" t="s">
        <v>1150</v>
      </c>
      <c r="T24" s="115"/>
    </row>
    <row r="25" spans="1:20" ht="36">
      <c r="A25" s="115" t="s">
        <v>124</v>
      </c>
      <c r="B25" s="117" t="s">
        <v>1209</v>
      </c>
      <c r="C25" s="117" t="s">
        <v>19</v>
      </c>
      <c r="D25" s="118" t="s">
        <v>28</v>
      </c>
      <c r="E25" s="115" t="s">
        <v>125</v>
      </c>
      <c r="F25" s="117" t="s">
        <v>24</v>
      </c>
      <c r="G25" s="112" t="s">
        <v>25</v>
      </c>
      <c r="H25" s="115" t="s">
        <v>1112</v>
      </c>
      <c r="I25" s="118" t="s">
        <v>8</v>
      </c>
      <c r="J25" s="117" t="s">
        <v>16</v>
      </c>
      <c r="K25" s="112" t="s">
        <v>52</v>
      </c>
      <c r="L25" s="112" t="s">
        <v>52</v>
      </c>
      <c r="M25" s="117" t="s">
        <v>15</v>
      </c>
      <c r="N25" s="115">
        <v>56</v>
      </c>
      <c r="O25" s="115">
        <v>56</v>
      </c>
      <c r="P25" s="116">
        <v>1891.68</v>
      </c>
      <c r="Q25" s="116">
        <v>1910.16</v>
      </c>
      <c r="R25" s="115" t="s">
        <v>759</v>
      </c>
      <c r="S25" s="112" t="s">
        <v>1150</v>
      </c>
      <c r="T25" s="115"/>
    </row>
    <row r="26" spans="1:20" ht="48">
      <c r="A26" s="115" t="s">
        <v>126</v>
      </c>
      <c r="B26" s="117" t="s">
        <v>1209</v>
      </c>
      <c r="C26" s="117" t="s">
        <v>19</v>
      </c>
      <c r="D26" s="118" t="s">
        <v>28</v>
      </c>
      <c r="E26" s="115" t="s">
        <v>127</v>
      </c>
      <c r="F26" s="117" t="s">
        <v>24</v>
      </c>
      <c r="G26" s="112" t="s">
        <v>25</v>
      </c>
      <c r="H26" s="115" t="s">
        <v>1112</v>
      </c>
      <c r="I26" s="118" t="s">
        <v>8</v>
      </c>
      <c r="J26" s="117" t="s">
        <v>16</v>
      </c>
      <c r="K26" s="112" t="s">
        <v>52</v>
      </c>
      <c r="L26" s="112" t="s">
        <v>52</v>
      </c>
      <c r="M26" s="117" t="s">
        <v>15</v>
      </c>
      <c r="N26" s="115">
        <v>210</v>
      </c>
      <c r="O26" s="115">
        <v>210</v>
      </c>
      <c r="P26" s="116">
        <v>531.29999999999995</v>
      </c>
      <c r="Q26" s="116">
        <v>539.70000000000005</v>
      </c>
      <c r="R26" s="115" t="s">
        <v>759</v>
      </c>
      <c r="S26" s="112" t="s">
        <v>1150</v>
      </c>
      <c r="T26" s="115"/>
    </row>
    <row r="27" spans="1:20" ht="24">
      <c r="A27" s="115" t="s">
        <v>128</v>
      </c>
      <c r="B27" s="117" t="s">
        <v>1209</v>
      </c>
      <c r="C27" s="117" t="s">
        <v>19</v>
      </c>
      <c r="D27" s="118" t="s">
        <v>28</v>
      </c>
      <c r="E27" s="115" t="s">
        <v>129</v>
      </c>
      <c r="F27" s="117" t="s">
        <v>24</v>
      </c>
      <c r="G27" s="112" t="s">
        <v>25</v>
      </c>
      <c r="H27" s="115" t="s">
        <v>1112</v>
      </c>
      <c r="I27" s="118" t="s">
        <v>8</v>
      </c>
      <c r="J27" s="117" t="s">
        <v>16</v>
      </c>
      <c r="K27" s="112" t="s">
        <v>52</v>
      </c>
      <c r="L27" s="112" t="s">
        <v>52</v>
      </c>
      <c r="M27" s="117" t="s">
        <v>15</v>
      </c>
      <c r="N27" s="115">
        <v>72</v>
      </c>
      <c r="O27" s="115">
        <v>72</v>
      </c>
      <c r="P27" s="116">
        <v>364.32</v>
      </c>
      <c r="Q27" s="116">
        <v>370.08</v>
      </c>
      <c r="R27" s="115" t="s">
        <v>759</v>
      </c>
      <c r="S27" s="112" t="s">
        <v>1150</v>
      </c>
      <c r="T27" s="115"/>
    </row>
    <row r="28" spans="1:20" ht="24">
      <c r="A28" s="115" t="s">
        <v>130</v>
      </c>
      <c r="B28" s="117" t="s">
        <v>1209</v>
      </c>
      <c r="C28" s="117" t="s">
        <v>19</v>
      </c>
      <c r="D28" s="118" t="s">
        <v>28</v>
      </c>
      <c r="E28" s="115" t="s">
        <v>131</v>
      </c>
      <c r="F28" s="117" t="s">
        <v>24</v>
      </c>
      <c r="G28" s="112" t="s">
        <v>25</v>
      </c>
      <c r="H28" s="115" t="s">
        <v>1112</v>
      </c>
      <c r="I28" s="118" t="s">
        <v>8</v>
      </c>
      <c r="J28" s="117" t="s">
        <v>16</v>
      </c>
      <c r="K28" s="112" t="s">
        <v>52</v>
      </c>
      <c r="L28" s="112" t="s">
        <v>53</v>
      </c>
      <c r="M28" s="117" t="s">
        <v>15</v>
      </c>
      <c r="N28" s="115">
        <v>312</v>
      </c>
      <c r="O28" s="115">
        <v>312</v>
      </c>
      <c r="P28" s="116">
        <v>4391.3999999999996</v>
      </c>
      <c r="Q28" s="116">
        <v>4434.3</v>
      </c>
      <c r="R28" s="115" t="s">
        <v>759</v>
      </c>
      <c r="S28" s="112" t="s">
        <v>1150</v>
      </c>
      <c r="T28" s="115"/>
    </row>
    <row r="29" spans="1:20" ht="24">
      <c r="A29" s="115" t="s">
        <v>132</v>
      </c>
      <c r="B29" s="117" t="s">
        <v>1209</v>
      </c>
      <c r="C29" s="117" t="s">
        <v>19</v>
      </c>
      <c r="D29" s="118" t="s">
        <v>28</v>
      </c>
      <c r="E29" s="115" t="s">
        <v>133</v>
      </c>
      <c r="F29" s="117" t="s">
        <v>24</v>
      </c>
      <c r="G29" s="112" t="s">
        <v>25</v>
      </c>
      <c r="H29" s="115" t="s">
        <v>1112</v>
      </c>
      <c r="I29" s="118" t="s">
        <v>8</v>
      </c>
      <c r="J29" s="117" t="s">
        <v>18</v>
      </c>
      <c r="K29" s="112" t="s">
        <v>52</v>
      </c>
      <c r="L29" s="112" t="s">
        <v>53</v>
      </c>
      <c r="M29" s="117" t="s">
        <v>15</v>
      </c>
      <c r="N29" s="115">
        <v>2400</v>
      </c>
      <c r="O29" s="115">
        <v>2232</v>
      </c>
      <c r="P29" s="116">
        <v>33888.456000000006</v>
      </c>
      <c r="Q29" s="116">
        <v>34373.25</v>
      </c>
      <c r="R29" s="115" t="s">
        <v>759</v>
      </c>
      <c r="S29" s="112" t="s">
        <v>1150</v>
      </c>
      <c r="T29" s="115"/>
    </row>
    <row r="30" spans="1:20" ht="180">
      <c r="A30" s="115" t="s">
        <v>761</v>
      </c>
      <c r="B30" s="117" t="s">
        <v>1209</v>
      </c>
      <c r="C30" s="117" t="s">
        <v>19</v>
      </c>
      <c r="D30" s="118" t="s">
        <v>28</v>
      </c>
      <c r="E30" s="115" t="s">
        <v>134</v>
      </c>
      <c r="F30" s="117" t="s">
        <v>24</v>
      </c>
      <c r="G30" s="112" t="s">
        <v>25</v>
      </c>
      <c r="H30" s="115" t="s">
        <v>1112</v>
      </c>
      <c r="I30" s="118" t="s">
        <v>8</v>
      </c>
      <c r="J30" s="117" t="s">
        <v>18</v>
      </c>
      <c r="K30" s="112" t="s">
        <v>52</v>
      </c>
      <c r="L30" s="112" t="s">
        <v>52</v>
      </c>
      <c r="M30" s="117" t="s">
        <v>14</v>
      </c>
      <c r="N30" s="115">
        <v>39</v>
      </c>
      <c r="O30" s="115">
        <v>22</v>
      </c>
      <c r="P30" s="116">
        <v>56.065266250000001</v>
      </c>
      <c r="Q30" s="116">
        <v>78.12</v>
      </c>
      <c r="R30" s="115" t="s">
        <v>759</v>
      </c>
      <c r="S30" s="112" t="s">
        <v>1150</v>
      </c>
      <c r="T30" s="115"/>
    </row>
    <row r="31" spans="1:20" ht="48">
      <c r="A31" s="115" t="s">
        <v>1759</v>
      </c>
      <c r="B31" s="117" t="s">
        <v>1209</v>
      </c>
      <c r="C31" s="117" t="s">
        <v>19</v>
      </c>
      <c r="D31" s="118" t="s">
        <v>28</v>
      </c>
      <c r="E31" s="115" t="s">
        <v>1760</v>
      </c>
      <c r="F31" s="117" t="s">
        <v>24</v>
      </c>
      <c r="G31" s="112" t="s">
        <v>25</v>
      </c>
      <c r="H31" s="115" t="s">
        <v>1112</v>
      </c>
      <c r="I31" s="118" t="s">
        <v>8</v>
      </c>
      <c r="J31" s="117" t="s">
        <v>16</v>
      </c>
      <c r="K31" s="112" t="s">
        <v>52</v>
      </c>
      <c r="L31" s="112" t="s">
        <v>1150</v>
      </c>
      <c r="M31" s="117" t="s">
        <v>15</v>
      </c>
      <c r="N31" s="115">
        <v>36</v>
      </c>
      <c r="O31" s="115">
        <v>36</v>
      </c>
      <c r="P31" s="116">
        <v>2837.42</v>
      </c>
      <c r="Q31" s="116">
        <v>2865.24</v>
      </c>
      <c r="R31" s="115" t="s">
        <v>759</v>
      </c>
      <c r="S31" s="112" t="s">
        <v>1150</v>
      </c>
      <c r="T31" s="115" t="s">
        <v>1417</v>
      </c>
    </row>
    <row r="32" spans="1:20" ht="48">
      <c r="A32" s="115" t="s">
        <v>1761</v>
      </c>
      <c r="B32" s="117" t="s">
        <v>1209</v>
      </c>
      <c r="C32" s="117" t="s">
        <v>19</v>
      </c>
      <c r="D32" s="118" t="s">
        <v>28</v>
      </c>
      <c r="E32" s="115" t="s">
        <v>1760</v>
      </c>
      <c r="F32" s="117" t="s">
        <v>24</v>
      </c>
      <c r="G32" s="112" t="s">
        <v>25</v>
      </c>
      <c r="H32" s="115" t="s">
        <v>1112</v>
      </c>
      <c r="I32" s="118" t="s">
        <v>8</v>
      </c>
      <c r="J32" s="117" t="s">
        <v>16</v>
      </c>
      <c r="K32" s="112" t="s">
        <v>52</v>
      </c>
      <c r="L32" s="112" t="s">
        <v>1150</v>
      </c>
      <c r="M32" s="117" t="s">
        <v>15</v>
      </c>
      <c r="N32" s="115">
        <v>38</v>
      </c>
      <c r="O32" s="115">
        <v>38</v>
      </c>
      <c r="P32" s="116">
        <v>2995.16</v>
      </c>
      <c r="Q32" s="116">
        <v>3024.42</v>
      </c>
      <c r="R32" s="115" t="s">
        <v>759</v>
      </c>
      <c r="S32" s="112" t="s">
        <v>1150</v>
      </c>
      <c r="T32" s="115" t="s">
        <v>1417</v>
      </c>
    </row>
    <row r="33" spans="1:20" ht="36">
      <c r="A33" s="115" t="s">
        <v>135</v>
      </c>
      <c r="B33" s="117" t="s">
        <v>1209</v>
      </c>
      <c r="C33" s="117" t="s">
        <v>19</v>
      </c>
      <c r="D33" s="118" t="s">
        <v>28</v>
      </c>
      <c r="E33" s="115" t="s">
        <v>136</v>
      </c>
      <c r="F33" s="117" t="s">
        <v>24</v>
      </c>
      <c r="G33" s="112" t="s">
        <v>25</v>
      </c>
      <c r="H33" s="115" t="s">
        <v>1112</v>
      </c>
      <c r="I33" s="118" t="s">
        <v>8</v>
      </c>
      <c r="J33" s="117" t="s">
        <v>18</v>
      </c>
      <c r="K33" s="112" t="s">
        <v>52</v>
      </c>
      <c r="L33" s="112" t="s">
        <v>53</v>
      </c>
      <c r="M33" s="117" t="s">
        <v>15</v>
      </c>
      <c r="N33" s="115">
        <v>6</v>
      </c>
      <c r="O33" s="115">
        <v>6</v>
      </c>
      <c r="P33" s="116">
        <v>214.89600000000002</v>
      </c>
      <c r="Q33" s="116">
        <v>218.21</v>
      </c>
      <c r="R33" s="115" t="s">
        <v>759</v>
      </c>
      <c r="S33" s="112" t="s">
        <v>1150</v>
      </c>
      <c r="T33" s="115"/>
    </row>
    <row r="34" spans="1:20" ht="60">
      <c r="A34" s="115" t="s">
        <v>1786</v>
      </c>
      <c r="B34" s="117" t="s">
        <v>1209</v>
      </c>
      <c r="C34" s="117" t="s">
        <v>19</v>
      </c>
      <c r="D34" s="118" t="s">
        <v>28</v>
      </c>
      <c r="E34" s="115" t="s">
        <v>1787</v>
      </c>
      <c r="F34" s="117" t="s">
        <v>24</v>
      </c>
      <c r="G34" s="112" t="s">
        <v>25</v>
      </c>
      <c r="H34" s="115" t="s">
        <v>1112</v>
      </c>
      <c r="I34" s="118" t="s">
        <v>8</v>
      </c>
      <c r="J34" s="117" t="s">
        <v>16</v>
      </c>
      <c r="K34" s="112" t="s">
        <v>52</v>
      </c>
      <c r="L34" s="112" t="s">
        <v>1150</v>
      </c>
      <c r="M34" s="117" t="s">
        <v>1402</v>
      </c>
      <c r="N34" s="115">
        <v>22</v>
      </c>
      <c r="O34" s="115">
        <v>22</v>
      </c>
      <c r="P34" s="116">
        <v>23459.040000000001</v>
      </c>
      <c r="Q34" s="116">
        <v>23760</v>
      </c>
      <c r="R34" s="115" t="s">
        <v>759</v>
      </c>
      <c r="S34" s="112" t="s">
        <v>1150</v>
      </c>
      <c r="T34" s="115" t="s">
        <v>1788</v>
      </c>
    </row>
    <row r="35" spans="1:20" ht="36">
      <c r="A35" s="115" t="s">
        <v>137</v>
      </c>
      <c r="B35" s="117" t="s">
        <v>1209</v>
      </c>
      <c r="C35" s="117" t="s">
        <v>19</v>
      </c>
      <c r="D35" s="118" t="s">
        <v>28</v>
      </c>
      <c r="E35" s="115" t="s">
        <v>138</v>
      </c>
      <c r="F35" s="117" t="s">
        <v>24</v>
      </c>
      <c r="G35" s="112" t="s">
        <v>25</v>
      </c>
      <c r="H35" s="115" t="s">
        <v>1112</v>
      </c>
      <c r="I35" s="118" t="s">
        <v>8</v>
      </c>
      <c r="J35" s="117" t="s">
        <v>16</v>
      </c>
      <c r="K35" s="112" t="s">
        <v>52</v>
      </c>
      <c r="L35" s="112" t="s">
        <v>52</v>
      </c>
      <c r="M35" s="117" t="s">
        <v>14</v>
      </c>
      <c r="N35" s="115">
        <v>468</v>
      </c>
      <c r="O35" s="115">
        <v>468</v>
      </c>
      <c r="P35" s="116">
        <v>1184.04</v>
      </c>
      <c r="Q35" s="116">
        <v>1202.76</v>
      </c>
      <c r="R35" s="115" t="s">
        <v>759</v>
      </c>
      <c r="S35" s="112" t="s">
        <v>1150</v>
      </c>
      <c r="T35" s="115"/>
    </row>
  </sheetData>
  <dataConsolidate/>
  <mergeCells count="1">
    <mergeCell ref="C2:E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sheetPr codeName="Sheet19"/>
  <dimension ref="A1:DJ64"/>
  <sheetViews>
    <sheetView showGridLines="0"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1119</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36">
      <c r="A7" s="112" t="s">
        <v>1204</v>
      </c>
      <c r="B7" s="112" t="s">
        <v>1205</v>
      </c>
      <c r="C7" s="112" t="s">
        <v>19</v>
      </c>
      <c r="D7" s="112" t="s">
        <v>141</v>
      </c>
      <c r="E7" s="112" t="s">
        <v>142</v>
      </c>
      <c r="F7" s="112" t="s">
        <v>24</v>
      </c>
      <c r="G7" s="112" t="s">
        <v>36</v>
      </c>
      <c r="H7" s="112" t="s">
        <v>1112</v>
      </c>
      <c r="I7" s="112" t="s">
        <v>9</v>
      </c>
      <c r="J7" s="112" t="s">
        <v>18</v>
      </c>
      <c r="K7" s="112" t="s">
        <v>52</v>
      </c>
      <c r="L7" s="112" t="s">
        <v>52</v>
      </c>
      <c r="M7" s="112" t="s">
        <v>15</v>
      </c>
      <c r="N7" s="112">
        <v>52</v>
      </c>
      <c r="O7" s="112">
        <v>48</v>
      </c>
      <c r="P7" s="114">
        <v>364.32</v>
      </c>
      <c r="Q7" s="114">
        <v>370.08</v>
      </c>
      <c r="R7" s="112" t="s">
        <v>1206</v>
      </c>
      <c r="S7" s="112" t="s">
        <v>1150</v>
      </c>
      <c r="T7" s="115" t="s">
        <v>1207</v>
      </c>
    </row>
    <row r="8" spans="1:114" ht="36">
      <c r="A8" s="112" t="s">
        <v>1208</v>
      </c>
      <c r="B8" s="112" t="s">
        <v>1205</v>
      </c>
      <c r="C8" s="112" t="s">
        <v>19</v>
      </c>
      <c r="D8" s="112" t="s">
        <v>141</v>
      </c>
      <c r="E8" s="112" t="s">
        <v>144</v>
      </c>
      <c r="F8" s="112" t="s">
        <v>24</v>
      </c>
      <c r="G8" s="112" t="s">
        <v>31</v>
      </c>
      <c r="H8" s="112" t="s">
        <v>1112</v>
      </c>
      <c r="I8" s="112" t="s">
        <v>9</v>
      </c>
      <c r="J8" s="112" t="s">
        <v>16</v>
      </c>
      <c r="K8" s="112" t="s">
        <v>52</v>
      </c>
      <c r="L8" s="112" t="s">
        <v>52</v>
      </c>
      <c r="M8" s="112" t="s">
        <v>13</v>
      </c>
      <c r="N8" s="112">
        <v>617</v>
      </c>
      <c r="O8" s="112">
        <v>587</v>
      </c>
      <c r="P8" s="114">
        <v>4455.33</v>
      </c>
      <c r="Q8" s="114">
        <v>4525.7699999999995</v>
      </c>
      <c r="R8" s="112" t="s">
        <v>1206</v>
      </c>
      <c r="S8" s="112" t="s">
        <v>1150</v>
      </c>
      <c r="T8" s="115" t="s">
        <v>1207</v>
      </c>
    </row>
    <row r="9" spans="1:114" ht="24">
      <c r="A9" s="112" t="s">
        <v>145</v>
      </c>
      <c r="B9" s="112" t="s">
        <v>1205</v>
      </c>
      <c r="C9" s="112" t="s">
        <v>19</v>
      </c>
      <c r="D9" s="112" t="s">
        <v>141</v>
      </c>
      <c r="E9" s="112" t="s">
        <v>146</v>
      </c>
      <c r="F9" s="112" t="s">
        <v>24</v>
      </c>
      <c r="G9" s="112" t="s">
        <v>31</v>
      </c>
      <c r="H9" s="112" t="s">
        <v>1112</v>
      </c>
      <c r="I9" s="112" t="s">
        <v>8</v>
      </c>
      <c r="J9" s="112" t="s">
        <v>16</v>
      </c>
      <c r="K9" s="112" t="s">
        <v>52</v>
      </c>
      <c r="L9" s="112" t="s">
        <v>52</v>
      </c>
      <c r="M9" s="112" t="s">
        <v>15</v>
      </c>
      <c r="N9" s="112">
        <v>211</v>
      </c>
      <c r="O9" s="112">
        <v>211</v>
      </c>
      <c r="P9" s="114">
        <v>1068</v>
      </c>
      <c r="Q9" s="114">
        <v>1085</v>
      </c>
      <c r="R9" s="112" t="s">
        <v>1248</v>
      </c>
      <c r="S9" s="112" t="s">
        <v>1150</v>
      </c>
      <c r="T9" s="115" t="s">
        <v>1249</v>
      </c>
    </row>
    <row r="10" spans="1:114" ht="24">
      <c r="A10" s="112" t="s">
        <v>764</v>
      </c>
      <c r="B10" s="112" t="s">
        <v>1205</v>
      </c>
      <c r="C10" s="112" t="s">
        <v>19</v>
      </c>
      <c r="D10" s="112" t="s">
        <v>141</v>
      </c>
      <c r="E10" s="112" t="s">
        <v>147</v>
      </c>
      <c r="F10" s="112" t="s">
        <v>24</v>
      </c>
      <c r="G10" s="112" t="s">
        <v>25</v>
      </c>
      <c r="H10" s="112" t="s">
        <v>1112</v>
      </c>
      <c r="I10" s="112" t="s">
        <v>9</v>
      </c>
      <c r="J10" s="112" t="s">
        <v>18</v>
      </c>
      <c r="K10" s="112" t="s">
        <v>52</v>
      </c>
      <c r="L10" s="112" t="s">
        <v>52</v>
      </c>
      <c r="M10" s="112" t="s">
        <v>13</v>
      </c>
      <c r="N10" s="112">
        <v>2554</v>
      </c>
      <c r="O10" s="112">
        <v>1343</v>
      </c>
      <c r="P10" s="114">
        <v>11177</v>
      </c>
      <c r="Q10" s="114">
        <v>12421.77</v>
      </c>
      <c r="R10" s="112" t="s">
        <v>1150</v>
      </c>
      <c r="S10" s="112" t="s">
        <v>1150</v>
      </c>
      <c r="T10" s="115" t="s">
        <v>1252</v>
      </c>
    </row>
    <row r="11" spans="1:114" ht="24">
      <c r="A11" s="112" t="s">
        <v>776</v>
      </c>
      <c r="B11" s="112" t="s">
        <v>1205</v>
      </c>
      <c r="C11" s="112" t="s">
        <v>19</v>
      </c>
      <c r="D11" s="112" t="s">
        <v>141</v>
      </c>
      <c r="E11" s="112" t="s">
        <v>1150</v>
      </c>
      <c r="F11" s="112" t="s">
        <v>24</v>
      </c>
      <c r="G11" s="112" t="s">
        <v>1150</v>
      </c>
      <c r="H11" s="112" t="s">
        <v>1150</v>
      </c>
      <c r="I11" s="112" t="s">
        <v>10</v>
      </c>
      <c r="J11" s="112" t="s">
        <v>18</v>
      </c>
      <c r="K11" s="112" t="s">
        <v>52</v>
      </c>
      <c r="L11" s="112" t="s">
        <v>53</v>
      </c>
      <c r="M11" s="112" t="s">
        <v>13</v>
      </c>
      <c r="N11" s="112">
        <v>5500</v>
      </c>
      <c r="O11" s="112">
        <v>4076</v>
      </c>
      <c r="P11" s="114">
        <v>15570</v>
      </c>
      <c r="Q11" s="114">
        <v>0</v>
      </c>
      <c r="R11" s="112" t="s">
        <v>1150</v>
      </c>
      <c r="S11" s="112" t="s">
        <v>1150</v>
      </c>
      <c r="T11" s="115" t="s">
        <v>1274</v>
      </c>
    </row>
    <row r="12" spans="1:114" ht="60">
      <c r="A12" s="112" t="s">
        <v>779</v>
      </c>
      <c r="B12" s="112" t="s">
        <v>1205</v>
      </c>
      <c r="C12" s="112" t="s">
        <v>19</v>
      </c>
      <c r="D12" s="112" t="s">
        <v>141</v>
      </c>
      <c r="E12" s="112" t="s">
        <v>1150</v>
      </c>
      <c r="F12" s="112" t="s">
        <v>24</v>
      </c>
      <c r="G12" s="112" t="s">
        <v>25</v>
      </c>
      <c r="H12" s="112" t="s">
        <v>1112</v>
      </c>
      <c r="I12" s="112" t="s">
        <v>10</v>
      </c>
      <c r="J12" s="112" t="s">
        <v>18</v>
      </c>
      <c r="K12" s="112" t="s">
        <v>52</v>
      </c>
      <c r="L12" s="112" t="s">
        <v>1150</v>
      </c>
      <c r="M12" s="112" t="s">
        <v>14</v>
      </c>
      <c r="N12" s="112">
        <v>2306</v>
      </c>
      <c r="O12" s="112">
        <v>1001</v>
      </c>
      <c r="P12" s="114">
        <v>3877.25</v>
      </c>
      <c r="Q12" s="114">
        <v>1787.12</v>
      </c>
      <c r="R12" s="112" t="s">
        <v>1150</v>
      </c>
      <c r="S12" s="112" t="s">
        <v>1150</v>
      </c>
      <c r="T12" s="115" t="s">
        <v>1276</v>
      </c>
    </row>
    <row r="13" spans="1:114" ht="36">
      <c r="A13" s="112" t="s">
        <v>1277</v>
      </c>
      <c r="B13" s="112" t="s">
        <v>1205</v>
      </c>
      <c r="C13" s="112" t="s">
        <v>19</v>
      </c>
      <c r="D13" s="112" t="s">
        <v>1152</v>
      </c>
      <c r="E13" s="112" t="s">
        <v>1152</v>
      </c>
      <c r="F13" s="112" t="s">
        <v>172</v>
      </c>
      <c r="G13" s="112" t="s">
        <v>1152</v>
      </c>
      <c r="H13" s="112" t="s">
        <v>1152</v>
      </c>
      <c r="I13" s="112" t="s">
        <v>1152</v>
      </c>
      <c r="J13" s="112" t="s">
        <v>18</v>
      </c>
      <c r="K13" s="112" t="s">
        <v>53</v>
      </c>
      <c r="L13" s="112" t="s">
        <v>1152</v>
      </c>
      <c r="M13" s="112" t="s">
        <v>1152</v>
      </c>
      <c r="N13" s="112">
        <v>83</v>
      </c>
      <c r="O13" s="112">
        <v>63</v>
      </c>
      <c r="P13" s="114">
        <v>0</v>
      </c>
      <c r="Q13" s="114">
        <v>589.16</v>
      </c>
      <c r="R13" s="112" t="s">
        <v>1150</v>
      </c>
      <c r="S13" s="112" t="s">
        <v>1150</v>
      </c>
      <c r="T13" s="115" t="s">
        <v>1278</v>
      </c>
    </row>
    <row r="14" spans="1:114" ht="24">
      <c r="A14" s="112" t="s">
        <v>171</v>
      </c>
      <c r="B14" s="112" t="s">
        <v>1205</v>
      </c>
      <c r="C14" s="112" t="s">
        <v>19</v>
      </c>
      <c r="D14" s="112" t="s">
        <v>141</v>
      </c>
      <c r="E14" s="112" t="s">
        <v>1150</v>
      </c>
      <c r="F14" s="112" t="s">
        <v>24</v>
      </c>
      <c r="G14" s="112" t="s">
        <v>31</v>
      </c>
      <c r="H14" s="112" t="s">
        <v>1112</v>
      </c>
      <c r="I14" s="112" t="s">
        <v>8</v>
      </c>
      <c r="J14" s="112" t="s">
        <v>16</v>
      </c>
      <c r="K14" s="112" t="s">
        <v>52</v>
      </c>
      <c r="L14" s="112" t="s">
        <v>1150</v>
      </c>
      <c r="M14" s="112" t="s">
        <v>15</v>
      </c>
      <c r="N14" s="112">
        <v>24</v>
      </c>
      <c r="O14" s="112">
        <v>24</v>
      </c>
      <c r="P14" s="114">
        <v>121</v>
      </c>
      <c r="Q14" s="114">
        <v>123</v>
      </c>
      <c r="R14" s="112" t="s">
        <v>1248</v>
      </c>
      <c r="S14" s="112" t="s">
        <v>1150</v>
      </c>
      <c r="T14" s="115" t="s">
        <v>1279</v>
      </c>
    </row>
    <row r="15" spans="1:114" ht="24">
      <c r="A15" s="112" t="s">
        <v>765</v>
      </c>
      <c r="B15" s="112" t="s">
        <v>1205</v>
      </c>
      <c r="C15" s="112" t="s">
        <v>19</v>
      </c>
      <c r="D15" s="112" t="s">
        <v>141</v>
      </c>
      <c r="E15" s="112" t="s">
        <v>1280</v>
      </c>
      <c r="F15" s="112" t="s">
        <v>24</v>
      </c>
      <c r="G15" s="112" t="s">
        <v>25</v>
      </c>
      <c r="H15" s="112" t="s">
        <v>1112</v>
      </c>
      <c r="I15" s="112" t="s">
        <v>1197</v>
      </c>
      <c r="J15" s="112" t="s">
        <v>18</v>
      </c>
      <c r="K15" s="112" t="s">
        <v>52</v>
      </c>
      <c r="L15" s="112" t="s">
        <v>52</v>
      </c>
      <c r="M15" s="112" t="s">
        <v>1166</v>
      </c>
      <c r="N15" s="112">
        <v>3502</v>
      </c>
      <c r="O15" s="112">
        <v>2746</v>
      </c>
      <c r="P15" s="114">
        <v>7223.0184999999992</v>
      </c>
      <c r="Q15" s="114">
        <v>9700.2515999999996</v>
      </c>
      <c r="R15" s="112" t="s">
        <v>1150</v>
      </c>
      <c r="S15" s="112" t="s">
        <v>1150</v>
      </c>
      <c r="T15" s="115" t="s">
        <v>1281</v>
      </c>
    </row>
    <row r="16" spans="1:114" ht="48">
      <c r="A16" s="112" t="s">
        <v>148</v>
      </c>
      <c r="B16" s="112" t="s">
        <v>1205</v>
      </c>
      <c r="C16" s="112" t="s">
        <v>19</v>
      </c>
      <c r="D16" s="112" t="s">
        <v>141</v>
      </c>
      <c r="E16" s="112" t="s">
        <v>766</v>
      </c>
      <c r="F16" s="112" t="s">
        <v>24</v>
      </c>
      <c r="G16" s="112" t="s">
        <v>1240</v>
      </c>
      <c r="H16" s="112" t="s">
        <v>1112</v>
      </c>
      <c r="I16" s="112" t="s">
        <v>1197</v>
      </c>
      <c r="J16" s="112" t="s">
        <v>18</v>
      </c>
      <c r="K16" s="112" t="s">
        <v>52</v>
      </c>
      <c r="L16" s="112" t="s">
        <v>52</v>
      </c>
      <c r="M16" s="112" t="s">
        <v>13</v>
      </c>
      <c r="N16" s="112">
        <v>621</v>
      </c>
      <c r="O16" s="112">
        <v>576</v>
      </c>
      <c r="P16" s="114">
        <v>1781</v>
      </c>
      <c r="Q16" s="114">
        <v>631.74019999999996</v>
      </c>
      <c r="R16" s="112" t="s">
        <v>1150</v>
      </c>
      <c r="S16" s="112" t="s">
        <v>1150</v>
      </c>
      <c r="T16" s="115" t="s">
        <v>1282</v>
      </c>
    </row>
    <row r="17" spans="1:20" ht="24">
      <c r="A17" s="112" t="s">
        <v>767</v>
      </c>
      <c r="B17" s="112" t="s">
        <v>1205</v>
      </c>
      <c r="C17" s="112" t="s">
        <v>19</v>
      </c>
      <c r="D17" s="112" t="s">
        <v>141</v>
      </c>
      <c r="E17" s="112" t="s">
        <v>149</v>
      </c>
      <c r="F17" s="112" t="s">
        <v>24</v>
      </c>
      <c r="G17" s="112" t="s">
        <v>25</v>
      </c>
      <c r="H17" s="112" t="s">
        <v>1112</v>
      </c>
      <c r="I17" s="112" t="s">
        <v>10</v>
      </c>
      <c r="J17" s="112" t="s">
        <v>18</v>
      </c>
      <c r="K17" s="112" t="s">
        <v>52</v>
      </c>
      <c r="L17" s="112" t="s">
        <v>52</v>
      </c>
      <c r="M17" s="112" t="s">
        <v>13</v>
      </c>
      <c r="N17" s="112">
        <v>400</v>
      </c>
      <c r="O17" s="112">
        <v>385</v>
      </c>
      <c r="P17" s="114">
        <v>2848.88</v>
      </c>
      <c r="Q17" s="114" t="s">
        <v>1150</v>
      </c>
      <c r="R17" s="112" t="s">
        <v>1150</v>
      </c>
      <c r="S17" s="112" t="s">
        <v>1150</v>
      </c>
      <c r="T17" s="115" t="s">
        <v>1354</v>
      </c>
    </row>
    <row r="18" spans="1:20" ht="24">
      <c r="A18" s="112" t="s">
        <v>150</v>
      </c>
      <c r="B18" s="112" t="s">
        <v>1205</v>
      </c>
      <c r="C18" s="112" t="s">
        <v>19</v>
      </c>
      <c r="D18" s="112" t="s">
        <v>141</v>
      </c>
      <c r="E18" s="112" t="s">
        <v>768</v>
      </c>
      <c r="F18" s="112" t="s">
        <v>24</v>
      </c>
      <c r="G18" s="112" t="s">
        <v>25</v>
      </c>
      <c r="H18" s="112" t="s">
        <v>1112</v>
      </c>
      <c r="I18" s="112" t="s">
        <v>10</v>
      </c>
      <c r="J18" s="112" t="s">
        <v>18</v>
      </c>
      <c r="K18" s="112" t="s">
        <v>52</v>
      </c>
      <c r="L18" s="112" t="s">
        <v>52</v>
      </c>
      <c r="M18" s="112" t="s">
        <v>13</v>
      </c>
      <c r="N18" s="112">
        <v>300</v>
      </c>
      <c r="O18" s="112">
        <v>221</v>
      </c>
      <c r="P18" s="114">
        <v>829</v>
      </c>
      <c r="Q18" s="114">
        <v>606.96870000000001</v>
      </c>
      <c r="R18" s="112" t="s">
        <v>1150</v>
      </c>
      <c r="S18" s="112" t="s">
        <v>1150</v>
      </c>
      <c r="T18" s="115" t="s">
        <v>1371</v>
      </c>
    </row>
    <row r="19" spans="1:20" ht="24">
      <c r="A19" s="112" t="s">
        <v>769</v>
      </c>
      <c r="B19" s="112" t="s">
        <v>1205</v>
      </c>
      <c r="C19" s="112" t="s">
        <v>19</v>
      </c>
      <c r="D19" s="112" t="s">
        <v>141</v>
      </c>
      <c r="E19" s="112" t="s">
        <v>151</v>
      </c>
      <c r="F19" s="112" t="s">
        <v>24</v>
      </c>
      <c r="G19" s="112" t="s">
        <v>36</v>
      </c>
      <c r="H19" s="112" t="s">
        <v>1112</v>
      </c>
      <c r="I19" s="112" t="s">
        <v>8</v>
      </c>
      <c r="J19" s="112" t="s">
        <v>18</v>
      </c>
      <c r="K19" s="112" t="s">
        <v>52</v>
      </c>
      <c r="L19" s="112" t="s">
        <v>52</v>
      </c>
      <c r="M19" s="112" t="s">
        <v>15</v>
      </c>
      <c r="N19" s="112">
        <v>108</v>
      </c>
      <c r="O19" s="112">
        <v>108</v>
      </c>
      <c r="P19" s="114">
        <v>328</v>
      </c>
      <c r="Q19" s="114">
        <v>333</v>
      </c>
      <c r="R19" s="112" t="s">
        <v>1405</v>
      </c>
      <c r="S19" s="112" t="s">
        <v>1150</v>
      </c>
      <c r="T19" s="115"/>
    </row>
    <row r="20" spans="1:20" ht="36">
      <c r="A20" s="112" t="s">
        <v>770</v>
      </c>
      <c r="B20" s="112" t="s">
        <v>1205</v>
      </c>
      <c r="C20" s="112" t="s">
        <v>19</v>
      </c>
      <c r="D20" s="112" t="s">
        <v>141</v>
      </c>
      <c r="E20" s="112" t="s">
        <v>152</v>
      </c>
      <c r="F20" s="112" t="s">
        <v>24</v>
      </c>
      <c r="G20" s="112" t="s">
        <v>25</v>
      </c>
      <c r="H20" s="112" t="s">
        <v>1112</v>
      </c>
      <c r="I20" s="112" t="s">
        <v>8</v>
      </c>
      <c r="J20" s="112" t="s">
        <v>18</v>
      </c>
      <c r="K20" s="112" t="s">
        <v>52</v>
      </c>
      <c r="L20" s="112" t="s">
        <v>53</v>
      </c>
      <c r="M20" s="112" t="s">
        <v>13</v>
      </c>
      <c r="N20" s="112">
        <v>1166</v>
      </c>
      <c r="O20" s="112">
        <v>247</v>
      </c>
      <c r="P20" s="114">
        <v>9598.69</v>
      </c>
      <c r="Q20" s="114">
        <v>0</v>
      </c>
      <c r="R20" s="112" t="s">
        <v>1150</v>
      </c>
      <c r="S20" s="112" t="s">
        <v>1150</v>
      </c>
      <c r="T20" s="115" t="s">
        <v>1422</v>
      </c>
    </row>
    <row r="21" spans="1:20" ht="36">
      <c r="A21" s="112" t="s">
        <v>771</v>
      </c>
      <c r="B21" s="112" t="s">
        <v>1205</v>
      </c>
      <c r="C21" s="112" t="s">
        <v>19</v>
      </c>
      <c r="D21" s="112" t="s">
        <v>141</v>
      </c>
      <c r="E21" s="112" t="s">
        <v>772</v>
      </c>
      <c r="F21" s="112" t="s">
        <v>24</v>
      </c>
      <c r="G21" s="112" t="s">
        <v>25</v>
      </c>
      <c r="H21" s="112" t="s">
        <v>1112</v>
      </c>
      <c r="I21" s="112" t="s">
        <v>8</v>
      </c>
      <c r="J21" s="112" t="s">
        <v>16</v>
      </c>
      <c r="K21" s="112" t="s">
        <v>52</v>
      </c>
      <c r="L21" s="112" t="s">
        <v>52</v>
      </c>
      <c r="M21" s="112" t="s">
        <v>15</v>
      </c>
      <c r="N21" s="112">
        <v>93</v>
      </c>
      <c r="O21" s="112">
        <v>85</v>
      </c>
      <c r="P21" s="114">
        <v>471</v>
      </c>
      <c r="Q21" s="114">
        <v>478</v>
      </c>
      <c r="R21" s="112" t="s">
        <v>1150</v>
      </c>
      <c r="S21" s="112" t="s">
        <v>1150</v>
      </c>
      <c r="T21" s="115"/>
    </row>
    <row r="22" spans="1:20" ht="24">
      <c r="A22" s="112" t="s">
        <v>786</v>
      </c>
      <c r="B22" s="112" t="s">
        <v>1205</v>
      </c>
      <c r="C22" s="112" t="s">
        <v>19</v>
      </c>
      <c r="D22" s="112" t="s">
        <v>1152</v>
      </c>
      <c r="E22" s="112" t="s">
        <v>1152</v>
      </c>
      <c r="F22" s="112" t="s">
        <v>172</v>
      </c>
      <c r="G22" s="112" t="s">
        <v>1152</v>
      </c>
      <c r="H22" s="112" t="s">
        <v>1152</v>
      </c>
      <c r="I22" s="112" t="s">
        <v>1152</v>
      </c>
      <c r="J22" s="112" t="s">
        <v>18</v>
      </c>
      <c r="K22" s="112" t="s">
        <v>53</v>
      </c>
      <c r="L22" s="112" t="s">
        <v>1152</v>
      </c>
      <c r="M22" s="112" t="s">
        <v>1152</v>
      </c>
      <c r="N22" s="112">
        <v>35</v>
      </c>
      <c r="O22" s="112">
        <v>31</v>
      </c>
      <c r="P22" s="114">
        <v>604.11</v>
      </c>
      <c r="Q22" s="114">
        <v>0</v>
      </c>
      <c r="R22" s="112" t="s">
        <v>1150</v>
      </c>
      <c r="S22" s="112" t="s">
        <v>1150</v>
      </c>
      <c r="T22" s="115" t="s">
        <v>1425</v>
      </c>
    </row>
    <row r="23" spans="1:20" ht="36">
      <c r="A23" s="112" t="s">
        <v>1427</v>
      </c>
      <c r="B23" s="112" t="s">
        <v>1205</v>
      </c>
      <c r="C23" s="112" t="s">
        <v>1388</v>
      </c>
      <c r="D23" s="112" t="s">
        <v>141</v>
      </c>
      <c r="E23" s="112" t="s">
        <v>1150</v>
      </c>
      <c r="F23" s="112" t="s">
        <v>24</v>
      </c>
      <c r="G23" s="112" t="s">
        <v>46</v>
      </c>
      <c r="H23" s="112" t="s">
        <v>1112</v>
      </c>
      <c r="I23" s="112" t="s">
        <v>8</v>
      </c>
      <c r="J23" s="112" t="s">
        <v>18</v>
      </c>
      <c r="K23" s="112" t="s">
        <v>52</v>
      </c>
      <c r="L23" s="112" t="s">
        <v>1150</v>
      </c>
      <c r="M23" s="112" t="s">
        <v>604</v>
      </c>
      <c r="N23" s="112" t="s">
        <v>1158</v>
      </c>
      <c r="O23" s="112" t="s">
        <v>1158</v>
      </c>
      <c r="P23" s="114">
        <v>0</v>
      </c>
      <c r="Q23" s="114">
        <v>0</v>
      </c>
      <c r="R23" s="112" t="s">
        <v>1150</v>
      </c>
      <c r="S23" s="112" t="s">
        <v>1150</v>
      </c>
      <c r="T23" s="115" t="s">
        <v>1428</v>
      </c>
    </row>
    <row r="24" spans="1:20" ht="24">
      <c r="A24" s="112" t="s">
        <v>773</v>
      </c>
      <c r="B24" s="112" t="s">
        <v>1205</v>
      </c>
      <c r="C24" s="112" t="s">
        <v>19</v>
      </c>
      <c r="D24" s="112" t="s">
        <v>141</v>
      </c>
      <c r="E24" s="112" t="s">
        <v>154</v>
      </c>
      <c r="F24" s="112" t="s">
        <v>24</v>
      </c>
      <c r="G24" s="112" t="s">
        <v>25</v>
      </c>
      <c r="H24" s="112" t="s">
        <v>1112</v>
      </c>
      <c r="I24" s="112" t="s">
        <v>10</v>
      </c>
      <c r="J24" s="112" t="s">
        <v>18</v>
      </c>
      <c r="K24" s="112" t="s">
        <v>52</v>
      </c>
      <c r="L24" s="112" t="s">
        <v>52</v>
      </c>
      <c r="M24" s="112" t="s">
        <v>13</v>
      </c>
      <c r="N24" s="112">
        <v>2724</v>
      </c>
      <c r="O24" s="112">
        <v>1897</v>
      </c>
      <c r="P24" s="114">
        <v>146839</v>
      </c>
      <c r="Q24" s="114">
        <v>147358.96</v>
      </c>
      <c r="R24" s="112" t="s">
        <v>1150</v>
      </c>
      <c r="S24" s="112" t="s">
        <v>1150</v>
      </c>
      <c r="T24" s="115"/>
    </row>
    <row r="25" spans="1:20" ht="24">
      <c r="A25" s="112" t="s">
        <v>155</v>
      </c>
      <c r="B25" s="112" t="s">
        <v>1205</v>
      </c>
      <c r="C25" s="112" t="s">
        <v>19</v>
      </c>
      <c r="D25" s="112" t="s">
        <v>141</v>
      </c>
      <c r="E25" s="112" t="s">
        <v>156</v>
      </c>
      <c r="F25" s="112" t="s">
        <v>24</v>
      </c>
      <c r="G25" s="112" t="s">
        <v>25</v>
      </c>
      <c r="H25" s="112" t="s">
        <v>1112</v>
      </c>
      <c r="I25" s="112" t="s">
        <v>10</v>
      </c>
      <c r="J25" s="112" t="s">
        <v>18</v>
      </c>
      <c r="K25" s="112" t="s">
        <v>52</v>
      </c>
      <c r="L25" s="112" t="s">
        <v>52</v>
      </c>
      <c r="M25" s="112" t="s">
        <v>604</v>
      </c>
      <c r="N25" s="112">
        <v>6012</v>
      </c>
      <c r="O25" s="112">
        <v>2308</v>
      </c>
      <c r="P25" s="114">
        <v>20436</v>
      </c>
      <c r="Q25" s="114">
        <v>12857.613600000001</v>
      </c>
      <c r="R25" s="112" t="s">
        <v>1150</v>
      </c>
      <c r="S25" s="112" t="s">
        <v>1150</v>
      </c>
      <c r="T25" s="115" t="s">
        <v>1436</v>
      </c>
    </row>
    <row r="26" spans="1:20" ht="24">
      <c r="A26" s="112" t="s">
        <v>1437</v>
      </c>
      <c r="B26" s="112" t="s">
        <v>1205</v>
      </c>
      <c r="C26" s="112" t="s">
        <v>19</v>
      </c>
      <c r="D26" s="112" t="s">
        <v>1152</v>
      </c>
      <c r="E26" s="112" t="s">
        <v>1152</v>
      </c>
      <c r="F26" s="112" t="s">
        <v>172</v>
      </c>
      <c r="G26" s="112" t="s">
        <v>1152</v>
      </c>
      <c r="H26" s="112" t="s">
        <v>1152</v>
      </c>
      <c r="I26" s="112" t="s">
        <v>1152</v>
      </c>
      <c r="J26" s="112" t="s">
        <v>18</v>
      </c>
      <c r="K26" s="112" t="s">
        <v>53</v>
      </c>
      <c r="L26" s="112" t="s">
        <v>1152</v>
      </c>
      <c r="M26" s="112" t="s">
        <v>1152</v>
      </c>
      <c r="N26" s="112" t="s">
        <v>1438</v>
      </c>
      <c r="O26" s="112">
        <v>50</v>
      </c>
      <c r="P26" s="114">
        <v>0</v>
      </c>
      <c r="Q26" s="114">
        <v>320.83</v>
      </c>
      <c r="R26" s="112" t="s">
        <v>1150</v>
      </c>
      <c r="S26" s="112" t="s">
        <v>1150</v>
      </c>
      <c r="T26" s="115" t="s">
        <v>1439</v>
      </c>
    </row>
    <row r="27" spans="1:20" ht="24">
      <c r="A27" s="112" t="s">
        <v>782</v>
      </c>
      <c r="B27" s="112" t="s">
        <v>1205</v>
      </c>
      <c r="C27" s="112" t="s">
        <v>19</v>
      </c>
      <c r="D27" s="112" t="s">
        <v>1152</v>
      </c>
      <c r="E27" s="112" t="s">
        <v>1152</v>
      </c>
      <c r="F27" s="112" t="s">
        <v>172</v>
      </c>
      <c r="G27" s="112" t="s">
        <v>1152</v>
      </c>
      <c r="H27" s="112" t="s">
        <v>1152</v>
      </c>
      <c r="I27" s="112" t="s">
        <v>1152</v>
      </c>
      <c r="J27" s="112" t="s">
        <v>18</v>
      </c>
      <c r="K27" s="112" t="s">
        <v>53</v>
      </c>
      <c r="L27" s="112" t="s">
        <v>1152</v>
      </c>
      <c r="M27" s="112" t="s">
        <v>1152</v>
      </c>
      <c r="N27" s="112">
        <v>2054</v>
      </c>
      <c r="O27" s="112">
        <v>407</v>
      </c>
      <c r="P27" s="114">
        <v>1213.8699999999999</v>
      </c>
      <c r="Q27" s="114">
        <v>0</v>
      </c>
      <c r="R27" s="112" t="s">
        <v>1150</v>
      </c>
      <c r="S27" s="112" t="s">
        <v>1150</v>
      </c>
      <c r="T27" s="115" t="s">
        <v>1440</v>
      </c>
    </row>
    <row r="28" spans="1:20" ht="36">
      <c r="A28" s="112" t="s">
        <v>788</v>
      </c>
      <c r="B28" s="112" t="s">
        <v>1205</v>
      </c>
      <c r="C28" s="112" t="s">
        <v>19</v>
      </c>
      <c r="D28" s="112" t="s">
        <v>1152</v>
      </c>
      <c r="E28" s="112" t="s">
        <v>1152</v>
      </c>
      <c r="F28" s="112" t="s">
        <v>172</v>
      </c>
      <c r="G28" s="112" t="s">
        <v>1152</v>
      </c>
      <c r="H28" s="112" t="s">
        <v>1152</v>
      </c>
      <c r="I28" s="112" t="s">
        <v>1152</v>
      </c>
      <c r="J28" s="112" t="s">
        <v>18</v>
      </c>
      <c r="K28" s="112" t="s">
        <v>53</v>
      </c>
      <c r="L28" s="112" t="s">
        <v>1152</v>
      </c>
      <c r="M28" s="112" t="s">
        <v>1152</v>
      </c>
      <c r="N28" s="112">
        <v>210</v>
      </c>
      <c r="O28" s="112">
        <v>93</v>
      </c>
      <c r="P28" s="114">
        <v>743.36</v>
      </c>
      <c r="Q28" s="114">
        <v>0</v>
      </c>
      <c r="R28" s="112" t="s">
        <v>1150</v>
      </c>
      <c r="S28" s="112" t="s">
        <v>1150</v>
      </c>
      <c r="T28" s="115" t="s">
        <v>1445</v>
      </c>
    </row>
    <row r="29" spans="1:20" ht="36">
      <c r="A29" s="112" t="s">
        <v>783</v>
      </c>
      <c r="B29" s="112" t="s">
        <v>1205</v>
      </c>
      <c r="C29" s="112" t="s">
        <v>19</v>
      </c>
      <c r="D29" s="112" t="s">
        <v>1152</v>
      </c>
      <c r="E29" s="112" t="s">
        <v>1152</v>
      </c>
      <c r="F29" s="112" t="s">
        <v>172</v>
      </c>
      <c r="G29" s="112" t="s">
        <v>1152</v>
      </c>
      <c r="H29" s="112" t="s">
        <v>1152</v>
      </c>
      <c r="I29" s="112" t="s">
        <v>1152</v>
      </c>
      <c r="J29" s="112" t="s">
        <v>18</v>
      </c>
      <c r="K29" s="112" t="s">
        <v>52</v>
      </c>
      <c r="L29" s="112" t="s">
        <v>1152</v>
      </c>
      <c r="M29" s="112" t="s">
        <v>1152</v>
      </c>
      <c r="N29" s="112">
        <v>175</v>
      </c>
      <c r="O29" s="112">
        <v>36</v>
      </c>
      <c r="P29" s="114">
        <v>644.22</v>
      </c>
      <c r="Q29" s="114">
        <v>0</v>
      </c>
      <c r="R29" s="112" t="s">
        <v>1150</v>
      </c>
      <c r="S29" s="112" t="s">
        <v>1150</v>
      </c>
      <c r="T29" s="115" t="s">
        <v>1446</v>
      </c>
    </row>
    <row r="30" spans="1:20" ht="24">
      <c r="A30" s="112" t="s">
        <v>784</v>
      </c>
      <c r="B30" s="112" t="s">
        <v>1205</v>
      </c>
      <c r="C30" s="112" t="s">
        <v>19</v>
      </c>
      <c r="D30" s="112" t="s">
        <v>1152</v>
      </c>
      <c r="E30" s="112" t="s">
        <v>1152</v>
      </c>
      <c r="F30" s="112" t="s">
        <v>172</v>
      </c>
      <c r="G30" s="112" t="s">
        <v>1152</v>
      </c>
      <c r="H30" s="112" t="s">
        <v>1152</v>
      </c>
      <c r="I30" s="112" t="s">
        <v>1152</v>
      </c>
      <c r="J30" s="112" t="s">
        <v>18</v>
      </c>
      <c r="K30" s="112" t="s">
        <v>53</v>
      </c>
      <c r="L30" s="112" t="s">
        <v>1152</v>
      </c>
      <c r="M30" s="112" t="s">
        <v>1152</v>
      </c>
      <c r="N30" s="112">
        <v>22</v>
      </c>
      <c r="O30" s="112">
        <v>16</v>
      </c>
      <c r="P30" s="114">
        <v>47.72</v>
      </c>
      <c r="Q30" s="114">
        <v>0</v>
      </c>
      <c r="R30" s="112" t="s">
        <v>1150</v>
      </c>
      <c r="S30" s="112" t="s">
        <v>1150</v>
      </c>
      <c r="T30" s="115" t="s">
        <v>1482</v>
      </c>
    </row>
    <row r="31" spans="1:20" ht="36">
      <c r="A31" s="112" t="s">
        <v>789</v>
      </c>
      <c r="B31" s="112" t="s">
        <v>1205</v>
      </c>
      <c r="C31" s="112" t="s">
        <v>19</v>
      </c>
      <c r="D31" s="112" t="s">
        <v>1152</v>
      </c>
      <c r="E31" s="112" t="s">
        <v>1152</v>
      </c>
      <c r="F31" s="112" t="s">
        <v>172</v>
      </c>
      <c r="G31" s="112" t="s">
        <v>1152</v>
      </c>
      <c r="H31" s="112" t="s">
        <v>1152</v>
      </c>
      <c r="I31" s="112" t="s">
        <v>1152</v>
      </c>
      <c r="J31" s="112" t="s">
        <v>18</v>
      </c>
      <c r="K31" s="112" t="s">
        <v>53</v>
      </c>
      <c r="L31" s="112" t="s">
        <v>1152</v>
      </c>
      <c r="M31" s="112" t="s">
        <v>1152</v>
      </c>
      <c r="N31" s="112">
        <v>1355</v>
      </c>
      <c r="O31" s="112">
        <v>1355</v>
      </c>
      <c r="P31" s="114">
        <v>3995.96</v>
      </c>
      <c r="Q31" s="114">
        <v>0</v>
      </c>
      <c r="R31" s="112" t="s">
        <v>1150</v>
      </c>
      <c r="S31" s="112" t="s">
        <v>1150</v>
      </c>
      <c r="T31" s="115" t="s">
        <v>1226</v>
      </c>
    </row>
    <row r="32" spans="1:20" ht="48">
      <c r="A32" s="112" t="s">
        <v>1537</v>
      </c>
      <c r="B32" s="112" t="s">
        <v>1205</v>
      </c>
      <c r="C32" s="112" t="s">
        <v>19</v>
      </c>
      <c r="D32" s="112" t="s">
        <v>1152</v>
      </c>
      <c r="E32" s="112" t="s">
        <v>1152</v>
      </c>
      <c r="F32" s="112" t="s">
        <v>172</v>
      </c>
      <c r="G32" s="112" t="s">
        <v>1152</v>
      </c>
      <c r="H32" s="112" t="s">
        <v>1152</v>
      </c>
      <c r="I32" s="112" t="s">
        <v>1152</v>
      </c>
      <c r="J32" s="112" t="s">
        <v>18</v>
      </c>
      <c r="K32" s="112" t="s">
        <v>53</v>
      </c>
      <c r="L32" s="112" t="s">
        <v>1152</v>
      </c>
      <c r="M32" s="112" t="s">
        <v>1152</v>
      </c>
      <c r="N32" s="112">
        <v>89</v>
      </c>
      <c r="O32" s="112">
        <v>46</v>
      </c>
      <c r="P32" s="114">
        <v>0</v>
      </c>
      <c r="Q32" s="114">
        <v>2952.57</v>
      </c>
      <c r="R32" s="112" t="s">
        <v>1150</v>
      </c>
      <c r="S32" s="112" t="s">
        <v>1150</v>
      </c>
      <c r="T32" s="115" t="s">
        <v>1439</v>
      </c>
    </row>
    <row r="33" spans="1:20" ht="96">
      <c r="A33" s="112" t="s">
        <v>157</v>
      </c>
      <c r="B33" s="112" t="s">
        <v>1205</v>
      </c>
      <c r="C33" s="112" t="s">
        <v>19</v>
      </c>
      <c r="D33" s="112" t="s">
        <v>141</v>
      </c>
      <c r="E33" s="112" t="s">
        <v>158</v>
      </c>
      <c r="F33" s="112" t="s">
        <v>24</v>
      </c>
      <c r="G33" s="112" t="s">
        <v>25</v>
      </c>
      <c r="H33" s="112" t="s">
        <v>1112</v>
      </c>
      <c r="I33" s="112" t="s">
        <v>10</v>
      </c>
      <c r="J33" s="112" t="s">
        <v>16</v>
      </c>
      <c r="K33" s="112" t="s">
        <v>52</v>
      </c>
      <c r="L33" s="112" t="s">
        <v>52</v>
      </c>
      <c r="M33" s="112" t="s">
        <v>13</v>
      </c>
      <c r="N33" s="112">
        <v>25000</v>
      </c>
      <c r="O33" s="112">
        <v>16266</v>
      </c>
      <c r="P33" s="114">
        <v>221491</v>
      </c>
      <c r="Q33" s="114">
        <v>101447.996</v>
      </c>
      <c r="R33" s="112" t="s">
        <v>1150</v>
      </c>
      <c r="S33" s="112" t="s">
        <v>1150</v>
      </c>
      <c r="T33" s="115" t="s">
        <v>1539</v>
      </c>
    </row>
    <row r="34" spans="1:20" ht="24">
      <c r="A34" s="112" t="s">
        <v>1593</v>
      </c>
      <c r="B34" s="112" t="s">
        <v>1205</v>
      </c>
      <c r="C34" s="112" t="s">
        <v>19</v>
      </c>
      <c r="D34" s="112" t="s">
        <v>141</v>
      </c>
      <c r="E34" s="112" t="s">
        <v>1150</v>
      </c>
      <c r="F34" s="112" t="s">
        <v>24</v>
      </c>
      <c r="G34" s="112" t="s">
        <v>167</v>
      </c>
      <c r="H34" s="112" t="s">
        <v>1112</v>
      </c>
      <c r="I34" s="112" t="s">
        <v>9</v>
      </c>
      <c r="J34" s="112" t="s">
        <v>16</v>
      </c>
      <c r="K34" s="112" t="s">
        <v>52</v>
      </c>
      <c r="L34" s="112" t="s">
        <v>52</v>
      </c>
      <c r="M34" s="112" t="s">
        <v>13</v>
      </c>
      <c r="N34" s="112">
        <v>312</v>
      </c>
      <c r="O34" s="112">
        <v>312</v>
      </c>
      <c r="P34" s="114">
        <v>1912.6795999999999</v>
      </c>
      <c r="Q34" s="114">
        <v>1942.92</v>
      </c>
      <c r="R34" s="112" t="s">
        <v>1150</v>
      </c>
      <c r="S34" s="112" t="s">
        <v>1150</v>
      </c>
      <c r="T34" s="115" t="s">
        <v>1279</v>
      </c>
    </row>
    <row r="35" spans="1:20" ht="24">
      <c r="A35" s="112" t="s">
        <v>1594</v>
      </c>
      <c r="B35" s="112" t="s">
        <v>1205</v>
      </c>
      <c r="C35" s="112" t="s">
        <v>19</v>
      </c>
      <c r="D35" s="112" t="s">
        <v>141</v>
      </c>
      <c r="E35" s="112" t="s">
        <v>1150</v>
      </c>
      <c r="F35" s="112" t="s">
        <v>24</v>
      </c>
      <c r="G35" s="112" t="s">
        <v>36</v>
      </c>
      <c r="H35" s="112" t="s">
        <v>1112</v>
      </c>
      <c r="I35" s="112" t="s">
        <v>1197</v>
      </c>
      <c r="J35" s="112" t="s">
        <v>16</v>
      </c>
      <c r="K35" s="112" t="s">
        <v>52</v>
      </c>
      <c r="L35" s="112" t="s">
        <v>1150</v>
      </c>
      <c r="M35" s="112" t="s">
        <v>15</v>
      </c>
      <c r="N35" s="112">
        <v>112</v>
      </c>
      <c r="O35" s="112">
        <v>56</v>
      </c>
      <c r="P35" s="114">
        <v>0</v>
      </c>
      <c r="Q35" s="114">
        <v>1332</v>
      </c>
      <c r="R35" s="112" t="s">
        <v>1405</v>
      </c>
      <c r="S35" s="112" t="s">
        <v>1150</v>
      </c>
      <c r="T35" s="115" t="s">
        <v>1595</v>
      </c>
    </row>
    <row r="36" spans="1:20" ht="24">
      <c r="A36" s="112" t="s">
        <v>159</v>
      </c>
      <c r="B36" s="112" t="s">
        <v>1205</v>
      </c>
      <c r="C36" s="112" t="s">
        <v>19</v>
      </c>
      <c r="D36" s="112" t="s">
        <v>141</v>
      </c>
      <c r="E36" s="112" t="s">
        <v>160</v>
      </c>
      <c r="F36" s="112" t="s">
        <v>24</v>
      </c>
      <c r="G36" s="112" t="s">
        <v>36</v>
      </c>
      <c r="H36" s="112" t="s">
        <v>1112</v>
      </c>
      <c r="I36" s="112" t="s">
        <v>8</v>
      </c>
      <c r="J36" s="112" t="s">
        <v>16</v>
      </c>
      <c r="K36" s="112" t="s">
        <v>52</v>
      </c>
      <c r="L36" s="112" t="s">
        <v>52</v>
      </c>
      <c r="M36" s="112" t="s">
        <v>15</v>
      </c>
      <c r="N36" s="112">
        <v>24</v>
      </c>
      <c r="O36" s="112">
        <v>24</v>
      </c>
      <c r="P36" s="114">
        <v>121</v>
      </c>
      <c r="Q36" s="114">
        <v>123</v>
      </c>
      <c r="R36" s="112" t="s">
        <v>1248</v>
      </c>
      <c r="S36" s="112" t="s">
        <v>1626</v>
      </c>
      <c r="T36" s="115" t="s">
        <v>1627</v>
      </c>
    </row>
    <row r="37" spans="1:20" ht="24">
      <c r="A37" s="112" t="s">
        <v>161</v>
      </c>
      <c r="B37" s="112" t="s">
        <v>1205</v>
      </c>
      <c r="C37" s="112" t="s">
        <v>19</v>
      </c>
      <c r="D37" s="112" t="s">
        <v>141</v>
      </c>
      <c r="E37" s="112" t="s">
        <v>1150</v>
      </c>
      <c r="F37" s="112" t="s">
        <v>24</v>
      </c>
      <c r="G37" s="112" t="s">
        <v>25</v>
      </c>
      <c r="H37" s="112" t="s">
        <v>1112</v>
      </c>
      <c r="I37" s="112" t="s">
        <v>10</v>
      </c>
      <c r="J37" s="112" t="s">
        <v>18</v>
      </c>
      <c r="K37" s="112" t="s">
        <v>52</v>
      </c>
      <c r="L37" s="112" t="s">
        <v>53</v>
      </c>
      <c r="M37" s="112" t="s">
        <v>13</v>
      </c>
      <c r="N37" s="112" t="s">
        <v>1158</v>
      </c>
      <c r="O37" s="112" t="s">
        <v>1158</v>
      </c>
      <c r="P37" s="114">
        <v>0</v>
      </c>
      <c r="Q37" s="114">
        <v>0</v>
      </c>
      <c r="R37" s="112" t="s">
        <v>1150</v>
      </c>
      <c r="S37" s="112" t="s">
        <v>1150</v>
      </c>
      <c r="T37" s="115" t="s">
        <v>1642</v>
      </c>
    </row>
    <row r="38" spans="1:20" ht="24">
      <c r="A38" s="112" t="s">
        <v>774</v>
      </c>
      <c r="B38" s="112" t="s">
        <v>1205</v>
      </c>
      <c r="C38" s="112" t="s">
        <v>19</v>
      </c>
      <c r="D38" s="112" t="s">
        <v>1150</v>
      </c>
      <c r="E38" s="112" t="s">
        <v>1150</v>
      </c>
      <c r="F38" s="112" t="s">
        <v>24</v>
      </c>
      <c r="G38" s="112" t="s">
        <v>25</v>
      </c>
      <c r="H38" s="112" t="s">
        <v>1112</v>
      </c>
      <c r="I38" s="112" t="s">
        <v>1197</v>
      </c>
      <c r="J38" s="112" t="s">
        <v>18</v>
      </c>
      <c r="K38" s="112" t="s">
        <v>52</v>
      </c>
      <c r="L38" s="112" t="s">
        <v>52</v>
      </c>
      <c r="M38" s="112" t="s">
        <v>13</v>
      </c>
      <c r="N38" s="112">
        <v>1713</v>
      </c>
      <c r="O38" s="112">
        <v>1196</v>
      </c>
      <c r="P38" s="114">
        <v>10701</v>
      </c>
      <c r="Q38" s="114">
        <v>0</v>
      </c>
      <c r="R38" s="112" t="s">
        <v>1150</v>
      </c>
      <c r="S38" s="112" t="s">
        <v>1150</v>
      </c>
      <c r="T38" s="115" t="s">
        <v>1658</v>
      </c>
    </row>
    <row r="39" spans="1:20" ht="48">
      <c r="A39" s="112" t="s">
        <v>1662</v>
      </c>
      <c r="B39" s="112" t="s">
        <v>1205</v>
      </c>
      <c r="C39" s="112" t="s">
        <v>19</v>
      </c>
      <c r="D39" s="112" t="s">
        <v>141</v>
      </c>
      <c r="E39" s="112" t="s">
        <v>1663</v>
      </c>
      <c r="F39" s="112" t="s">
        <v>24</v>
      </c>
      <c r="G39" s="112" t="s">
        <v>1240</v>
      </c>
      <c r="H39" s="112" t="s">
        <v>1112</v>
      </c>
      <c r="I39" s="112" t="s">
        <v>8</v>
      </c>
      <c r="J39" s="112" t="s">
        <v>18</v>
      </c>
      <c r="K39" s="112" t="s">
        <v>52</v>
      </c>
      <c r="L39" s="112" t="s">
        <v>53</v>
      </c>
      <c r="M39" s="112" t="s">
        <v>15</v>
      </c>
      <c r="N39" s="112">
        <v>63</v>
      </c>
      <c r="O39" s="112">
        <v>56</v>
      </c>
      <c r="P39" s="114">
        <v>992</v>
      </c>
      <c r="Q39" s="114">
        <v>288</v>
      </c>
      <c r="R39" s="112" t="s">
        <v>1248</v>
      </c>
      <c r="S39" s="112" t="s">
        <v>1150</v>
      </c>
      <c r="T39" s="115" t="s">
        <v>1664</v>
      </c>
    </row>
    <row r="40" spans="1:20" ht="24">
      <c r="A40" s="112" t="s">
        <v>775</v>
      </c>
      <c r="B40" s="112" t="s">
        <v>1205</v>
      </c>
      <c r="C40" s="112" t="s">
        <v>19</v>
      </c>
      <c r="D40" s="112" t="s">
        <v>141</v>
      </c>
      <c r="E40" s="112" t="s">
        <v>1673</v>
      </c>
      <c r="F40" s="112" t="s">
        <v>24</v>
      </c>
      <c r="G40" s="112" t="s">
        <v>31</v>
      </c>
      <c r="H40" s="112" t="s">
        <v>1112</v>
      </c>
      <c r="I40" s="112" t="s">
        <v>1197</v>
      </c>
      <c r="J40" s="112" t="s">
        <v>18</v>
      </c>
      <c r="K40" s="112" t="s">
        <v>52</v>
      </c>
      <c r="L40" s="112" t="s">
        <v>53</v>
      </c>
      <c r="M40" s="112" t="s">
        <v>15</v>
      </c>
      <c r="N40" s="112">
        <v>336</v>
      </c>
      <c r="O40" s="112">
        <v>336</v>
      </c>
      <c r="P40" s="114">
        <v>873.99959999999987</v>
      </c>
      <c r="Q40" s="114">
        <v>1036.2239999999999</v>
      </c>
      <c r="R40" s="112" t="s">
        <v>1405</v>
      </c>
      <c r="S40" s="112" t="s">
        <v>1150</v>
      </c>
      <c r="T40" s="115" t="s">
        <v>1674</v>
      </c>
    </row>
    <row r="41" spans="1:20" ht="24">
      <c r="A41" s="112" t="s">
        <v>163</v>
      </c>
      <c r="B41" s="112" t="s">
        <v>1205</v>
      </c>
      <c r="C41" s="112" t="s">
        <v>19</v>
      </c>
      <c r="D41" s="112" t="s">
        <v>141</v>
      </c>
      <c r="E41" s="112" t="s">
        <v>1150</v>
      </c>
      <c r="F41" s="112" t="s">
        <v>24</v>
      </c>
      <c r="G41" s="112" t="s">
        <v>31</v>
      </c>
      <c r="H41" s="112" t="s">
        <v>1112</v>
      </c>
      <c r="I41" s="112" t="s">
        <v>1197</v>
      </c>
      <c r="J41" s="112" t="s">
        <v>16</v>
      </c>
      <c r="K41" s="112" t="s">
        <v>52</v>
      </c>
      <c r="L41" s="112" t="s">
        <v>52</v>
      </c>
      <c r="M41" s="112" t="s">
        <v>1166</v>
      </c>
      <c r="N41" s="112">
        <v>504</v>
      </c>
      <c r="O41" s="112">
        <v>504</v>
      </c>
      <c r="P41" s="114">
        <v>1420.9992</v>
      </c>
      <c r="Q41" s="114">
        <v>1554</v>
      </c>
      <c r="R41" s="112" t="s">
        <v>1405</v>
      </c>
      <c r="S41" s="112" t="s">
        <v>1150</v>
      </c>
      <c r="T41" s="115" t="s">
        <v>1279</v>
      </c>
    </row>
    <row r="42" spans="1:20" ht="24">
      <c r="A42" s="112" t="s">
        <v>164</v>
      </c>
      <c r="B42" s="112" t="s">
        <v>1205</v>
      </c>
      <c r="C42" s="112" t="s">
        <v>19</v>
      </c>
      <c r="D42" s="112" t="s">
        <v>141</v>
      </c>
      <c r="E42" s="112" t="s">
        <v>1150</v>
      </c>
      <c r="F42" s="112" t="s">
        <v>24</v>
      </c>
      <c r="G42" s="112" t="s">
        <v>31</v>
      </c>
      <c r="H42" s="112" t="s">
        <v>1112</v>
      </c>
      <c r="I42" s="112" t="s">
        <v>9</v>
      </c>
      <c r="J42" s="112" t="s">
        <v>18</v>
      </c>
      <c r="K42" s="112" t="s">
        <v>52</v>
      </c>
      <c r="L42" s="112" t="s">
        <v>52</v>
      </c>
      <c r="M42" s="112" t="s">
        <v>15</v>
      </c>
      <c r="N42" s="112">
        <v>72</v>
      </c>
      <c r="O42" s="112">
        <v>72</v>
      </c>
      <c r="P42" s="114">
        <v>363.99599999999998</v>
      </c>
      <c r="Q42" s="114">
        <v>370</v>
      </c>
      <c r="R42" s="112" t="s">
        <v>1206</v>
      </c>
      <c r="S42" s="112" t="s">
        <v>1150</v>
      </c>
      <c r="T42" s="115"/>
    </row>
    <row r="43" spans="1:20" ht="24">
      <c r="A43" s="112" t="s">
        <v>165</v>
      </c>
      <c r="B43" s="112" t="s">
        <v>1205</v>
      </c>
      <c r="C43" s="112" t="s">
        <v>1150</v>
      </c>
      <c r="D43" s="112" t="s">
        <v>141</v>
      </c>
      <c r="E43" s="112" t="s">
        <v>1150</v>
      </c>
      <c r="F43" s="112" t="s">
        <v>24</v>
      </c>
      <c r="G43" s="112" t="s">
        <v>36</v>
      </c>
      <c r="H43" s="112" t="s">
        <v>1112</v>
      </c>
      <c r="I43" s="112" t="s">
        <v>8</v>
      </c>
      <c r="J43" s="112" t="s">
        <v>18</v>
      </c>
      <c r="K43" s="112" t="s">
        <v>52</v>
      </c>
      <c r="L43" s="112" t="s">
        <v>52</v>
      </c>
      <c r="M43" s="112" t="s">
        <v>15</v>
      </c>
      <c r="N43" s="112">
        <v>44</v>
      </c>
      <c r="O43" s="112">
        <v>44</v>
      </c>
      <c r="P43" s="114">
        <v>134</v>
      </c>
      <c r="Q43" s="114">
        <v>135.696</v>
      </c>
      <c r="R43" s="112" t="s">
        <v>1405</v>
      </c>
      <c r="S43" s="112" t="s">
        <v>1150</v>
      </c>
      <c r="T43" s="115"/>
    </row>
    <row r="44" spans="1:20" ht="24">
      <c r="A44" s="112" t="s">
        <v>166</v>
      </c>
      <c r="B44" s="112" t="s">
        <v>1205</v>
      </c>
      <c r="C44" s="112" t="s">
        <v>19</v>
      </c>
      <c r="D44" s="112" t="s">
        <v>141</v>
      </c>
      <c r="E44" s="112" t="s">
        <v>1150</v>
      </c>
      <c r="F44" s="112" t="s">
        <v>24</v>
      </c>
      <c r="G44" s="112" t="s">
        <v>31</v>
      </c>
      <c r="H44" s="112" t="s">
        <v>1112</v>
      </c>
      <c r="I44" s="112" t="s">
        <v>1197</v>
      </c>
      <c r="J44" s="112" t="s">
        <v>16</v>
      </c>
      <c r="K44" s="112" t="s">
        <v>52</v>
      </c>
      <c r="L44" s="112" t="s">
        <v>52</v>
      </c>
      <c r="M44" s="112" t="s">
        <v>1166</v>
      </c>
      <c r="N44" s="112">
        <v>1164</v>
      </c>
      <c r="O44" s="112">
        <v>1164</v>
      </c>
      <c r="P44" s="114">
        <v>3496.9992000000002</v>
      </c>
      <c r="Q44" s="114">
        <v>3589.7759999999998</v>
      </c>
      <c r="R44" s="112" t="s">
        <v>1405</v>
      </c>
      <c r="S44" s="112" t="s">
        <v>1150</v>
      </c>
      <c r="T44" s="115" t="s">
        <v>1279</v>
      </c>
    </row>
    <row r="45" spans="1:20" ht="24">
      <c r="A45" s="112" t="s">
        <v>785</v>
      </c>
      <c r="B45" s="112" t="s">
        <v>1205</v>
      </c>
      <c r="C45" s="112" t="s">
        <v>19</v>
      </c>
      <c r="D45" s="112" t="s">
        <v>1152</v>
      </c>
      <c r="E45" s="112" t="s">
        <v>1152</v>
      </c>
      <c r="F45" s="112" t="s">
        <v>172</v>
      </c>
      <c r="G45" s="112" t="s">
        <v>1152</v>
      </c>
      <c r="H45" s="112" t="s">
        <v>1152</v>
      </c>
      <c r="I45" s="112" t="s">
        <v>1152</v>
      </c>
      <c r="J45" s="112" t="s">
        <v>18</v>
      </c>
      <c r="K45" s="112" t="s">
        <v>53</v>
      </c>
      <c r="L45" s="112" t="s">
        <v>1152</v>
      </c>
      <c r="M45" s="112" t="s">
        <v>1152</v>
      </c>
      <c r="N45" s="112">
        <v>1214</v>
      </c>
      <c r="O45" s="112">
        <v>575</v>
      </c>
      <c r="P45" s="114">
        <v>2775.83</v>
      </c>
      <c r="Q45" s="114">
        <v>0</v>
      </c>
      <c r="R45" s="112" t="s">
        <v>1150</v>
      </c>
      <c r="S45" s="112" t="s">
        <v>1150</v>
      </c>
      <c r="T45" s="115" t="s">
        <v>1722</v>
      </c>
    </row>
    <row r="46" spans="1:20" ht="24">
      <c r="A46" s="112" t="s">
        <v>1804</v>
      </c>
      <c r="B46" s="112" t="s">
        <v>1205</v>
      </c>
      <c r="C46" s="112" t="s">
        <v>19</v>
      </c>
      <c r="D46" s="112" t="s">
        <v>1152</v>
      </c>
      <c r="E46" s="112" t="s">
        <v>1152</v>
      </c>
      <c r="F46" s="112" t="s">
        <v>172</v>
      </c>
      <c r="G46" s="112" t="s">
        <v>1152</v>
      </c>
      <c r="H46" s="112" t="s">
        <v>1152</v>
      </c>
      <c r="I46" s="112" t="s">
        <v>1152</v>
      </c>
      <c r="J46" s="112" t="s">
        <v>18</v>
      </c>
      <c r="K46" s="112" t="s">
        <v>52</v>
      </c>
      <c r="L46" s="112" t="s">
        <v>1152</v>
      </c>
      <c r="M46" s="112" t="s">
        <v>1152</v>
      </c>
      <c r="N46" s="112">
        <v>120</v>
      </c>
      <c r="O46" s="112">
        <v>78</v>
      </c>
      <c r="P46" s="114">
        <v>0</v>
      </c>
      <c r="Q46" s="114">
        <v>932.81</v>
      </c>
      <c r="R46" s="112" t="s">
        <v>1150</v>
      </c>
      <c r="S46" s="112" t="s">
        <v>1150</v>
      </c>
      <c r="T46" s="115" t="s">
        <v>1805</v>
      </c>
    </row>
    <row r="47" spans="1:20" ht="24">
      <c r="A47" s="112" t="s">
        <v>778</v>
      </c>
      <c r="B47" s="112" t="s">
        <v>1205</v>
      </c>
      <c r="C47" s="112" t="s">
        <v>19</v>
      </c>
      <c r="D47" s="112" t="s">
        <v>141</v>
      </c>
      <c r="E47" s="112" t="s">
        <v>1150</v>
      </c>
      <c r="F47" s="112" t="s">
        <v>24</v>
      </c>
      <c r="G47" s="112" t="s">
        <v>31</v>
      </c>
      <c r="H47" s="112" t="s">
        <v>1112</v>
      </c>
      <c r="I47" s="112" t="s">
        <v>1197</v>
      </c>
      <c r="J47" s="112" t="s">
        <v>16</v>
      </c>
      <c r="K47" s="112" t="s">
        <v>52</v>
      </c>
      <c r="L47" s="112" t="s">
        <v>52</v>
      </c>
      <c r="M47" s="112" t="s">
        <v>13</v>
      </c>
      <c r="N47" s="112">
        <v>384</v>
      </c>
      <c r="O47" s="112">
        <v>384</v>
      </c>
      <c r="P47" s="114">
        <v>1165.92</v>
      </c>
      <c r="Q47" s="114">
        <v>1184.2559999999999</v>
      </c>
      <c r="R47" s="112" t="s">
        <v>1405</v>
      </c>
      <c r="S47" s="112" t="s">
        <v>1150</v>
      </c>
      <c r="T47" s="115" t="s">
        <v>1279</v>
      </c>
    </row>
    <row r="48" spans="1:20" ht="24">
      <c r="A48" s="112" t="s">
        <v>1832</v>
      </c>
      <c r="B48" s="112" t="s">
        <v>1205</v>
      </c>
      <c r="C48" s="112" t="s">
        <v>19</v>
      </c>
      <c r="D48" s="112" t="s">
        <v>1152</v>
      </c>
      <c r="E48" s="112" t="s">
        <v>1152</v>
      </c>
      <c r="F48" s="112" t="s">
        <v>172</v>
      </c>
      <c r="G48" s="112" t="s">
        <v>1152</v>
      </c>
      <c r="H48" s="112" t="s">
        <v>1152</v>
      </c>
      <c r="I48" s="112" t="s">
        <v>1152</v>
      </c>
      <c r="J48" s="112" t="s">
        <v>18</v>
      </c>
      <c r="K48" s="112" t="s">
        <v>53</v>
      </c>
      <c r="L48" s="112" t="s">
        <v>1152</v>
      </c>
      <c r="M48" s="112" t="s">
        <v>1152</v>
      </c>
      <c r="N48" s="112">
        <v>601</v>
      </c>
      <c r="O48" s="112">
        <v>181</v>
      </c>
      <c r="P48" s="114">
        <v>0</v>
      </c>
      <c r="Q48" s="114">
        <v>1171</v>
      </c>
      <c r="R48" s="112" t="s">
        <v>1150</v>
      </c>
      <c r="S48" s="112" t="s">
        <v>1150</v>
      </c>
      <c r="T48" s="115" t="s">
        <v>1439</v>
      </c>
    </row>
    <row r="49" spans="1:20" ht="24">
      <c r="A49" s="112" t="s">
        <v>168</v>
      </c>
      <c r="B49" s="112" t="s">
        <v>1205</v>
      </c>
      <c r="C49" s="112" t="s">
        <v>19</v>
      </c>
      <c r="D49" s="112" t="s">
        <v>141</v>
      </c>
      <c r="E49" s="112" t="s">
        <v>1150</v>
      </c>
      <c r="F49" s="112" t="s">
        <v>24</v>
      </c>
      <c r="G49" s="112" t="s">
        <v>31</v>
      </c>
      <c r="H49" s="112" t="s">
        <v>1112</v>
      </c>
      <c r="I49" s="112" t="s">
        <v>1197</v>
      </c>
      <c r="J49" s="112" t="s">
        <v>18</v>
      </c>
      <c r="K49" s="112" t="s">
        <v>52</v>
      </c>
      <c r="L49" s="112" t="s">
        <v>52</v>
      </c>
      <c r="M49" s="112" t="s">
        <v>15</v>
      </c>
      <c r="N49" s="112">
        <v>484</v>
      </c>
      <c r="O49" s="112">
        <v>484</v>
      </c>
      <c r="P49" s="114">
        <v>1469</v>
      </c>
      <c r="Q49" s="114">
        <v>1492.6559999999997</v>
      </c>
      <c r="R49" s="112" t="s">
        <v>1405</v>
      </c>
      <c r="S49" s="112" t="s">
        <v>1150</v>
      </c>
      <c r="T49" s="115" t="s">
        <v>1279</v>
      </c>
    </row>
    <row r="50" spans="1:20" ht="24">
      <c r="A50" s="112" t="s">
        <v>169</v>
      </c>
      <c r="B50" s="112" t="s">
        <v>1205</v>
      </c>
      <c r="C50" s="112" t="s">
        <v>481</v>
      </c>
      <c r="D50" s="112" t="s">
        <v>141</v>
      </c>
      <c r="E50" s="112" t="s">
        <v>1150</v>
      </c>
      <c r="F50" s="112" t="s">
        <v>24</v>
      </c>
      <c r="G50" s="112" t="s">
        <v>36</v>
      </c>
      <c r="H50" s="112" t="s">
        <v>1112</v>
      </c>
      <c r="I50" s="112" t="s">
        <v>10</v>
      </c>
      <c r="J50" s="112" t="s">
        <v>18</v>
      </c>
      <c r="K50" s="112" t="s">
        <v>52</v>
      </c>
      <c r="L50" s="112" t="s">
        <v>52</v>
      </c>
      <c r="M50" s="112" t="s">
        <v>13</v>
      </c>
      <c r="N50" s="112">
        <v>1404</v>
      </c>
      <c r="O50" s="112">
        <v>1404</v>
      </c>
      <c r="P50" s="114">
        <v>113991.67999999999</v>
      </c>
      <c r="Q50" s="114">
        <v>115464.96000000001</v>
      </c>
      <c r="R50" s="112" t="s">
        <v>1150</v>
      </c>
      <c r="S50" s="112" t="s">
        <v>1150</v>
      </c>
      <c r="T50" s="115" t="s">
        <v>1279</v>
      </c>
    </row>
    <row r="51" spans="1:20" ht="24">
      <c r="A51" s="112" t="s">
        <v>170</v>
      </c>
      <c r="B51" s="112" t="s">
        <v>1205</v>
      </c>
      <c r="C51" s="112" t="s">
        <v>19</v>
      </c>
      <c r="D51" s="112" t="s">
        <v>141</v>
      </c>
      <c r="E51" s="112" t="s">
        <v>1150</v>
      </c>
      <c r="F51" s="112" t="s">
        <v>24</v>
      </c>
      <c r="G51" s="112" t="s">
        <v>31</v>
      </c>
      <c r="H51" s="112" t="s">
        <v>1112</v>
      </c>
      <c r="I51" s="112" t="s">
        <v>8</v>
      </c>
      <c r="J51" s="112" t="s">
        <v>16</v>
      </c>
      <c r="K51" s="112" t="s">
        <v>52</v>
      </c>
      <c r="L51" s="112" t="s">
        <v>52</v>
      </c>
      <c r="M51" s="112" t="s">
        <v>15</v>
      </c>
      <c r="N51" s="112">
        <v>289</v>
      </c>
      <c r="O51" s="112">
        <v>289</v>
      </c>
      <c r="P51" s="114">
        <v>2193.9960000000001</v>
      </c>
      <c r="Q51" s="114">
        <v>2228</v>
      </c>
      <c r="R51" s="112" t="s">
        <v>1248</v>
      </c>
      <c r="S51" s="112" t="s">
        <v>1150</v>
      </c>
      <c r="T51" s="115" t="s">
        <v>1279</v>
      </c>
    </row>
    <row r="52" spans="1:20" ht="24">
      <c r="A52" s="112" t="s">
        <v>797</v>
      </c>
      <c r="B52" s="112" t="s">
        <v>1225</v>
      </c>
      <c r="C52" s="112" t="s">
        <v>19</v>
      </c>
      <c r="D52" s="112" t="s">
        <v>1152</v>
      </c>
      <c r="E52" s="112" t="s">
        <v>1152</v>
      </c>
      <c r="F52" s="112" t="s">
        <v>172</v>
      </c>
      <c r="G52" s="112" t="s">
        <v>1152</v>
      </c>
      <c r="H52" s="112" t="s">
        <v>1152</v>
      </c>
      <c r="I52" s="112" t="s">
        <v>1152</v>
      </c>
      <c r="J52" s="112" t="s">
        <v>18</v>
      </c>
      <c r="K52" s="112" t="s">
        <v>53</v>
      </c>
      <c r="L52" s="112" t="s">
        <v>1152</v>
      </c>
      <c r="M52" s="112" t="s">
        <v>1152</v>
      </c>
      <c r="N52" s="112">
        <v>81</v>
      </c>
      <c r="O52" s="112">
        <v>18</v>
      </c>
      <c r="P52" s="114">
        <v>173.25</v>
      </c>
      <c r="Q52" s="114">
        <v>0</v>
      </c>
      <c r="R52" s="112" t="s">
        <v>1150</v>
      </c>
      <c r="S52" s="112" t="s">
        <v>1150</v>
      </c>
      <c r="T52" s="115" t="s">
        <v>1226</v>
      </c>
    </row>
    <row r="53" spans="1:20" ht="24">
      <c r="A53" s="112" t="s">
        <v>793</v>
      </c>
      <c r="B53" s="112" t="s">
        <v>1225</v>
      </c>
      <c r="C53" s="112" t="s">
        <v>481</v>
      </c>
      <c r="D53" s="112" t="s">
        <v>1152</v>
      </c>
      <c r="E53" s="112" t="s">
        <v>1152</v>
      </c>
      <c r="F53" s="112" t="s">
        <v>172</v>
      </c>
      <c r="G53" s="112" t="s">
        <v>1152</v>
      </c>
      <c r="H53" s="112" t="s">
        <v>1152</v>
      </c>
      <c r="I53" s="112" t="s">
        <v>1152</v>
      </c>
      <c r="J53" s="112" t="s">
        <v>18</v>
      </c>
      <c r="K53" s="112" t="s">
        <v>53</v>
      </c>
      <c r="L53" s="112" t="s">
        <v>1152</v>
      </c>
      <c r="M53" s="112" t="s">
        <v>1152</v>
      </c>
      <c r="N53" s="112">
        <v>258</v>
      </c>
      <c r="O53" s="112">
        <v>202</v>
      </c>
      <c r="P53" s="114">
        <v>1301</v>
      </c>
      <c r="Q53" s="114">
        <v>0</v>
      </c>
      <c r="R53" s="112" t="s">
        <v>1150</v>
      </c>
      <c r="S53" s="112" t="s">
        <v>1150</v>
      </c>
      <c r="T53" s="115" t="s">
        <v>1222</v>
      </c>
    </row>
    <row r="54" spans="1:20" ht="48">
      <c r="A54" s="112" t="s">
        <v>792</v>
      </c>
      <c r="B54" s="112" t="s">
        <v>1225</v>
      </c>
      <c r="C54" s="112" t="s">
        <v>481</v>
      </c>
      <c r="D54" s="112" t="s">
        <v>1152</v>
      </c>
      <c r="E54" s="112" t="s">
        <v>1152</v>
      </c>
      <c r="F54" s="112" t="s">
        <v>172</v>
      </c>
      <c r="G54" s="112" t="s">
        <v>1152</v>
      </c>
      <c r="H54" s="112" t="s">
        <v>1152</v>
      </c>
      <c r="I54" s="112" t="s">
        <v>1152</v>
      </c>
      <c r="J54" s="112" t="s">
        <v>18</v>
      </c>
      <c r="K54" s="112" t="s">
        <v>53</v>
      </c>
      <c r="L54" s="112" t="s">
        <v>1152</v>
      </c>
      <c r="M54" s="112" t="s">
        <v>1152</v>
      </c>
      <c r="N54" s="112">
        <v>152</v>
      </c>
      <c r="O54" s="112">
        <v>107</v>
      </c>
      <c r="P54" s="114">
        <v>933.32</v>
      </c>
      <c r="Q54" s="114">
        <v>0</v>
      </c>
      <c r="R54" s="112" t="s">
        <v>1150</v>
      </c>
      <c r="S54" s="112" t="s">
        <v>1150</v>
      </c>
      <c r="T54" s="115" t="s">
        <v>1792</v>
      </c>
    </row>
    <row r="55" spans="1:20" ht="24">
      <c r="A55" s="112" t="s">
        <v>798</v>
      </c>
      <c r="B55" s="112" t="s">
        <v>1225</v>
      </c>
      <c r="C55" s="112" t="s">
        <v>19</v>
      </c>
      <c r="D55" s="112" t="s">
        <v>1152</v>
      </c>
      <c r="E55" s="112" t="s">
        <v>1152</v>
      </c>
      <c r="F55" s="112" t="s">
        <v>172</v>
      </c>
      <c r="G55" s="112" t="s">
        <v>1152</v>
      </c>
      <c r="H55" s="112" t="s">
        <v>1152</v>
      </c>
      <c r="I55" s="112" t="s">
        <v>1152</v>
      </c>
      <c r="J55" s="112" t="s">
        <v>18</v>
      </c>
      <c r="K55" s="112" t="s">
        <v>53</v>
      </c>
      <c r="L55" s="112" t="s">
        <v>1152</v>
      </c>
      <c r="M55" s="112" t="s">
        <v>1152</v>
      </c>
      <c r="N55" s="112">
        <v>869</v>
      </c>
      <c r="O55" s="112">
        <v>420</v>
      </c>
      <c r="P55" s="114">
        <v>1324</v>
      </c>
      <c r="Q55" s="114">
        <v>1781</v>
      </c>
      <c r="R55" s="112" t="s">
        <v>1150</v>
      </c>
      <c r="S55" s="112" t="s">
        <v>1150</v>
      </c>
      <c r="T55" s="115" t="s">
        <v>1806</v>
      </c>
    </row>
    <row r="56" spans="1:20" ht="60">
      <c r="A56" s="112" t="s">
        <v>1396</v>
      </c>
      <c r="B56" s="112" t="s">
        <v>1397</v>
      </c>
      <c r="C56" s="112" t="s">
        <v>19</v>
      </c>
      <c r="D56" s="112" t="s">
        <v>141</v>
      </c>
      <c r="E56" s="112" t="s">
        <v>1150</v>
      </c>
      <c r="F56" s="112" t="s">
        <v>24</v>
      </c>
      <c r="G56" s="112" t="s">
        <v>25</v>
      </c>
      <c r="H56" s="112" t="s">
        <v>1112</v>
      </c>
      <c r="I56" s="112" t="s">
        <v>8</v>
      </c>
      <c r="J56" s="112" t="s">
        <v>18</v>
      </c>
      <c r="K56" s="112" t="s">
        <v>52</v>
      </c>
      <c r="L56" s="112" t="s">
        <v>52</v>
      </c>
      <c r="M56" s="112" t="s">
        <v>1166</v>
      </c>
      <c r="N56" s="112">
        <v>82</v>
      </c>
      <c r="O56" s="112">
        <v>39</v>
      </c>
      <c r="P56" s="114">
        <v>868.95</v>
      </c>
      <c r="Q56" s="114">
        <v>379</v>
      </c>
      <c r="R56" s="112" t="s">
        <v>1150</v>
      </c>
      <c r="S56" s="112" t="s">
        <v>1150</v>
      </c>
      <c r="T56" s="115" t="s">
        <v>1398</v>
      </c>
    </row>
    <row r="57" spans="1:20" ht="60">
      <c r="A57" s="112" t="s">
        <v>1220</v>
      </c>
      <c r="B57" s="112" t="s">
        <v>1221</v>
      </c>
      <c r="C57" s="112" t="s">
        <v>19</v>
      </c>
      <c r="D57" s="112" t="s">
        <v>1152</v>
      </c>
      <c r="E57" s="112" t="s">
        <v>1152</v>
      </c>
      <c r="F57" s="112" t="s">
        <v>172</v>
      </c>
      <c r="G57" s="112" t="s">
        <v>1152</v>
      </c>
      <c r="H57" s="112" t="s">
        <v>1152</v>
      </c>
      <c r="I57" s="112" t="s">
        <v>1152</v>
      </c>
      <c r="J57" s="112" t="s">
        <v>18</v>
      </c>
      <c r="K57" s="112" t="s">
        <v>53</v>
      </c>
      <c r="L57" s="112" t="s">
        <v>1152</v>
      </c>
      <c r="M57" s="112" t="s">
        <v>1152</v>
      </c>
      <c r="N57" s="112">
        <v>120</v>
      </c>
      <c r="O57" s="112">
        <v>102</v>
      </c>
      <c r="P57" s="114">
        <v>912.65</v>
      </c>
      <c r="Q57" s="114">
        <v>0</v>
      </c>
      <c r="R57" s="112" t="s">
        <v>1150</v>
      </c>
      <c r="S57" s="112" t="s">
        <v>1150</v>
      </c>
      <c r="T57" s="115" t="s">
        <v>1222</v>
      </c>
    </row>
    <row r="58" spans="1:20" ht="36">
      <c r="A58" s="112" t="s">
        <v>794</v>
      </c>
      <c r="B58" s="112" t="s">
        <v>1221</v>
      </c>
      <c r="C58" s="112" t="s">
        <v>19</v>
      </c>
      <c r="D58" s="112" t="s">
        <v>1152</v>
      </c>
      <c r="E58" s="112" t="s">
        <v>1152</v>
      </c>
      <c r="F58" s="112" t="s">
        <v>172</v>
      </c>
      <c r="G58" s="112" t="s">
        <v>1152</v>
      </c>
      <c r="H58" s="112" t="s">
        <v>1152</v>
      </c>
      <c r="I58" s="112" t="s">
        <v>1152</v>
      </c>
      <c r="J58" s="112" t="s">
        <v>18</v>
      </c>
      <c r="K58" s="112" t="s">
        <v>53</v>
      </c>
      <c r="L58" s="112" t="s">
        <v>1152</v>
      </c>
      <c r="M58" s="112" t="s">
        <v>1152</v>
      </c>
      <c r="N58" s="112">
        <v>111</v>
      </c>
      <c r="O58" s="112">
        <v>104</v>
      </c>
      <c r="P58" s="114">
        <v>930.54</v>
      </c>
      <c r="Q58" s="114">
        <v>0</v>
      </c>
      <c r="R58" s="112" t="s">
        <v>1150</v>
      </c>
      <c r="S58" s="112" t="s">
        <v>1150</v>
      </c>
      <c r="T58" s="115" t="s">
        <v>1222</v>
      </c>
    </row>
    <row r="59" spans="1:20" ht="60">
      <c r="A59" s="112" t="s">
        <v>800</v>
      </c>
      <c r="B59" s="112" t="s">
        <v>1221</v>
      </c>
      <c r="C59" s="112" t="s">
        <v>20</v>
      </c>
      <c r="D59" s="112" t="s">
        <v>141</v>
      </c>
      <c r="E59" s="112" t="s">
        <v>1598</v>
      </c>
      <c r="F59" s="112" t="s">
        <v>24</v>
      </c>
      <c r="G59" s="112" t="s">
        <v>167</v>
      </c>
      <c r="H59" s="112" t="s">
        <v>1112</v>
      </c>
      <c r="I59" s="112" t="s">
        <v>10</v>
      </c>
      <c r="J59" s="112" t="s">
        <v>18</v>
      </c>
      <c r="K59" s="112" t="s">
        <v>52</v>
      </c>
      <c r="L59" s="112" t="s">
        <v>53</v>
      </c>
      <c r="M59" s="112" t="s">
        <v>604</v>
      </c>
      <c r="N59" s="112">
        <v>800</v>
      </c>
      <c r="O59" s="112">
        <v>800</v>
      </c>
      <c r="P59" s="114">
        <v>332800</v>
      </c>
      <c r="Q59" s="114">
        <v>499200</v>
      </c>
      <c r="R59" s="112" t="s">
        <v>1150</v>
      </c>
      <c r="S59" s="112" t="s">
        <v>1150</v>
      </c>
      <c r="T59" s="115" t="s">
        <v>1599</v>
      </c>
    </row>
    <row r="60" spans="1:20" ht="24">
      <c r="A60" s="112" t="s">
        <v>781</v>
      </c>
      <c r="B60" s="112" t="s">
        <v>1720</v>
      </c>
      <c r="C60" s="112" t="s">
        <v>19</v>
      </c>
      <c r="D60" s="112" t="s">
        <v>1152</v>
      </c>
      <c r="E60" s="112" t="s">
        <v>1152</v>
      </c>
      <c r="F60" s="112" t="s">
        <v>172</v>
      </c>
      <c r="G60" s="112" t="s">
        <v>1152</v>
      </c>
      <c r="H60" s="112" t="s">
        <v>1152</v>
      </c>
      <c r="I60" s="112" t="s">
        <v>1152</v>
      </c>
      <c r="J60" s="112" t="s">
        <v>18</v>
      </c>
      <c r="K60" s="112" t="s">
        <v>1150</v>
      </c>
      <c r="L60" s="112" t="s">
        <v>1152</v>
      </c>
      <c r="M60" s="112" t="s">
        <v>1152</v>
      </c>
      <c r="N60" s="112">
        <v>5769</v>
      </c>
      <c r="O60" s="112">
        <v>1913</v>
      </c>
      <c r="P60" s="114">
        <v>9137.19</v>
      </c>
      <c r="Q60" s="114">
        <v>0</v>
      </c>
      <c r="R60" s="112" t="s">
        <v>1150</v>
      </c>
      <c r="S60" s="112" t="s">
        <v>1150</v>
      </c>
      <c r="T60" s="115" t="s">
        <v>1721</v>
      </c>
    </row>
    <row r="61" spans="1:20" ht="24">
      <c r="A61" s="112" t="s">
        <v>791</v>
      </c>
      <c r="B61" s="112" t="s">
        <v>1272</v>
      </c>
      <c r="C61" s="112" t="s">
        <v>19</v>
      </c>
      <c r="D61" s="112" t="s">
        <v>1152</v>
      </c>
      <c r="E61" s="112" t="s">
        <v>1152</v>
      </c>
      <c r="F61" s="112" t="s">
        <v>172</v>
      </c>
      <c r="G61" s="112" t="s">
        <v>1152</v>
      </c>
      <c r="H61" s="112" t="s">
        <v>1152</v>
      </c>
      <c r="I61" s="112" t="s">
        <v>1152</v>
      </c>
      <c r="J61" s="112" t="s">
        <v>18</v>
      </c>
      <c r="K61" s="112" t="s">
        <v>53</v>
      </c>
      <c r="L61" s="112" t="s">
        <v>1152</v>
      </c>
      <c r="M61" s="112" t="s">
        <v>1152</v>
      </c>
      <c r="N61" s="112">
        <v>709</v>
      </c>
      <c r="O61" s="112">
        <v>380</v>
      </c>
      <c r="P61" s="114">
        <v>755.56</v>
      </c>
      <c r="Q61" s="114">
        <v>0</v>
      </c>
      <c r="R61" s="112" t="s">
        <v>1150</v>
      </c>
      <c r="S61" s="112" t="s">
        <v>1150</v>
      </c>
      <c r="T61" s="115" t="s">
        <v>1273</v>
      </c>
    </row>
    <row r="62" spans="1:20" ht="24">
      <c r="A62" s="112" t="s">
        <v>790</v>
      </c>
      <c r="B62" s="112" t="s">
        <v>1272</v>
      </c>
      <c r="C62" s="112" t="s">
        <v>19</v>
      </c>
      <c r="D62" s="112" t="s">
        <v>1152</v>
      </c>
      <c r="E62" s="112" t="s">
        <v>1152</v>
      </c>
      <c r="F62" s="112" t="s">
        <v>172</v>
      </c>
      <c r="G62" s="112" t="s">
        <v>1152</v>
      </c>
      <c r="H62" s="112" t="s">
        <v>1152</v>
      </c>
      <c r="I62" s="112" t="s">
        <v>1152</v>
      </c>
      <c r="J62" s="112" t="s">
        <v>18</v>
      </c>
      <c r="K62" s="112" t="s">
        <v>53</v>
      </c>
      <c r="L62" s="112" t="s">
        <v>1152</v>
      </c>
      <c r="M62" s="112" t="s">
        <v>1152</v>
      </c>
      <c r="N62" s="112">
        <v>380</v>
      </c>
      <c r="O62" s="112">
        <v>380</v>
      </c>
      <c r="P62" s="114">
        <v>755.56</v>
      </c>
      <c r="Q62" s="114">
        <v>0</v>
      </c>
      <c r="R62" s="112" t="s">
        <v>1150</v>
      </c>
      <c r="S62" s="112" t="s">
        <v>1150</v>
      </c>
      <c r="T62" s="115" t="s">
        <v>1273</v>
      </c>
    </row>
    <row r="63" spans="1:20" ht="24">
      <c r="A63" s="112" t="s">
        <v>796</v>
      </c>
      <c r="B63" s="112" t="s">
        <v>1602</v>
      </c>
      <c r="C63" s="112" t="s">
        <v>19</v>
      </c>
      <c r="D63" s="112" t="s">
        <v>1152</v>
      </c>
      <c r="E63" s="112" t="s">
        <v>1152</v>
      </c>
      <c r="F63" s="112" t="s">
        <v>172</v>
      </c>
      <c r="G63" s="112" t="s">
        <v>1152</v>
      </c>
      <c r="H63" s="112" t="s">
        <v>1152</v>
      </c>
      <c r="I63" s="112" t="s">
        <v>1152</v>
      </c>
      <c r="J63" s="112" t="s">
        <v>18</v>
      </c>
      <c r="K63" s="112" t="s">
        <v>53</v>
      </c>
      <c r="L63" s="112" t="s">
        <v>1152</v>
      </c>
      <c r="M63" s="112" t="s">
        <v>1152</v>
      </c>
      <c r="N63" s="112">
        <v>5930</v>
      </c>
      <c r="O63" s="112">
        <v>891</v>
      </c>
      <c r="P63" s="114">
        <v>7830.57</v>
      </c>
      <c r="Q63" s="114">
        <v>0</v>
      </c>
      <c r="R63" s="112" t="s">
        <v>1150</v>
      </c>
      <c r="S63" s="112" t="s">
        <v>1150</v>
      </c>
      <c r="T63" s="115" t="s">
        <v>1226</v>
      </c>
    </row>
    <row r="64" spans="1:20" ht="36">
      <c r="A64" s="112" t="s">
        <v>780</v>
      </c>
      <c r="B64" s="112" t="s">
        <v>1651</v>
      </c>
      <c r="C64" s="112" t="s">
        <v>19</v>
      </c>
      <c r="D64" s="112" t="s">
        <v>141</v>
      </c>
      <c r="E64" s="112" t="s">
        <v>1150</v>
      </c>
      <c r="F64" s="112" t="s">
        <v>24</v>
      </c>
      <c r="G64" s="112" t="s">
        <v>1150</v>
      </c>
      <c r="H64" s="112" t="s">
        <v>1150</v>
      </c>
      <c r="I64" s="112" t="s">
        <v>10</v>
      </c>
      <c r="J64" s="112" t="s">
        <v>18</v>
      </c>
      <c r="K64" s="112" t="s">
        <v>52</v>
      </c>
      <c r="L64" s="112" t="s">
        <v>1150</v>
      </c>
      <c r="M64" s="112" t="s">
        <v>14</v>
      </c>
      <c r="N64" s="112">
        <v>250</v>
      </c>
      <c r="O64" s="112">
        <v>126</v>
      </c>
      <c r="P64" s="114">
        <v>1736.53</v>
      </c>
      <c r="Q64" s="114">
        <v>0</v>
      </c>
      <c r="R64" s="112" t="s">
        <v>1150</v>
      </c>
      <c r="S64" s="112" t="s">
        <v>1150</v>
      </c>
      <c r="T64" s="115" t="s">
        <v>1652</v>
      </c>
    </row>
  </sheetData>
  <dataConsolidate/>
  <mergeCells count="1">
    <mergeCell ref="C2:E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sheetPr codeName="Sheet20"/>
  <dimension ref="A1:DJ28"/>
  <sheetViews>
    <sheetView showGridLines="0" showRowColHeaders="0" zoomScale="70" zoomScaleNormal="70" workbookViewId="0">
      <selection activeCell="A7" sqref="A7:T28"/>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801</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24">
      <c r="A7" s="112" t="s">
        <v>805</v>
      </c>
      <c r="B7" s="112" t="s">
        <v>801</v>
      </c>
      <c r="C7" s="112" t="s">
        <v>19</v>
      </c>
      <c r="D7" s="112" t="s">
        <v>83</v>
      </c>
      <c r="E7" s="112" t="s">
        <v>806</v>
      </c>
      <c r="F7" s="112" t="s">
        <v>24</v>
      </c>
      <c r="G7" s="112" t="s">
        <v>25</v>
      </c>
      <c r="H7" s="112" t="s">
        <v>1153</v>
      </c>
      <c r="I7" s="112" t="s">
        <v>8</v>
      </c>
      <c r="J7" s="112" t="s">
        <v>18</v>
      </c>
      <c r="K7" s="112" t="s">
        <v>52</v>
      </c>
      <c r="L7" s="112" t="s">
        <v>53</v>
      </c>
      <c r="M7" s="112" t="s">
        <v>13</v>
      </c>
      <c r="N7" s="112">
        <v>14</v>
      </c>
      <c r="O7" s="112">
        <v>14</v>
      </c>
      <c r="P7" s="113">
        <v>76.575000000000003</v>
      </c>
      <c r="Q7" s="113">
        <v>92.52</v>
      </c>
      <c r="R7" s="112" t="s">
        <v>270</v>
      </c>
      <c r="S7" s="112" t="s">
        <v>802</v>
      </c>
      <c r="T7" s="115"/>
    </row>
    <row r="8" spans="1:114" ht="24">
      <c r="A8" s="112" t="s">
        <v>804</v>
      </c>
      <c r="B8" s="112" t="s">
        <v>801</v>
      </c>
      <c r="C8" s="112" t="s">
        <v>19</v>
      </c>
      <c r="D8" s="112" t="s">
        <v>83</v>
      </c>
      <c r="E8" s="112" t="s">
        <v>269</v>
      </c>
      <c r="F8" s="112" t="s">
        <v>24</v>
      </c>
      <c r="G8" s="112" t="s">
        <v>25</v>
      </c>
      <c r="H8" s="112" t="s">
        <v>1153</v>
      </c>
      <c r="I8" s="112" t="s">
        <v>8</v>
      </c>
      <c r="J8" s="112" t="s">
        <v>18</v>
      </c>
      <c r="K8" s="112" t="s">
        <v>52</v>
      </c>
      <c r="L8" s="112" t="s">
        <v>53</v>
      </c>
      <c r="M8" s="112" t="s">
        <v>13</v>
      </c>
      <c r="N8" s="112">
        <v>13</v>
      </c>
      <c r="O8" s="112">
        <v>13</v>
      </c>
      <c r="P8" s="113">
        <v>68.407000000000011</v>
      </c>
      <c r="Q8" s="113">
        <v>70.932000000000002</v>
      </c>
      <c r="R8" s="112" t="s">
        <v>270</v>
      </c>
      <c r="S8" s="112" t="s">
        <v>802</v>
      </c>
      <c r="T8" s="115"/>
    </row>
    <row r="9" spans="1:114" ht="36">
      <c r="A9" s="112" t="s">
        <v>256</v>
      </c>
      <c r="B9" s="112" t="s">
        <v>801</v>
      </c>
      <c r="C9" s="112" t="s">
        <v>19</v>
      </c>
      <c r="D9" s="112" t="s">
        <v>83</v>
      </c>
      <c r="E9" s="112" t="s">
        <v>258</v>
      </c>
      <c r="F9" s="112" t="s">
        <v>24</v>
      </c>
      <c r="G9" s="112" t="s">
        <v>25</v>
      </c>
      <c r="H9" s="112" t="s">
        <v>1153</v>
      </c>
      <c r="I9" s="112" t="s">
        <v>9</v>
      </c>
      <c r="J9" s="112" t="s">
        <v>16</v>
      </c>
      <c r="K9" s="112" t="s">
        <v>52</v>
      </c>
      <c r="L9" s="112" t="s">
        <v>53</v>
      </c>
      <c r="M9" s="112" t="s">
        <v>15</v>
      </c>
      <c r="N9" s="112">
        <v>550</v>
      </c>
      <c r="O9" s="112">
        <v>450</v>
      </c>
      <c r="P9" s="113">
        <v>21970.639999999999</v>
      </c>
      <c r="Q9" s="113">
        <v>20812.5</v>
      </c>
      <c r="R9" s="112" t="s">
        <v>259</v>
      </c>
      <c r="S9" s="112" t="s">
        <v>802</v>
      </c>
      <c r="T9" s="115"/>
    </row>
    <row r="10" spans="1:114" ht="24">
      <c r="A10" s="112" t="s">
        <v>260</v>
      </c>
      <c r="B10" s="112" t="s">
        <v>801</v>
      </c>
      <c r="C10" s="112" t="s">
        <v>481</v>
      </c>
      <c r="D10" s="112" t="s">
        <v>83</v>
      </c>
      <c r="E10" s="112" t="s">
        <v>261</v>
      </c>
      <c r="F10" s="112" t="s">
        <v>24</v>
      </c>
      <c r="G10" s="112" t="s">
        <v>25</v>
      </c>
      <c r="H10" s="112" t="s">
        <v>1153</v>
      </c>
      <c r="I10" s="112" t="s">
        <v>10</v>
      </c>
      <c r="J10" s="112" t="s">
        <v>17</v>
      </c>
      <c r="K10" s="112" t="s">
        <v>52</v>
      </c>
      <c r="L10" s="112" t="s">
        <v>53</v>
      </c>
      <c r="M10" s="112" t="s">
        <v>15</v>
      </c>
      <c r="N10" s="112">
        <v>150</v>
      </c>
      <c r="O10" s="112">
        <v>140</v>
      </c>
      <c r="P10" s="113">
        <v>3265.65</v>
      </c>
      <c r="Q10" s="113">
        <v>3195</v>
      </c>
      <c r="R10" s="112" t="s">
        <v>262</v>
      </c>
      <c r="S10" s="112" t="s">
        <v>802</v>
      </c>
      <c r="T10" s="115"/>
    </row>
    <row r="11" spans="1:114" ht="48">
      <c r="A11" s="112" t="s">
        <v>263</v>
      </c>
      <c r="B11" s="112" t="s">
        <v>801</v>
      </c>
      <c r="C11" s="112" t="s">
        <v>481</v>
      </c>
      <c r="D11" s="112" t="s">
        <v>83</v>
      </c>
      <c r="E11" s="112" t="s">
        <v>264</v>
      </c>
      <c r="F11" s="112" t="s">
        <v>24</v>
      </c>
      <c r="G11" s="112" t="s">
        <v>25</v>
      </c>
      <c r="H11" s="112" t="s">
        <v>1153</v>
      </c>
      <c r="I11" s="112" t="s">
        <v>10</v>
      </c>
      <c r="J11" s="112" t="s">
        <v>17</v>
      </c>
      <c r="K11" s="112" t="s">
        <v>52</v>
      </c>
      <c r="L11" s="112" t="s">
        <v>53</v>
      </c>
      <c r="M11" s="112" t="s">
        <v>15</v>
      </c>
      <c r="N11" s="112">
        <v>90</v>
      </c>
      <c r="O11" s="112">
        <v>81</v>
      </c>
      <c r="P11" s="113">
        <v>880603.5</v>
      </c>
      <c r="Q11" s="113">
        <v>880645</v>
      </c>
      <c r="R11" s="112" t="s">
        <v>259</v>
      </c>
      <c r="S11" s="112" t="s">
        <v>802</v>
      </c>
      <c r="T11" s="115"/>
    </row>
    <row r="12" spans="1:114" ht="24">
      <c r="A12" s="112" t="s">
        <v>1283</v>
      </c>
      <c r="B12" s="112" t="s">
        <v>801</v>
      </c>
      <c r="C12" s="112" t="s">
        <v>19</v>
      </c>
      <c r="D12" s="112" t="s">
        <v>83</v>
      </c>
      <c r="E12" s="112" t="s">
        <v>1284</v>
      </c>
      <c r="F12" s="112" t="s">
        <v>24</v>
      </c>
      <c r="G12" s="112" t="s">
        <v>25</v>
      </c>
      <c r="H12" s="112" t="s">
        <v>1153</v>
      </c>
      <c r="I12" s="112" t="s">
        <v>8</v>
      </c>
      <c r="J12" s="112" t="s">
        <v>17</v>
      </c>
      <c r="K12" s="112" t="s">
        <v>52</v>
      </c>
      <c r="L12" s="112" t="s">
        <v>53</v>
      </c>
      <c r="M12" s="112" t="s">
        <v>1150</v>
      </c>
      <c r="N12" s="112">
        <v>75</v>
      </c>
      <c r="O12" s="112">
        <v>70</v>
      </c>
      <c r="P12" s="113">
        <v>811.69500000000005</v>
      </c>
      <c r="Q12" s="113">
        <v>740.16</v>
      </c>
      <c r="R12" s="112" t="s">
        <v>270</v>
      </c>
      <c r="S12" s="112" t="s">
        <v>802</v>
      </c>
      <c r="T12" s="115" t="s">
        <v>1285</v>
      </c>
    </row>
    <row r="13" spans="1:114" ht="72">
      <c r="A13" s="112" t="s">
        <v>265</v>
      </c>
      <c r="B13" s="112" t="s">
        <v>801</v>
      </c>
      <c r="C13" s="112" t="s">
        <v>481</v>
      </c>
      <c r="D13" s="112" t="s">
        <v>83</v>
      </c>
      <c r="E13" s="112" t="s">
        <v>803</v>
      </c>
      <c r="F13" s="112" t="s">
        <v>24</v>
      </c>
      <c r="G13" s="112" t="s">
        <v>25</v>
      </c>
      <c r="H13" s="112" t="s">
        <v>1153</v>
      </c>
      <c r="I13" s="112" t="s">
        <v>10</v>
      </c>
      <c r="J13" s="112" t="s">
        <v>17</v>
      </c>
      <c r="K13" s="112" t="s">
        <v>52</v>
      </c>
      <c r="L13" s="112" t="s">
        <v>1150</v>
      </c>
      <c r="M13" s="112" t="s">
        <v>15</v>
      </c>
      <c r="N13" s="112">
        <v>90</v>
      </c>
      <c r="O13" s="112">
        <v>90</v>
      </c>
      <c r="P13" s="113">
        <v>2784.28</v>
      </c>
      <c r="Q13" s="113">
        <v>2850</v>
      </c>
      <c r="R13" s="112" t="s">
        <v>259</v>
      </c>
      <c r="S13" s="112" t="s">
        <v>802</v>
      </c>
      <c r="T13" s="115"/>
    </row>
    <row r="14" spans="1:114" ht="84">
      <c r="A14" s="112" t="s">
        <v>266</v>
      </c>
      <c r="B14" s="112" t="s">
        <v>801</v>
      </c>
      <c r="C14" s="112" t="s">
        <v>19</v>
      </c>
      <c r="D14" s="112" t="s">
        <v>83</v>
      </c>
      <c r="E14" s="112" t="s">
        <v>267</v>
      </c>
      <c r="F14" s="112" t="s">
        <v>24</v>
      </c>
      <c r="G14" s="112" t="s">
        <v>25</v>
      </c>
      <c r="H14" s="112" t="s">
        <v>1153</v>
      </c>
      <c r="I14" s="112" t="s">
        <v>8</v>
      </c>
      <c r="J14" s="112" t="s">
        <v>16</v>
      </c>
      <c r="K14" s="112" t="s">
        <v>52</v>
      </c>
      <c r="L14" s="112" t="s">
        <v>52</v>
      </c>
      <c r="M14" s="112" t="s">
        <v>13</v>
      </c>
      <c r="N14" s="112">
        <v>13199</v>
      </c>
      <c r="O14" s="112">
        <v>12062</v>
      </c>
      <c r="P14" s="113">
        <v>76548.69</v>
      </c>
      <c r="Q14" s="113">
        <v>77748.639999999999</v>
      </c>
      <c r="R14" s="112" t="s">
        <v>268</v>
      </c>
      <c r="S14" s="112" t="s">
        <v>802</v>
      </c>
      <c r="T14" s="115"/>
    </row>
    <row r="15" spans="1:114" ht="24">
      <c r="A15" s="112" t="s">
        <v>271</v>
      </c>
      <c r="B15" s="112" t="s">
        <v>801</v>
      </c>
      <c r="C15" s="112" t="s">
        <v>19</v>
      </c>
      <c r="D15" s="112" t="s">
        <v>83</v>
      </c>
      <c r="E15" s="112" t="s">
        <v>272</v>
      </c>
      <c r="F15" s="112" t="s">
        <v>24</v>
      </c>
      <c r="G15" s="112" t="s">
        <v>25</v>
      </c>
      <c r="H15" s="112" t="s">
        <v>1153</v>
      </c>
      <c r="I15" s="112" t="s">
        <v>8</v>
      </c>
      <c r="J15" s="112" t="s">
        <v>18</v>
      </c>
      <c r="K15" s="112" t="s">
        <v>52</v>
      </c>
      <c r="L15" s="112" t="s">
        <v>52</v>
      </c>
      <c r="M15" s="112" t="s">
        <v>13</v>
      </c>
      <c r="N15" s="112">
        <v>19</v>
      </c>
      <c r="O15" s="112">
        <v>17</v>
      </c>
      <c r="P15" s="113">
        <v>199.09500000000003</v>
      </c>
      <c r="Q15" s="113">
        <v>200.45999999999998</v>
      </c>
      <c r="R15" s="112" t="s">
        <v>270</v>
      </c>
      <c r="S15" s="112" t="s">
        <v>802</v>
      </c>
      <c r="T15" s="115"/>
    </row>
    <row r="16" spans="1:114" ht="36">
      <c r="A16" s="112" t="s">
        <v>273</v>
      </c>
      <c r="B16" s="112" t="s">
        <v>801</v>
      </c>
      <c r="C16" s="112" t="s">
        <v>19</v>
      </c>
      <c r="D16" s="112" t="s">
        <v>83</v>
      </c>
      <c r="E16" s="112" t="s">
        <v>274</v>
      </c>
      <c r="F16" s="112" t="s">
        <v>24</v>
      </c>
      <c r="G16" s="112" t="s">
        <v>25</v>
      </c>
      <c r="H16" s="112" t="s">
        <v>1153</v>
      </c>
      <c r="I16" s="112" t="s">
        <v>9</v>
      </c>
      <c r="J16" s="112" t="s">
        <v>16</v>
      </c>
      <c r="K16" s="112" t="s">
        <v>52</v>
      </c>
      <c r="L16" s="112" t="s">
        <v>52</v>
      </c>
      <c r="M16" s="112" t="s">
        <v>13</v>
      </c>
      <c r="N16" s="112">
        <v>2523</v>
      </c>
      <c r="O16" s="112">
        <v>1897</v>
      </c>
      <c r="P16" s="113">
        <v>24634.066500000001</v>
      </c>
      <c r="Q16" s="113">
        <v>18222.456000000002</v>
      </c>
      <c r="R16" s="112" t="s">
        <v>268</v>
      </c>
      <c r="S16" s="112" t="s">
        <v>802</v>
      </c>
      <c r="T16" s="115" t="s">
        <v>1535</v>
      </c>
    </row>
    <row r="17" spans="1:20" ht="72">
      <c r="A17" s="112" t="s">
        <v>275</v>
      </c>
      <c r="B17" s="112" t="s">
        <v>801</v>
      </c>
      <c r="C17" s="112" t="s">
        <v>19</v>
      </c>
      <c r="D17" s="112" t="s">
        <v>83</v>
      </c>
      <c r="E17" s="112" t="s">
        <v>276</v>
      </c>
      <c r="F17" s="112" t="s">
        <v>24</v>
      </c>
      <c r="G17" s="112" t="s">
        <v>31</v>
      </c>
      <c r="H17" s="112" t="s">
        <v>1153</v>
      </c>
      <c r="I17" s="112" t="s">
        <v>8</v>
      </c>
      <c r="J17" s="112" t="s">
        <v>16</v>
      </c>
      <c r="K17" s="112" t="s">
        <v>52</v>
      </c>
      <c r="L17" s="112" t="s">
        <v>52</v>
      </c>
      <c r="M17" s="112" t="s">
        <v>13</v>
      </c>
      <c r="N17" s="112">
        <v>21</v>
      </c>
      <c r="O17" s="112">
        <v>21</v>
      </c>
      <c r="P17" s="113">
        <v>1274.2080000000001</v>
      </c>
      <c r="Q17" s="113">
        <v>1369.2959999999998</v>
      </c>
      <c r="R17" s="112" t="s">
        <v>270</v>
      </c>
      <c r="S17" s="112" t="s">
        <v>802</v>
      </c>
      <c r="T17" s="115"/>
    </row>
    <row r="18" spans="1:20" ht="36">
      <c r="A18" s="112" t="s">
        <v>277</v>
      </c>
      <c r="B18" s="112" t="s">
        <v>801</v>
      </c>
      <c r="C18" s="112" t="s">
        <v>19</v>
      </c>
      <c r="D18" s="112" t="s">
        <v>83</v>
      </c>
      <c r="E18" s="112" t="s">
        <v>278</v>
      </c>
      <c r="F18" s="112" t="s">
        <v>24</v>
      </c>
      <c r="G18" s="112" t="s">
        <v>25</v>
      </c>
      <c r="H18" s="112" t="s">
        <v>1153</v>
      </c>
      <c r="I18" s="112" t="s">
        <v>9</v>
      </c>
      <c r="J18" s="112" t="s">
        <v>18</v>
      </c>
      <c r="K18" s="112" t="s">
        <v>52</v>
      </c>
      <c r="L18" s="112" t="s">
        <v>53</v>
      </c>
      <c r="M18" s="112" t="s">
        <v>15</v>
      </c>
      <c r="N18" s="112">
        <v>9</v>
      </c>
      <c r="O18" s="112">
        <v>9</v>
      </c>
      <c r="P18" s="113">
        <v>166.61</v>
      </c>
      <c r="Q18" s="113">
        <v>168.75</v>
      </c>
      <c r="R18" s="112" t="s">
        <v>259</v>
      </c>
      <c r="S18" s="112" t="s">
        <v>802</v>
      </c>
      <c r="T18" s="115"/>
    </row>
    <row r="19" spans="1:20" ht="24">
      <c r="A19" s="112" t="s">
        <v>279</v>
      </c>
      <c r="B19" s="112" t="s">
        <v>801</v>
      </c>
      <c r="C19" s="112" t="s">
        <v>19</v>
      </c>
      <c r="D19" s="112" t="s">
        <v>83</v>
      </c>
      <c r="E19" s="112" t="s">
        <v>809</v>
      </c>
      <c r="F19" s="112" t="s">
        <v>24</v>
      </c>
      <c r="G19" s="112" t="s">
        <v>36</v>
      </c>
      <c r="H19" s="112" t="s">
        <v>1153</v>
      </c>
      <c r="I19" s="112" t="s">
        <v>9</v>
      </c>
      <c r="J19" s="112" t="s">
        <v>16</v>
      </c>
      <c r="K19" s="112" t="s">
        <v>52</v>
      </c>
      <c r="L19" s="112" t="s">
        <v>1150</v>
      </c>
      <c r="M19" s="112" t="s">
        <v>15</v>
      </c>
      <c r="N19" s="112">
        <v>105</v>
      </c>
      <c r="O19" s="112">
        <v>100</v>
      </c>
      <c r="P19" s="113">
        <v>1481</v>
      </c>
      <c r="Q19" s="113">
        <v>1575</v>
      </c>
      <c r="R19" s="112" t="s">
        <v>259</v>
      </c>
      <c r="S19" s="112" t="s">
        <v>802</v>
      </c>
      <c r="T19" s="115"/>
    </row>
    <row r="20" spans="1:20" ht="48">
      <c r="A20" s="112" t="s">
        <v>807</v>
      </c>
      <c r="B20" s="112" t="s">
        <v>801</v>
      </c>
      <c r="C20" s="112" t="s">
        <v>19</v>
      </c>
      <c r="D20" s="112" t="s">
        <v>83</v>
      </c>
      <c r="E20" s="112" t="s">
        <v>808</v>
      </c>
      <c r="F20" s="112" t="s">
        <v>24</v>
      </c>
      <c r="G20" s="112" t="s">
        <v>31</v>
      </c>
      <c r="H20" s="112" t="s">
        <v>1153</v>
      </c>
      <c r="I20" s="112" t="s">
        <v>8</v>
      </c>
      <c r="J20" s="112" t="s">
        <v>16</v>
      </c>
      <c r="K20" s="112" t="s">
        <v>52</v>
      </c>
      <c r="L20" s="112" t="s">
        <v>52</v>
      </c>
      <c r="M20" s="112" t="s">
        <v>13</v>
      </c>
      <c r="N20" s="112">
        <v>6</v>
      </c>
      <c r="O20" s="112">
        <v>6</v>
      </c>
      <c r="P20" s="113">
        <v>453.32400000000007</v>
      </c>
      <c r="Q20" s="113">
        <v>394.75200000000001</v>
      </c>
      <c r="R20" s="112" t="s">
        <v>270</v>
      </c>
      <c r="S20" s="112" t="s">
        <v>802</v>
      </c>
      <c r="T20" s="115"/>
    </row>
    <row r="21" spans="1:20" ht="48">
      <c r="A21" s="112" t="s">
        <v>280</v>
      </c>
      <c r="B21" s="112" t="s">
        <v>801</v>
      </c>
      <c r="C21" s="112" t="s">
        <v>481</v>
      </c>
      <c r="D21" s="112" t="s">
        <v>83</v>
      </c>
      <c r="E21" s="112" t="s">
        <v>281</v>
      </c>
      <c r="F21" s="112" t="s">
        <v>24</v>
      </c>
      <c r="G21" s="112" t="s">
        <v>25</v>
      </c>
      <c r="H21" s="112" t="s">
        <v>1153</v>
      </c>
      <c r="I21" s="112" t="s">
        <v>10</v>
      </c>
      <c r="J21" s="112" t="s">
        <v>17</v>
      </c>
      <c r="K21" s="112" t="s">
        <v>52</v>
      </c>
      <c r="L21" s="112" t="s">
        <v>53</v>
      </c>
      <c r="M21" s="112" t="s">
        <v>15</v>
      </c>
      <c r="N21" s="112">
        <v>151</v>
      </c>
      <c r="O21" s="112">
        <v>151</v>
      </c>
      <c r="P21" s="113">
        <v>1641.35</v>
      </c>
      <c r="Q21" s="113">
        <v>1682.425</v>
      </c>
      <c r="R21" s="112" t="s">
        <v>282</v>
      </c>
      <c r="S21" s="112" t="s">
        <v>802</v>
      </c>
      <c r="T21" s="115"/>
    </row>
    <row r="22" spans="1:20" ht="36">
      <c r="A22" s="112" t="s">
        <v>283</v>
      </c>
      <c r="B22" s="112" t="s">
        <v>801</v>
      </c>
      <c r="C22" s="112" t="s">
        <v>481</v>
      </c>
      <c r="D22" s="112" t="s">
        <v>83</v>
      </c>
      <c r="E22" s="112" t="s">
        <v>284</v>
      </c>
      <c r="F22" s="112" t="s">
        <v>24</v>
      </c>
      <c r="G22" s="112" t="s">
        <v>25</v>
      </c>
      <c r="H22" s="112" t="s">
        <v>1153</v>
      </c>
      <c r="I22" s="112" t="s">
        <v>10</v>
      </c>
      <c r="J22" s="112" t="s">
        <v>17</v>
      </c>
      <c r="K22" s="112" t="s">
        <v>52</v>
      </c>
      <c r="L22" s="112" t="s">
        <v>53</v>
      </c>
      <c r="M22" s="112" t="s">
        <v>15</v>
      </c>
      <c r="N22" s="112">
        <v>151</v>
      </c>
      <c r="O22" s="112">
        <v>151</v>
      </c>
      <c r="P22" s="113">
        <v>1515.8349999999998</v>
      </c>
      <c r="Q22" s="113">
        <v>1594.8999999999999</v>
      </c>
      <c r="R22" s="112" t="s">
        <v>282</v>
      </c>
      <c r="S22" s="112" t="s">
        <v>802</v>
      </c>
      <c r="T22" s="115"/>
    </row>
    <row r="23" spans="1:20" ht="36">
      <c r="A23" s="112" t="s">
        <v>292</v>
      </c>
      <c r="B23" s="112" t="s">
        <v>801</v>
      </c>
      <c r="C23" s="112" t="s">
        <v>1212</v>
      </c>
      <c r="D23" s="112" t="s">
        <v>83</v>
      </c>
      <c r="E23" s="112" t="s">
        <v>293</v>
      </c>
      <c r="F23" s="112" t="s">
        <v>24</v>
      </c>
      <c r="G23" s="112" t="s">
        <v>46</v>
      </c>
      <c r="H23" s="112" t="s">
        <v>1153</v>
      </c>
      <c r="I23" s="112" t="s">
        <v>10</v>
      </c>
      <c r="J23" s="112" t="s">
        <v>18</v>
      </c>
      <c r="K23" s="112" t="s">
        <v>52</v>
      </c>
      <c r="L23" s="112" t="s">
        <v>53</v>
      </c>
      <c r="M23" s="112" t="s">
        <v>13</v>
      </c>
      <c r="N23" s="112">
        <v>12852</v>
      </c>
      <c r="O23" s="112">
        <v>7564</v>
      </c>
      <c r="P23" s="114">
        <v>458986</v>
      </c>
      <c r="Q23" s="114">
        <v>473506.39999999997</v>
      </c>
      <c r="R23" s="112" t="s">
        <v>294</v>
      </c>
      <c r="S23" s="112" t="s">
        <v>802</v>
      </c>
      <c r="T23" s="115"/>
    </row>
    <row r="24" spans="1:20" ht="36">
      <c r="A24" s="112" t="s">
        <v>285</v>
      </c>
      <c r="B24" s="112" t="s">
        <v>801</v>
      </c>
      <c r="C24" s="112" t="s">
        <v>19</v>
      </c>
      <c r="D24" s="112" t="s">
        <v>83</v>
      </c>
      <c r="E24" s="112" t="s">
        <v>286</v>
      </c>
      <c r="F24" s="112" t="s">
        <v>24</v>
      </c>
      <c r="G24" s="112" t="s">
        <v>36</v>
      </c>
      <c r="H24" s="112" t="s">
        <v>1153</v>
      </c>
      <c r="I24" s="112" t="s">
        <v>9</v>
      </c>
      <c r="J24" s="112" t="s">
        <v>18</v>
      </c>
      <c r="K24" s="112" t="s">
        <v>52</v>
      </c>
      <c r="L24" s="112" t="s">
        <v>1150</v>
      </c>
      <c r="M24" s="112" t="s">
        <v>15</v>
      </c>
      <c r="N24" s="112">
        <v>18</v>
      </c>
      <c r="O24" s="112">
        <v>18</v>
      </c>
      <c r="P24" s="113">
        <v>325.83999999999997</v>
      </c>
      <c r="Q24" s="113">
        <v>330</v>
      </c>
      <c r="R24" s="112" t="s">
        <v>259</v>
      </c>
      <c r="S24" s="112" t="s">
        <v>802</v>
      </c>
      <c r="T24" s="115"/>
    </row>
    <row r="25" spans="1:20" ht="132">
      <c r="A25" s="112" t="s">
        <v>1709</v>
      </c>
      <c r="B25" s="112" t="s">
        <v>801</v>
      </c>
      <c r="C25" s="112" t="s">
        <v>481</v>
      </c>
      <c r="D25" s="112" t="s">
        <v>83</v>
      </c>
      <c r="E25" s="112" t="s">
        <v>1710</v>
      </c>
      <c r="F25" s="112" t="s">
        <v>24</v>
      </c>
      <c r="G25" s="112" t="s">
        <v>25</v>
      </c>
      <c r="H25" s="112" t="s">
        <v>1153</v>
      </c>
      <c r="I25" s="112" t="s">
        <v>10</v>
      </c>
      <c r="J25" s="112" t="s">
        <v>17</v>
      </c>
      <c r="K25" s="112" t="s">
        <v>52</v>
      </c>
      <c r="L25" s="112" t="s">
        <v>53</v>
      </c>
      <c r="M25" s="112" t="s">
        <v>15</v>
      </c>
      <c r="N25" s="112" t="s">
        <v>1158</v>
      </c>
      <c r="O25" s="112" t="s">
        <v>1150</v>
      </c>
      <c r="P25" s="113">
        <v>0</v>
      </c>
      <c r="Q25" s="113">
        <v>26346.969999999998</v>
      </c>
      <c r="R25" s="112" t="s">
        <v>1711</v>
      </c>
      <c r="S25" s="112" t="s">
        <v>802</v>
      </c>
      <c r="T25" s="115" t="s">
        <v>1712</v>
      </c>
    </row>
    <row r="26" spans="1:20" ht="24">
      <c r="A26" s="112" t="s">
        <v>287</v>
      </c>
      <c r="B26" s="112" t="s">
        <v>801</v>
      </c>
      <c r="C26" s="112" t="s">
        <v>19</v>
      </c>
      <c r="D26" s="112" t="s">
        <v>83</v>
      </c>
      <c r="E26" s="112" t="s">
        <v>810</v>
      </c>
      <c r="F26" s="112" t="s">
        <v>24</v>
      </c>
      <c r="G26" s="112" t="s">
        <v>36</v>
      </c>
      <c r="H26" s="112" t="s">
        <v>1153</v>
      </c>
      <c r="I26" s="112" t="s">
        <v>8</v>
      </c>
      <c r="J26" s="112" t="s">
        <v>16</v>
      </c>
      <c r="K26" s="112" t="s">
        <v>52</v>
      </c>
      <c r="L26" s="112" t="s">
        <v>52</v>
      </c>
      <c r="M26" s="112" t="s">
        <v>15</v>
      </c>
      <c r="N26" s="112">
        <v>17500</v>
      </c>
      <c r="O26" s="112">
        <v>17500</v>
      </c>
      <c r="P26" s="113">
        <v>144165.20000000001</v>
      </c>
      <c r="Q26" s="113">
        <v>145153.59999999998</v>
      </c>
      <c r="R26" s="112" t="s">
        <v>270</v>
      </c>
      <c r="S26" s="112" t="s">
        <v>802</v>
      </c>
      <c r="T26" s="115"/>
    </row>
    <row r="27" spans="1:20" ht="48">
      <c r="A27" s="112" t="s">
        <v>288</v>
      </c>
      <c r="B27" s="112" t="s">
        <v>801</v>
      </c>
      <c r="C27" s="112" t="s">
        <v>19</v>
      </c>
      <c r="D27" s="112" t="s">
        <v>83</v>
      </c>
      <c r="E27" s="112" t="s">
        <v>289</v>
      </c>
      <c r="F27" s="112" t="s">
        <v>24</v>
      </c>
      <c r="G27" s="112" t="s">
        <v>36</v>
      </c>
      <c r="H27" s="112" t="s">
        <v>1153</v>
      </c>
      <c r="I27" s="112" t="s">
        <v>9</v>
      </c>
      <c r="J27" s="112" t="s">
        <v>16</v>
      </c>
      <c r="K27" s="112" t="s">
        <v>52</v>
      </c>
      <c r="L27" s="112" t="s">
        <v>52</v>
      </c>
      <c r="M27" s="112" t="s">
        <v>13</v>
      </c>
      <c r="N27" s="112">
        <v>62</v>
      </c>
      <c r="O27" s="112">
        <v>62</v>
      </c>
      <c r="P27" s="113">
        <v>912.774</v>
      </c>
      <c r="Q27" s="113">
        <v>916.976</v>
      </c>
      <c r="R27" s="112" t="s">
        <v>270</v>
      </c>
      <c r="S27" s="112" t="s">
        <v>802</v>
      </c>
      <c r="T27" s="115"/>
    </row>
    <row r="28" spans="1:20" ht="36">
      <c r="A28" s="112" t="s">
        <v>290</v>
      </c>
      <c r="B28" s="112" t="s">
        <v>801</v>
      </c>
      <c r="C28" s="112" t="s">
        <v>481</v>
      </c>
      <c r="D28" s="112" t="s">
        <v>83</v>
      </c>
      <c r="E28" s="112" t="s">
        <v>291</v>
      </c>
      <c r="F28" s="112" t="s">
        <v>24</v>
      </c>
      <c r="G28" s="112" t="s">
        <v>1161</v>
      </c>
      <c r="H28" s="112" t="s">
        <v>91</v>
      </c>
      <c r="I28" s="112" t="s">
        <v>1197</v>
      </c>
      <c r="J28" s="112" t="s">
        <v>17</v>
      </c>
      <c r="K28" s="112" t="s">
        <v>52</v>
      </c>
      <c r="L28" s="112" t="s">
        <v>53</v>
      </c>
      <c r="M28" s="112" t="s">
        <v>15</v>
      </c>
      <c r="N28" s="112">
        <v>316</v>
      </c>
      <c r="O28" s="112">
        <v>310</v>
      </c>
      <c r="P28" s="113">
        <v>787.5</v>
      </c>
      <c r="Q28" s="113">
        <v>925.19999999999993</v>
      </c>
      <c r="R28" s="112" t="s">
        <v>259</v>
      </c>
      <c r="S28" s="112" t="s">
        <v>802</v>
      </c>
      <c r="T28" s="115"/>
    </row>
  </sheetData>
  <protectedRanges>
    <protectedRange sqref="C289:D292 U289:V292 P289:P292 S289:S292 G289:H292" name="Range1_14_1"/>
    <protectedRange sqref="T289:T292" name="Range1_14_2_1"/>
    <protectedRange sqref="C283:C288 E287:E288 G283:H287 H288" name="Range1_3_29"/>
    <protectedRange sqref="Q289" name="Range2_3_17"/>
    <protectedRange sqref="A77 V77 J77:M77 P77:Q77" name="Range1_3_2_1_2"/>
    <protectedRange sqref="A90 J90:M90 P90:Q90" name="Range2_3_1_1_1"/>
    <protectedRange sqref="U247:V247 A236:A270 P278:P281 C236:D249 C259:D259 D258 C263:H263 D261:E261 C254:E254 D250:H250 F236:H238 C251:D253 F252:H252 C255:D257 F257:H257 C262:D262 F241:H246 G239:H240 F248:H248 G247:H247 G249:H249 G251:H251 G253:H256 G258:H262 J236:N270 P236:S259 P261:S263 P260:Q260 P264:Q270 D260 V236:V246 V248:V259 V262:V273" name="Range1_14_1_1"/>
    <protectedRange sqref="U20:U25 T35:U38 T41:U41 T42:T43 U42:U50 U55:U61 U64:U66 U69 U72:U76 T78:U78 U79:U82 U13:U16 U9 T46:T50 T55:T56 T58:T60 T183:T184 T210:T259 T96:U104 T108:U174 U176 U180 U183 T187:U208 U210:U246 U248:U259 T261:U263 T271:U277 T282:U282 U19" name="Range1_3_4_1_2"/>
    <protectedRange sqref="G32:G33" name="Range1_3_15_1"/>
    <protectedRange sqref="A36:A37" name="Range1_3_16_1"/>
    <protectedRange sqref="Q37:R37 J37:M37 D37" name="Range2_3_8_1"/>
    <protectedRange sqref="Q36:R36 J36:M36 C37:C38 C36:D36" name="Range1_3_17_1"/>
    <protectedRange sqref="D38" name="Range1_3_1_1_1_1_2"/>
    <protectedRange sqref="J40:K40" name="Range2_3_9_1"/>
    <protectedRange sqref="J39:K39" name="Range1_3_1_5_1"/>
    <protectedRange sqref="Q56:R56 J56:M56 V56" name="Range2_3_10_1"/>
    <protectedRange sqref="V55 H57 J55:K55 E61 C55:C61 H59:H61" name="Range1_3_18_1"/>
    <protectedRange sqref="C68 H68" name="Range1_3_19_1"/>
    <protectedRange sqref="A70" name="Range2_3_11_1"/>
    <protectedRange sqref="G71:H71 E69 C69 C71 E71 H69 H72:H76" name="Range1_3_20_1"/>
    <protectedRange sqref="F70 J70:L70 Q70:R70 T70:V70" name="Range2_3_12_1"/>
    <protectedRange sqref="E70 C70 H70" name="Range1_3_1_6_1"/>
    <protectedRange sqref="C72" name="Range1_3_2_3_2"/>
    <protectedRange sqref="A73" name="Range1_3"/>
    <protectedRange sqref="A74" name="Range1_2_2"/>
    <protectedRange sqref="A75" name="Range1_3_21_1"/>
    <protectedRange sqref="D73" name="Range1_1_3"/>
    <protectedRange sqref="D74" name="Range1_1_1_1"/>
    <protectedRange sqref="D75" name="Range1_4_2"/>
    <protectedRange sqref="A81" name="Range1_5_1"/>
    <protectedRange sqref="A82" name="Range1_2_1_2"/>
    <protectedRange sqref="C79:C82 J79:K79" name="Range1_3_22_1"/>
    <protectedRange sqref="D81" name="Range1_1_2_1"/>
    <protectedRange sqref="D82" name="Range1_4_1_1"/>
    <protectedRange sqref="A95" name="Range1_3_23_1"/>
    <protectedRange sqref="J95:K95" name="Range1_3_24_1"/>
    <protectedRange sqref="M95" name="Range1_3_25_1"/>
    <protectedRange sqref="Q95" name="Range1_3_26_1"/>
    <protectedRange sqref="V95" name="Range1_3_27_1"/>
    <protectedRange sqref="J98:K103 D98:D100 H98:H104" name="Range1_3_28_1"/>
    <protectedRange sqref="A271" name="Range2_3_14_1"/>
    <protectedRange sqref="Q271:S271 J271:N271 D271" name="Range2_3_15_1"/>
    <protectedRange sqref="C271:C277 E276:E277 G271:H272 C250 G273:G276 H273:H277" name="Range1_3_29_1"/>
    <protectedRange sqref="Q278" name="Range2_3_17_1"/>
    <protectedRange sqref="A108:A173" name="Range1_7_1"/>
    <protectedRange sqref="D108:D173 F132" name="Range1_1_4_1"/>
    <protectedRange sqref="H108:H173" name="Range1_2_3_1"/>
    <protectedRange sqref="H174:H186" name="Range1_2_1_1_1"/>
    <protectedRange sqref="L108:L173 L183" name="Range1_3_31_1"/>
    <protectedRange sqref="M108:M173 M183" name="Range1_3_32_1"/>
    <protectedRange sqref="P108 P183 R108:S108 R183:S183 V183 V108:V174 P109:S173" name="Range1_3_33_1"/>
    <protectedRange sqref="A176" name="Range2_3_16_2"/>
    <protectedRange sqref="A175" name="Range1_3_2_4_2"/>
    <protectedRange sqref="R176 O176 D176 T176 J176:M176" name="Range2_3_16_1_1"/>
    <protectedRange sqref="C176:C179 E177:E178 G176" name="Range1_3_34_1"/>
    <protectedRange sqref="R175 T175:V175 J175 V176 C175:F175 L175:M175" name="Range1_3_2_5_1"/>
    <protectedRange sqref="E179" name="Range1_3_3_2_1"/>
    <protectedRange sqref="V179:V180" name="Range1_3_2_4_1_1"/>
    <protectedRange sqref="E181 C186 G184 E185:E186 C181:C184" name="Range1_3_35_1"/>
    <protectedRange sqref="E182 C182" name="Range1_3_1_8_1"/>
    <protectedRange sqref="C180 E180" name="Range1_3_2_1_1_1_1"/>
    <protectedRange sqref="E185" name="Range1_3_2_2_1_1_1"/>
    <protectedRange sqref="C185 E185" name="Range1_3_1_1_1_1_1_1"/>
    <protectedRange sqref="E183" name="Range1_3_2_3_1_1"/>
    <protectedRange sqref="Q108:Q173" name="Range1_3_30_1"/>
  </protectedRanges>
  <dataConsolidate/>
  <mergeCells count="1">
    <mergeCell ref="C2:E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sheetPr codeName="Sheet21"/>
  <dimension ref="A1:DJ20"/>
  <sheetViews>
    <sheetView showGridLines="0" showRowColHeaders="0" zoomScale="70" zoomScaleNormal="70" workbookViewId="0">
      <pane xSplit="1" ySplit="6" topLeftCell="B7" activePane="bottomRight" state="frozen"/>
      <selection pane="topRight" activeCell="B1" sqref="B1"/>
      <selection pane="bottomLeft" activeCell="A7" sqref="A7"/>
      <selection pane="bottomRight"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1120</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48">
      <c r="A7" s="112" t="s">
        <v>857</v>
      </c>
      <c r="B7" s="112" t="s">
        <v>843</v>
      </c>
      <c r="C7" s="112" t="s">
        <v>20</v>
      </c>
      <c r="D7" s="112" t="s">
        <v>54</v>
      </c>
      <c r="E7" s="112" t="s">
        <v>858</v>
      </c>
      <c r="F7" s="112" t="s">
        <v>24</v>
      </c>
      <c r="G7" s="112" t="s">
        <v>25</v>
      </c>
      <c r="H7" s="112" t="s">
        <v>1112</v>
      </c>
      <c r="I7" s="112" t="s">
        <v>9</v>
      </c>
      <c r="J7" s="112" t="s">
        <v>18</v>
      </c>
      <c r="K7" s="112" t="s">
        <v>53</v>
      </c>
      <c r="L7" s="112" t="s">
        <v>53</v>
      </c>
      <c r="M7" s="112" t="s">
        <v>13</v>
      </c>
      <c r="N7" s="112">
        <v>7046</v>
      </c>
      <c r="O7" s="112">
        <v>3300</v>
      </c>
      <c r="P7" s="124">
        <v>28780</v>
      </c>
      <c r="Q7" s="124">
        <v>33550</v>
      </c>
      <c r="R7" s="154" t="s">
        <v>1250</v>
      </c>
      <c r="S7" s="117" t="s">
        <v>1150</v>
      </c>
      <c r="T7" s="112" t="s">
        <v>1251</v>
      </c>
    </row>
    <row r="8" spans="1:114" ht="60">
      <c r="A8" s="112" t="s">
        <v>850</v>
      </c>
      <c r="B8" s="112" t="s">
        <v>843</v>
      </c>
      <c r="C8" s="112" t="s">
        <v>20</v>
      </c>
      <c r="D8" s="112" t="s">
        <v>23</v>
      </c>
      <c r="E8" s="112" t="s">
        <v>1303</v>
      </c>
      <c r="F8" s="112" t="s">
        <v>24</v>
      </c>
      <c r="G8" s="112" t="s">
        <v>36</v>
      </c>
      <c r="H8" s="112" t="s">
        <v>1112</v>
      </c>
      <c r="I8" s="112" t="s">
        <v>9</v>
      </c>
      <c r="J8" s="112" t="s">
        <v>18</v>
      </c>
      <c r="K8" s="112" t="s">
        <v>52</v>
      </c>
      <c r="L8" s="112" t="s">
        <v>53</v>
      </c>
      <c r="M8" s="112" t="s">
        <v>14</v>
      </c>
      <c r="N8" s="112">
        <v>3875</v>
      </c>
      <c r="O8" s="112">
        <v>3875</v>
      </c>
      <c r="P8" s="124">
        <v>232500</v>
      </c>
      <c r="Q8" s="124">
        <v>232500</v>
      </c>
      <c r="R8" s="154" t="s">
        <v>1304</v>
      </c>
      <c r="S8" s="117" t="s">
        <v>1305</v>
      </c>
      <c r="T8" s="112"/>
    </row>
    <row r="9" spans="1:114" ht="24">
      <c r="A9" s="112" t="s">
        <v>1306</v>
      </c>
      <c r="B9" s="112" t="s">
        <v>843</v>
      </c>
      <c r="C9" s="112" t="s">
        <v>1212</v>
      </c>
      <c r="D9" s="112" t="s">
        <v>1307</v>
      </c>
      <c r="E9" s="112" t="s">
        <v>1308</v>
      </c>
      <c r="F9" s="112" t="s">
        <v>24</v>
      </c>
      <c r="G9" s="112" t="s">
        <v>36</v>
      </c>
      <c r="H9" s="112" t="s">
        <v>1112</v>
      </c>
      <c r="I9" s="112" t="s">
        <v>9</v>
      </c>
      <c r="J9" s="112" t="s">
        <v>18</v>
      </c>
      <c r="K9" s="112" t="s">
        <v>52</v>
      </c>
      <c r="L9" s="112" t="s">
        <v>53</v>
      </c>
      <c r="M9" s="112" t="s">
        <v>14</v>
      </c>
      <c r="N9" s="112">
        <v>120000</v>
      </c>
      <c r="O9" s="112">
        <v>12000</v>
      </c>
      <c r="P9" s="124">
        <v>0</v>
      </c>
      <c r="Q9" s="124">
        <v>84000</v>
      </c>
      <c r="R9" s="154" t="s">
        <v>1309</v>
      </c>
      <c r="S9" s="117" t="s">
        <v>1150</v>
      </c>
      <c r="T9" s="112"/>
    </row>
    <row r="10" spans="1:114" ht="24">
      <c r="A10" s="112" t="s">
        <v>1310</v>
      </c>
      <c r="B10" s="112" t="s">
        <v>843</v>
      </c>
      <c r="C10" s="112" t="s">
        <v>1212</v>
      </c>
      <c r="D10" s="112" t="s">
        <v>1307</v>
      </c>
      <c r="E10" s="112" t="s">
        <v>1311</v>
      </c>
      <c r="F10" s="112" t="s">
        <v>24</v>
      </c>
      <c r="G10" s="112" t="s">
        <v>31</v>
      </c>
      <c r="H10" s="112" t="s">
        <v>1112</v>
      </c>
      <c r="I10" s="112" t="s">
        <v>9</v>
      </c>
      <c r="J10" s="112" t="s">
        <v>18</v>
      </c>
      <c r="K10" s="112" t="s">
        <v>53</v>
      </c>
      <c r="L10" s="112" t="s">
        <v>53</v>
      </c>
      <c r="M10" s="112" t="s">
        <v>14</v>
      </c>
      <c r="N10" s="112">
        <v>25200</v>
      </c>
      <c r="O10" s="112">
        <v>3996</v>
      </c>
      <c r="P10" s="124">
        <v>0</v>
      </c>
      <c r="Q10" s="124">
        <v>27972</v>
      </c>
      <c r="R10" s="154" t="s">
        <v>1309</v>
      </c>
      <c r="S10" s="117" t="s">
        <v>1150</v>
      </c>
      <c r="T10" s="112"/>
    </row>
    <row r="11" spans="1:114" ht="24">
      <c r="A11" s="112" t="s">
        <v>1312</v>
      </c>
      <c r="B11" s="112" t="s">
        <v>843</v>
      </c>
      <c r="C11" s="112" t="s">
        <v>1212</v>
      </c>
      <c r="D11" s="112" t="s">
        <v>1307</v>
      </c>
      <c r="E11" s="112" t="s">
        <v>1311</v>
      </c>
      <c r="F11" s="112" t="s">
        <v>24</v>
      </c>
      <c r="G11" s="112" t="s">
        <v>31</v>
      </c>
      <c r="H11" s="112" t="s">
        <v>1112</v>
      </c>
      <c r="I11" s="112" t="s">
        <v>9</v>
      </c>
      <c r="J11" s="112" t="s">
        <v>18</v>
      </c>
      <c r="K11" s="112" t="s">
        <v>53</v>
      </c>
      <c r="L11" s="112" t="s">
        <v>53</v>
      </c>
      <c r="M11" s="112" t="s">
        <v>14</v>
      </c>
      <c r="N11" s="112">
        <v>48000</v>
      </c>
      <c r="O11" s="112">
        <v>4800</v>
      </c>
      <c r="P11" s="124">
        <v>0</v>
      </c>
      <c r="Q11" s="124">
        <v>33600</v>
      </c>
      <c r="R11" s="154" t="s">
        <v>1309</v>
      </c>
      <c r="S11" s="117" t="s">
        <v>1150</v>
      </c>
      <c r="T11" s="112"/>
    </row>
    <row r="12" spans="1:114" ht="24">
      <c r="A12" s="112" t="s">
        <v>1355</v>
      </c>
      <c r="B12" s="112" t="s">
        <v>843</v>
      </c>
      <c r="C12" s="112" t="s">
        <v>1212</v>
      </c>
      <c r="D12" s="112" t="s">
        <v>1307</v>
      </c>
      <c r="E12" s="112" t="s">
        <v>1311</v>
      </c>
      <c r="F12" s="112" t="s">
        <v>24</v>
      </c>
      <c r="G12" s="112" t="s">
        <v>1240</v>
      </c>
      <c r="H12" s="112" t="s">
        <v>1112</v>
      </c>
      <c r="I12" s="112" t="s">
        <v>9</v>
      </c>
      <c r="J12" s="112" t="s">
        <v>18</v>
      </c>
      <c r="K12" s="112" t="s">
        <v>53</v>
      </c>
      <c r="L12" s="112" t="s">
        <v>53</v>
      </c>
      <c r="M12" s="112" t="s">
        <v>14</v>
      </c>
      <c r="N12" s="112">
        <v>42000</v>
      </c>
      <c r="O12" s="112">
        <v>4200</v>
      </c>
      <c r="P12" s="124">
        <v>0</v>
      </c>
      <c r="Q12" s="124">
        <v>25200</v>
      </c>
      <c r="R12" s="154" t="s">
        <v>1309</v>
      </c>
      <c r="S12" s="117" t="s">
        <v>1150</v>
      </c>
      <c r="T12" s="112"/>
    </row>
    <row r="13" spans="1:114" ht="72">
      <c r="A13" s="112" t="s">
        <v>1407</v>
      </c>
      <c r="B13" s="112" t="s">
        <v>843</v>
      </c>
      <c r="C13" s="112" t="s">
        <v>19</v>
      </c>
      <c r="D13" s="112" t="s">
        <v>34</v>
      </c>
      <c r="E13" s="112" t="s">
        <v>1408</v>
      </c>
      <c r="F13" s="112" t="s">
        <v>24</v>
      </c>
      <c r="G13" s="112" t="s">
        <v>25</v>
      </c>
      <c r="H13" s="112">
        <v>2014</v>
      </c>
      <c r="I13" s="112" t="s">
        <v>9</v>
      </c>
      <c r="J13" s="112" t="s">
        <v>18</v>
      </c>
      <c r="K13" s="112" t="s">
        <v>53</v>
      </c>
      <c r="L13" s="112" t="s">
        <v>53</v>
      </c>
      <c r="M13" s="112" t="s">
        <v>14</v>
      </c>
      <c r="N13" s="112">
        <v>10575</v>
      </c>
      <c r="O13" s="112">
        <v>4200</v>
      </c>
      <c r="P13" s="124">
        <v>0</v>
      </c>
      <c r="Q13" s="124">
        <v>35072.519999999997</v>
      </c>
      <c r="R13" s="154" t="s">
        <v>1409</v>
      </c>
      <c r="S13" s="112" t="s">
        <v>1410</v>
      </c>
      <c r="T13" s="112"/>
    </row>
    <row r="14" spans="1:114" ht="132">
      <c r="A14" s="112" t="s">
        <v>842</v>
      </c>
      <c r="B14" s="112" t="s">
        <v>843</v>
      </c>
      <c r="C14" s="112" t="s">
        <v>19</v>
      </c>
      <c r="D14" s="112" t="s">
        <v>34</v>
      </c>
      <c r="E14" s="112" t="s">
        <v>844</v>
      </c>
      <c r="F14" s="112" t="s">
        <v>24</v>
      </c>
      <c r="G14" s="112" t="s">
        <v>1161</v>
      </c>
      <c r="H14" s="112">
        <v>2013</v>
      </c>
      <c r="I14" s="112" t="s">
        <v>8</v>
      </c>
      <c r="J14" s="112" t="s">
        <v>18</v>
      </c>
      <c r="K14" s="112" t="s">
        <v>53</v>
      </c>
      <c r="L14" s="112" t="s">
        <v>53</v>
      </c>
      <c r="M14" s="112" t="s">
        <v>14</v>
      </c>
      <c r="N14" s="112">
        <v>7337</v>
      </c>
      <c r="O14" s="112">
        <v>3000</v>
      </c>
      <c r="P14" s="124">
        <v>203.64</v>
      </c>
      <c r="Q14" s="124">
        <v>29130</v>
      </c>
      <c r="R14" s="151" t="s">
        <v>1246</v>
      </c>
      <c r="S14" s="117" t="s">
        <v>1150</v>
      </c>
      <c r="T14" s="112" t="s">
        <v>1411</v>
      </c>
    </row>
    <row r="15" spans="1:114" ht="108">
      <c r="A15" s="112" t="s">
        <v>1429</v>
      </c>
      <c r="B15" s="112" t="s">
        <v>843</v>
      </c>
      <c r="C15" s="112" t="s">
        <v>1212</v>
      </c>
      <c r="D15" s="112" t="s">
        <v>298</v>
      </c>
      <c r="E15" s="112" t="s">
        <v>931</v>
      </c>
      <c r="F15" s="112" t="s">
        <v>24</v>
      </c>
      <c r="G15" s="112" t="s">
        <v>46</v>
      </c>
      <c r="H15" s="112" t="s">
        <v>1112</v>
      </c>
      <c r="I15" s="112" t="s">
        <v>8</v>
      </c>
      <c r="J15" s="112" t="s">
        <v>18</v>
      </c>
      <c r="K15" s="112" t="s">
        <v>52</v>
      </c>
      <c r="L15" s="112" t="s">
        <v>53</v>
      </c>
      <c r="M15" s="112" t="s">
        <v>1113</v>
      </c>
      <c r="N15" s="112">
        <v>0</v>
      </c>
      <c r="O15" s="112">
        <v>0</v>
      </c>
      <c r="P15" s="124">
        <v>0</v>
      </c>
      <c r="Q15" s="124">
        <v>475800</v>
      </c>
      <c r="R15" s="112" t="s">
        <v>1430</v>
      </c>
      <c r="S15" s="112" t="s">
        <v>1431</v>
      </c>
      <c r="T15" s="112"/>
    </row>
    <row r="16" spans="1:114" ht="144">
      <c r="A16" s="112" t="s">
        <v>851</v>
      </c>
      <c r="B16" s="112" t="s">
        <v>843</v>
      </c>
      <c r="C16" s="112" t="s">
        <v>1388</v>
      </c>
      <c r="D16" s="112" t="s">
        <v>54</v>
      </c>
      <c r="E16" s="112" t="s">
        <v>852</v>
      </c>
      <c r="F16" s="112" t="s">
        <v>24</v>
      </c>
      <c r="G16" s="112" t="s">
        <v>25</v>
      </c>
      <c r="H16" s="112" t="s">
        <v>1112</v>
      </c>
      <c r="I16" s="112" t="s">
        <v>8</v>
      </c>
      <c r="J16" s="112" t="s">
        <v>18</v>
      </c>
      <c r="K16" s="112" t="s">
        <v>52</v>
      </c>
      <c r="L16" s="112" t="s">
        <v>52</v>
      </c>
      <c r="M16" s="112" t="s">
        <v>604</v>
      </c>
      <c r="N16" s="112" t="s">
        <v>1432</v>
      </c>
      <c r="O16" s="112">
        <v>19325</v>
      </c>
      <c r="P16" s="124">
        <v>1248000</v>
      </c>
      <c r="Q16" s="124">
        <v>1082200</v>
      </c>
      <c r="R16" s="112" t="s">
        <v>853</v>
      </c>
      <c r="S16" s="117" t="s">
        <v>1150</v>
      </c>
      <c r="T16" s="112" t="s">
        <v>1433</v>
      </c>
    </row>
    <row r="17" spans="1:20" ht="132">
      <c r="A17" s="112" t="s">
        <v>854</v>
      </c>
      <c r="B17" s="112" t="s">
        <v>843</v>
      </c>
      <c r="C17" s="112" t="s">
        <v>1212</v>
      </c>
      <c r="D17" s="112" t="s">
        <v>23</v>
      </c>
      <c r="E17" s="112" t="s">
        <v>855</v>
      </c>
      <c r="F17" s="112" t="s">
        <v>24</v>
      </c>
      <c r="G17" s="112" t="s">
        <v>46</v>
      </c>
      <c r="H17" s="112" t="s">
        <v>1112</v>
      </c>
      <c r="I17" s="112" t="s">
        <v>9</v>
      </c>
      <c r="J17" s="112" t="s">
        <v>17</v>
      </c>
      <c r="K17" s="112" t="s">
        <v>52</v>
      </c>
      <c r="L17" s="112" t="s">
        <v>53</v>
      </c>
      <c r="M17" s="112" t="s">
        <v>14</v>
      </c>
      <c r="N17" s="112">
        <v>20000</v>
      </c>
      <c r="O17" s="112">
        <v>19000</v>
      </c>
      <c r="P17" s="124">
        <v>1056000</v>
      </c>
      <c r="Q17" s="124">
        <v>912000</v>
      </c>
      <c r="R17" s="154" t="s">
        <v>856</v>
      </c>
      <c r="S17" s="117" t="s">
        <v>1150</v>
      </c>
      <c r="T17" s="112"/>
    </row>
    <row r="18" spans="1:20" ht="120">
      <c r="A18" s="112" t="s">
        <v>845</v>
      </c>
      <c r="B18" s="112" t="s">
        <v>843</v>
      </c>
      <c r="C18" s="112" t="s">
        <v>481</v>
      </c>
      <c r="D18" s="112" t="s">
        <v>23</v>
      </c>
      <c r="E18" s="112" t="s">
        <v>846</v>
      </c>
      <c r="F18" s="112" t="s">
        <v>24</v>
      </c>
      <c r="G18" s="112" t="s">
        <v>36</v>
      </c>
      <c r="H18" s="112">
        <v>2015</v>
      </c>
      <c r="I18" s="112" t="s">
        <v>9</v>
      </c>
      <c r="J18" s="112" t="s">
        <v>18</v>
      </c>
      <c r="K18" s="112" t="s">
        <v>53</v>
      </c>
      <c r="L18" s="112" t="s">
        <v>53</v>
      </c>
      <c r="M18" s="112" t="s">
        <v>15</v>
      </c>
      <c r="N18" s="112">
        <v>380</v>
      </c>
      <c r="O18" s="112">
        <v>129</v>
      </c>
      <c r="P18" s="124">
        <v>16000</v>
      </c>
      <c r="Q18" s="124">
        <v>15962.46</v>
      </c>
      <c r="R18" s="151" t="s">
        <v>1566</v>
      </c>
      <c r="S18" s="117" t="s">
        <v>1150</v>
      </c>
      <c r="T18" s="112"/>
    </row>
    <row r="19" spans="1:20" ht="96">
      <c r="A19" s="112" t="s">
        <v>1638</v>
      </c>
      <c r="B19" s="112" t="s">
        <v>843</v>
      </c>
      <c r="C19" s="112" t="s">
        <v>20</v>
      </c>
      <c r="D19" s="112" t="s">
        <v>298</v>
      </c>
      <c r="E19" s="112" t="s">
        <v>1639</v>
      </c>
      <c r="F19" s="112" t="s">
        <v>24</v>
      </c>
      <c r="G19" s="112" t="s">
        <v>31</v>
      </c>
      <c r="H19" s="112" t="s">
        <v>1112</v>
      </c>
      <c r="I19" s="112" t="s">
        <v>9</v>
      </c>
      <c r="J19" s="112" t="s">
        <v>18</v>
      </c>
      <c r="K19" s="112" t="s">
        <v>52</v>
      </c>
      <c r="L19" s="112" t="s">
        <v>52</v>
      </c>
      <c r="M19" s="112" t="s">
        <v>604</v>
      </c>
      <c r="N19" s="112">
        <v>24120</v>
      </c>
      <c r="O19" s="112">
        <v>1200</v>
      </c>
      <c r="P19" s="124">
        <v>0</v>
      </c>
      <c r="Q19" s="124">
        <v>47520</v>
      </c>
      <c r="R19" s="154" t="s">
        <v>1640</v>
      </c>
      <c r="S19" s="117" t="s">
        <v>1150</v>
      </c>
      <c r="T19" s="112"/>
    </row>
    <row r="20" spans="1:20" ht="180">
      <c r="A20" s="112" t="s">
        <v>1210</v>
      </c>
      <c r="B20" s="112" t="s">
        <v>1211</v>
      </c>
      <c r="C20" s="112" t="s">
        <v>1212</v>
      </c>
      <c r="D20" s="112" t="s">
        <v>1154</v>
      </c>
      <c r="E20" s="112" t="s">
        <v>949</v>
      </c>
      <c r="F20" s="112" t="s">
        <v>24</v>
      </c>
      <c r="G20" s="112" t="s">
        <v>36</v>
      </c>
      <c r="H20" s="112">
        <v>2015</v>
      </c>
      <c r="I20" s="112" t="s">
        <v>8</v>
      </c>
      <c r="J20" s="112" t="s">
        <v>18</v>
      </c>
      <c r="K20" s="112" t="s">
        <v>52</v>
      </c>
      <c r="L20" s="112" t="s">
        <v>53</v>
      </c>
      <c r="M20" s="112" t="s">
        <v>1213</v>
      </c>
      <c r="N20" s="112">
        <v>0</v>
      </c>
      <c r="O20" s="112">
        <v>0</v>
      </c>
      <c r="P20" s="124">
        <v>491594</v>
      </c>
      <c r="Q20" s="124">
        <v>0</v>
      </c>
      <c r="R20" s="112" t="s">
        <v>934</v>
      </c>
      <c r="S20" s="112" t="s">
        <v>1214</v>
      </c>
      <c r="T20" s="112" t="s">
        <v>1215</v>
      </c>
    </row>
  </sheetData>
  <protectedRanges>
    <protectedRange sqref="C266:D269 U266:V269 P266:P269 S266:S269 G266:H269" name="Range1_14_1"/>
    <protectedRange sqref="T266:T269" name="Range1_14_2_1"/>
    <protectedRange sqref="C260:C265 E264:E265 G260:H264 H265" name="Range1_3_29"/>
    <protectedRange sqref="Q266" name="Range2_3_17"/>
    <protectedRange sqref="A54 V54 J54:M54 P54:Q54" name="Range1_3_2_1_2"/>
    <protectedRange sqref="A67 J67:M67 P67:Q67" name="Range2_3_1_1_1"/>
    <protectedRange sqref="U224:V224 A213:A247 P255:P258 C213:D226 C236:D236 D235 C240:H240 D238:E238 C231:E231 D227:H227 F213:H215 C228:D230 F229:H229 C232:D234 F234:H234 C239:D239 F218:H223 G216:H217 F225:H225 G224:H224 G226:H226 G228:H228 G230:H233 G235:H239 J213:N247 P213:S236 P238:S240 P237:Q237 P241:Q247 D237 V213:V223 V225:V236 V239:V250" name="Range1_14_1_1"/>
    <protectedRange sqref="U157 U160 T164:U185 U187:U223 U225:U236 T238:U240 T248:U254 T259:U259 T85:U151 U12:U15 U18 U153 T23:T27 T32:T33 T35:T37 T160:T161 T187:T236 U19:U27 U32:U38 U41:U43 U46 U49:U53 T55:U55 U56:U59 T73:U81" name="Range1_3_4_1_2"/>
    <protectedRange sqref="Q33:R33 J33:M33 V33" name="Range2_3_10_1"/>
    <protectedRange sqref="V32 H34 J32:K32 E38 C32:C38 H36:H38" name="Range1_3_18_1"/>
    <protectedRange sqref="C45 H45" name="Range1_3_19_1"/>
    <protectedRange sqref="A47" name="Range2_3_11_1"/>
    <protectedRange sqref="G48:H48 E46 C46 C48 E48 H46 H49:H53" name="Range1_3_20_1"/>
    <protectedRange sqref="F47 J47:L47 Q47:R47 T47:V47" name="Range2_3_12_1"/>
    <protectedRange sqref="E47 C47 H47" name="Range1_3_1_6_1"/>
    <protectedRange sqref="C49" name="Range1_3_2_3_2"/>
    <protectedRange sqref="A50" name="Range1_3"/>
    <protectedRange sqref="A51" name="Range1_2_2"/>
    <protectedRange sqref="A52" name="Range1_3_21_1"/>
    <protectedRange sqref="D50" name="Range1_1_3"/>
    <protectedRange sqref="D51" name="Range1_1_1_1"/>
    <protectedRange sqref="D52" name="Range1_4_2"/>
    <protectedRange sqref="A58" name="Range1_5_1"/>
    <protectedRange sqref="A59" name="Range1_2_1_2"/>
    <protectedRange sqref="C56:C59 J56:K56" name="Range1_3_22_1"/>
    <protectedRange sqref="D58" name="Range1_1_2_1"/>
    <protectedRange sqref="D59" name="Range1_4_1_1"/>
    <protectedRange sqref="A72" name="Range1_3_23_1"/>
    <protectedRange sqref="J72:K72" name="Range1_3_24_1"/>
    <protectedRange sqref="M72" name="Range1_3_25_1"/>
    <protectedRange sqref="Q72" name="Range1_3_26_1"/>
    <protectedRange sqref="V72" name="Range1_3_27_1"/>
    <protectedRange sqref="J75:K80 D75:D77 H75:H81" name="Range1_3_28_1"/>
    <protectedRange sqref="A248" name="Range2_3_14_1"/>
    <protectedRange sqref="Q248:S248 J248:N248 D248" name="Range2_3_15_1"/>
    <protectedRange sqref="C248:C254 E253:E254 G248:H249 C227 G250:G253 H250:H254" name="Range1_3_29_1"/>
    <protectedRange sqref="Q255" name="Range2_3_17_1"/>
    <protectedRange sqref="A85:A150" name="Range1_7_1"/>
    <protectedRange sqref="D85:D150 F109" name="Range1_1_4_1"/>
    <protectedRange sqref="H85:H150" name="Range1_2_3_1"/>
    <protectedRange sqref="H151:H163" name="Range1_2_1_1_1"/>
    <protectedRange sqref="L85:L150 L160" name="Range1_3_31_1"/>
    <protectedRange sqref="M85:M150 M160" name="Range1_3_32_1"/>
    <protectedRange sqref="P85 P160 R85:S85 R160:S160 V160 V85:V151 P86:S150" name="Range1_3_33_1"/>
    <protectedRange sqref="A153" name="Range2_3_16_2"/>
    <protectedRange sqref="A152" name="Range1_3_2_4_2"/>
    <protectedRange sqref="R153 O153 D153 T153 J153:M153" name="Range2_3_16_1_1"/>
    <protectedRange sqref="C153:C156 E154:E155 G153" name="Range1_3_34_1"/>
    <protectedRange sqref="R152 T152:V152 J152 V153 C152:F152 L152:M152" name="Range1_3_2_5_1"/>
    <protectedRange sqref="E156" name="Range1_3_3_2_1"/>
    <protectedRange sqref="V156:V157" name="Range1_3_2_4_1_1"/>
    <protectedRange sqref="E158 C163 G161 E162:E163 C158:C161" name="Range1_3_35_1"/>
    <protectedRange sqref="E159 C159" name="Range1_3_1_8_1"/>
    <protectedRange sqref="C157 E157" name="Range1_3_2_1_1_1_1"/>
    <protectedRange sqref="E162" name="Range1_3_2_2_1_1_1"/>
    <protectedRange sqref="C162 E162" name="Range1_3_1_1_1_1_1_1"/>
    <protectedRange sqref="E160" name="Range1_3_2_3_1_1"/>
    <protectedRange sqref="Q85:Q150" name="Range1_3_30_1"/>
  </protectedRanges>
  <dataConsolidate/>
  <mergeCells count="1">
    <mergeCell ref="C2:E4"/>
  </mergeCells>
  <hyperlinks>
    <hyperlink ref="R17" r:id="rId1"/>
    <hyperlink ref="R13" r:id="rId2" display="karen.cave@dwp.gsi.gov.ukASHLEY.KERSHAW@DWP.GSI.GOV.UK"/>
    <hyperlink ref="R19" r:id="rId3"/>
    <hyperlink ref="R8" r:id="rId4"/>
    <hyperlink ref="R7" r:id="rId5" display="bsa2016@natcen.ac.uk "/>
  </hyperlinks>
  <pageMargins left="0.7" right="0.7" top="0.75" bottom="0.75" header="0.3" footer="0.3"/>
  <pageSetup paperSize="9" orientation="portrait" r:id="rId6"/>
  <drawing r:id="rId7"/>
</worksheet>
</file>

<file path=xl/worksheets/sheet19.xml><?xml version="1.0" encoding="utf-8"?>
<worksheet xmlns="http://schemas.openxmlformats.org/spreadsheetml/2006/main" xmlns:r="http://schemas.openxmlformats.org/officeDocument/2006/relationships">
  <sheetPr codeName="Sheet22"/>
  <dimension ref="A1:DJ24"/>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812</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72">
      <c r="A7" s="119" t="s">
        <v>837</v>
      </c>
      <c r="B7" s="117" t="s">
        <v>812</v>
      </c>
      <c r="C7" s="112" t="s">
        <v>20</v>
      </c>
      <c r="D7" s="118" t="s">
        <v>298</v>
      </c>
      <c r="E7" s="119" t="s">
        <v>838</v>
      </c>
      <c r="F7" s="117" t="s">
        <v>24</v>
      </c>
      <c r="G7" s="112" t="s">
        <v>839</v>
      </c>
      <c r="H7" s="112">
        <v>2014</v>
      </c>
      <c r="I7" s="118" t="s">
        <v>10</v>
      </c>
      <c r="J7" s="117" t="s">
        <v>18</v>
      </c>
      <c r="K7" s="112" t="s">
        <v>52</v>
      </c>
      <c r="L7" s="112" t="s">
        <v>53</v>
      </c>
      <c r="M7" s="117" t="s">
        <v>604</v>
      </c>
      <c r="N7" s="112">
        <v>14500</v>
      </c>
      <c r="O7" s="112">
        <v>7500</v>
      </c>
      <c r="P7" s="114">
        <v>90</v>
      </c>
      <c r="Q7" s="114">
        <v>90</v>
      </c>
      <c r="R7" s="152" t="s">
        <v>1175</v>
      </c>
      <c r="S7" s="112" t="s">
        <v>1176</v>
      </c>
      <c r="T7" s="115"/>
    </row>
    <row r="8" spans="1:114" ht="96">
      <c r="A8" s="27" t="s">
        <v>1177</v>
      </c>
      <c r="B8" s="117" t="s">
        <v>812</v>
      </c>
      <c r="C8" s="117" t="s">
        <v>481</v>
      </c>
      <c r="D8" s="118" t="s">
        <v>182</v>
      </c>
      <c r="E8" s="27" t="s">
        <v>830</v>
      </c>
      <c r="F8" s="117" t="s">
        <v>24</v>
      </c>
      <c r="G8" s="112" t="s">
        <v>25</v>
      </c>
      <c r="H8" s="115" t="s">
        <v>1112</v>
      </c>
      <c r="I8" s="118" t="s">
        <v>10</v>
      </c>
      <c r="J8" s="117" t="s">
        <v>17</v>
      </c>
      <c r="K8" s="112" t="s">
        <v>52</v>
      </c>
      <c r="L8" s="112" t="s">
        <v>53</v>
      </c>
      <c r="M8" s="117" t="s">
        <v>15</v>
      </c>
      <c r="N8" s="112">
        <v>152</v>
      </c>
      <c r="O8" s="112">
        <v>152</v>
      </c>
      <c r="P8" s="114">
        <v>1200472</v>
      </c>
      <c r="Q8" s="114">
        <v>1200472</v>
      </c>
      <c r="R8" s="155" t="s">
        <v>1178</v>
      </c>
      <c r="S8" s="152" t="s">
        <v>1179</v>
      </c>
      <c r="T8" s="115"/>
    </row>
    <row r="9" spans="1:114" ht="84">
      <c r="A9" s="27" t="s">
        <v>1180</v>
      </c>
      <c r="B9" s="117" t="s">
        <v>812</v>
      </c>
      <c r="C9" s="117" t="s">
        <v>481</v>
      </c>
      <c r="D9" s="118" t="s">
        <v>182</v>
      </c>
      <c r="E9" s="27" t="s">
        <v>813</v>
      </c>
      <c r="F9" s="117" t="s">
        <v>24</v>
      </c>
      <c r="G9" s="112" t="s">
        <v>25</v>
      </c>
      <c r="H9" s="115" t="s">
        <v>1112</v>
      </c>
      <c r="I9" s="118" t="s">
        <v>10</v>
      </c>
      <c r="J9" s="117" t="s">
        <v>17</v>
      </c>
      <c r="K9" s="112" t="s">
        <v>52</v>
      </c>
      <c r="L9" s="112" t="s">
        <v>53</v>
      </c>
      <c r="M9" s="117" t="s">
        <v>15</v>
      </c>
      <c r="N9" s="112">
        <v>152</v>
      </c>
      <c r="O9" s="112">
        <v>151</v>
      </c>
      <c r="P9" s="114">
        <v>235714.662978723</v>
      </c>
      <c r="Q9" s="114">
        <v>235714.662978723</v>
      </c>
      <c r="R9" s="155" t="s">
        <v>1178</v>
      </c>
      <c r="S9" s="152" t="s">
        <v>1179</v>
      </c>
      <c r="T9" s="115"/>
    </row>
    <row r="10" spans="1:114" ht="108">
      <c r="A10" s="112" t="s">
        <v>1372</v>
      </c>
      <c r="B10" s="117" t="s">
        <v>812</v>
      </c>
      <c r="C10" s="117" t="s">
        <v>481</v>
      </c>
      <c r="D10" s="118" t="s">
        <v>298</v>
      </c>
      <c r="E10" s="119" t="s">
        <v>1373</v>
      </c>
      <c r="F10" s="117" t="s">
        <v>24</v>
      </c>
      <c r="G10" s="112" t="s">
        <v>25</v>
      </c>
      <c r="H10" s="112">
        <v>2015</v>
      </c>
      <c r="I10" s="118" t="s">
        <v>10</v>
      </c>
      <c r="J10" s="117" t="s">
        <v>18</v>
      </c>
      <c r="K10" s="112" t="s">
        <v>52</v>
      </c>
      <c r="L10" s="112" t="s">
        <v>53</v>
      </c>
      <c r="M10" s="117" t="s">
        <v>15</v>
      </c>
      <c r="N10" s="112">
        <v>152</v>
      </c>
      <c r="O10" s="112">
        <v>152</v>
      </c>
      <c r="P10" s="114">
        <v>0</v>
      </c>
      <c r="Q10" s="114">
        <v>327000</v>
      </c>
      <c r="R10" s="155" t="s">
        <v>1178</v>
      </c>
      <c r="S10" s="152" t="s">
        <v>1179</v>
      </c>
      <c r="T10" s="115" t="s">
        <v>1374</v>
      </c>
    </row>
    <row r="11" spans="1:114" ht="60">
      <c r="A11" s="27" t="s">
        <v>814</v>
      </c>
      <c r="B11" s="117" t="s">
        <v>812</v>
      </c>
      <c r="C11" s="117" t="s">
        <v>481</v>
      </c>
      <c r="D11" s="118" t="s">
        <v>182</v>
      </c>
      <c r="E11" s="27" t="s">
        <v>296</v>
      </c>
      <c r="F11" s="117" t="s">
        <v>24</v>
      </c>
      <c r="G11" s="117" t="s">
        <v>36</v>
      </c>
      <c r="H11" s="115" t="s">
        <v>1112</v>
      </c>
      <c r="I11" s="118" t="s">
        <v>10</v>
      </c>
      <c r="J11" s="117" t="s">
        <v>16</v>
      </c>
      <c r="K11" s="112" t="s">
        <v>52</v>
      </c>
      <c r="L11" s="112" t="s">
        <v>53</v>
      </c>
      <c r="M11" s="117" t="s">
        <v>15</v>
      </c>
      <c r="N11" s="121">
        <v>152</v>
      </c>
      <c r="O11" s="121">
        <v>101</v>
      </c>
      <c r="P11" s="125">
        <v>85803.726707070702</v>
      </c>
      <c r="Q11" s="125">
        <v>85803.726707070702</v>
      </c>
      <c r="R11" s="155" t="s">
        <v>1378</v>
      </c>
      <c r="S11" s="152" t="s">
        <v>1179</v>
      </c>
      <c r="T11" s="115"/>
    </row>
    <row r="12" spans="1:114" ht="60">
      <c r="A12" s="27" t="s">
        <v>825</v>
      </c>
      <c r="B12" s="117" t="s">
        <v>812</v>
      </c>
      <c r="C12" s="117" t="s">
        <v>481</v>
      </c>
      <c r="D12" s="118" t="s">
        <v>182</v>
      </c>
      <c r="E12" s="27" t="s">
        <v>826</v>
      </c>
      <c r="F12" s="117" t="s">
        <v>24</v>
      </c>
      <c r="G12" s="112" t="s">
        <v>36</v>
      </c>
      <c r="H12" s="115" t="s">
        <v>1112</v>
      </c>
      <c r="I12" s="118" t="s">
        <v>10</v>
      </c>
      <c r="J12" s="117" t="s">
        <v>18</v>
      </c>
      <c r="K12" s="112" t="s">
        <v>52</v>
      </c>
      <c r="L12" s="112" t="s">
        <v>53</v>
      </c>
      <c r="M12" s="117" t="s">
        <v>15</v>
      </c>
      <c r="N12" s="112">
        <v>152</v>
      </c>
      <c r="O12" s="112">
        <v>101</v>
      </c>
      <c r="P12" s="114">
        <v>18008.96</v>
      </c>
      <c r="Q12" s="114">
        <v>18008.96</v>
      </c>
      <c r="R12" s="155" t="s">
        <v>1378</v>
      </c>
      <c r="S12" s="152" t="s">
        <v>1179</v>
      </c>
      <c r="T12" s="115" t="s">
        <v>1379</v>
      </c>
    </row>
    <row r="13" spans="1:114" ht="96">
      <c r="A13" s="27" t="s">
        <v>815</v>
      </c>
      <c r="B13" s="117" t="s">
        <v>812</v>
      </c>
      <c r="C13" s="117" t="s">
        <v>481</v>
      </c>
      <c r="D13" s="118" t="s">
        <v>182</v>
      </c>
      <c r="E13" s="27" t="s">
        <v>816</v>
      </c>
      <c r="F13" s="117" t="s">
        <v>24</v>
      </c>
      <c r="G13" s="112" t="s">
        <v>25</v>
      </c>
      <c r="H13" s="115" t="s">
        <v>1112</v>
      </c>
      <c r="I13" s="118" t="s">
        <v>10</v>
      </c>
      <c r="J13" s="117" t="s">
        <v>16</v>
      </c>
      <c r="K13" s="112" t="s">
        <v>52</v>
      </c>
      <c r="L13" s="112" t="s">
        <v>1150</v>
      </c>
      <c r="M13" s="117" t="s">
        <v>15</v>
      </c>
      <c r="N13" s="112">
        <v>152</v>
      </c>
      <c r="O13" s="112">
        <v>152</v>
      </c>
      <c r="P13" s="114">
        <v>12187.42</v>
      </c>
      <c r="Q13" s="114">
        <v>12187.42</v>
      </c>
      <c r="R13" s="155" t="s">
        <v>1378</v>
      </c>
      <c r="S13" s="152" t="s">
        <v>1179</v>
      </c>
      <c r="T13" s="115"/>
    </row>
    <row r="14" spans="1:114" ht="96">
      <c r="A14" s="118" t="s">
        <v>834</v>
      </c>
      <c r="B14" s="117" t="s">
        <v>812</v>
      </c>
      <c r="C14" s="112" t="s">
        <v>1212</v>
      </c>
      <c r="D14" s="118" t="s">
        <v>298</v>
      </c>
      <c r="E14" s="112" t="s">
        <v>835</v>
      </c>
      <c r="F14" s="117" t="s">
        <v>24</v>
      </c>
      <c r="G14" s="112" t="s">
        <v>25</v>
      </c>
      <c r="H14" s="112">
        <v>2015</v>
      </c>
      <c r="I14" s="118" t="s">
        <v>10</v>
      </c>
      <c r="J14" s="117" t="s">
        <v>18</v>
      </c>
      <c r="K14" s="112" t="s">
        <v>52</v>
      </c>
      <c r="L14" s="112" t="s">
        <v>53</v>
      </c>
      <c r="M14" s="117" t="s">
        <v>604</v>
      </c>
      <c r="N14" s="112">
        <v>12500</v>
      </c>
      <c r="O14" s="112">
        <v>8000</v>
      </c>
      <c r="P14" s="114">
        <v>50</v>
      </c>
      <c r="Q14" s="114">
        <v>50</v>
      </c>
      <c r="R14" s="152" t="s">
        <v>1175</v>
      </c>
      <c r="S14" s="112" t="s">
        <v>1501</v>
      </c>
      <c r="T14" s="115"/>
    </row>
    <row r="15" spans="1:114" ht="72">
      <c r="A15" s="27" t="s">
        <v>300</v>
      </c>
      <c r="B15" s="117" t="s">
        <v>812</v>
      </c>
      <c r="C15" s="117" t="s">
        <v>481</v>
      </c>
      <c r="D15" s="118" t="s">
        <v>298</v>
      </c>
      <c r="E15" s="27" t="s">
        <v>301</v>
      </c>
      <c r="F15" s="117" t="s">
        <v>24</v>
      </c>
      <c r="G15" s="112" t="s">
        <v>25</v>
      </c>
      <c r="H15" s="115" t="s">
        <v>1112</v>
      </c>
      <c r="I15" s="118" t="s">
        <v>10</v>
      </c>
      <c r="J15" s="117" t="s">
        <v>17</v>
      </c>
      <c r="K15" s="112" t="s">
        <v>52</v>
      </c>
      <c r="L15" s="112" t="s">
        <v>53</v>
      </c>
      <c r="M15" s="117" t="s">
        <v>604</v>
      </c>
      <c r="N15" s="112">
        <v>1157875</v>
      </c>
      <c r="O15" s="112">
        <v>1076824</v>
      </c>
      <c r="P15" s="114">
        <v>1006100</v>
      </c>
      <c r="Q15" s="114">
        <v>1006100</v>
      </c>
      <c r="R15" s="155" t="s">
        <v>1605</v>
      </c>
      <c r="S15" s="27" t="s">
        <v>1606</v>
      </c>
      <c r="T15" s="115"/>
    </row>
    <row r="16" spans="1:114" ht="24">
      <c r="A16" s="27" t="s">
        <v>819</v>
      </c>
      <c r="B16" s="117" t="s">
        <v>812</v>
      </c>
      <c r="C16" s="117" t="s">
        <v>481</v>
      </c>
      <c r="D16" s="118" t="s">
        <v>298</v>
      </c>
      <c r="E16" s="27" t="s">
        <v>820</v>
      </c>
      <c r="F16" s="117" t="s">
        <v>24</v>
      </c>
      <c r="G16" s="112" t="s">
        <v>36</v>
      </c>
      <c r="H16" s="115" t="s">
        <v>1112</v>
      </c>
      <c r="I16" s="118" t="s">
        <v>10</v>
      </c>
      <c r="J16" s="117" t="s">
        <v>17</v>
      </c>
      <c r="K16" s="112" t="s">
        <v>52</v>
      </c>
      <c r="L16" s="112" t="s">
        <v>53</v>
      </c>
      <c r="M16" s="117" t="s">
        <v>15</v>
      </c>
      <c r="N16" s="112">
        <v>152</v>
      </c>
      <c r="O16" s="112">
        <v>152</v>
      </c>
      <c r="P16" s="114">
        <v>192688.27</v>
      </c>
      <c r="Q16" s="114">
        <v>192688.27</v>
      </c>
      <c r="R16" s="27" t="s">
        <v>299</v>
      </c>
      <c r="S16" s="155" t="s">
        <v>802</v>
      </c>
      <c r="T16" s="115"/>
    </row>
    <row r="17" spans="1:20" ht="96">
      <c r="A17" s="156" t="s">
        <v>302</v>
      </c>
      <c r="B17" s="117" t="s">
        <v>812</v>
      </c>
      <c r="C17" s="112" t="s">
        <v>20</v>
      </c>
      <c r="D17" s="118" t="s">
        <v>298</v>
      </c>
      <c r="E17" s="27" t="s">
        <v>833</v>
      </c>
      <c r="F17" s="117" t="s">
        <v>24</v>
      </c>
      <c r="G17" s="112" t="s">
        <v>25</v>
      </c>
      <c r="H17" s="115" t="s">
        <v>1112</v>
      </c>
      <c r="I17" s="118" t="s">
        <v>10</v>
      </c>
      <c r="J17" s="117" t="s">
        <v>16</v>
      </c>
      <c r="K17" s="112" t="s">
        <v>52</v>
      </c>
      <c r="L17" s="112" t="s">
        <v>53</v>
      </c>
      <c r="M17" s="117" t="s">
        <v>604</v>
      </c>
      <c r="N17" s="112" t="s">
        <v>1158</v>
      </c>
      <c r="O17" s="112" t="s">
        <v>1158</v>
      </c>
      <c r="P17" s="114">
        <v>50</v>
      </c>
      <c r="Q17" s="114">
        <v>50</v>
      </c>
      <c r="R17" s="112" t="s">
        <v>303</v>
      </c>
      <c r="S17" s="112" t="s">
        <v>1641</v>
      </c>
      <c r="T17" s="115"/>
    </row>
    <row r="18" spans="1:20" ht="60">
      <c r="A18" s="27" t="s">
        <v>817</v>
      </c>
      <c r="B18" s="117" t="s">
        <v>812</v>
      </c>
      <c r="C18" s="117" t="s">
        <v>481</v>
      </c>
      <c r="D18" s="118" t="s">
        <v>182</v>
      </c>
      <c r="E18" s="27" t="s">
        <v>818</v>
      </c>
      <c r="F18" s="117" t="s">
        <v>24</v>
      </c>
      <c r="G18" s="112" t="s">
        <v>45</v>
      </c>
      <c r="H18" s="112" t="s">
        <v>90</v>
      </c>
      <c r="I18" s="118" t="s">
        <v>10</v>
      </c>
      <c r="J18" s="117" t="s">
        <v>17</v>
      </c>
      <c r="K18" s="112" t="s">
        <v>52</v>
      </c>
      <c r="L18" s="112" t="s">
        <v>53</v>
      </c>
      <c r="M18" s="117" t="s">
        <v>15</v>
      </c>
      <c r="N18" s="112">
        <v>0</v>
      </c>
      <c r="O18" s="112">
        <v>0</v>
      </c>
      <c r="P18" s="114">
        <v>12187.42</v>
      </c>
      <c r="Q18" s="114">
        <v>0</v>
      </c>
      <c r="R18" s="27" t="s">
        <v>1378</v>
      </c>
      <c r="S18" s="152" t="s">
        <v>1179</v>
      </c>
      <c r="T18" s="115" t="s">
        <v>1713</v>
      </c>
    </row>
    <row r="19" spans="1:20" ht="60">
      <c r="A19" s="27" t="s">
        <v>1723</v>
      </c>
      <c r="B19" s="117" t="s">
        <v>812</v>
      </c>
      <c r="C19" s="117" t="s">
        <v>481</v>
      </c>
      <c r="D19" s="118" t="s">
        <v>182</v>
      </c>
      <c r="E19" s="27" t="s">
        <v>828</v>
      </c>
      <c r="F19" s="117" t="s">
        <v>24</v>
      </c>
      <c r="G19" s="112" t="s">
        <v>25</v>
      </c>
      <c r="H19" s="115" t="s">
        <v>1112</v>
      </c>
      <c r="I19" s="118" t="s">
        <v>10</v>
      </c>
      <c r="J19" s="117" t="s">
        <v>16</v>
      </c>
      <c r="K19" s="112" t="s">
        <v>52</v>
      </c>
      <c r="L19" s="112" t="s">
        <v>53</v>
      </c>
      <c r="M19" s="117" t="s">
        <v>15</v>
      </c>
      <c r="N19" s="112">
        <v>152</v>
      </c>
      <c r="O19" s="112">
        <v>152</v>
      </c>
      <c r="P19" s="114">
        <v>104864</v>
      </c>
      <c r="Q19" s="114">
        <v>104864</v>
      </c>
      <c r="R19" s="155" t="s">
        <v>1378</v>
      </c>
      <c r="S19" s="152" t="s">
        <v>1179</v>
      </c>
      <c r="T19" s="115"/>
    </row>
    <row r="20" spans="1:20" ht="72">
      <c r="A20" s="27" t="s">
        <v>1750</v>
      </c>
      <c r="B20" s="117" t="s">
        <v>812</v>
      </c>
      <c r="C20" s="117" t="s">
        <v>481</v>
      </c>
      <c r="D20" s="118" t="s">
        <v>182</v>
      </c>
      <c r="E20" s="27" t="s">
        <v>1751</v>
      </c>
      <c r="F20" s="117" t="s">
        <v>24</v>
      </c>
      <c r="G20" s="112" t="s">
        <v>25</v>
      </c>
      <c r="H20" s="115" t="s">
        <v>1112</v>
      </c>
      <c r="I20" s="118" t="s">
        <v>10</v>
      </c>
      <c r="J20" s="117" t="s">
        <v>17</v>
      </c>
      <c r="K20" s="112" t="s">
        <v>52</v>
      </c>
      <c r="L20" s="112" t="s">
        <v>53</v>
      </c>
      <c r="M20" s="117" t="s">
        <v>15</v>
      </c>
      <c r="N20" s="112">
        <v>152</v>
      </c>
      <c r="O20" s="112">
        <v>152</v>
      </c>
      <c r="P20" s="114">
        <v>700000</v>
      </c>
      <c r="Q20" s="114">
        <v>700000</v>
      </c>
      <c r="R20" s="155" t="s">
        <v>1178</v>
      </c>
      <c r="S20" s="152" t="s">
        <v>1179</v>
      </c>
      <c r="T20" s="115"/>
    </row>
    <row r="21" spans="1:20" ht="72">
      <c r="A21" s="27" t="s">
        <v>831</v>
      </c>
      <c r="B21" s="117" t="s">
        <v>812</v>
      </c>
      <c r="C21" s="117" t="s">
        <v>481</v>
      </c>
      <c r="D21" s="118" t="s">
        <v>182</v>
      </c>
      <c r="E21" s="27" t="s">
        <v>832</v>
      </c>
      <c r="F21" s="117" t="s">
        <v>24</v>
      </c>
      <c r="G21" s="112" t="s">
        <v>25</v>
      </c>
      <c r="H21" s="115" t="s">
        <v>1112</v>
      </c>
      <c r="I21" s="118" t="s">
        <v>10</v>
      </c>
      <c r="J21" s="117" t="s">
        <v>17</v>
      </c>
      <c r="K21" s="112" t="s">
        <v>52</v>
      </c>
      <c r="L21" s="112" t="s">
        <v>53</v>
      </c>
      <c r="M21" s="117" t="s">
        <v>15</v>
      </c>
      <c r="N21" s="112">
        <v>152</v>
      </c>
      <c r="O21" s="112">
        <v>152</v>
      </c>
      <c r="P21" s="114">
        <v>137272</v>
      </c>
      <c r="Q21" s="114">
        <v>137272</v>
      </c>
      <c r="R21" s="155" t="s">
        <v>1771</v>
      </c>
      <c r="S21" s="152" t="s">
        <v>1179</v>
      </c>
      <c r="T21" s="115"/>
    </row>
    <row r="22" spans="1:20" ht="48">
      <c r="A22" s="112" t="s">
        <v>1775</v>
      </c>
      <c r="B22" s="117" t="s">
        <v>812</v>
      </c>
      <c r="C22" s="117" t="s">
        <v>481</v>
      </c>
      <c r="D22" s="118" t="s">
        <v>298</v>
      </c>
      <c r="E22" s="119" t="s">
        <v>1776</v>
      </c>
      <c r="F22" s="117" t="s">
        <v>24</v>
      </c>
      <c r="G22" s="112" t="s">
        <v>36</v>
      </c>
      <c r="H22" s="112" t="s">
        <v>1777</v>
      </c>
      <c r="I22" s="118" t="s">
        <v>10</v>
      </c>
      <c r="J22" s="117" t="s">
        <v>17</v>
      </c>
      <c r="K22" s="112" t="s">
        <v>52</v>
      </c>
      <c r="L22" s="112" t="s">
        <v>53</v>
      </c>
      <c r="M22" s="117" t="s">
        <v>15</v>
      </c>
      <c r="N22" s="112">
        <v>152</v>
      </c>
      <c r="O22" s="112">
        <v>152</v>
      </c>
      <c r="P22" s="114">
        <v>250000</v>
      </c>
      <c r="Q22" s="114">
        <v>250000</v>
      </c>
      <c r="R22" s="152" t="s">
        <v>1605</v>
      </c>
      <c r="S22" s="112" t="s">
        <v>1778</v>
      </c>
      <c r="T22" s="115"/>
    </row>
    <row r="23" spans="1:20" ht="24">
      <c r="A23" s="27" t="s">
        <v>1790</v>
      </c>
      <c r="B23" s="117" t="s">
        <v>812</v>
      </c>
      <c r="C23" s="117" t="s">
        <v>481</v>
      </c>
      <c r="D23" s="118" t="s">
        <v>182</v>
      </c>
      <c r="E23" s="131" t="s">
        <v>824</v>
      </c>
      <c r="F23" s="117" t="s">
        <v>24</v>
      </c>
      <c r="G23" s="112" t="s">
        <v>1161</v>
      </c>
      <c r="H23" s="112" t="s">
        <v>1150</v>
      </c>
      <c r="I23" s="118" t="s">
        <v>10</v>
      </c>
      <c r="J23" s="117" t="s">
        <v>17</v>
      </c>
      <c r="K23" s="112" t="s">
        <v>52</v>
      </c>
      <c r="L23" s="112" t="s">
        <v>53</v>
      </c>
      <c r="M23" s="117" t="s">
        <v>15</v>
      </c>
      <c r="N23" s="112">
        <v>152</v>
      </c>
      <c r="O23" s="112">
        <v>151</v>
      </c>
      <c r="P23" s="114">
        <v>78279.5</v>
      </c>
      <c r="Q23" s="114">
        <v>78279.5</v>
      </c>
      <c r="R23" s="155" t="s">
        <v>1791</v>
      </c>
      <c r="S23" s="152" t="s">
        <v>1179</v>
      </c>
      <c r="T23" s="115"/>
    </row>
    <row r="24" spans="1:20" ht="48">
      <c r="A24" s="112" t="s">
        <v>932</v>
      </c>
      <c r="B24" s="112" t="s">
        <v>1498</v>
      </c>
      <c r="C24" s="112" t="s">
        <v>20</v>
      </c>
      <c r="D24" s="112" t="s">
        <v>298</v>
      </c>
      <c r="E24" s="112" t="s">
        <v>933</v>
      </c>
      <c r="F24" s="112" t="s">
        <v>24</v>
      </c>
      <c r="G24" s="112" t="s">
        <v>1499</v>
      </c>
      <c r="H24" s="112" t="s">
        <v>91</v>
      </c>
      <c r="I24" s="112" t="s">
        <v>8</v>
      </c>
      <c r="J24" s="112" t="s">
        <v>18</v>
      </c>
      <c r="K24" s="112" t="s">
        <v>52</v>
      </c>
      <c r="L24" s="112" t="s">
        <v>52</v>
      </c>
      <c r="M24" s="112" t="s">
        <v>1213</v>
      </c>
      <c r="N24" s="112" t="s">
        <v>1112</v>
      </c>
      <c r="O24" s="112" t="s">
        <v>1112</v>
      </c>
      <c r="P24" s="112" t="s">
        <v>1112</v>
      </c>
      <c r="Q24" s="112" t="s">
        <v>1112</v>
      </c>
      <c r="R24" s="112" t="s">
        <v>1150</v>
      </c>
      <c r="S24" s="112" t="s">
        <v>1150</v>
      </c>
      <c r="T24" s="112" t="s">
        <v>1500</v>
      </c>
    </row>
  </sheetData>
  <protectedRanges>
    <protectedRange sqref="C266:D269 U266:V269 P266:P269 S266:S269 G266:H269" name="Range1_14_1"/>
    <protectedRange sqref="T266:T269" name="Range1_14_2_1"/>
    <protectedRange sqref="C260:C265 E264:E265 G260:H264 H265" name="Range1_3_29"/>
    <protectedRange sqref="Q266" name="Range2_3_17"/>
    <protectedRange sqref="A54 V54 J54:M54 P54:Q54" name="Range1_3_2_1_2"/>
    <protectedRange sqref="A67 J67:M67 P67:Q67" name="Range2_3_1_1_1"/>
    <protectedRange sqref="U224:V224 A213:A247 P255:P258 C213:D226 C236:D236 D235 C240:H240 D238:E238 C231:E231 D227:H227 F213:H215 C228:D230 F229:H229 C232:D234 F234:H234 C239:D239 F218:H223 G216:H217 F225:H225 G224:H224 G226:H226 G228:H228 G230:H233 G235:H239 J213:N247 P213:S236 P238:S240 P237:Q237 P241:Q247 D237 V213:V223 V225:V236 V239:V250" name="Range1_14_1_1"/>
    <protectedRange sqref="U12:U15 U18 U19:U27 U32:U38 U41:U43 U46 U49:U53 T55:U55 T248:U254 T259:U259 T25:T27 T32:T33 T35:T37 T160:T161 T187:T236 U56:U59 T73:U81 T85:U151 U153 U157 U160 T164:U185 U187:U223 U225:U236 T238:U240" name="Range1_3_4_1_2"/>
    <protectedRange sqref="Q33:R33 J33:M33 V33" name="Range2_3_10_1"/>
    <protectedRange sqref="V32 H34 J32:K32 E38 C32:C38 H36:H38" name="Range1_3_18_1"/>
    <protectedRange sqref="C45 H45" name="Range1_3_19_1"/>
    <protectedRange sqref="A47" name="Range2_3_11_1"/>
    <protectedRange sqref="G48:H48 E46 C46 C48 E48 H46 H49:H53" name="Range1_3_20_1"/>
    <protectedRange sqref="F47 J47:L47 Q47:R47 T47:V47" name="Range2_3_12_1"/>
    <protectedRange sqref="E47 C47 H47" name="Range1_3_1_6_1"/>
    <protectedRange sqref="C49" name="Range1_3_2_3_2"/>
    <protectedRange sqref="A50" name="Range1_3"/>
    <protectedRange sqref="A51" name="Range1_2_2"/>
    <protectedRange sqref="A52" name="Range1_3_21_1"/>
    <protectedRange sqref="D50" name="Range1_1_3"/>
    <protectedRange sqref="D51" name="Range1_1_1_1"/>
    <protectedRange sqref="D52" name="Range1_4_2"/>
    <protectedRange sqref="A58" name="Range1_5_1"/>
    <protectedRange sqref="A59" name="Range1_2_1_2"/>
    <protectedRange sqref="C56:C59 J56:K56" name="Range1_3_22_1"/>
    <protectedRange sqref="D58" name="Range1_1_2_1"/>
    <protectedRange sqref="D59" name="Range1_4_1_1"/>
    <protectedRange sqref="A72" name="Range1_3_23_1"/>
    <protectedRange sqref="J72:K72" name="Range1_3_24_1"/>
    <protectedRange sqref="M72" name="Range1_3_25_1"/>
    <protectedRange sqref="Q72" name="Range1_3_26_1"/>
    <protectedRange sqref="V72" name="Range1_3_27_1"/>
    <protectedRange sqref="J75:K80 D75:D77 H75:H81" name="Range1_3_28_1"/>
    <protectedRange sqref="A248" name="Range2_3_14_1"/>
    <protectedRange sqref="Q248:S248 J248:N248 D248" name="Range2_3_15_1"/>
    <protectedRange sqref="C248:C254 E253:E254 G248:H249 C227 G250:G253 H250:H254" name="Range1_3_29_1"/>
    <protectedRange sqref="Q255" name="Range2_3_17_1"/>
    <protectedRange sqref="A85:A150" name="Range1_7_1"/>
    <protectedRange sqref="D85:D150 F109" name="Range1_1_4_1"/>
    <protectedRange sqref="H85:H150" name="Range1_2_3_1"/>
    <protectedRange sqref="H151:H163" name="Range1_2_1_1_1"/>
    <protectedRange sqref="L85:L150 L160" name="Range1_3_31_1"/>
    <protectedRange sqref="M85:M150 M160" name="Range1_3_32_1"/>
    <protectedRange sqref="P85 P160 R85:S85 R160:S160 V160 V85:V151 P86:S150" name="Range1_3_33_1"/>
    <protectedRange sqref="A153" name="Range2_3_16_2"/>
    <protectedRange sqref="A152" name="Range1_3_2_4_2"/>
    <protectedRange sqref="R153 O153 D153 T153 J153:M153" name="Range2_3_16_1_1"/>
    <protectedRange sqref="C153:C156 E154:E155 G153" name="Range1_3_34_1"/>
    <protectedRange sqref="R152 T152:V152 J152 V153 C152:F152 L152:M152" name="Range1_3_2_5_1"/>
    <protectedRange sqref="E156" name="Range1_3_3_2_1"/>
    <protectedRange sqref="V156:V157" name="Range1_3_2_4_1_1"/>
    <protectedRange sqref="E158 C163 G161 E162:E163 C158:C161" name="Range1_3_35_1"/>
    <protectedRange sqref="E159 C159" name="Range1_3_1_8_1"/>
    <protectedRange sqref="C157 E157" name="Range1_3_2_1_1_1_1"/>
    <protectedRange sqref="E162" name="Range1_3_2_2_1_1_1"/>
    <protectedRange sqref="C162 E162" name="Range1_3_1_1_1_1_1_1"/>
    <protectedRange sqref="E160" name="Range1_3_2_3_1_1"/>
    <protectedRange sqref="Q85:Q150" name="Range1_3_30_1"/>
    <protectedRange sqref="F9" name="Range1_3_3"/>
  </protectedRanges>
  <dataConsolidate/>
  <mergeCells count="1">
    <mergeCell ref="C2:E4"/>
  </mergeCells>
  <hyperlinks>
    <hyperlink ref="S16" r:id="rId1" tooltip="link to NHS Health Check " display="http://www.healthcheck.nhs.uk/interactive_map/submit_quarterly_data/"/>
    <hyperlink ref="A17" r:id="rId2" tooltip="link to Oral health surveys, part of the Dental Public Health Intelligence Programme" display="http://www.nwph.net/dentalhealth/"/>
    <hyperlink ref="S13" r:id="rId3"/>
    <hyperlink ref="S11" r:id="rId4"/>
    <hyperlink ref="R15" r:id="rId5"/>
    <hyperlink ref="R11" r:id="rId6"/>
    <hyperlink ref="R13" r:id="rId7"/>
    <hyperlink ref="S9" r:id="rId8"/>
    <hyperlink ref="R23" r:id="rId9"/>
    <hyperlink ref="R12" r:id="rId10"/>
    <hyperlink ref="R19" r:id="rId11"/>
    <hyperlink ref="R8" r:id="rId12"/>
    <hyperlink ref="R20" r:id="rId13"/>
    <hyperlink ref="R9" r:id="rId14"/>
    <hyperlink ref="R21" r:id="rId15"/>
    <hyperlink ref="R14" r:id="rId16"/>
    <hyperlink ref="S18" r:id="rId17"/>
    <hyperlink ref="S20" r:id="rId18"/>
    <hyperlink ref="S23" r:id="rId19"/>
    <hyperlink ref="S12" r:id="rId20"/>
    <hyperlink ref="S19" r:id="rId21"/>
    <hyperlink ref="S8" r:id="rId22"/>
    <hyperlink ref="S21" r:id="rId23"/>
    <hyperlink ref="R10" r:id="rId24"/>
    <hyperlink ref="S10" r:id="rId25"/>
    <hyperlink ref="R22" r:id="rId26"/>
  </hyperlinks>
  <pageMargins left="0.7" right="0.7" top="0.75" bottom="0.75" header="0.3" footer="0.3"/>
  <pageSetup paperSize="9" orientation="portrait" r:id="rId27"/>
  <drawing r:id="rId28"/>
</worksheet>
</file>

<file path=xl/worksheets/sheet2.xml><?xml version="1.0" encoding="utf-8"?>
<worksheet xmlns="http://schemas.openxmlformats.org/spreadsheetml/2006/main" xmlns:r="http://schemas.openxmlformats.org/officeDocument/2006/relationships">
  <sheetPr codeName="Sheet3"/>
  <dimension ref="A1:DH752"/>
  <sheetViews>
    <sheetView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0" width="32.85546875" style="5" customWidth="1"/>
    <col min="21" max="112" width="9.140625" customWidth="1"/>
  </cols>
  <sheetData>
    <row r="1" spans="1:112" ht="15.75" thickBot="1">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row>
    <row r="2" spans="1:112">
      <c r="C2" s="228" t="s">
        <v>1114</v>
      </c>
      <c r="D2" s="229"/>
      <c r="E2" s="230"/>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row>
    <row r="3" spans="1:112">
      <c r="C3" s="231"/>
      <c r="D3" s="232"/>
      <c r="E3" s="233"/>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row>
    <row r="4" spans="1:112" ht="15.75" thickBot="1">
      <c r="C4" s="234"/>
      <c r="D4" s="235"/>
      <c r="E4" s="236"/>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row>
    <row r="5" spans="1:112">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row>
    <row r="6" spans="1:112"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2" ht="72">
      <c r="A7" s="115" t="s">
        <v>1325</v>
      </c>
      <c r="B7" s="115" t="s">
        <v>712</v>
      </c>
      <c r="C7" s="112" t="s">
        <v>20</v>
      </c>
      <c r="D7" s="115" t="s">
        <v>675</v>
      </c>
      <c r="E7" s="115" t="s">
        <v>1326</v>
      </c>
      <c r="F7" s="115" t="s">
        <v>24</v>
      </c>
      <c r="G7" s="112" t="s">
        <v>25</v>
      </c>
      <c r="H7" s="115" t="s">
        <v>1112</v>
      </c>
      <c r="I7" s="115" t="s">
        <v>10</v>
      </c>
      <c r="J7" s="115" t="s">
        <v>18</v>
      </c>
      <c r="K7" s="112" t="s">
        <v>52</v>
      </c>
      <c r="L7" s="112" t="s">
        <v>53</v>
      </c>
      <c r="M7" s="115" t="s">
        <v>604</v>
      </c>
      <c r="N7" s="115">
        <v>5448</v>
      </c>
      <c r="O7" s="115">
        <v>3027</v>
      </c>
      <c r="P7" s="116">
        <v>73803</v>
      </c>
      <c r="Q7" s="116">
        <v>108972</v>
      </c>
      <c r="R7" s="115" t="s">
        <v>715</v>
      </c>
      <c r="S7" s="115" t="s">
        <v>1327</v>
      </c>
      <c r="T7" s="115" t="s">
        <v>1328</v>
      </c>
    </row>
    <row r="8" spans="1:112" ht="24">
      <c r="A8" s="112" t="s">
        <v>1423</v>
      </c>
      <c r="B8" s="117" t="s">
        <v>712</v>
      </c>
      <c r="C8" s="117" t="s">
        <v>481</v>
      </c>
      <c r="D8" s="112" t="s">
        <v>1152</v>
      </c>
      <c r="E8" s="112" t="s">
        <v>1152</v>
      </c>
      <c r="F8" s="117" t="s">
        <v>172</v>
      </c>
      <c r="G8" s="112" t="s">
        <v>1152</v>
      </c>
      <c r="H8" s="112" t="s">
        <v>1152</v>
      </c>
      <c r="I8" s="112" t="s">
        <v>1152</v>
      </c>
      <c r="J8" s="117" t="s">
        <v>18</v>
      </c>
      <c r="K8" s="112" t="s">
        <v>53</v>
      </c>
      <c r="L8" s="112" t="s">
        <v>1152</v>
      </c>
      <c r="M8" s="112" t="s">
        <v>1152</v>
      </c>
      <c r="N8" s="112">
        <v>398</v>
      </c>
      <c r="O8" s="112">
        <v>283</v>
      </c>
      <c r="P8" s="114">
        <v>0</v>
      </c>
      <c r="Q8" s="114" t="s">
        <v>1150</v>
      </c>
      <c r="R8" s="112" t="s">
        <v>1424</v>
      </c>
      <c r="S8" s="112" t="s">
        <v>1150</v>
      </c>
      <c r="T8" s="115"/>
    </row>
    <row r="9" spans="1:112" ht="48">
      <c r="A9" s="112" t="s">
        <v>21</v>
      </c>
      <c r="B9" s="112" t="s">
        <v>641</v>
      </c>
      <c r="C9" s="112" t="s">
        <v>646</v>
      </c>
      <c r="D9" s="112" t="s">
        <v>23</v>
      </c>
      <c r="E9" s="112" t="s">
        <v>645</v>
      </c>
      <c r="F9" s="112" t="s">
        <v>24</v>
      </c>
      <c r="G9" s="112" t="s">
        <v>25</v>
      </c>
      <c r="H9" s="112">
        <v>2013</v>
      </c>
      <c r="I9" s="112" t="s">
        <v>12</v>
      </c>
      <c r="J9" s="112" t="s">
        <v>18</v>
      </c>
      <c r="K9" s="112" t="s">
        <v>53</v>
      </c>
      <c r="L9" s="112" t="s">
        <v>53</v>
      </c>
      <c r="M9" s="112" t="s">
        <v>15</v>
      </c>
      <c r="N9" s="112">
        <v>143</v>
      </c>
      <c r="O9" s="112">
        <v>33</v>
      </c>
      <c r="P9" s="113">
        <v>52</v>
      </c>
      <c r="Q9" s="113">
        <v>52</v>
      </c>
      <c r="R9" s="112" t="s">
        <v>26</v>
      </c>
      <c r="S9" s="112" t="s">
        <v>1150</v>
      </c>
      <c r="T9" s="115"/>
    </row>
    <row r="10" spans="1:112" ht="48">
      <c r="A10" s="112" t="s">
        <v>32</v>
      </c>
      <c r="B10" s="112" t="s">
        <v>641</v>
      </c>
      <c r="C10" s="112" t="s">
        <v>19</v>
      </c>
      <c r="D10" s="112" t="s">
        <v>28</v>
      </c>
      <c r="E10" s="112" t="s">
        <v>1216</v>
      </c>
      <c r="F10" s="112" t="s">
        <v>24</v>
      </c>
      <c r="G10" s="112" t="s">
        <v>25</v>
      </c>
      <c r="H10" s="112" t="s">
        <v>1153</v>
      </c>
      <c r="I10" s="112" t="s">
        <v>8</v>
      </c>
      <c r="J10" s="112" t="s">
        <v>18</v>
      </c>
      <c r="K10" s="112" t="s">
        <v>53</v>
      </c>
      <c r="L10" s="112" t="s">
        <v>53</v>
      </c>
      <c r="M10" s="112" t="s">
        <v>14</v>
      </c>
      <c r="N10" s="112">
        <v>10075</v>
      </c>
      <c r="O10" s="112">
        <v>403</v>
      </c>
      <c r="P10" s="113">
        <v>1684</v>
      </c>
      <c r="Q10" s="113">
        <v>1684</v>
      </c>
      <c r="R10" s="112" t="s">
        <v>33</v>
      </c>
      <c r="S10" s="112" t="s">
        <v>1150</v>
      </c>
      <c r="T10" s="115"/>
    </row>
    <row r="11" spans="1:112" ht="24">
      <c r="A11" s="112" t="s">
        <v>701</v>
      </c>
      <c r="B11" s="112" t="s">
        <v>641</v>
      </c>
      <c r="C11" s="112" t="s">
        <v>20</v>
      </c>
      <c r="D11" s="112" t="s">
        <v>27</v>
      </c>
      <c r="E11" s="112" t="s">
        <v>666</v>
      </c>
      <c r="F11" s="112" t="s">
        <v>24</v>
      </c>
      <c r="G11" s="112" t="s">
        <v>25</v>
      </c>
      <c r="H11" s="112" t="s">
        <v>1153</v>
      </c>
      <c r="I11" s="112" t="s">
        <v>1197</v>
      </c>
      <c r="J11" s="112" t="s">
        <v>18</v>
      </c>
      <c r="K11" s="112" t="s">
        <v>53</v>
      </c>
      <c r="L11" s="112" t="s">
        <v>53</v>
      </c>
      <c r="M11" s="112" t="s">
        <v>15</v>
      </c>
      <c r="N11" s="112">
        <v>9000</v>
      </c>
      <c r="O11" s="112">
        <v>4950</v>
      </c>
      <c r="P11" s="114">
        <v>113850</v>
      </c>
      <c r="Q11" s="114">
        <v>113850</v>
      </c>
      <c r="R11" s="112" t="s">
        <v>1150</v>
      </c>
      <c r="S11" s="112" t="s">
        <v>1150</v>
      </c>
      <c r="T11" s="115"/>
    </row>
    <row r="12" spans="1:112" ht="24">
      <c r="A12" s="112" t="s">
        <v>665</v>
      </c>
      <c r="B12" s="112" t="s">
        <v>641</v>
      </c>
      <c r="C12" s="112" t="s">
        <v>19</v>
      </c>
      <c r="D12" s="112" t="s">
        <v>28</v>
      </c>
      <c r="E12" s="112" t="s">
        <v>666</v>
      </c>
      <c r="F12" s="112" t="s">
        <v>24</v>
      </c>
      <c r="G12" s="112" t="s">
        <v>25</v>
      </c>
      <c r="H12" s="112" t="s">
        <v>1153</v>
      </c>
      <c r="I12" s="112" t="s">
        <v>8</v>
      </c>
      <c r="J12" s="112" t="s">
        <v>18</v>
      </c>
      <c r="K12" s="112" t="s">
        <v>53</v>
      </c>
      <c r="L12" s="112" t="s">
        <v>53</v>
      </c>
      <c r="M12" s="112" t="s">
        <v>15</v>
      </c>
      <c r="N12" s="112">
        <v>7000</v>
      </c>
      <c r="O12" s="112">
        <v>3850.0000000000005</v>
      </c>
      <c r="P12" s="113">
        <v>23506</v>
      </c>
      <c r="Q12" s="113">
        <v>23506</v>
      </c>
      <c r="R12" s="112" t="s">
        <v>1150</v>
      </c>
      <c r="S12" s="112" t="s">
        <v>1150</v>
      </c>
      <c r="T12" s="115"/>
    </row>
    <row r="13" spans="1:112" ht="48">
      <c r="A13" s="112" t="s">
        <v>1227</v>
      </c>
      <c r="B13" s="112" t="s">
        <v>641</v>
      </c>
      <c r="C13" s="112" t="s">
        <v>19</v>
      </c>
      <c r="D13" s="112" t="s">
        <v>1152</v>
      </c>
      <c r="E13" s="112" t="s">
        <v>1152</v>
      </c>
      <c r="F13" s="112" t="s">
        <v>172</v>
      </c>
      <c r="G13" s="112" t="s">
        <v>1152</v>
      </c>
      <c r="H13" s="112" t="s">
        <v>1152</v>
      </c>
      <c r="I13" s="112" t="s">
        <v>1152</v>
      </c>
      <c r="J13" s="112" t="s">
        <v>18</v>
      </c>
      <c r="K13" s="112" t="s">
        <v>53</v>
      </c>
      <c r="L13" s="112" t="s">
        <v>1152</v>
      </c>
      <c r="M13" s="112" t="s">
        <v>1152</v>
      </c>
      <c r="N13" s="112">
        <v>427</v>
      </c>
      <c r="O13" s="112">
        <v>427</v>
      </c>
      <c r="P13" s="113">
        <v>1975</v>
      </c>
      <c r="Q13" s="113">
        <v>4146.17</v>
      </c>
      <c r="R13" s="112" t="s">
        <v>1228</v>
      </c>
      <c r="S13" s="112" t="s">
        <v>1229</v>
      </c>
      <c r="T13" s="115" t="s">
        <v>1230</v>
      </c>
    </row>
    <row r="14" spans="1:112" ht="24">
      <c r="A14" s="112" t="s">
        <v>1242</v>
      </c>
      <c r="B14" s="112" t="s">
        <v>641</v>
      </c>
      <c r="C14" s="112" t="s">
        <v>19</v>
      </c>
      <c r="D14" s="112" t="s">
        <v>1152</v>
      </c>
      <c r="E14" s="112" t="s">
        <v>1152</v>
      </c>
      <c r="F14" s="112" t="s">
        <v>172</v>
      </c>
      <c r="G14" s="112" t="s">
        <v>1152</v>
      </c>
      <c r="H14" s="112" t="s">
        <v>1152</v>
      </c>
      <c r="I14" s="112" t="s">
        <v>1152</v>
      </c>
      <c r="J14" s="112" t="s">
        <v>18</v>
      </c>
      <c r="K14" s="112" t="s">
        <v>53</v>
      </c>
      <c r="L14" s="112" t="s">
        <v>1152</v>
      </c>
      <c r="M14" s="112" t="s">
        <v>1152</v>
      </c>
      <c r="N14" s="112" t="s">
        <v>1158</v>
      </c>
      <c r="O14" s="112">
        <v>595</v>
      </c>
      <c r="P14" s="113">
        <v>0</v>
      </c>
      <c r="Q14" s="113">
        <v>3851.6333333333337</v>
      </c>
      <c r="R14" s="112" t="s">
        <v>1150</v>
      </c>
      <c r="S14" s="112" t="s">
        <v>1150</v>
      </c>
      <c r="T14" s="115" t="s">
        <v>1243</v>
      </c>
    </row>
    <row r="15" spans="1:112" ht="36">
      <c r="A15" s="112" t="s">
        <v>1244</v>
      </c>
      <c r="B15" s="112" t="s">
        <v>641</v>
      </c>
      <c r="C15" s="112" t="s">
        <v>19</v>
      </c>
      <c r="D15" s="112" t="s">
        <v>34</v>
      </c>
      <c r="E15" s="112" t="s">
        <v>1245</v>
      </c>
      <c r="F15" s="112" t="s">
        <v>24</v>
      </c>
      <c r="G15" s="112" t="s">
        <v>1161</v>
      </c>
      <c r="H15" s="112">
        <v>2015</v>
      </c>
      <c r="I15" s="112" t="s">
        <v>8</v>
      </c>
      <c r="J15" s="112" t="s">
        <v>18</v>
      </c>
      <c r="K15" s="112" t="s">
        <v>53</v>
      </c>
      <c r="L15" s="112" t="s">
        <v>53</v>
      </c>
      <c r="M15" s="112" t="s">
        <v>14</v>
      </c>
      <c r="N15" s="112">
        <v>93869</v>
      </c>
      <c r="O15" s="112">
        <v>15000</v>
      </c>
      <c r="P15" s="124">
        <v>0</v>
      </c>
      <c r="Q15" s="124">
        <v>13109</v>
      </c>
      <c r="R15" s="151" t="s">
        <v>1246</v>
      </c>
      <c r="S15" s="117" t="s">
        <v>1150</v>
      </c>
      <c r="T15" s="112" t="s">
        <v>1247</v>
      </c>
    </row>
    <row r="16" spans="1:112" ht="84">
      <c r="A16" s="112" t="s">
        <v>30</v>
      </c>
      <c r="B16" s="112" t="s">
        <v>641</v>
      </c>
      <c r="C16" s="112" t="s">
        <v>19</v>
      </c>
      <c r="D16" s="112" t="s">
        <v>28</v>
      </c>
      <c r="E16" s="112" t="s">
        <v>644</v>
      </c>
      <c r="F16" s="112" t="s">
        <v>24</v>
      </c>
      <c r="G16" s="112" t="s">
        <v>31</v>
      </c>
      <c r="H16" s="112">
        <v>2014</v>
      </c>
      <c r="I16" s="112" t="s">
        <v>8</v>
      </c>
      <c r="J16" s="112" t="s">
        <v>18</v>
      </c>
      <c r="K16" s="112" t="s">
        <v>52</v>
      </c>
      <c r="L16" s="112" t="s">
        <v>53</v>
      </c>
      <c r="M16" s="112" t="s">
        <v>1166</v>
      </c>
      <c r="N16" s="112">
        <v>414</v>
      </c>
      <c r="O16" s="112">
        <v>353</v>
      </c>
      <c r="P16" s="113">
        <v>20496</v>
      </c>
      <c r="Q16" s="113">
        <v>20496</v>
      </c>
      <c r="R16" s="112" t="s">
        <v>29</v>
      </c>
      <c r="S16" s="112" t="s">
        <v>1150</v>
      </c>
      <c r="T16" s="115" t="s">
        <v>1255</v>
      </c>
    </row>
    <row r="17" spans="1:20" ht="48">
      <c r="A17" s="112" t="s">
        <v>42</v>
      </c>
      <c r="B17" s="112" t="s">
        <v>641</v>
      </c>
      <c r="C17" s="112" t="s">
        <v>19</v>
      </c>
      <c r="D17" s="112" t="s">
        <v>1152</v>
      </c>
      <c r="E17" s="112" t="s">
        <v>1152</v>
      </c>
      <c r="F17" s="112" t="s">
        <v>172</v>
      </c>
      <c r="G17" s="112" t="s">
        <v>1152</v>
      </c>
      <c r="H17" s="112" t="s">
        <v>1152</v>
      </c>
      <c r="I17" s="112" t="s">
        <v>1152</v>
      </c>
      <c r="J17" s="112" t="s">
        <v>18</v>
      </c>
      <c r="K17" s="112" t="s">
        <v>53</v>
      </c>
      <c r="L17" s="112" t="s">
        <v>1152</v>
      </c>
      <c r="M17" s="112" t="s">
        <v>1152</v>
      </c>
      <c r="N17" s="112">
        <v>2095</v>
      </c>
      <c r="O17" s="112">
        <v>2095</v>
      </c>
      <c r="P17" s="113">
        <v>30513</v>
      </c>
      <c r="Q17" s="113">
        <v>31302.424999999999</v>
      </c>
      <c r="R17" s="112" t="s">
        <v>1259</v>
      </c>
      <c r="S17" s="112" t="s">
        <v>1150</v>
      </c>
      <c r="T17" s="115" t="s">
        <v>1260</v>
      </c>
    </row>
    <row r="18" spans="1:20" ht="132">
      <c r="A18" s="112" t="s">
        <v>1261</v>
      </c>
      <c r="B18" s="112" t="s">
        <v>641</v>
      </c>
      <c r="C18" s="112" t="s">
        <v>19</v>
      </c>
      <c r="D18" s="112" t="s">
        <v>23</v>
      </c>
      <c r="E18" s="112" t="s">
        <v>1262</v>
      </c>
      <c r="F18" s="112" t="s">
        <v>24</v>
      </c>
      <c r="G18" s="112" t="s">
        <v>1161</v>
      </c>
      <c r="H18" s="112" t="s">
        <v>1153</v>
      </c>
      <c r="I18" s="112" t="s">
        <v>8</v>
      </c>
      <c r="J18" s="112" t="s">
        <v>18</v>
      </c>
      <c r="K18" s="112" t="s">
        <v>53</v>
      </c>
      <c r="L18" s="112" t="s">
        <v>53</v>
      </c>
      <c r="M18" s="112" t="s">
        <v>14</v>
      </c>
      <c r="N18" s="112">
        <v>2000</v>
      </c>
      <c r="O18" s="112">
        <v>2000</v>
      </c>
      <c r="P18" s="113">
        <v>0</v>
      </c>
      <c r="Q18" s="113">
        <v>12946.666666666668</v>
      </c>
      <c r="R18" s="112" t="s">
        <v>1263</v>
      </c>
      <c r="S18" s="112" t="s">
        <v>1150</v>
      </c>
      <c r="T18" s="115" t="s">
        <v>1264</v>
      </c>
    </row>
    <row r="19" spans="1:20" ht="36">
      <c r="A19" s="112" t="s">
        <v>1300</v>
      </c>
      <c r="B19" s="112" t="s">
        <v>641</v>
      </c>
      <c r="C19" s="112" t="s">
        <v>20</v>
      </c>
      <c r="D19" s="112" t="s">
        <v>1152</v>
      </c>
      <c r="E19" s="112" t="s">
        <v>1152</v>
      </c>
      <c r="F19" s="112" t="s">
        <v>172</v>
      </c>
      <c r="G19" s="112" t="s">
        <v>1152</v>
      </c>
      <c r="H19" s="112" t="s">
        <v>1152</v>
      </c>
      <c r="I19" s="112" t="s">
        <v>1152</v>
      </c>
      <c r="J19" s="112" t="s">
        <v>18</v>
      </c>
      <c r="K19" s="112" t="s">
        <v>53</v>
      </c>
      <c r="L19" s="112" t="s">
        <v>1152</v>
      </c>
      <c r="M19" s="112" t="s">
        <v>1152</v>
      </c>
      <c r="N19" s="112">
        <v>1600</v>
      </c>
      <c r="O19" s="112">
        <v>1600</v>
      </c>
      <c r="P19" s="114">
        <v>0</v>
      </c>
      <c r="Q19" s="114">
        <v>24000</v>
      </c>
      <c r="R19" s="112" t="s">
        <v>1301</v>
      </c>
      <c r="S19" s="112" t="s">
        <v>1150</v>
      </c>
      <c r="T19" s="115" t="s">
        <v>1302</v>
      </c>
    </row>
    <row r="20" spans="1:20" ht="36">
      <c r="A20" s="112" t="s">
        <v>1342</v>
      </c>
      <c r="B20" s="112" t="s">
        <v>641</v>
      </c>
      <c r="C20" s="112" t="s">
        <v>19</v>
      </c>
      <c r="D20" s="112" t="s">
        <v>1152</v>
      </c>
      <c r="E20" s="112" t="s">
        <v>1152</v>
      </c>
      <c r="F20" s="112" t="s">
        <v>172</v>
      </c>
      <c r="G20" s="112" t="s">
        <v>1152</v>
      </c>
      <c r="H20" s="112" t="s">
        <v>1152</v>
      </c>
      <c r="I20" s="112" t="s">
        <v>1152</v>
      </c>
      <c r="J20" s="112" t="s">
        <v>18</v>
      </c>
      <c r="K20" s="112" t="s">
        <v>53</v>
      </c>
      <c r="L20" s="112" t="s">
        <v>1152</v>
      </c>
      <c r="M20" s="112" t="s">
        <v>1152</v>
      </c>
      <c r="N20" s="112" t="s">
        <v>1158</v>
      </c>
      <c r="O20" s="112">
        <v>7</v>
      </c>
      <c r="P20" s="113">
        <v>0</v>
      </c>
      <c r="Q20" s="113">
        <v>67.97</v>
      </c>
      <c r="R20" s="112" t="s">
        <v>1343</v>
      </c>
      <c r="S20" s="112" t="s">
        <v>1150</v>
      </c>
      <c r="T20" s="115" t="s">
        <v>1344</v>
      </c>
    </row>
    <row r="21" spans="1:20" ht="96">
      <c r="A21" s="112" t="s">
        <v>1345</v>
      </c>
      <c r="B21" s="112" t="s">
        <v>641</v>
      </c>
      <c r="C21" s="112" t="s">
        <v>19</v>
      </c>
      <c r="D21" s="112" t="s">
        <v>1152</v>
      </c>
      <c r="E21" s="112" t="s">
        <v>1152</v>
      </c>
      <c r="F21" s="112" t="s">
        <v>172</v>
      </c>
      <c r="G21" s="112" t="s">
        <v>1152</v>
      </c>
      <c r="H21" s="112" t="s">
        <v>1152</v>
      </c>
      <c r="I21" s="112" t="s">
        <v>1152</v>
      </c>
      <c r="J21" s="112" t="s">
        <v>18</v>
      </c>
      <c r="K21" s="112" t="s">
        <v>53</v>
      </c>
      <c r="L21" s="112" t="s">
        <v>1152</v>
      </c>
      <c r="M21" s="112" t="s">
        <v>1152</v>
      </c>
      <c r="N21" s="112">
        <v>500</v>
      </c>
      <c r="O21" s="112">
        <v>26</v>
      </c>
      <c r="P21" s="113">
        <v>115</v>
      </c>
      <c r="Q21" s="113">
        <v>210.38333333333338</v>
      </c>
      <c r="R21" s="112" t="s">
        <v>1346</v>
      </c>
      <c r="S21" s="112" t="s">
        <v>1347</v>
      </c>
      <c r="T21" s="115" t="s">
        <v>1348</v>
      </c>
    </row>
    <row r="22" spans="1:20" ht="36">
      <c r="A22" s="112" t="s">
        <v>1356</v>
      </c>
      <c r="B22" s="112" t="s">
        <v>641</v>
      </c>
      <c r="C22" s="112" t="s">
        <v>19</v>
      </c>
      <c r="D22" s="112" t="s">
        <v>1307</v>
      </c>
      <c r="E22" s="112" t="s">
        <v>1150</v>
      </c>
      <c r="F22" s="112" t="s">
        <v>24</v>
      </c>
      <c r="G22" s="112" t="s">
        <v>1240</v>
      </c>
      <c r="H22" s="112" t="s">
        <v>1153</v>
      </c>
      <c r="I22" s="112" t="s">
        <v>8</v>
      </c>
      <c r="J22" s="112" t="s">
        <v>18</v>
      </c>
      <c r="K22" s="112" t="s">
        <v>52</v>
      </c>
      <c r="L22" s="112" t="s">
        <v>53</v>
      </c>
      <c r="M22" s="112" t="s">
        <v>14</v>
      </c>
      <c r="N22" s="112">
        <v>300</v>
      </c>
      <c r="O22" s="112">
        <v>100</v>
      </c>
      <c r="P22" s="113">
        <v>0</v>
      </c>
      <c r="Q22" s="113">
        <v>80.225000000000009</v>
      </c>
      <c r="R22" s="112" t="s">
        <v>1357</v>
      </c>
      <c r="S22" s="112" t="s">
        <v>1150</v>
      </c>
      <c r="T22" s="115" t="s">
        <v>1358</v>
      </c>
    </row>
    <row r="23" spans="1:20" ht="36">
      <c r="A23" s="112" t="s">
        <v>670</v>
      </c>
      <c r="B23" s="112" t="s">
        <v>641</v>
      </c>
      <c r="C23" s="112" t="s">
        <v>20</v>
      </c>
      <c r="D23" s="112" t="s">
        <v>28</v>
      </c>
      <c r="E23" s="112" t="s">
        <v>672</v>
      </c>
      <c r="F23" s="112" t="s">
        <v>24</v>
      </c>
      <c r="G23" s="112" t="s">
        <v>25</v>
      </c>
      <c r="H23" s="112" t="s">
        <v>1153</v>
      </c>
      <c r="I23" s="112" t="s">
        <v>8</v>
      </c>
      <c r="J23" s="112" t="s">
        <v>18</v>
      </c>
      <c r="K23" s="112" t="s">
        <v>53</v>
      </c>
      <c r="L23" s="112" t="s">
        <v>53</v>
      </c>
      <c r="M23" s="112" t="s">
        <v>14</v>
      </c>
      <c r="N23" s="112">
        <v>313</v>
      </c>
      <c r="O23" s="112">
        <v>19</v>
      </c>
      <c r="P23" s="114">
        <v>399</v>
      </c>
      <c r="Q23" s="114">
        <v>399</v>
      </c>
      <c r="R23" s="112" t="s">
        <v>673</v>
      </c>
      <c r="S23" s="112" t="s">
        <v>1150</v>
      </c>
      <c r="T23" s="115"/>
    </row>
    <row r="24" spans="1:20" ht="72">
      <c r="A24" s="112" t="s">
        <v>677</v>
      </c>
      <c r="B24" s="112" t="s">
        <v>641</v>
      </c>
      <c r="C24" s="112" t="s">
        <v>19</v>
      </c>
      <c r="D24" s="112" t="s">
        <v>1152</v>
      </c>
      <c r="E24" s="112" t="s">
        <v>1152</v>
      </c>
      <c r="F24" s="112" t="s">
        <v>172</v>
      </c>
      <c r="G24" s="112" t="s">
        <v>1152</v>
      </c>
      <c r="H24" s="112" t="s">
        <v>1152</v>
      </c>
      <c r="I24" s="112" t="s">
        <v>1152</v>
      </c>
      <c r="J24" s="112" t="s">
        <v>18</v>
      </c>
      <c r="K24" s="112" t="s">
        <v>53</v>
      </c>
      <c r="L24" s="112" t="s">
        <v>1152</v>
      </c>
      <c r="M24" s="112" t="s">
        <v>1152</v>
      </c>
      <c r="N24" s="112" t="s">
        <v>1158</v>
      </c>
      <c r="O24" s="112">
        <v>800</v>
      </c>
      <c r="P24" s="113">
        <v>5072</v>
      </c>
      <c r="Q24" s="113">
        <v>5178.666666666667</v>
      </c>
      <c r="R24" s="112" t="s">
        <v>1383</v>
      </c>
      <c r="S24" s="112" t="s">
        <v>1384</v>
      </c>
      <c r="T24" s="115"/>
    </row>
    <row r="25" spans="1:20" ht="24">
      <c r="A25" s="112" t="s">
        <v>674</v>
      </c>
      <c r="B25" s="112" t="s">
        <v>641</v>
      </c>
      <c r="C25" s="112" t="s">
        <v>19</v>
      </c>
      <c r="D25" s="112" t="s">
        <v>23</v>
      </c>
      <c r="E25" s="112" t="s">
        <v>676</v>
      </c>
      <c r="F25" s="112" t="s">
        <v>24</v>
      </c>
      <c r="G25" s="112" t="s">
        <v>25</v>
      </c>
      <c r="H25" s="112" t="s">
        <v>1153</v>
      </c>
      <c r="I25" s="112" t="s">
        <v>8</v>
      </c>
      <c r="J25" s="112" t="s">
        <v>18</v>
      </c>
      <c r="K25" s="112" t="s">
        <v>53</v>
      </c>
      <c r="L25" s="112" t="s">
        <v>53</v>
      </c>
      <c r="M25" s="112" t="s">
        <v>13</v>
      </c>
      <c r="N25" s="112">
        <v>3520</v>
      </c>
      <c r="O25" s="112">
        <v>302</v>
      </c>
      <c r="P25" s="113">
        <v>437</v>
      </c>
      <c r="Q25" s="113">
        <v>437</v>
      </c>
      <c r="R25" s="112" t="s">
        <v>33</v>
      </c>
      <c r="S25" s="112" t="s">
        <v>1150</v>
      </c>
      <c r="T25" s="115"/>
    </row>
    <row r="26" spans="1:20" ht="72">
      <c r="A26" s="112" t="s">
        <v>1399</v>
      </c>
      <c r="B26" s="112" t="s">
        <v>641</v>
      </c>
      <c r="C26" s="112" t="s">
        <v>19</v>
      </c>
      <c r="D26" s="112" t="s">
        <v>28</v>
      </c>
      <c r="E26" s="112" t="s">
        <v>1400</v>
      </c>
      <c r="F26" s="112" t="s">
        <v>24</v>
      </c>
      <c r="G26" s="112" t="s">
        <v>1401</v>
      </c>
      <c r="H26" s="112" t="s">
        <v>1153</v>
      </c>
      <c r="I26" s="112" t="s">
        <v>10</v>
      </c>
      <c r="J26" s="112" t="s">
        <v>17</v>
      </c>
      <c r="K26" s="112" t="s">
        <v>53</v>
      </c>
      <c r="L26" s="112" t="s">
        <v>53</v>
      </c>
      <c r="M26" s="112" t="s">
        <v>1402</v>
      </c>
      <c r="N26" s="112" t="s">
        <v>1158</v>
      </c>
      <c r="O26" s="112">
        <v>2096</v>
      </c>
      <c r="P26" s="113">
        <v>0</v>
      </c>
      <c r="Q26" s="113">
        <v>19853.312000000002</v>
      </c>
      <c r="R26" s="112" t="s">
        <v>1403</v>
      </c>
      <c r="S26" s="112" t="s">
        <v>1150</v>
      </c>
      <c r="T26" s="115" t="s">
        <v>1404</v>
      </c>
    </row>
    <row r="27" spans="1:20" ht="60">
      <c r="A27" s="112" t="s">
        <v>681</v>
      </c>
      <c r="B27" s="112" t="s">
        <v>641</v>
      </c>
      <c r="C27" s="112" t="s">
        <v>19</v>
      </c>
      <c r="D27" s="112" t="s">
        <v>1152</v>
      </c>
      <c r="E27" s="112" t="s">
        <v>1152</v>
      </c>
      <c r="F27" s="112" t="s">
        <v>172</v>
      </c>
      <c r="G27" s="112" t="s">
        <v>1152</v>
      </c>
      <c r="H27" s="112" t="s">
        <v>1152</v>
      </c>
      <c r="I27" s="112" t="s">
        <v>1152</v>
      </c>
      <c r="J27" s="112" t="s">
        <v>18</v>
      </c>
      <c r="K27" s="112" t="s">
        <v>53</v>
      </c>
      <c r="L27" s="112" t="s">
        <v>1152</v>
      </c>
      <c r="M27" s="112" t="s">
        <v>1152</v>
      </c>
      <c r="N27" s="112" t="s">
        <v>1158</v>
      </c>
      <c r="O27" s="112">
        <v>1120</v>
      </c>
      <c r="P27" s="113">
        <v>8526</v>
      </c>
      <c r="Q27" s="113">
        <v>7250.1333333333332</v>
      </c>
      <c r="R27" s="112" t="s">
        <v>1150</v>
      </c>
      <c r="S27" s="112" t="s">
        <v>1426</v>
      </c>
      <c r="T27" s="115"/>
    </row>
    <row r="28" spans="1:20" ht="36">
      <c r="A28" s="112" t="s">
        <v>659</v>
      </c>
      <c r="B28" s="112" t="s">
        <v>641</v>
      </c>
      <c r="C28" s="112" t="s">
        <v>19</v>
      </c>
      <c r="D28" s="112" t="s">
        <v>28</v>
      </c>
      <c r="E28" s="112" t="s">
        <v>660</v>
      </c>
      <c r="F28" s="112" t="s">
        <v>24</v>
      </c>
      <c r="G28" s="112" t="s">
        <v>25</v>
      </c>
      <c r="H28" s="112">
        <v>2014</v>
      </c>
      <c r="I28" s="112" t="s">
        <v>8</v>
      </c>
      <c r="J28" s="112" t="s">
        <v>18</v>
      </c>
      <c r="K28" s="112" t="s">
        <v>53</v>
      </c>
      <c r="L28" s="112" t="s">
        <v>53</v>
      </c>
      <c r="M28" s="112" t="s">
        <v>15</v>
      </c>
      <c r="N28" s="112">
        <v>418</v>
      </c>
      <c r="O28" s="112">
        <v>418</v>
      </c>
      <c r="P28" s="113">
        <v>2682</v>
      </c>
      <c r="Q28" s="113">
        <v>2682</v>
      </c>
      <c r="R28" s="112" t="s">
        <v>661</v>
      </c>
      <c r="S28" s="112" t="s">
        <v>1150</v>
      </c>
      <c r="T28" s="115"/>
    </row>
    <row r="29" spans="1:20" ht="48">
      <c r="A29" s="112" t="s">
        <v>651</v>
      </c>
      <c r="B29" s="112" t="s">
        <v>641</v>
      </c>
      <c r="C29" s="112" t="s">
        <v>19</v>
      </c>
      <c r="D29" s="112" t="s">
        <v>28</v>
      </c>
      <c r="E29" s="112" t="s">
        <v>652</v>
      </c>
      <c r="F29" s="112" t="s">
        <v>24</v>
      </c>
      <c r="G29" s="112" t="s">
        <v>46</v>
      </c>
      <c r="H29" s="112" t="s">
        <v>1153</v>
      </c>
      <c r="I29" s="112" t="s">
        <v>10</v>
      </c>
      <c r="J29" s="112" t="s">
        <v>18</v>
      </c>
      <c r="K29" s="112" t="s">
        <v>53</v>
      </c>
      <c r="L29" s="112" t="s">
        <v>53</v>
      </c>
      <c r="M29" s="112" t="s">
        <v>14</v>
      </c>
      <c r="N29" s="112">
        <v>1433</v>
      </c>
      <c r="O29" s="112">
        <v>573</v>
      </c>
      <c r="P29" s="113">
        <v>7479</v>
      </c>
      <c r="Q29" s="113">
        <v>7479</v>
      </c>
      <c r="R29" s="112" t="s">
        <v>29</v>
      </c>
      <c r="S29" s="112" t="s">
        <v>1150</v>
      </c>
      <c r="T29" s="115"/>
    </row>
    <row r="30" spans="1:20" ht="36">
      <c r="A30" s="112" t="s">
        <v>653</v>
      </c>
      <c r="B30" s="112" t="s">
        <v>641</v>
      </c>
      <c r="C30" s="112" t="s">
        <v>481</v>
      </c>
      <c r="D30" s="112" t="s">
        <v>28</v>
      </c>
      <c r="E30" s="112" t="s">
        <v>1484</v>
      </c>
      <c r="F30" s="112" t="s">
        <v>24</v>
      </c>
      <c r="G30" s="112" t="s">
        <v>46</v>
      </c>
      <c r="H30" s="112" t="s">
        <v>1153</v>
      </c>
      <c r="I30" s="112" t="s">
        <v>10</v>
      </c>
      <c r="J30" s="112" t="s">
        <v>18</v>
      </c>
      <c r="K30" s="112" t="s">
        <v>53</v>
      </c>
      <c r="L30" s="112" t="s">
        <v>53</v>
      </c>
      <c r="M30" s="112" t="s">
        <v>14</v>
      </c>
      <c r="N30" s="112">
        <v>29</v>
      </c>
      <c r="O30" s="112">
        <v>15.08</v>
      </c>
      <c r="P30" s="113">
        <v>73</v>
      </c>
      <c r="Q30" s="113">
        <v>73</v>
      </c>
      <c r="R30" s="112" t="s">
        <v>29</v>
      </c>
      <c r="S30" s="112" t="s">
        <v>1150</v>
      </c>
      <c r="T30" s="115"/>
    </row>
    <row r="31" spans="1:20" ht="48">
      <c r="A31" s="112" t="s">
        <v>657</v>
      </c>
      <c r="B31" s="112" t="s">
        <v>641</v>
      </c>
      <c r="C31" s="112" t="s">
        <v>19</v>
      </c>
      <c r="D31" s="112" t="s">
        <v>28</v>
      </c>
      <c r="E31" s="112" t="s">
        <v>1485</v>
      </c>
      <c r="F31" s="112" t="s">
        <v>24</v>
      </c>
      <c r="G31" s="112" t="s">
        <v>46</v>
      </c>
      <c r="H31" s="112" t="s">
        <v>1153</v>
      </c>
      <c r="I31" s="112" t="s">
        <v>10</v>
      </c>
      <c r="J31" s="112" t="s">
        <v>18</v>
      </c>
      <c r="K31" s="112" t="s">
        <v>53</v>
      </c>
      <c r="L31" s="112" t="s">
        <v>53</v>
      </c>
      <c r="M31" s="112" t="s">
        <v>14</v>
      </c>
      <c r="N31" s="112">
        <v>926</v>
      </c>
      <c r="O31" s="112">
        <v>315</v>
      </c>
      <c r="P31" s="113">
        <v>3287</v>
      </c>
      <c r="Q31" s="113">
        <v>3287</v>
      </c>
      <c r="R31" s="112" t="s">
        <v>29</v>
      </c>
      <c r="S31" s="112" t="s">
        <v>1150</v>
      </c>
      <c r="T31" s="115"/>
    </row>
    <row r="32" spans="1:20" ht="36">
      <c r="A32" s="112" t="s">
        <v>655</v>
      </c>
      <c r="B32" s="112" t="s">
        <v>641</v>
      </c>
      <c r="C32" s="112" t="s">
        <v>19</v>
      </c>
      <c r="D32" s="112" t="s">
        <v>28</v>
      </c>
      <c r="E32" s="112" t="s">
        <v>656</v>
      </c>
      <c r="F32" s="112" t="s">
        <v>24</v>
      </c>
      <c r="G32" s="112" t="s">
        <v>46</v>
      </c>
      <c r="H32" s="112" t="s">
        <v>1153</v>
      </c>
      <c r="I32" s="112" t="s">
        <v>10</v>
      </c>
      <c r="J32" s="112" t="s">
        <v>18</v>
      </c>
      <c r="K32" s="112" t="s">
        <v>53</v>
      </c>
      <c r="L32" s="112" t="s">
        <v>53</v>
      </c>
      <c r="M32" s="112" t="s">
        <v>14</v>
      </c>
      <c r="N32" s="112">
        <v>1598</v>
      </c>
      <c r="O32" s="112">
        <v>591</v>
      </c>
      <c r="P32" s="113">
        <v>8101</v>
      </c>
      <c r="Q32" s="113">
        <v>8101</v>
      </c>
      <c r="R32" s="112" t="s">
        <v>29</v>
      </c>
      <c r="S32" s="112" t="s">
        <v>1150</v>
      </c>
      <c r="T32" s="115"/>
    </row>
    <row r="33" spans="1:20" ht="48">
      <c r="A33" s="112" t="s">
        <v>658</v>
      </c>
      <c r="B33" s="112" t="s">
        <v>641</v>
      </c>
      <c r="C33" s="112" t="s">
        <v>481</v>
      </c>
      <c r="D33" s="112" t="s">
        <v>28</v>
      </c>
      <c r="E33" s="112" t="s">
        <v>1486</v>
      </c>
      <c r="F33" s="112" t="s">
        <v>24</v>
      </c>
      <c r="G33" s="112" t="s">
        <v>46</v>
      </c>
      <c r="H33" s="112" t="s">
        <v>1153</v>
      </c>
      <c r="I33" s="112" t="s">
        <v>10</v>
      </c>
      <c r="J33" s="112" t="s">
        <v>18</v>
      </c>
      <c r="K33" s="112" t="s">
        <v>53</v>
      </c>
      <c r="L33" s="112" t="s">
        <v>53</v>
      </c>
      <c r="M33" s="112" t="s">
        <v>14</v>
      </c>
      <c r="N33" s="112">
        <v>113</v>
      </c>
      <c r="O33" s="112">
        <v>77</v>
      </c>
      <c r="P33" s="113">
        <v>662</v>
      </c>
      <c r="Q33" s="113">
        <v>662</v>
      </c>
      <c r="R33" s="112" t="s">
        <v>29</v>
      </c>
      <c r="S33" s="112" t="s">
        <v>1150</v>
      </c>
      <c r="T33" s="115"/>
    </row>
    <row r="34" spans="1:20" ht="24">
      <c r="A34" s="112" t="s">
        <v>1487</v>
      </c>
      <c r="B34" s="112" t="s">
        <v>641</v>
      </c>
      <c r="C34" s="112" t="s">
        <v>19</v>
      </c>
      <c r="D34" s="112" t="s">
        <v>1152</v>
      </c>
      <c r="E34" s="112" t="s">
        <v>1152</v>
      </c>
      <c r="F34" s="112" t="s">
        <v>172</v>
      </c>
      <c r="G34" s="112" t="s">
        <v>1152</v>
      </c>
      <c r="H34" s="112" t="s">
        <v>1152</v>
      </c>
      <c r="I34" s="112" t="s">
        <v>1152</v>
      </c>
      <c r="J34" s="112" t="s">
        <v>17</v>
      </c>
      <c r="K34" s="112" t="s">
        <v>53</v>
      </c>
      <c r="L34" s="112" t="s">
        <v>1152</v>
      </c>
      <c r="M34" s="112" t="s">
        <v>1152</v>
      </c>
      <c r="N34" s="112">
        <v>560</v>
      </c>
      <c r="O34" s="112">
        <v>216</v>
      </c>
      <c r="P34" s="113">
        <v>0</v>
      </c>
      <c r="Q34" s="113">
        <v>2045.9520000000002</v>
      </c>
      <c r="R34" s="112" t="s">
        <v>1403</v>
      </c>
      <c r="S34" s="112" t="s">
        <v>1150</v>
      </c>
      <c r="T34" s="115"/>
    </row>
    <row r="35" spans="1:20" ht="36">
      <c r="A35" s="112" t="s">
        <v>1488</v>
      </c>
      <c r="B35" s="112" t="s">
        <v>641</v>
      </c>
      <c r="C35" s="112" t="s">
        <v>19</v>
      </c>
      <c r="D35" s="112" t="s">
        <v>1152</v>
      </c>
      <c r="E35" s="112" t="s">
        <v>1152</v>
      </c>
      <c r="F35" s="112" t="s">
        <v>172</v>
      </c>
      <c r="G35" s="112" t="s">
        <v>1152</v>
      </c>
      <c r="H35" s="112" t="s">
        <v>1152</v>
      </c>
      <c r="I35" s="112" t="s">
        <v>1152</v>
      </c>
      <c r="J35" s="112" t="s">
        <v>18</v>
      </c>
      <c r="K35" s="112" t="s">
        <v>53</v>
      </c>
      <c r="L35" s="112" t="s">
        <v>1152</v>
      </c>
      <c r="M35" s="112" t="s">
        <v>1152</v>
      </c>
      <c r="N35" s="112">
        <v>13215</v>
      </c>
      <c r="O35" s="112">
        <v>4125</v>
      </c>
      <c r="P35" s="113">
        <v>0</v>
      </c>
      <c r="Q35" s="113">
        <v>21502.035500000002</v>
      </c>
      <c r="R35" s="112" t="s">
        <v>1489</v>
      </c>
      <c r="S35" s="112" t="s">
        <v>1490</v>
      </c>
      <c r="T35" s="115"/>
    </row>
    <row r="36" spans="1:20" ht="60">
      <c r="A36" s="112" t="s">
        <v>1491</v>
      </c>
      <c r="B36" s="112" t="s">
        <v>641</v>
      </c>
      <c r="C36" s="112" t="s">
        <v>19</v>
      </c>
      <c r="D36" s="112" t="s">
        <v>1152</v>
      </c>
      <c r="E36" s="112" t="s">
        <v>1152</v>
      </c>
      <c r="F36" s="112" t="s">
        <v>172</v>
      </c>
      <c r="G36" s="112" t="s">
        <v>1152</v>
      </c>
      <c r="H36" s="112" t="s">
        <v>1152</v>
      </c>
      <c r="I36" s="112" t="s">
        <v>1152</v>
      </c>
      <c r="J36" s="112" t="s">
        <v>18</v>
      </c>
      <c r="K36" s="112" t="s">
        <v>53</v>
      </c>
      <c r="L36" s="112" t="s">
        <v>1152</v>
      </c>
      <c r="M36" s="112" t="s">
        <v>1152</v>
      </c>
      <c r="N36" s="112">
        <v>5607</v>
      </c>
      <c r="O36" s="112">
        <v>3645</v>
      </c>
      <c r="P36" s="113">
        <v>7468</v>
      </c>
      <c r="Q36" s="113">
        <v>21303.687333333335</v>
      </c>
      <c r="R36" s="112" t="s">
        <v>1489</v>
      </c>
      <c r="S36" s="112" t="s">
        <v>1490</v>
      </c>
      <c r="T36" s="115" t="s">
        <v>1492</v>
      </c>
    </row>
    <row r="37" spans="1:20" ht="48">
      <c r="A37" s="112" t="s">
        <v>1493</v>
      </c>
      <c r="B37" s="112" t="s">
        <v>641</v>
      </c>
      <c r="C37" s="112" t="s">
        <v>19</v>
      </c>
      <c r="D37" s="112" t="s">
        <v>1152</v>
      </c>
      <c r="E37" s="112" t="s">
        <v>1152</v>
      </c>
      <c r="F37" s="112" t="s">
        <v>172</v>
      </c>
      <c r="G37" s="112" t="s">
        <v>1152</v>
      </c>
      <c r="H37" s="112" t="s">
        <v>1152</v>
      </c>
      <c r="I37" s="112" t="s">
        <v>1152</v>
      </c>
      <c r="J37" s="112" t="s">
        <v>18</v>
      </c>
      <c r="K37" s="112" t="s">
        <v>53</v>
      </c>
      <c r="L37" s="112" t="s">
        <v>1152</v>
      </c>
      <c r="M37" s="112" t="s">
        <v>1152</v>
      </c>
      <c r="N37" s="112">
        <v>7185</v>
      </c>
      <c r="O37" s="112">
        <v>2919</v>
      </c>
      <c r="P37" s="113">
        <v>0</v>
      </c>
      <c r="Q37" s="113">
        <v>15215.761</v>
      </c>
      <c r="R37" s="112" t="s">
        <v>1494</v>
      </c>
      <c r="S37" s="112" t="s">
        <v>1490</v>
      </c>
      <c r="T37" s="115"/>
    </row>
    <row r="38" spans="1:20" ht="36">
      <c r="A38" s="112" t="s">
        <v>654</v>
      </c>
      <c r="B38" s="112" t="s">
        <v>641</v>
      </c>
      <c r="C38" s="112" t="s">
        <v>19</v>
      </c>
      <c r="D38" s="112" t="s">
        <v>28</v>
      </c>
      <c r="E38" s="112" t="s">
        <v>1495</v>
      </c>
      <c r="F38" s="112" t="s">
        <v>24</v>
      </c>
      <c r="G38" s="112" t="s">
        <v>46</v>
      </c>
      <c r="H38" s="112" t="s">
        <v>1153</v>
      </c>
      <c r="I38" s="112" t="s">
        <v>10</v>
      </c>
      <c r="J38" s="112" t="s">
        <v>18</v>
      </c>
      <c r="K38" s="112" t="s">
        <v>53</v>
      </c>
      <c r="L38" s="112" t="s">
        <v>53</v>
      </c>
      <c r="M38" s="112" t="s">
        <v>14</v>
      </c>
      <c r="N38" s="112">
        <v>3800</v>
      </c>
      <c r="O38" s="112">
        <v>1520</v>
      </c>
      <c r="P38" s="113">
        <v>15164</v>
      </c>
      <c r="Q38" s="113">
        <v>15164</v>
      </c>
      <c r="R38" s="112" t="s">
        <v>29</v>
      </c>
      <c r="S38" s="112" t="s">
        <v>1150</v>
      </c>
      <c r="T38" s="115"/>
    </row>
    <row r="39" spans="1:20" ht="36">
      <c r="A39" s="112" t="s">
        <v>649</v>
      </c>
      <c r="B39" s="112" t="s">
        <v>641</v>
      </c>
      <c r="C39" s="112" t="s">
        <v>19</v>
      </c>
      <c r="D39" s="112" t="s">
        <v>28</v>
      </c>
      <c r="E39" s="112" t="s">
        <v>650</v>
      </c>
      <c r="F39" s="112" t="s">
        <v>24</v>
      </c>
      <c r="G39" s="112" t="s">
        <v>25</v>
      </c>
      <c r="H39" s="112" t="s">
        <v>1153</v>
      </c>
      <c r="I39" s="112" t="s">
        <v>9</v>
      </c>
      <c r="J39" s="112" t="s">
        <v>18</v>
      </c>
      <c r="K39" s="112" t="s">
        <v>53</v>
      </c>
      <c r="L39" s="112" t="s">
        <v>53</v>
      </c>
      <c r="M39" s="112" t="s">
        <v>15</v>
      </c>
      <c r="N39" s="112">
        <v>30000</v>
      </c>
      <c r="O39" s="112">
        <v>990</v>
      </c>
      <c r="P39" s="113">
        <v>10091</v>
      </c>
      <c r="Q39" s="113">
        <v>10091</v>
      </c>
      <c r="R39" s="112" t="s">
        <v>29</v>
      </c>
      <c r="S39" s="112" t="s">
        <v>1150</v>
      </c>
      <c r="T39" s="115"/>
    </row>
    <row r="40" spans="1:20" ht="24">
      <c r="A40" s="112" t="s">
        <v>702</v>
      </c>
      <c r="B40" s="112" t="s">
        <v>641</v>
      </c>
      <c r="C40" s="112" t="s">
        <v>1150</v>
      </c>
      <c r="D40" s="112" t="s">
        <v>28</v>
      </c>
      <c r="E40" s="112" t="s">
        <v>1150</v>
      </c>
      <c r="F40" s="112" t="s">
        <v>24</v>
      </c>
      <c r="G40" s="112" t="s">
        <v>46</v>
      </c>
      <c r="H40" s="112" t="s">
        <v>1153</v>
      </c>
      <c r="I40" s="112" t="s">
        <v>8</v>
      </c>
      <c r="J40" s="112" t="s">
        <v>1150</v>
      </c>
      <c r="K40" s="112" t="s">
        <v>53</v>
      </c>
      <c r="L40" s="112" t="s">
        <v>53</v>
      </c>
      <c r="M40" s="112" t="s">
        <v>15</v>
      </c>
      <c r="N40" s="112">
        <v>1711</v>
      </c>
      <c r="O40" s="112">
        <v>432</v>
      </c>
      <c r="P40" s="114">
        <v>864</v>
      </c>
      <c r="Q40" s="114">
        <v>864</v>
      </c>
      <c r="R40" s="112" t="s">
        <v>1150</v>
      </c>
      <c r="S40" s="112" t="s">
        <v>1150</v>
      </c>
      <c r="T40" s="115"/>
    </row>
    <row r="41" spans="1:20" ht="36">
      <c r="A41" s="112" t="s">
        <v>37</v>
      </c>
      <c r="B41" s="112" t="s">
        <v>641</v>
      </c>
      <c r="C41" s="112" t="s">
        <v>19</v>
      </c>
      <c r="D41" s="112" t="s">
        <v>28</v>
      </c>
      <c r="E41" s="112" t="s">
        <v>642</v>
      </c>
      <c r="F41" s="112" t="s">
        <v>24</v>
      </c>
      <c r="G41" s="112" t="s">
        <v>25</v>
      </c>
      <c r="H41" s="112" t="s">
        <v>1153</v>
      </c>
      <c r="I41" s="112" t="s">
        <v>8</v>
      </c>
      <c r="J41" s="112" t="s">
        <v>18</v>
      </c>
      <c r="K41" s="112" t="s">
        <v>53</v>
      </c>
      <c r="L41" s="112" t="s">
        <v>53</v>
      </c>
      <c r="M41" s="112" t="s">
        <v>604</v>
      </c>
      <c r="N41" s="112">
        <v>9798</v>
      </c>
      <c r="O41" s="112">
        <v>4899</v>
      </c>
      <c r="P41" s="113">
        <v>36915</v>
      </c>
      <c r="Q41" s="113">
        <v>36915</v>
      </c>
      <c r="R41" s="112" t="s">
        <v>29</v>
      </c>
      <c r="S41" s="112" t="s">
        <v>1150</v>
      </c>
      <c r="T41" s="115"/>
    </row>
    <row r="42" spans="1:20" ht="24">
      <c r="A42" s="112" t="s">
        <v>663</v>
      </c>
      <c r="B42" s="112" t="s">
        <v>641</v>
      </c>
      <c r="C42" s="112" t="s">
        <v>19</v>
      </c>
      <c r="D42" s="112" t="s">
        <v>28</v>
      </c>
      <c r="E42" s="112" t="s">
        <v>1538</v>
      </c>
      <c r="F42" s="112" t="s">
        <v>24</v>
      </c>
      <c r="G42" s="112" t="s">
        <v>1240</v>
      </c>
      <c r="H42" s="112">
        <v>2014</v>
      </c>
      <c r="I42" s="112" t="s">
        <v>8</v>
      </c>
      <c r="J42" s="112" t="s">
        <v>18</v>
      </c>
      <c r="K42" s="112" t="s">
        <v>53</v>
      </c>
      <c r="L42" s="112" t="s">
        <v>53</v>
      </c>
      <c r="M42" s="112" t="s">
        <v>14</v>
      </c>
      <c r="N42" s="112">
        <v>100</v>
      </c>
      <c r="O42" s="112">
        <v>50</v>
      </c>
      <c r="P42" s="113">
        <v>106</v>
      </c>
      <c r="Q42" s="113">
        <v>106</v>
      </c>
      <c r="R42" s="112" t="s">
        <v>664</v>
      </c>
      <c r="S42" s="112" t="s">
        <v>1150</v>
      </c>
      <c r="T42" s="115"/>
    </row>
    <row r="43" spans="1:20" ht="24">
      <c r="A43" s="112" t="s">
        <v>1570</v>
      </c>
      <c r="B43" s="112" t="s">
        <v>641</v>
      </c>
      <c r="C43" s="112" t="s">
        <v>19</v>
      </c>
      <c r="D43" s="112" t="s">
        <v>28</v>
      </c>
      <c r="E43" s="112" t="s">
        <v>1571</v>
      </c>
      <c r="F43" s="112" t="s">
        <v>24</v>
      </c>
      <c r="G43" s="112" t="s">
        <v>25</v>
      </c>
      <c r="H43" s="112" t="s">
        <v>1153</v>
      </c>
      <c r="I43" s="112" t="s">
        <v>8</v>
      </c>
      <c r="J43" s="112" t="s">
        <v>18</v>
      </c>
      <c r="K43" s="112" t="s">
        <v>53</v>
      </c>
      <c r="L43" s="112" t="s">
        <v>53</v>
      </c>
      <c r="M43" s="112" t="s">
        <v>14</v>
      </c>
      <c r="N43" s="112" t="s">
        <v>1158</v>
      </c>
      <c r="O43" s="112">
        <v>15500</v>
      </c>
      <c r="P43" s="113">
        <v>0</v>
      </c>
      <c r="Q43" s="113">
        <v>125420.83333333336</v>
      </c>
      <c r="R43" s="112" t="s">
        <v>1383</v>
      </c>
      <c r="S43" s="112" t="s">
        <v>1572</v>
      </c>
      <c r="T43" s="115"/>
    </row>
    <row r="44" spans="1:20" ht="48">
      <c r="A44" s="112" t="s">
        <v>1615</v>
      </c>
      <c r="B44" s="112" t="s">
        <v>641</v>
      </c>
      <c r="C44" s="112" t="s">
        <v>646</v>
      </c>
      <c r="D44" s="112" t="s">
        <v>1307</v>
      </c>
      <c r="E44" s="112" t="s">
        <v>1616</v>
      </c>
      <c r="F44" s="112" t="s">
        <v>24</v>
      </c>
      <c r="G44" s="112" t="s">
        <v>31</v>
      </c>
      <c r="H44" s="112" t="s">
        <v>1153</v>
      </c>
      <c r="I44" s="112" t="s">
        <v>12</v>
      </c>
      <c r="J44" s="112" t="s">
        <v>18</v>
      </c>
      <c r="K44" s="112" t="s">
        <v>53</v>
      </c>
      <c r="L44" s="112" t="s">
        <v>53</v>
      </c>
      <c r="M44" s="112" t="s">
        <v>15</v>
      </c>
      <c r="N44" s="112">
        <v>350</v>
      </c>
      <c r="O44" s="112">
        <v>23</v>
      </c>
      <c r="P44" s="113">
        <v>624</v>
      </c>
      <c r="Q44" s="113">
        <v>401.30400000000009</v>
      </c>
      <c r="R44" s="112" t="s">
        <v>1617</v>
      </c>
      <c r="S44" s="112" t="s">
        <v>1618</v>
      </c>
      <c r="T44" s="115"/>
    </row>
    <row r="45" spans="1:20" ht="60">
      <c r="A45" s="112" t="s">
        <v>1643</v>
      </c>
      <c r="B45" s="112" t="s">
        <v>641</v>
      </c>
      <c r="C45" s="112" t="s">
        <v>19</v>
      </c>
      <c r="D45" s="112" t="s">
        <v>28</v>
      </c>
      <c r="E45" s="112" t="s">
        <v>1644</v>
      </c>
      <c r="F45" s="112" t="s">
        <v>24</v>
      </c>
      <c r="G45" s="112" t="s">
        <v>1401</v>
      </c>
      <c r="H45" s="112" t="s">
        <v>1153</v>
      </c>
      <c r="I45" s="112" t="s">
        <v>10</v>
      </c>
      <c r="J45" s="112" t="s">
        <v>17</v>
      </c>
      <c r="K45" s="112" t="s">
        <v>53</v>
      </c>
      <c r="L45" s="112" t="s">
        <v>53</v>
      </c>
      <c r="M45" s="112" t="s">
        <v>1402</v>
      </c>
      <c r="N45" s="112" t="s">
        <v>1158</v>
      </c>
      <c r="O45" s="112">
        <v>1992</v>
      </c>
      <c r="P45" s="113">
        <v>0</v>
      </c>
      <c r="Q45" s="113">
        <v>18868.224000000002</v>
      </c>
      <c r="R45" s="112" t="s">
        <v>1403</v>
      </c>
      <c r="S45" s="112" t="s">
        <v>1150</v>
      </c>
      <c r="T45" s="115" t="s">
        <v>1645</v>
      </c>
    </row>
    <row r="46" spans="1:20" ht="72">
      <c r="A46" s="112" t="s">
        <v>1646</v>
      </c>
      <c r="B46" s="112" t="s">
        <v>641</v>
      </c>
      <c r="C46" s="112" t="s">
        <v>19</v>
      </c>
      <c r="D46" s="112" t="s">
        <v>28</v>
      </c>
      <c r="E46" s="112" t="s">
        <v>1647</v>
      </c>
      <c r="F46" s="112" t="s">
        <v>24</v>
      </c>
      <c r="G46" s="112" t="s">
        <v>1401</v>
      </c>
      <c r="H46" s="112" t="s">
        <v>1153</v>
      </c>
      <c r="I46" s="112" t="s">
        <v>10</v>
      </c>
      <c r="J46" s="112" t="s">
        <v>17</v>
      </c>
      <c r="K46" s="112" t="s">
        <v>53</v>
      </c>
      <c r="L46" s="112" t="s">
        <v>53</v>
      </c>
      <c r="M46" s="112" t="s">
        <v>1402</v>
      </c>
      <c r="N46" s="112" t="s">
        <v>1158</v>
      </c>
      <c r="O46" s="112">
        <v>1300</v>
      </c>
      <c r="P46" s="113">
        <v>0</v>
      </c>
      <c r="Q46" s="113">
        <v>12313.6</v>
      </c>
      <c r="R46" s="112" t="s">
        <v>1403</v>
      </c>
      <c r="S46" s="112" t="s">
        <v>1150</v>
      </c>
      <c r="T46" s="115" t="s">
        <v>1648</v>
      </c>
    </row>
    <row r="47" spans="1:20" ht="48">
      <c r="A47" s="112" t="s">
        <v>38</v>
      </c>
      <c r="B47" s="112" t="s">
        <v>641</v>
      </c>
      <c r="C47" s="112" t="s">
        <v>19</v>
      </c>
      <c r="D47" s="112" t="s">
        <v>28</v>
      </c>
      <c r="E47" s="112" t="s">
        <v>643</v>
      </c>
      <c r="F47" s="112" t="s">
        <v>24</v>
      </c>
      <c r="G47" s="112" t="s">
        <v>25</v>
      </c>
      <c r="H47" s="112" t="s">
        <v>1153</v>
      </c>
      <c r="I47" s="112" t="s">
        <v>12</v>
      </c>
      <c r="J47" s="112" t="s">
        <v>18</v>
      </c>
      <c r="K47" s="112" t="s">
        <v>53</v>
      </c>
      <c r="L47" s="112" t="s">
        <v>53</v>
      </c>
      <c r="M47" s="112" t="s">
        <v>604</v>
      </c>
      <c r="N47" s="112">
        <v>759</v>
      </c>
      <c r="O47" s="112">
        <v>251</v>
      </c>
      <c r="P47" s="113">
        <v>3050</v>
      </c>
      <c r="Q47" s="113">
        <v>3050</v>
      </c>
      <c r="R47" s="112" t="s">
        <v>29</v>
      </c>
      <c r="S47" s="112" t="s">
        <v>1150</v>
      </c>
      <c r="T47" s="115"/>
    </row>
    <row r="48" spans="1:20" ht="24">
      <c r="A48" s="112" t="s">
        <v>48</v>
      </c>
      <c r="B48" s="112" t="s">
        <v>641</v>
      </c>
      <c r="C48" s="112" t="s">
        <v>20</v>
      </c>
      <c r="D48" s="112" t="s">
        <v>28</v>
      </c>
      <c r="E48" s="112" t="s">
        <v>698</v>
      </c>
      <c r="F48" s="112" t="s">
        <v>24</v>
      </c>
      <c r="G48" s="112" t="s">
        <v>46</v>
      </c>
      <c r="H48" s="112" t="s">
        <v>1153</v>
      </c>
      <c r="I48" s="112" t="s">
        <v>8</v>
      </c>
      <c r="J48" s="112" t="s">
        <v>18</v>
      </c>
      <c r="K48" s="112" t="s">
        <v>53</v>
      </c>
      <c r="L48" s="112" t="s">
        <v>53</v>
      </c>
      <c r="M48" s="112" t="s">
        <v>13</v>
      </c>
      <c r="N48" s="112">
        <v>19029</v>
      </c>
      <c r="O48" s="112">
        <v>2570</v>
      </c>
      <c r="P48" s="114">
        <v>5140</v>
      </c>
      <c r="Q48" s="114">
        <v>5140</v>
      </c>
      <c r="R48" s="112" t="s">
        <v>33</v>
      </c>
      <c r="S48" s="112" t="s">
        <v>1150</v>
      </c>
      <c r="T48" s="115"/>
    </row>
    <row r="49" spans="1:20" ht="36">
      <c r="A49" s="112" t="s">
        <v>1653</v>
      </c>
      <c r="B49" s="112" t="s">
        <v>641</v>
      </c>
      <c r="C49" s="112" t="s">
        <v>19</v>
      </c>
      <c r="D49" s="112" t="s">
        <v>1152</v>
      </c>
      <c r="E49" s="112" t="s">
        <v>1152</v>
      </c>
      <c r="F49" s="112" t="s">
        <v>172</v>
      </c>
      <c r="G49" s="112" t="s">
        <v>1152</v>
      </c>
      <c r="H49" s="112" t="s">
        <v>1152</v>
      </c>
      <c r="I49" s="112" t="s">
        <v>1152</v>
      </c>
      <c r="J49" s="112" t="s">
        <v>18</v>
      </c>
      <c r="K49" s="112" t="s">
        <v>53</v>
      </c>
      <c r="L49" s="112" t="s">
        <v>1152</v>
      </c>
      <c r="M49" s="112" t="s">
        <v>1152</v>
      </c>
      <c r="N49" s="112">
        <v>1000</v>
      </c>
      <c r="O49" s="112">
        <v>174</v>
      </c>
      <c r="P49" s="113">
        <v>0</v>
      </c>
      <c r="Q49" s="113">
        <v>1126.3600000000001</v>
      </c>
      <c r="R49" s="112" t="s">
        <v>1346</v>
      </c>
      <c r="S49" s="112" t="s">
        <v>1654</v>
      </c>
      <c r="T49" s="115" t="s">
        <v>1655</v>
      </c>
    </row>
    <row r="50" spans="1:20" ht="36">
      <c r="A50" s="112" t="s">
        <v>1656</v>
      </c>
      <c r="B50" s="112" t="s">
        <v>641</v>
      </c>
      <c r="C50" s="112" t="s">
        <v>19</v>
      </c>
      <c r="D50" s="112" t="s">
        <v>1152</v>
      </c>
      <c r="E50" s="112" t="s">
        <v>1152</v>
      </c>
      <c r="F50" s="112" t="s">
        <v>172</v>
      </c>
      <c r="G50" s="112" t="s">
        <v>1152</v>
      </c>
      <c r="H50" s="112" t="s">
        <v>1152</v>
      </c>
      <c r="I50" s="112" t="s">
        <v>1152</v>
      </c>
      <c r="J50" s="112" t="s">
        <v>18</v>
      </c>
      <c r="K50" s="112" t="s">
        <v>53</v>
      </c>
      <c r="L50" s="112" t="s">
        <v>1152</v>
      </c>
      <c r="M50" s="112" t="s">
        <v>1152</v>
      </c>
      <c r="N50" s="112">
        <v>20</v>
      </c>
      <c r="O50" s="112">
        <v>5</v>
      </c>
      <c r="P50" s="113">
        <v>0</v>
      </c>
      <c r="Q50" s="113">
        <v>24.275000000000002</v>
      </c>
      <c r="R50" s="112" t="s">
        <v>1346</v>
      </c>
      <c r="S50" s="112" t="s">
        <v>1654</v>
      </c>
      <c r="T50" s="115" t="s">
        <v>1655</v>
      </c>
    </row>
    <row r="51" spans="1:20" ht="48">
      <c r="A51" s="112" t="s">
        <v>1679</v>
      </c>
      <c r="B51" s="112" t="s">
        <v>641</v>
      </c>
      <c r="C51" s="112" t="s">
        <v>19</v>
      </c>
      <c r="D51" s="112" t="s">
        <v>1152</v>
      </c>
      <c r="E51" s="112" t="s">
        <v>1152</v>
      </c>
      <c r="F51" s="112" t="s">
        <v>172</v>
      </c>
      <c r="G51" s="112" t="s">
        <v>1152</v>
      </c>
      <c r="H51" s="112" t="s">
        <v>1152</v>
      </c>
      <c r="I51" s="112" t="s">
        <v>1152</v>
      </c>
      <c r="J51" s="112" t="s">
        <v>18</v>
      </c>
      <c r="K51" s="112" t="s">
        <v>53</v>
      </c>
      <c r="L51" s="112" t="s">
        <v>1152</v>
      </c>
      <c r="M51" s="112" t="s">
        <v>1152</v>
      </c>
      <c r="N51" s="112">
        <v>26</v>
      </c>
      <c r="O51" s="112">
        <v>5</v>
      </c>
      <c r="P51" s="113">
        <v>0</v>
      </c>
      <c r="Q51" s="113">
        <v>40.458333333333343</v>
      </c>
      <c r="R51" s="112" t="s">
        <v>1680</v>
      </c>
      <c r="S51" s="112" t="s">
        <v>1681</v>
      </c>
      <c r="T51" s="115"/>
    </row>
    <row r="52" spans="1:20" ht="36">
      <c r="A52" s="112" t="s">
        <v>43</v>
      </c>
      <c r="B52" s="112" t="s">
        <v>641</v>
      </c>
      <c r="C52" s="112" t="s">
        <v>1388</v>
      </c>
      <c r="D52" s="112" t="s">
        <v>28</v>
      </c>
      <c r="E52" s="112" t="s">
        <v>44</v>
      </c>
      <c r="F52" s="112" t="s">
        <v>24</v>
      </c>
      <c r="G52" s="112" t="s">
        <v>46</v>
      </c>
      <c r="H52" s="112" t="s">
        <v>1153</v>
      </c>
      <c r="I52" s="112" t="s">
        <v>8</v>
      </c>
      <c r="J52" s="112" t="s">
        <v>18</v>
      </c>
      <c r="K52" s="112" t="s">
        <v>53</v>
      </c>
      <c r="L52" s="112" t="s">
        <v>53</v>
      </c>
      <c r="M52" s="112" t="s">
        <v>604</v>
      </c>
      <c r="N52" s="112">
        <v>3685</v>
      </c>
      <c r="O52" s="112">
        <v>1749</v>
      </c>
      <c r="P52" s="114">
        <v>75207</v>
      </c>
      <c r="Q52" s="114">
        <v>75207</v>
      </c>
      <c r="R52" s="112" t="s">
        <v>29</v>
      </c>
      <c r="S52" s="112" t="s">
        <v>1150</v>
      </c>
      <c r="T52" s="115"/>
    </row>
    <row r="53" spans="1:20" ht="36">
      <c r="A53" s="112" t="s">
        <v>49</v>
      </c>
      <c r="B53" s="112" t="s">
        <v>641</v>
      </c>
      <c r="C53" s="112" t="s">
        <v>20</v>
      </c>
      <c r="D53" s="112" t="s">
        <v>28</v>
      </c>
      <c r="E53" s="112" t="s">
        <v>698</v>
      </c>
      <c r="F53" s="112" t="s">
        <v>24</v>
      </c>
      <c r="G53" s="112" t="s">
        <v>46</v>
      </c>
      <c r="H53" s="112" t="s">
        <v>1153</v>
      </c>
      <c r="I53" s="112" t="s">
        <v>8</v>
      </c>
      <c r="J53" s="112" t="s">
        <v>18</v>
      </c>
      <c r="K53" s="112" t="s">
        <v>53</v>
      </c>
      <c r="L53" s="112" t="s">
        <v>53</v>
      </c>
      <c r="M53" s="112" t="s">
        <v>13</v>
      </c>
      <c r="N53" s="112">
        <v>7200</v>
      </c>
      <c r="O53" s="112">
        <v>320</v>
      </c>
      <c r="P53" s="114">
        <v>960</v>
      </c>
      <c r="Q53" s="114">
        <v>360</v>
      </c>
      <c r="R53" s="112" t="s">
        <v>33</v>
      </c>
      <c r="S53" s="112" t="s">
        <v>1150</v>
      </c>
      <c r="T53" s="115" t="s">
        <v>1344</v>
      </c>
    </row>
    <row r="54" spans="1:20" ht="24">
      <c r="A54" s="112" t="s">
        <v>1716</v>
      </c>
      <c r="B54" s="112" t="s">
        <v>641</v>
      </c>
      <c r="C54" s="112" t="s">
        <v>20</v>
      </c>
      <c r="D54" s="112" t="s">
        <v>1152</v>
      </c>
      <c r="E54" s="112" t="s">
        <v>1152</v>
      </c>
      <c r="F54" s="112" t="s">
        <v>172</v>
      </c>
      <c r="G54" s="112" t="s">
        <v>1152</v>
      </c>
      <c r="H54" s="112" t="s">
        <v>1152</v>
      </c>
      <c r="I54" s="112" t="s">
        <v>1152</v>
      </c>
      <c r="J54" s="112" t="s">
        <v>18</v>
      </c>
      <c r="K54" s="112" t="s">
        <v>53</v>
      </c>
      <c r="L54" s="112" t="s">
        <v>1152</v>
      </c>
      <c r="M54" s="112" t="s">
        <v>1152</v>
      </c>
      <c r="N54" s="112">
        <v>600</v>
      </c>
      <c r="O54" s="112">
        <v>600</v>
      </c>
      <c r="P54" s="114">
        <v>0</v>
      </c>
      <c r="Q54" s="114">
        <v>6000</v>
      </c>
      <c r="R54" s="112" t="s">
        <v>1301</v>
      </c>
      <c r="S54" s="112" t="s">
        <v>1150</v>
      </c>
      <c r="T54" s="115" t="s">
        <v>1717</v>
      </c>
    </row>
    <row r="55" spans="1:20" ht="144">
      <c r="A55" s="112" t="s">
        <v>39</v>
      </c>
      <c r="B55" s="112" t="s">
        <v>641</v>
      </c>
      <c r="C55" s="112" t="s">
        <v>481</v>
      </c>
      <c r="D55" s="112" t="s">
        <v>23</v>
      </c>
      <c r="E55" s="112" t="s">
        <v>662</v>
      </c>
      <c r="F55" s="112" t="s">
        <v>24</v>
      </c>
      <c r="G55" s="112" t="s">
        <v>25</v>
      </c>
      <c r="H55" s="112" t="s">
        <v>1153</v>
      </c>
      <c r="I55" s="112" t="s">
        <v>8</v>
      </c>
      <c r="J55" s="112" t="s">
        <v>16</v>
      </c>
      <c r="K55" s="112" t="s">
        <v>53</v>
      </c>
      <c r="L55" s="112" t="s">
        <v>53</v>
      </c>
      <c r="M55" s="112" t="s">
        <v>14</v>
      </c>
      <c r="N55" s="112">
        <v>203</v>
      </c>
      <c r="O55" s="112">
        <v>201</v>
      </c>
      <c r="P55" s="113">
        <v>9520</v>
      </c>
      <c r="Q55" s="113">
        <v>9520</v>
      </c>
      <c r="R55" s="112" t="s">
        <v>1742</v>
      </c>
      <c r="S55" s="112" t="s">
        <v>1150</v>
      </c>
      <c r="T55" s="115"/>
    </row>
    <row r="56" spans="1:20" ht="36">
      <c r="A56" s="112" t="s">
        <v>1746</v>
      </c>
      <c r="B56" s="112" t="s">
        <v>641</v>
      </c>
      <c r="C56" s="112" t="s">
        <v>20</v>
      </c>
      <c r="D56" s="112" t="s">
        <v>1152</v>
      </c>
      <c r="E56" s="112" t="s">
        <v>1152</v>
      </c>
      <c r="F56" s="112" t="s">
        <v>172</v>
      </c>
      <c r="G56" s="112" t="s">
        <v>1152</v>
      </c>
      <c r="H56" s="112" t="s">
        <v>1152</v>
      </c>
      <c r="I56" s="112" t="s">
        <v>1152</v>
      </c>
      <c r="J56" s="112" t="s">
        <v>18</v>
      </c>
      <c r="K56" s="112" t="s">
        <v>53</v>
      </c>
      <c r="L56" s="112" t="s">
        <v>1152</v>
      </c>
      <c r="M56" s="112" t="s">
        <v>1152</v>
      </c>
      <c r="N56" s="112">
        <v>2503</v>
      </c>
      <c r="O56" s="112">
        <v>1423</v>
      </c>
      <c r="P56" s="114">
        <v>0</v>
      </c>
      <c r="Q56" s="114">
        <v>25329.4</v>
      </c>
      <c r="R56" s="112" t="s">
        <v>369</v>
      </c>
      <c r="S56" s="112" t="s">
        <v>1747</v>
      </c>
      <c r="T56" s="115"/>
    </row>
    <row r="57" spans="1:20" ht="144">
      <c r="A57" s="112" t="s">
        <v>1752</v>
      </c>
      <c r="B57" s="112" t="s">
        <v>641</v>
      </c>
      <c r="C57" s="112" t="s">
        <v>19</v>
      </c>
      <c r="D57" s="112" t="s">
        <v>28</v>
      </c>
      <c r="E57" s="112" t="s">
        <v>1753</v>
      </c>
      <c r="F57" s="112" t="s">
        <v>24</v>
      </c>
      <c r="G57" s="112" t="s">
        <v>1161</v>
      </c>
      <c r="H57" s="112" t="s">
        <v>1150</v>
      </c>
      <c r="I57" s="112" t="s">
        <v>8</v>
      </c>
      <c r="J57" s="112" t="s">
        <v>18</v>
      </c>
      <c r="K57" s="112" t="s">
        <v>53</v>
      </c>
      <c r="L57" s="112" t="s">
        <v>53</v>
      </c>
      <c r="M57" s="112" t="s">
        <v>15</v>
      </c>
      <c r="N57" s="112">
        <v>800</v>
      </c>
      <c r="O57" s="112">
        <v>800</v>
      </c>
      <c r="P57" s="113">
        <v>2589.39</v>
      </c>
      <c r="Q57" s="113">
        <v>5178.666666666667</v>
      </c>
      <c r="R57" s="112" t="s">
        <v>1754</v>
      </c>
      <c r="S57" s="112" t="s">
        <v>1755</v>
      </c>
      <c r="T57" s="115" t="s">
        <v>1756</v>
      </c>
    </row>
    <row r="58" spans="1:20" ht="36">
      <c r="A58" s="112" t="s">
        <v>1757</v>
      </c>
      <c r="B58" s="112" t="s">
        <v>641</v>
      </c>
      <c r="C58" s="112" t="s">
        <v>19</v>
      </c>
      <c r="D58" s="112" t="s">
        <v>1152</v>
      </c>
      <c r="E58" s="112" t="s">
        <v>1152</v>
      </c>
      <c r="F58" s="112" t="s">
        <v>172</v>
      </c>
      <c r="G58" s="112" t="s">
        <v>1152</v>
      </c>
      <c r="H58" s="112" t="s">
        <v>1152</v>
      </c>
      <c r="I58" s="112" t="s">
        <v>1152</v>
      </c>
      <c r="J58" s="112" t="s">
        <v>18</v>
      </c>
      <c r="K58" s="112" t="s">
        <v>53</v>
      </c>
      <c r="L58" s="112" t="s">
        <v>1152</v>
      </c>
      <c r="M58" s="112" t="s">
        <v>1152</v>
      </c>
      <c r="N58" s="112" t="s">
        <v>1158</v>
      </c>
      <c r="O58" s="112">
        <v>814</v>
      </c>
      <c r="P58" s="113">
        <v>0</v>
      </c>
      <c r="Q58" s="113">
        <v>23711.820000000003</v>
      </c>
      <c r="R58" s="112" t="s">
        <v>1758</v>
      </c>
      <c r="S58" s="112" t="s">
        <v>1150</v>
      </c>
      <c r="T58" s="115" t="s">
        <v>1344</v>
      </c>
    </row>
    <row r="59" spans="1:20" ht="36">
      <c r="A59" s="112" t="s">
        <v>648</v>
      </c>
      <c r="B59" s="112" t="s">
        <v>641</v>
      </c>
      <c r="C59" s="112" t="s">
        <v>19</v>
      </c>
      <c r="D59" s="112" t="s">
        <v>28</v>
      </c>
      <c r="E59" s="112" t="s">
        <v>40</v>
      </c>
      <c r="F59" s="112" t="s">
        <v>24</v>
      </c>
      <c r="G59" s="112" t="s">
        <v>1240</v>
      </c>
      <c r="H59" s="112" t="s">
        <v>1153</v>
      </c>
      <c r="I59" s="112" t="s">
        <v>8</v>
      </c>
      <c r="J59" s="112" t="s">
        <v>18</v>
      </c>
      <c r="K59" s="112" t="s">
        <v>53</v>
      </c>
      <c r="L59" s="112" t="s">
        <v>53</v>
      </c>
      <c r="M59" s="112" t="s">
        <v>14</v>
      </c>
      <c r="N59" s="112">
        <v>4000</v>
      </c>
      <c r="O59" s="112">
        <v>4000</v>
      </c>
      <c r="P59" s="113">
        <v>32858</v>
      </c>
      <c r="Q59" s="113">
        <v>32858</v>
      </c>
      <c r="R59" s="112" t="s">
        <v>29</v>
      </c>
      <c r="S59" s="112" t="s">
        <v>1150</v>
      </c>
      <c r="T59" s="115"/>
    </row>
    <row r="60" spans="1:20" ht="48">
      <c r="A60" s="112" t="s">
        <v>1766</v>
      </c>
      <c r="B60" s="112" t="s">
        <v>641</v>
      </c>
      <c r="C60" s="112" t="s">
        <v>19</v>
      </c>
      <c r="D60" s="112" t="s">
        <v>1152</v>
      </c>
      <c r="E60" s="112" t="s">
        <v>1152</v>
      </c>
      <c r="F60" s="112" t="s">
        <v>172</v>
      </c>
      <c r="G60" s="112" t="s">
        <v>1152</v>
      </c>
      <c r="H60" s="112" t="s">
        <v>1152</v>
      </c>
      <c r="I60" s="112" t="s">
        <v>1152</v>
      </c>
      <c r="J60" s="112" t="s">
        <v>18</v>
      </c>
      <c r="K60" s="112" t="s">
        <v>53</v>
      </c>
      <c r="L60" s="112" t="s">
        <v>1152</v>
      </c>
      <c r="M60" s="112" t="s">
        <v>1152</v>
      </c>
      <c r="N60" s="112" t="s">
        <v>1158</v>
      </c>
      <c r="O60" s="112">
        <v>100</v>
      </c>
      <c r="P60" s="113">
        <v>964</v>
      </c>
      <c r="Q60" s="113">
        <v>647.33333333333337</v>
      </c>
      <c r="R60" s="112" t="s">
        <v>1383</v>
      </c>
      <c r="S60" s="112" t="s">
        <v>1767</v>
      </c>
      <c r="T60" s="115"/>
    </row>
    <row r="61" spans="1:20" ht="24">
      <c r="A61" s="112" t="s">
        <v>699</v>
      </c>
      <c r="B61" s="112" t="s">
        <v>641</v>
      </c>
      <c r="C61" s="112" t="s">
        <v>20</v>
      </c>
      <c r="D61" s="112" t="s">
        <v>27</v>
      </c>
      <c r="E61" s="112" t="s">
        <v>700</v>
      </c>
      <c r="F61" s="112" t="s">
        <v>24</v>
      </c>
      <c r="G61" s="112" t="s">
        <v>46</v>
      </c>
      <c r="H61" s="112" t="s">
        <v>1153</v>
      </c>
      <c r="I61" s="112" t="s">
        <v>1197</v>
      </c>
      <c r="J61" s="112" t="s">
        <v>18</v>
      </c>
      <c r="K61" s="112" t="s">
        <v>53</v>
      </c>
      <c r="L61" s="112" t="s">
        <v>53</v>
      </c>
      <c r="M61" s="112" t="s">
        <v>15</v>
      </c>
      <c r="N61" s="112">
        <v>23590</v>
      </c>
      <c r="O61" s="112">
        <v>6605</v>
      </c>
      <c r="P61" s="114">
        <v>165130</v>
      </c>
      <c r="Q61" s="114">
        <v>165130</v>
      </c>
      <c r="R61" s="112" t="s">
        <v>1150</v>
      </c>
      <c r="S61" s="112" t="s">
        <v>1150</v>
      </c>
      <c r="T61" s="115"/>
    </row>
    <row r="62" spans="1:20" ht="48">
      <c r="A62" s="112" t="s">
        <v>684</v>
      </c>
      <c r="B62" s="112" t="s">
        <v>641</v>
      </c>
      <c r="C62" s="112" t="s">
        <v>19</v>
      </c>
      <c r="D62" s="112" t="s">
        <v>1152</v>
      </c>
      <c r="E62" s="112" t="s">
        <v>1152</v>
      </c>
      <c r="F62" s="112" t="s">
        <v>172</v>
      </c>
      <c r="G62" s="112" t="s">
        <v>1152</v>
      </c>
      <c r="H62" s="112" t="s">
        <v>1152</v>
      </c>
      <c r="I62" s="112" t="s">
        <v>1152</v>
      </c>
      <c r="J62" s="112" t="s">
        <v>18</v>
      </c>
      <c r="K62" s="112" t="s">
        <v>53</v>
      </c>
      <c r="L62" s="112" t="s">
        <v>1152</v>
      </c>
      <c r="M62" s="112" t="s">
        <v>1152</v>
      </c>
      <c r="N62" s="112" t="s">
        <v>1158</v>
      </c>
      <c r="O62" s="112">
        <v>600</v>
      </c>
      <c r="P62" s="113">
        <v>4707</v>
      </c>
      <c r="Q62" s="113">
        <v>3884</v>
      </c>
      <c r="R62" s="112" t="s">
        <v>1383</v>
      </c>
      <c r="S62" s="112" t="s">
        <v>1826</v>
      </c>
      <c r="T62" s="115"/>
    </row>
    <row r="63" spans="1:20" ht="144">
      <c r="A63" s="112" t="s">
        <v>1834</v>
      </c>
      <c r="B63" s="112" t="s">
        <v>641</v>
      </c>
      <c r="C63" s="112" t="s">
        <v>19</v>
      </c>
      <c r="D63" s="112" t="s">
        <v>1152</v>
      </c>
      <c r="E63" s="112" t="s">
        <v>1152</v>
      </c>
      <c r="F63" s="112" t="s">
        <v>172</v>
      </c>
      <c r="G63" s="112" t="s">
        <v>1152</v>
      </c>
      <c r="H63" s="112" t="s">
        <v>1152</v>
      </c>
      <c r="I63" s="112" t="s">
        <v>1152</v>
      </c>
      <c r="J63" s="112" t="s">
        <v>18</v>
      </c>
      <c r="K63" s="112" t="s">
        <v>53</v>
      </c>
      <c r="L63" s="112" t="s">
        <v>1152</v>
      </c>
      <c r="M63" s="112" t="s">
        <v>1152</v>
      </c>
      <c r="N63" s="112">
        <v>300</v>
      </c>
      <c r="O63" s="112">
        <v>270</v>
      </c>
      <c r="P63" s="113">
        <v>635</v>
      </c>
      <c r="Q63" s="113">
        <v>1310.8500000000001</v>
      </c>
      <c r="R63" s="112" t="s">
        <v>1835</v>
      </c>
      <c r="S63" s="112" t="s">
        <v>1229</v>
      </c>
      <c r="T63" s="115" t="s">
        <v>1836</v>
      </c>
    </row>
    <row r="64" spans="1:20" ht="36">
      <c r="A64" s="112" t="s">
        <v>1738</v>
      </c>
      <c r="B64" s="112" t="s">
        <v>1739</v>
      </c>
      <c r="C64" s="112" t="s">
        <v>20</v>
      </c>
      <c r="D64" s="112" t="s">
        <v>1152</v>
      </c>
      <c r="E64" s="112" t="s">
        <v>1152</v>
      </c>
      <c r="F64" s="112" t="s">
        <v>172</v>
      </c>
      <c r="G64" s="112" t="s">
        <v>1152</v>
      </c>
      <c r="H64" s="112" t="s">
        <v>1152</v>
      </c>
      <c r="I64" s="112" t="s">
        <v>1152</v>
      </c>
      <c r="J64" s="112" t="s">
        <v>18</v>
      </c>
      <c r="K64" s="112" t="s">
        <v>53</v>
      </c>
      <c r="L64" s="112" t="s">
        <v>1152</v>
      </c>
      <c r="M64" s="112" t="s">
        <v>1152</v>
      </c>
      <c r="N64" s="112">
        <v>1000</v>
      </c>
      <c r="O64" s="112">
        <v>1000</v>
      </c>
      <c r="P64" s="114">
        <v>0</v>
      </c>
      <c r="Q64" s="114">
        <v>12000</v>
      </c>
      <c r="R64" s="112" t="s">
        <v>1301</v>
      </c>
      <c r="S64" s="112" t="s">
        <v>1740</v>
      </c>
      <c r="T64" s="115" t="s">
        <v>1741</v>
      </c>
    </row>
    <row r="65" spans="1:20" ht="48">
      <c r="A65" s="112" t="s">
        <v>682</v>
      </c>
      <c r="B65" s="112" t="s">
        <v>1675</v>
      </c>
      <c r="C65" s="112" t="s">
        <v>19</v>
      </c>
      <c r="D65" s="112" t="s">
        <v>1152</v>
      </c>
      <c r="E65" s="112" t="s">
        <v>1152</v>
      </c>
      <c r="F65" s="112" t="s">
        <v>172</v>
      </c>
      <c r="G65" s="112" t="s">
        <v>1152</v>
      </c>
      <c r="H65" s="112" t="s">
        <v>1152</v>
      </c>
      <c r="I65" s="112" t="s">
        <v>1152</v>
      </c>
      <c r="J65" s="112" t="s">
        <v>18</v>
      </c>
      <c r="K65" s="112" t="s">
        <v>53</v>
      </c>
      <c r="L65" s="112" t="s">
        <v>1152</v>
      </c>
      <c r="M65" s="112" t="s">
        <v>1152</v>
      </c>
      <c r="N65" s="112">
        <v>13650</v>
      </c>
      <c r="O65" s="112">
        <v>3003</v>
      </c>
      <c r="P65" s="113">
        <v>27892</v>
      </c>
      <c r="Q65" s="113">
        <v>27892</v>
      </c>
      <c r="R65" s="112" t="s">
        <v>683</v>
      </c>
      <c r="S65" s="112" t="s">
        <v>1676</v>
      </c>
      <c r="T65" s="115"/>
    </row>
    <row r="66" spans="1:20" ht="48">
      <c r="A66" s="112" t="s">
        <v>1818</v>
      </c>
      <c r="B66" s="112" t="s">
        <v>1819</v>
      </c>
      <c r="C66" s="112" t="s">
        <v>19</v>
      </c>
      <c r="D66" s="112" t="s">
        <v>669</v>
      </c>
      <c r="E66" s="112" t="s">
        <v>1820</v>
      </c>
      <c r="F66" s="112" t="s">
        <v>24</v>
      </c>
      <c r="G66" s="112" t="s">
        <v>25</v>
      </c>
      <c r="H66" s="112" t="s">
        <v>1153</v>
      </c>
      <c r="I66" s="112" t="s">
        <v>8</v>
      </c>
      <c r="J66" s="112" t="s">
        <v>18</v>
      </c>
      <c r="K66" s="112" t="s">
        <v>52</v>
      </c>
      <c r="L66" s="112" t="s">
        <v>52</v>
      </c>
      <c r="M66" s="112" t="s">
        <v>15</v>
      </c>
      <c r="N66" s="112">
        <v>1136</v>
      </c>
      <c r="O66" s="112">
        <v>180</v>
      </c>
      <c r="P66" s="113">
        <v>1144.6570253999998</v>
      </c>
      <c r="Q66" s="113">
        <v>1747.8000000000002</v>
      </c>
      <c r="R66" s="112" t="s">
        <v>1821</v>
      </c>
      <c r="S66" s="112" t="s">
        <v>1822</v>
      </c>
      <c r="T66" s="115" t="s">
        <v>1823</v>
      </c>
    </row>
    <row r="67" spans="1:20" ht="48">
      <c r="A67" s="112" t="s">
        <v>1824</v>
      </c>
      <c r="B67" s="112" t="s">
        <v>1819</v>
      </c>
      <c r="C67" s="112" t="s">
        <v>19</v>
      </c>
      <c r="D67" s="112" t="s">
        <v>669</v>
      </c>
      <c r="E67" s="112" t="s">
        <v>1820</v>
      </c>
      <c r="F67" s="112" t="s">
        <v>24</v>
      </c>
      <c r="G67" s="112" t="s">
        <v>25</v>
      </c>
      <c r="H67" s="112" t="s">
        <v>1153</v>
      </c>
      <c r="I67" s="112" t="s">
        <v>8</v>
      </c>
      <c r="J67" s="112" t="s">
        <v>18</v>
      </c>
      <c r="K67" s="112" t="s">
        <v>52</v>
      </c>
      <c r="L67" s="112" t="s">
        <v>52</v>
      </c>
      <c r="M67" s="112" t="s">
        <v>15</v>
      </c>
      <c r="N67" s="112">
        <v>1136</v>
      </c>
      <c r="O67" s="112">
        <v>142</v>
      </c>
      <c r="P67" s="113">
        <v>1144.6570253999998</v>
      </c>
      <c r="Q67" s="113">
        <v>1378.8200000000002</v>
      </c>
      <c r="R67" s="112" t="s">
        <v>1821</v>
      </c>
      <c r="S67" s="112" t="s">
        <v>1825</v>
      </c>
      <c r="T67" s="115" t="s">
        <v>1823</v>
      </c>
    </row>
    <row r="68" spans="1:20" ht="60">
      <c r="A68" s="112" t="s">
        <v>55</v>
      </c>
      <c r="B68" s="112" t="s">
        <v>716</v>
      </c>
      <c r="C68" s="112" t="s">
        <v>481</v>
      </c>
      <c r="D68" s="112" t="s">
        <v>717</v>
      </c>
      <c r="E68" s="112" t="s">
        <v>1173</v>
      </c>
      <c r="F68" s="112" t="s">
        <v>24</v>
      </c>
      <c r="G68" s="112" t="s">
        <v>36</v>
      </c>
      <c r="H68" s="112" t="s">
        <v>1153</v>
      </c>
      <c r="I68" s="112" t="s">
        <v>10</v>
      </c>
      <c r="J68" s="112" t="s">
        <v>17</v>
      </c>
      <c r="K68" s="112" t="s">
        <v>52</v>
      </c>
      <c r="L68" s="112" t="s">
        <v>53</v>
      </c>
      <c r="M68" s="112" t="s">
        <v>15</v>
      </c>
      <c r="N68" s="112">
        <v>326</v>
      </c>
      <c r="O68" s="112">
        <v>323</v>
      </c>
      <c r="P68" s="113">
        <v>772800</v>
      </c>
      <c r="Q68" s="113">
        <v>772800</v>
      </c>
      <c r="R68" s="112" t="s">
        <v>57</v>
      </c>
      <c r="S68" s="112" t="s">
        <v>1174</v>
      </c>
      <c r="T68" s="115"/>
    </row>
    <row r="69" spans="1:20" ht="36">
      <c r="A69" s="112" t="s">
        <v>718</v>
      </c>
      <c r="B69" s="112" t="s">
        <v>716</v>
      </c>
      <c r="C69" s="112" t="s">
        <v>19</v>
      </c>
      <c r="D69" s="112" t="s">
        <v>28</v>
      </c>
      <c r="E69" s="112" t="s">
        <v>719</v>
      </c>
      <c r="F69" s="112" t="s">
        <v>24</v>
      </c>
      <c r="G69" s="112" t="s">
        <v>25</v>
      </c>
      <c r="H69" s="112" t="s">
        <v>1967</v>
      </c>
      <c r="I69" s="112" t="s">
        <v>9</v>
      </c>
      <c r="J69" s="112" t="s">
        <v>16</v>
      </c>
      <c r="K69" s="112" t="s">
        <v>52</v>
      </c>
      <c r="L69" s="112" t="s">
        <v>52</v>
      </c>
      <c r="M69" s="112" t="s">
        <v>13</v>
      </c>
      <c r="N69" s="112">
        <v>1742</v>
      </c>
      <c r="O69" s="112">
        <v>1655</v>
      </c>
      <c r="P69" s="113">
        <v>43000</v>
      </c>
      <c r="Q69" s="113">
        <v>43250</v>
      </c>
      <c r="R69" s="112" t="s">
        <v>67</v>
      </c>
      <c r="S69" s="112" t="s">
        <v>1150</v>
      </c>
      <c r="T69" s="115"/>
    </row>
    <row r="70" spans="1:20" ht="48">
      <c r="A70" s="112" t="s">
        <v>58</v>
      </c>
      <c r="B70" s="112" t="s">
        <v>716</v>
      </c>
      <c r="C70" s="112" t="s">
        <v>19</v>
      </c>
      <c r="D70" s="112" t="s">
        <v>717</v>
      </c>
      <c r="E70" s="112" t="s">
        <v>59</v>
      </c>
      <c r="F70" s="112" t="s">
        <v>24</v>
      </c>
      <c r="G70" s="112" t="s">
        <v>36</v>
      </c>
      <c r="H70" s="112" t="s">
        <v>1153</v>
      </c>
      <c r="I70" s="112" t="s">
        <v>10</v>
      </c>
      <c r="J70" s="112" t="s">
        <v>18</v>
      </c>
      <c r="K70" s="112" t="s">
        <v>52</v>
      </c>
      <c r="L70" s="112" t="s">
        <v>52</v>
      </c>
      <c r="M70" s="112" t="s">
        <v>15</v>
      </c>
      <c r="N70" s="112">
        <v>87</v>
      </c>
      <c r="O70" s="112">
        <v>67</v>
      </c>
      <c r="P70" s="113">
        <v>7360</v>
      </c>
      <c r="Q70" s="113">
        <v>10048</v>
      </c>
      <c r="R70" s="112" t="s">
        <v>72</v>
      </c>
      <c r="S70" s="112" t="s">
        <v>1218</v>
      </c>
      <c r="T70" s="115" t="s">
        <v>1219</v>
      </c>
    </row>
    <row r="71" spans="1:20" ht="36">
      <c r="A71" s="112" t="s">
        <v>60</v>
      </c>
      <c r="B71" s="112" t="s">
        <v>716</v>
      </c>
      <c r="C71" s="112" t="s">
        <v>481</v>
      </c>
      <c r="D71" s="112" t="s">
        <v>50</v>
      </c>
      <c r="E71" s="112" t="s">
        <v>80</v>
      </c>
      <c r="F71" s="112" t="s">
        <v>24</v>
      </c>
      <c r="G71" s="112" t="s">
        <v>36</v>
      </c>
      <c r="H71" s="112" t="s">
        <v>1153</v>
      </c>
      <c r="I71" s="112" t="s">
        <v>10</v>
      </c>
      <c r="J71" s="112" t="s">
        <v>16</v>
      </c>
      <c r="K71" s="112" t="s">
        <v>52</v>
      </c>
      <c r="L71" s="112" t="s">
        <v>53</v>
      </c>
      <c r="M71" s="112" t="s">
        <v>15</v>
      </c>
      <c r="N71" s="112">
        <v>444</v>
      </c>
      <c r="O71" s="112">
        <v>444</v>
      </c>
      <c r="P71" s="113">
        <v>66600</v>
      </c>
      <c r="Q71" s="113">
        <v>66600</v>
      </c>
      <c r="R71" s="112" t="s">
        <v>1275</v>
      </c>
      <c r="S71" s="112" t="s">
        <v>1150</v>
      </c>
      <c r="T71" s="115"/>
    </row>
    <row r="72" spans="1:20" ht="36">
      <c r="A72" s="112" t="s">
        <v>1314</v>
      </c>
      <c r="B72" s="112" t="s">
        <v>716</v>
      </c>
      <c r="C72" s="112" t="s">
        <v>481</v>
      </c>
      <c r="D72" s="112" t="s">
        <v>50</v>
      </c>
      <c r="E72" s="112" t="s">
        <v>80</v>
      </c>
      <c r="F72" s="112" t="s">
        <v>24</v>
      </c>
      <c r="G72" s="112" t="s">
        <v>36</v>
      </c>
      <c r="H72" s="112" t="s">
        <v>1153</v>
      </c>
      <c r="I72" s="112" t="s">
        <v>10</v>
      </c>
      <c r="J72" s="112" t="s">
        <v>16</v>
      </c>
      <c r="K72" s="112" t="s">
        <v>52</v>
      </c>
      <c r="L72" s="112" t="s">
        <v>53</v>
      </c>
      <c r="M72" s="112" t="s">
        <v>15</v>
      </c>
      <c r="N72" s="112">
        <v>326</v>
      </c>
      <c r="O72" s="112">
        <v>326</v>
      </c>
      <c r="P72" s="113">
        <v>89652</v>
      </c>
      <c r="Q72" s="113">
        <v>91215</v>
      </c>
      <c r="R72" s="112" t="s">
        <v>62</v>
      </c>
      <c r="S72" s="112" t="s">
        <v>1150</v>
      </c>
      <c r="T72" s="115"/>
    </row>
    <row r="73" spans="1:20" ht="84">
      <c r="A73" s="112" t="s">
        <v>63</v>
      </c>
      <c r="B73" s="112" t="s">
        <v>716</v>
      </c>
      <c r="C73" s="112" t="s">
        <v>481</v>
      </c>
      <c r="D73" s="112" t="s">
        <v>717</v>
      </c>
      <c r="E73" s="112" t="s">
        <v>720</v>
      </c>
      <c r="F73" s="112" t="s">
        <v>24</v>
      </c>
      <c r="G73" s="112" t="s">
        <v>1240</v>
      </c>
      <c r="H73" s="112" t="s">
        <v>1153</v>
      </c>
      <c r="I73" s="112" t="s">
        <v>10</v>
      </c>
      <c r="J73" s="112" t="s">
        <v>17</v>
      </c>
      <c r="K73" s="112" t="s">
        <v>52</v>
      </c>
      <c r="L73" s="112" t="s">
        <v>53</v>
      </c>
      <c r="M73" s="112" t="s">
        <v>15</v>
      </c>
      <c r="N73" s="112">
        <v>326</v>
      </c>
      <c r="O73" s="112">
        <v>293</v>
      </c>
      <c r="P73" s="113">
        <v>70000</v>
      </c>
      <c r="Q73" s="113">
        <v>70350</v>
      </c>
      <c r="R73" s="112" t="s">
        <v>64</v>
      </c>
      <c r="S73" s="112" t="s">
        <v>1349</v>
      </c>
      <c r="T73" s="115"/>
    </row>
    <row r="74" spans="1:20" ht="60">
      <c r="A74" s="112" t="s">
        <v>65</v>
      </c>
      <c r="B74" s="112" t="s">
        <v>716</v>
      </c>
      <c r="C74" s="112" t="s">
        <v>481</v>
      </c>
      <c r="D74" s="112" t="s">
        <v>717</v>
      </c>
      <c r="E74" s="112" t="s">
        <v>66</v>
      </c>
      <c r="F74" s="112" t="s">
        <v>24</v>
      </c>
      <c r="G74" s="112" t="s">
        <v>36</v>
      </c>
      <c r="H74" s="112" t="s">
        <v>1153</v>
      </c>
      <c r="I74" s="112" t="s">
        <v>10</v>
      </c>
      <c r="J74" s="112" t="s">
        <v>17</v>
      </c>
      <c r="K74" s="112" t="s">
        <v>52</v>
      </c>
      <c r="L74" s="112" t="s">
        <v>53</v>
      </c>
      <c r="M74" s="112" t="s">
        <v>15</v>
      </c>
      <c r="N74" s="112">
        <v>164</v>
      </c>
      <c r="O74" s="112">
        <v>163</v>
      </c>
      <c r="P74" s="113">
        <v>16200</v>
      </c>
      <c r="Q74" s="113">
        <v>16460</v>
      </c>
      <c r="R74" s="112" t="s">
        <v>67</v>
      </c>
      <c r="S74" s="112" t="s">
        <v>1350</v>
      </c>
      <c r="T74" s="115"/>
    </row>
    <row r="75" spans="1:20" ht="84">
      <c r="A75" s="112" t="s">
        <v>730</v>
      </c>
      <c r="B75" s="112" t="s">
        <v>716</v>
      </c>
      <c r="C75" s="112" t="s">
        <v>1388</v>
      </c>
      <c r="D75" s="112" t="s">
        <v>1154</v>
      </c>
      <c r="E75" s="112" t="s">
        <v>1420</v>
      </c>
      <c r="F75" s="112" t="s">
        <v>24</v>
      </c>
      <c r="G75" s="112" t="s">
        <v>25</v>
      </c>
      <c r="H75" s="112" t="s">
        <v>1153</v>
      </c>
      <c r="I75" s="112" t="s">
        <v>10</v>
      </c>
      <c r="J75" s="112" t="s">
        <v>18</v>
      </c>
      <c r="K75" s="112" t="s">
        <v>52</v>
      </c>
      <c r="L75" s="112" t="s">
        <v>53</v>
      </c>
      <c r="M75" s="112" t="s">
        <v>604</v>
      </c>
      <c r="N75" s="112">
        <v>13300</v>
      </c>
      <c r="O75" s="112">
        <v>13300</v>
      </c>
      <c r="P75" s="114">
        <v>478800</v>
      </c>
      <c r="Q75" s="114">
        <v>478800</v>
      </c>
      <c r="R75" s="112" t="s">
        <v>731</v>
      </c>
      <c r="S75" s="112" t="s">
        <v>1421</v>
      </c>
      <c r="T75" s="115"/>
    </row>
    <row r="76" spans="1:20" ht="48">
      <c r="A76" s="112" t="s">
        <v>68</v>
      </c>
      <c r="B76" s="112" t="s">
        <v>716</v>
      </c>
      <c r="C76" s="112" t="s">
        <v>481</v>
      </c>
      <c r="D76" s="112" t="s">
        <v>717</v>
      </c>
      <c r="E76" s="112" t="s">
        <v>721</v>
      </c>
      <c r="F76" s="112" t="s">
        <v>24</v>
      </c>
      <c r="G76" s="112" t="s">
        <v>36</v>
      </c>
      <c r="H76" s="112" t="s">
        <v>1153</v>
      </c>
      <c r="I76" s="112" t="s">
        <v>10</v>
      </c>
      <c r="J76" s="112" t="s">
        <v>17</v>
      </c>
      <c r="K76" s="112" t="s">
        <v>52</v>
      </c>
      <c r="L76" s="112" t="s">
        <v>53</v>
      </c>
      <c r="M76" s="112" t="s">
        <v>15</v>
      </c>
      <c r="N76" s="112">
        <v>339</v>
      </c>
      <c r="O76" s="112">
        <v>338</v>
      </c>
      <c r="P76" s="113">
        <v>51000</v>
      </c>
      <c r="Q76" s="113">
        <v>51820</v>
      </c>
      <c r="R76" s="112" t="s">
        <v>67</v>
      </c>
      <c r="S76" s="112" t="s">
        <v>1150</v>
      </c>
      <c r="T76" s="115"/>
    </row>
    <row r="77" spans="1:20" ht="24">
      <c r="A77" s="112" t="s">
        <v>69</v>
      </c>
      <c r="B77" s="112" t="s">
        <v>716</v>
      </c>
      <c r="C77" s="112" t="s">
        <v>481</v>
      </c>
      <c r="D77" s="112" t="s">
        <v>717</v>
      </c>
      <c r="E77" s="112" t="s">
        <v>70</v>
      </c>
      <c r="F77" s="112" t="s">
        <v>24</v>
      </c>
      <c r="G77" s="112" t="s">
        <v>25</v>
      </c>
      <c r="H77" s="112" t="s">
        <v>1153</v>
      </c>
      <c r="I77" s="112" t="s">
        <v>10</v>
      </c>
      <c r="J77" s="112" t="s">
        <v>16</v>
      </c>
      <c r="K77" s="112" t="s">
        <v>52</v>
      </c>
      <c r="L77" s="112" t="s">
        <v>53</v>
      </c>
      <c r="M77" s="112" t="s">
        <v>15</v>
      </c>
      <c r="N77" s="112">
        <v>186</v>
      </c>
      <c r="O77" s="112">
        <v>186</v>
      </c>
      <c r="P77" s="113">
        <v>2920</v>
      </c>
      <c r="Q77" s="113">
        <v>2970</v>
      </c>
      <c r="R77" s="112" t="s">
        <v>67</v>
      </c>
      <c r="S77" s="112" t="s">
        <v>1350</v>
      </c>
      <c r="T77" s="115"/>
    </row>
    <row r="78" spans="1:20" ht="48">
      <c r="A78" s="112" t="s">
        <v>71</v>
      </c>
      <c r="B78" s="112" t="s">
        <v>716</v>
      </c>
      <c r="C78" s="112" t="s">
        <v>481</v>
      </c>
      <c r="D78" s="112" t="s">
        <v>717</v>
      </c>
      <c r="E78" s="112" t="s">
        <v>722</v>
      </c>
      <c r="F78" s="112" t="s">
        <v>24</v>
      </c>
      <c r="G78" s="112" t="s">
        <v>36</v>
      </c>
      <c r="H78" s="112" t="s">
        <v>1153</v>
      </c>
      <c r="I78" s="112" t="s">
        <v>10</v>
      </c>
      <c r="J78" s="112" t="s">
        <v>17</v>
      </c>
      <c r="K78" s="112" t="s">
        <v>52</v>
      </c>
      <c r="L78" s="112" t="s">
        <v>52</v>
      </c>
      <c r="M78" s="112" t="s">
        <v>15</v>
      </c>
      <c r="N78" s="112">
        <v>326</v>
      </c>
      <c r="O78" s="112">
        <v>300</v>
      </c>
      <c r="P78" s="113">
        <v>5320</v>
      </c>
      <c r="Q78" s="113">
        <v>5428</v>
      </c>
      <c r="R78" s="112" t="s">
        <v>72</v>
      </c>
      <c r="S78" s="112" t="s">
        <v>1150</v>
      </c>
      <c r="T78" s="115"/>
    </row>
    <row r="79" spans="1:20" ht="48">
      <c r="A79" s="112" t="s">
        <v>73</v>
      </c>
      <c r="B79" s="112" t="s">
        <v>716</v>
      </c>
      <c r="C79" s="112" t="s">
        <v>481</v>
      </c>
      <c r="D79" s="112" t="s">
        <v>717</v>
      </c>
      <c r="E79" s="112" t="s">
        <v>723</v>
      </c>
      <c r="F79" s="112" t="s">
        <v>24</v>
      </c>
      <c r="G79" s="112" t="s">
        <v>25</v>
      </c>
      <c r="H79" s="112" t="s">
        <v>1153</v>
      </c>
      <c r="I79" s="112" t="s">
        <v>10</v>
      </c>
      <c r="J79" s="112" t="s">
        <v>17</v>
      </c>
      <c r="K79" s="112" t="s">
        <v>52</v>
      </c>
      <c r="L79" s="112" t="s">
        <v>53</v>
      </c>
      <c r="M79" s="112" t="s">
        <v>15</v>
      </c>
      <c r="N79" s="112">
        <v>293</v>
      </c>
      <c r="O79" s="112">
        <v>280</v>
      </c>
      <c r="P79" s="113">
        <v>12800</v>
      </c>
      <c r="Q79" s="113">
        <v>13056</v>
      </c>
      <c r="R79" s="112" t="s">
        <v>72</v>
      </c>
      <c r="S79" s="112" t="s">
        <v>1218</v>
      </c>
      <c r="T79" s="115"/>
    </row>
    <row r="80" spans="1:20" ht="60">
      <c r="A80" s="112" t="s">
        <v>74</v>
      </c>
      <c r="B80" s="112" t="s">
        <v>716</v>
      </c>
      <c r="C80" s="112" t="s">
        <v>481</v>
      </c>
      <c r="D80" s="112" t="s">
        <v>717</v>
      </c>
      <c r="E80" s="112" t="s">
        <v>1564</v>
      </c>
      <c r="F80" s="112" t="s">
        <v>24</v>
      </c>
      <c r="G80" s="112" t="s">
        <v>25</v>
      </c>
      <c r="H80" s="112" t="s">
        <v>1153</v>
      </c>
      <c r="I80" s="112" t="s">
        <v>10</v>
      </c>
      <c r="J80" s="112" t="s">
        <v>18</v>
      </c>
      <c r="K80" s="112" t="s">
        <v>52</v>
      </c>
      <c r="L80" s="112" t="s">
        <v>53</v>
      </c>
      <c r="M80" s="112" t="s">
        <v>15</v>
      </c>
      <c r="N80" s="112">
        <v>326</v>
      </c>
      <c r="O80" s="112">
        <v>310</v>
      </c>
      <c r="P80" s="113">
        <v>183530</v>
      </c>
      <c r="Q80" s="113">
        <v>185375</v>
      </c>
      <c r="R80" s="112" t="s">
        <v>72</v>
      </c>
      <c r="S80" s="112" t="s">
        <v>1565</v>
      </c>
      <c r="T80" s="115"/>
    </row>
    <row r="81" spans="1:20" ht="36">
      <c r="A81" s="112" t="s">
        <v>75</v>
      </c>
      <c r="B81" s="112" t="s">
        <v>716</v>
      </c>
      <c r="C81" s="112" t="s">
        <v>481</v>
      </c>
      <c r="D81" s="112" t="s">
        <v>50</v>
      </c>
      <c r="E81" s="112" t="s">
        <v>80</v>
      </c>
      <c r="F81" s="112" t="s">
        <v>24</v>
      </c>
      <c r="G81" s="112" t="s">
        <v>1401</v>
      </c>
      <c r="H81" s="112" t="s">
        <v>1153</v>
      </c>
      <c r="I81" s="112" t="s">
        <v>8</v>
      </c>
      <c r="J81" s="112" t="s">
        <v>17</v>
      </c>
      <c r="K81" s="112" t="s">
        <v>52</v>
      </c>
      <c r="L81" s="112" t="s">
        <v>53</v>
      </c>
      <c r="M81" s="112" t="s">
        <v>15</v>
      </c>
      <c r="N81" s="112">
        <v>161</v>
      </c>
      <c r="O81" s="112">
        <v>161</v>
      </c>
      <c r="P81" s="113">
        <v>80000</v>
      </c>
      <c r="Q81" s="113">
        <v>80000</v>
      </c>
      <c r="R81" s="112" t="s">
        <v>724</v>
      </c>
      <c r="S81" s="112" t="s">
        <v>1600</v>
      </c>
      <c r="T81" s="115" t="s">
        <v>1601</v>
      </c>
    </row>
    <row r="82" spans="1:20" ht="48">
      <c r="A82" s="112" t="s">
        <v>725</v>
      </c>
      <c r="B82" s="112" t="s">
        <v>716</v>
      </c>
      <c r="C82" s="112" t="s">
        <v>19</v>
      </c>
      <c r="D82" s="112" t="s">
        <v>717</v>
      </c>
      <c r="E82" s="112" t="s">
        <v>726</v>
      </c>
      <c r="F82" s="112" t="s">
        <v>24</v>
      </c>
      <c r="G82" s="112" t="s">
        <v>31</v>
      </c>
      <c r="H82" s="112" t="s">
        <v>1153</v>
      </c>
      <c r="I82" s="112" t="s">
        <v>10</v>
      </c>
      <c r="J82" s="112" t="s">
        <v>18</v>
      </c>
      <c r="K82" s="112" t="s">
        <v>52</v>
      </c>
      <c r="L82" s="112" t="s">
        <v>52</v>
      </c>
      <c r="M82" s="112" t="s">
        <v>15</v>
      </c>
      <c r="N82" s="112">
        <v>1</v>
      </c>
      <c r="O82" s="112">
        <v>1</v>
      </c>
      <c r="P82" s="113">
        <v>12720</v>
      </c>
      <c r="Q82" s="113">
        <v>12972</v>
      </c>
      <c r="R82" s="112" t="s">
        <v>72</v>
      </c>
      <c r="S82" s="112" t="s">
        <v>1150</v>
      </c>
      <c r="T82" s="115"/>
    </row>
    <row r="83" spans="1:20" ht="48">
      <c r="A83" s="112" t="s">
        <v>727</v>
      </c>
      <c r="B83" s="112" t="s">
        <v>716</v>
      </c>
      <c r="C83" s="112" t="s">
        <v>481</v>
      </c>
      <c r="D83" s="112" t="s">
        <v>50</v>
      </c>
      <c r="E83" s="112" t="s">
        <v>80</v>
      </c>
      <c r="F83" s="112" t="s">
        <v>24</v>
      </c>
      <c r="G83" s="112" t="s">
        <v>36</v>
      </c>
      <c r="H83" s="112" t="s">
        <v>1153</v>
      </c>
      <c r="I83" s="112" t="s">
        <v>8</v>
      </c>
      <c r="J83" s="112" t="s">
        <v>17</v>
      </c>
      <c r="K83" s="112" t="s">
        <v>52</v>
      </c>
      <c r="L83" s="112" t="s">
        <v>53</v>
      </c>
      <c r="M83" s="112" t="s">
        <v>15</v>
      </c>
      <c r="N83" s="112">
        <v>503</v>
      </c>
      <c r="O83" s="112">
        <v>503</v>
      </c>
      <c r="P83" s="113">
        <v>181300</v>
      </c>
      <c r="Q83" s="113">
        <v>181300</v>
      </c>
      <c r="R83" s="112" t="s">
        <v>724</v>
      </c>
      <c r="S83" s="112" t="s">
        <v>1218</v>
      </c>
      <c r="T83" s="115"/>
    </row>
    <row r="84" spans="1:20" ht="36">
      <c r="A84" s="112" t="s">
        <v>1707</v>
      </c>
      <c r="B84" s="112" t="s">
        <v>716</v>
      </c>
      <c r="C84" s="112" t="s">
        <v>481</v>
      </c>
      <c r="D84" s="112" t="s">
        <v>50</v>
      </c>
      <c r="E84" s="112" t="s">
        <v>80</v>
      </c>
      <c r="F84" s="112" t="s">
        <v>24</v>
      </c>
      <c r="G84" s="112" t="s">
        <v>1401</v>
      </c>
      <c r="H84" s="112" t="s">
        <v>1153</v>
      </c>
      <c r="I84" s="112" t="s">
        <v>10</v>
      </c>
      <c r="J84" s="112" t="s">
        <v>16</v>
      </c>
      <c r="K84" s="112" t="s">
        <v>52</v>
      </c>
      <c r="L84" s="112" t="s">
        <v>53</v>
      </c>
      <c r="M84" s="112" t="s">
        <v>15</v>
      </c>
      <c r="N84" s="112">
        <v>444</v>
      </c>
      <c r="O84" s="112">
        <v>444</v>
      </c>
      <c r="P84" s="113">
        <v>177600</v>
      </c>
      <c r="Q84" s="113">
        <v>177600</v>
      </c>
      <c r="R84" s="112" t="s">
        <v>77</v>
      </c>
      <c r="S84" s="112" t="s">
        <v>1150</v>
      </c>
      <c r="T84" s="115" t="s">
        <v>1708</v>
      </c>
    </row>
    <row r="85" spans="1:20" ht="48">
      <c r="A85" s="112" t="s">
        <v>78</v>
      </c>
      <c r="B85" s="112" t="s">
        <v>716</v>
      </c>
      <c r="C85" s="112" t="s">
        <v>481</v>
      </c>
      <c r="D85" s="112" t="s">
        <v>717</v>
      </c>
      <c r="E85" s="112" t="s">
        <v>728</v>
      </c>
      <c r="F85" s="112" t="s">
        <v>24</v>
      </c>
      <c r="G85" s="112" t="s">
        <v>25</v>
      </c>
      <c r="H85" s="112" t="s">
        <v>1153</v>
      </c>
      <c r="I85" s="112" t="s">
        <v>10</v>
      </c>
      <c r="J85" s="112" t="s">
        <v>17</v>
      </c>
      <c r="K85" s="112" t="s">
        <v>52</v>
      </c>
      <c r="L85" s="112" t="s">
        <v>53</v>
      </c>
      <c r="M85" s="112" t="s">
        <v>15</v>
      </c>
      <c r="N85" s="112">
        <v>326</v>
      </c>
      <c r="O85" s="112">
        <v>326</v>
      </c>
      <c r="P85" s="113">
        <v>23700</v>
      </c>
      <c r="Q85" s="113">
        <v>23700</v>
      </c>
      <c r="R85" s="112" t="s">
        <v>79</v>
      </c>
      <c r="S85" s="112" t="s">
        <v>1150</v>
      </c>
      <c r="T85" s="115"/>
    </row>
    <row r="86" spans="1:20" ht="36">
      <c r="A86" s="112" t="s">
        <v>729</v>
      </c>
      <c r="B86" s="112" t="s">
        <v>716</v>
      </c>
      <c r="C86" s="112" t="s">
        <v>481</v>
      </c>
      <c r="D86" s="112" t="s">
        <v>50</v>
      </c>
      <c r="E86" s="112" t="s">
        <v>80</v>
      </c>
      <c r="F86" s="112" t="s">
        <v>24</v>
      </c>
      <c r="G86" s="112" t="s">
        <v>25</v>
      </c>
      <c r="H86" s="112" t="s">
        <v>1153</v>
      </c>
      <c r="I86" s="112" t="s">
        <v>10</v>
      </c>
      <c r="J86" s="112" t="s">
        <v>16</v>
      </c>
      <c r="K86" s="112" t="s">
        <v>52</v>
      </c>
      <c r="L86" s="112" t="s">
        <v>53</v>
      </c>
      <c r="M86" s="112" t="s">
        <v>15</v>
      </c>
      <c r="N86" s="112">
        <v>136</v>
      </c>
      <c r="O86" s="112">
        <v>136</v>
      </c>
      <c r="P86" s="113">
        <v>51000</v>
      </c>
      <c r="Q86" s="113">
        <v>51000</v>
      </c>
      <c r="R86" s="112" t="s">
        <v>1784</v>
      </c>
      <c r="S86" s="112" t="s">
        <v>1785</v>
      </c>
      <c r="T86" s="115"/>
    </row>
    <row r="87" spans="1:20" ht="48">
      <c r="A87" s="112" t="s">
        <v>1164</v>
      </c>
      <c r="B87" s="117" t="s">
        <v>732</v>
      </c>
      <c r="C87" s="112" t="s">
        <v>20</v>
      </c>
      <c r="D87" s="118" t="s">
        <v>1154</v>
      </c>
      <c r="E87" s="117" t="s">
        <v>1165</v>
      </c>
      <c r="F87" s="117" t="s">
        <v>24</v>
      </c>
      <c r="G87" s="112" t="s">
        <v>46</v>
      </c>
      <c r="H87" s="112" t="s">
        <v>1112</v>
      </c>
      <c r="I87" s="118" t="s">
        <v>10</v>
      </c>
      <c r="J87" s="117" t="s">
        <v>18</v>
      </c>
      <c r="K87" s="112" t="s">
        <v>52</v>
      </c>
      <c r="L87" s="112" t="s">
        <v>53</v>
      </c>
      <c r="M87" s="117" t="s">
        <v>1166</v>
      </c>
      <c r="N87" s="112">
        <v>375000</v>
      </c>
      <c r="O87" s="112">
        <v>90500</v>
      </c>
      <c r="P87" s="114">
        <v>0</v>
      </c>
      <c r="Q87" s="114">
        <v>1417000</v>
      </c>
      <c r="R87" s="112" t="s">
        <v>1167</v>
      </c>
      <c r="S87" s="112" t="s">
        <v>1168</v>
      </c>
      <c r="T87" s="115" t="s">
        <v>1169</v>
      </c>
    </row>
    <row r="88" spans="1:20" ht="36">
      <c r="A88" s="112" t="s">
        <v>1170</v>
      </c>
      <c r="B88" s="117" t="s">
        <v>732</v>
      </c>
      <c r="C88" s="112" t="s">
        <v>20</v>
      </c>
      <c r="D88" s="118" t="s">
        <v>1154</v>
      </c>
      <c r="E88" s="117" t="s">
        <v>1165</v>
      </c>
      <c r="F88" s="117" t="s">
        <v>24</v>
      </c>
      <c r="G88" s="112" t="s">
        <v>46</v>
      </c>
      <c r="H88" s="112" t="s">
        <v>1112</v>
      </c>
      <c r="I88" s="118" t="s">
        <v>10</v>
      </c>
      <c r="J88" s="117" t="s">
        <v>18</v>
      </c>
      <c r="K88" s="112" t="s">
        <v>52</v>
      </c>
      <c r="L88" s="112" t="s">
        <v>53</v>
      </c>
      <c r="M88" s="117" t="s">
        <v>14</v>
      </c>
      <c r="N88" s="112">
        <v>555000</v>
      </c>
      <c r="O88" s="112">
        <v>152000</v>
      </c>
      <c r="P88" s="114">
        <v>3135000</v>
      </c>
      <c r="Q88" s="114">
        <v>3349000</v>
      </c>
      <c r="R88" s="112" t="s">
        <v>1167</v>
      </c>
      <c r="S88" s="112" t="s">
        <v>1171</v>
      </c>
      <c r="T88" s="115" t="s">
        <v>1172</v>
      </c>
    </row>
    <row r="89" spans="1:20" ht="24">
      <c r="A89" s="112" t="s">
        <v>1181</v>
      </c>
      <c r="B89" s="117" t="s">
        <v>732</v>
      </c>
      <c r="C89" s="112" t="s">
        <v>20</v>
      </c>
      <c r="D89" s="118" t="s">
        <v>1154</v>
      </c>
      <c r="E89" s="112" t="s">
        <v>1150</v>
      </c>
      <c r="F89" s="117" t="s">
        <v>24</v>
      </c>
      <c r="G89" s="112" t="s">
        <v>46</v>
      </c>
      <c r="H89" s="112" t="s">
        <v>1112</v>
      </c>
      <c r="I89" s="118" t="s">
        <v>10</v>
      </c>
      <c r="J89" s="117" t="s">
        <v>18</v>
      </c>
      <c r="K89" s="112" t="s">
        <v>52</v>
      </c>
      <c r="L89" s="112" t="s">
        <v>53</v>
      </c>
      <c r="M89" s="117" t="s">
        <v>604</v>
      </c>
      <c r="N89" s="112">
        <v>15837</v>
      </c>
      <c r="O89" s="112">
        <v>10171</v>
      </c>
      <c r="P89" s="114">
        <v>484837</v>
      </c>
      <c r="Q89" s="114">
        <v>518687</v>
      </c>
      <c r="R89" s="112" t="s">
        <v>1182</v>
      </c>
      <c r="S89" s="112" t="s">
        <v>1183</v>
      </c>
      <c r="T89" s="115"/>
    </row>
    <row r="90" spans="1:20" ht="48">
      <c r="A90" s="112" t="s">
        <v>1188</v>
      </c>
      <c r="B90" s="117" t="s">
        <v>732</v>
      </c>
      <c r="C90" s="112" t="s">
        <v>20</v>
      </c>
      <c r="D90" s="118" t="s">
        <v>28</v>
      </c>
      <c r="E90" s="112" t="s">
        <v>1189</v>
      </c>
      <c r="F90" s="117" t="s">
        <v>24</v>
      </c>
      <c r="G90" s="112" t="s">
        <v>25</v>
      </c>
      <c r="H90" s="112" t="s">
        <v>1112</v>
      </c>
      <c r="I90" s="118" t="s">
        <v>8</v>
      </c>
      <c r="J90" s="117" t="s">
        <v>18</v>
      </c>
      <c r="K90" s="112" t="s">
        <v>52</v>
      </c>
      <c r="L90" s="112" t="s">
        <v>1150</v>
      </c>
      <c r="M90" s="117" t="s">
        <v>604</v>
      </c>
      <c r="N90" s="112" t="s">
        <v>1158</v>
      </c>
      <c r="O90" s="112">
        <v>2136</v>
      </c>
      <c r="P90" s="114">
        <v>0</v>
      </c>
      <c r="Q90" s="114">
        <v>42720</v>
      </c>
      <c r="R90" s="112" t="s">
        <v>736</v>
      </c>
      <c r="S90" s="112" t="s">
        <v>1190</v>
      </c>
      <c r="T90" s="115" t="s">
        <v>1191</v>
      </c>
    </row>
    <row r="91" spans="1:20" ht="72">
      <c r="A91" s="112" t="s">
        <v>81</v>
      </c>
      <c r="B91" s="117" t="s">
        <v>732</v>
      </c>
      <c r="C91" s="117" t="s">
        <v>19</v>
      </c>
      <c r="D91" s="118" t="s">
        <v>83</v>
      </c>
      <c r="E91" s="117" t="s">
        <v>84</v>
      </c>
      <c r="F91" s="117" t="s">
        <v>24</v>
      </c>
      <c r="G91" s="112" t="s">
        <v>25</v>
      </c>
      <c r="H91" s="112" t="s">
        <v>1112</v>
      </c>
      <c r="I91" s="118" t="s">
        <v>10</v>
      </c>
      <c r="J91" s="117" t="s">
        <v>18</v>
      </c>
      <c r="K91" s="112" t="s">
        <v>52</v>
      </c>
      <c r="L91" s="112" t="s">
        <v>53</v>
      </c>
      <c r="M91" s="117" t="s">
        <v>1166</v>
      </c>
      <c r="N91" s="112">
        <v>7000</v>
      </c>
      <c r="O91" s="112">
        <v>1900</v>
      </c>
      <c r="P91" s="113">
        <v>4850</v>
      </c>
      <c r="Q91" s="113">
        <v>4883</v>
      </c>
      <c r="R91" s="112" t="s">
        <v>85</v>
      </c>
      <c r="S91" s="112" t="s">
        <v>1217</v>
      </c>
      <c r="T91" s="115"/>
    </row>
    <row r="92" spans="1:20" ht="36">
      <c r="A92" s="112" t="s">
        <v>1231</v>
      </c>
      <c r="B92" s="117" t="s">
        <v>732</v>
      </c>
      <c r="C92" s="112" t="s">
        <v>20</v>
      </c>
      <c r="D92" s="118" t="s">
        <v>1152</v>
      </c>
      <c r="E92" s="118" t="s">
        <v>1152</v>
      </c>
      <c r="F92" s="117" t="s">
        <v>172</v>
      </c>
      <c r="G92" s="118" t="s">
        <v>1152</v>
      </c>
      <c r="H92" s="118" t="s">
        <v>1152</v>
      </c>
      <c r="I92" s="118" t="s">
        <v>1152</v>
      </c>
      <c r="J92" s="117" t="s">
        <v>18</v>
      </c>
      <c r="K92" s="112" t="s">
        <v>53</v>
      </c>
      <c r="L92" s="118" t="s">
        <v>1152</v>
      </c>
      <c r="M92" s="118" t="s">
        <v>1152</v>
      </c>
      <c r="N92" s="112" t="s">
        <v>1232</v>
      </c>
      <c r="O92" s="112" t="s">
        <v>1233</v>
      </c>
      <c r="P92" s="114">
        <v>0</v>
      </c>
      <c r="Q92" s="114">
        <v>44174</v>
      </c>
      <c r="R92" s="112" t="s">
        <v>1234</v>
      </c>
      <c r="S92" s="152" t="s">
        <v>1235</v>
      </c>
      <c r="T92" s="115"/>
    </row>
    <row r="93" spans="1:20" ht="36">
      <c r="A93" s="112" t="s">
        <v>1256</v>
      </c>
      <c r="B93" s="117" t="s">
        <v>732</v>
      </c>
      <c r="C93" s="117" t="s">
        <v>19</v>
      </c>
      <c r="D93" s="118" t="s">
        <v>1152</v>
      </c>
      <c r="E93" s="118" t="s">
        <v>1152</v>
      </c>
      <c r="F93" s="117" t="s">
        <v>172</v>
      </c>
      <c r="G93" s="118" t="s">
        <v>1152</v>
      </c>
      <c r="H93" s="118" t="s">
        <v>1152</v>
      </c>
      <c r="I93" s="118" t="s">
        <v>1152</v>
      </c>
      <c r="J93" s="117" t="s">
        <v>18</v>
      </c>
      <c r="K93" s="112" t="s">
        <v>53</v>
      </c>
      <c r="L93" s="118" t="s">
        <v>1152</v>
      </c>
      <c r="M93" s="118" t="s">
        <v>1152</v>
      </c>
      <c r="N93" s="112">
        <v>0</v>
      </c>
      <c r="O93" s="112">
        <v>241</v>
      </c>
      <c r="P93" s="113">
        <v>0</v>
      </c>
      <c r="Q93" s="113">
        <v>1544.4726000000003</v>
      </c>
      <c r="R93" s="112" t="s">
        <v>736</v>
      </c>
      <c r="S93" s="112" t="s">
        <v>1257</v>
      </c>
      <c r="T93" s="115" t="s">
        <v>1191</v>
      </c>
    </row>
    <row r="94" spans="1:20" ht="24">
      <c r="A94" s="112" t="s">
        <v>87</v>
      </c>
      <c r="B94" s="117" t="s">
        <v>732</v>
      </c>
      <c r="C94" s="117" t="s">
        <v>19</v>
      </c>
      <c r="D94" s="118" t="s">
        <v>1152</v>
      </c>
      <c r="E94" s="118" t="s">
        <v>1152</v>
      </c>
      <c r="F94" s="117" t="s">
        <v>172</v>
      </c>
      <c r="G94" s="118" t="s">
        <v>1152</v>
      </c>
      <c r="H94" s="118" t="s">
        <v>1152</v>
      </c>
      <c r="I94" s="118" t="s">
        <v>1152</v>
      </c>
      <c r="J94" s="117" t="s">
        <v>18</v>
      </c>
      <c r="K94" s="112" t="s">
        <v>53</v>
      </c>
      <c r="L94" s="118" t="s">
        <v>1152</v>
      </c>
      <c r="M94" s="118" t="s">
        <v>1152</v>
      </c>
      <c r="N94" s="112">
        <v>6509</v>
      </c>
      <c r="O94" s="112">
        <v>800</v>
      </c>
      <c r="P94" s="113">
        <v>2724</v>
      </c>
      <c r="Q94" s="113">
        <v>2741</v>
      </c>
      <c r="R94" s="112" t="s">
        <v>85</v>
      </c>
      <c r="S94" s="112" t="s">
        <v>1265</v>
      </c>
      <c r="T94" s="115"/>
    </row>
    <row r="95" spans="1:20" ht="60">
      <c r="A95" s="112" t="s">
        <v>1287</v>
      </c>
      <c r="B95" s="117" t="s">
        <v>732</v>
      </c>
      <c r="C95" s="112" t="s">
        <v>20</v>
      </c>
      <c r="D95" s="118" t="s">
        <v>1154</v>
      </c>
      <c r="E95" s="112" t="s">
        <v>1288</v>
      </c>
      <c r="F95" s="117" t="s">
        <v>24</v>
      </c>
      <c r="G95" s="112" t="s">
        <v>46</v>
      </c>
      <c r="H95" s="112" t="s">
        <v>1112</v>
      </c>
      <c r="I95" s="118" t="s">
        <v>10</v>
      </c>
      <c r="J95" s="117" t="s">
        <v>18</v>
      </c>
      <c r="K95" s="112" t="s">
        <v>52</v>
      </c>
      <c r="L95" s="112" t="s">
        <v>53</v>
      </c>
      <c r="M95" s="117" t="s">
        <v>604</v>
      </c>
      <c r="N95" s="112">
        <v>997</v>
      </c>
      <c r="O95" s="112">
        <v>684</v>
      </c>
      <c r="P95" s="114">
        <v>18386</v>
      </c>
      <c r="Q95" s="114">
        <v>14102</v>
      </c>
      <c r="R95" s="112" t="s">
        <v>1182</v>
      </c>
      <c r="S95" s="112" t="s">
        <v>1183</v>
      </c>
      <c r="T95" s="115" t="s">
        <v>1289</v>
      </c>
    </row>
    <row r="96" spans="1:20" ht="36">
      <c r="A96" s="112" t="s">
        <v>1290</v>
      </c>
      <c r="B96" s="117" t="s">
        <v>732</v>
      </c>
      <c r="C96" s="112" t="s">
        <v>20</v>
      </c>
      <c r="D96" s="118" t="s">
        <v>1154</v>
      </c>
      <c r="E96" s="112" t="s">
        <v>1288</v>
      </c>
      <c r="F96" s="117" t="s">
        <v>24</v>
      </c>
      <c r="G96" s="112" t="s">
        <v>46</v>
      </c>
      <c r="H96" s="112" t="s">
        <v>1112</v>
      </c>
      <c r="I96" s="118" t="s">
        <v>10</v>
      </c>
      <c r="J96" s="117" t="s">
        <v>18</v>
      </c>
      <c r="K96" s="112" t="s">
        <v>52</v>
      </c>
      <c r="L96" s="112" t="s">
        <v>53</v>
      </c>
      <c r="M96" s="117" t="s">
        <v>604</v>
      </c>
      <c r="N96" s="112">
        <v>1072</v>
      </c>
      <c r="O96" s="112">
        <v>1096</v>
      </c>
      <c r="P96" s="114">
        <v>11868</v>
      </c>
      <c r="Q96" s="114">
        <v>12293</v>
      </c>
      <c r="R96" s="112" t="s">
        <v>1182</v>
      </c>
      <c r="S96" s="112" t="s">
        <v>1183</v>
      </c>
      <c r="T96" s="115"/>
    </row>
    <row r="97" spans="1:20" ht="60">
      <c r="A97" s="112" t="s">
        <v>1336</v>
      </c>
      <c r="B97" s="117" t="s">
        <v>732</v>
      </c>
      <c r="C97" s="112" t="s">
        <v>20</v>
      </c>
      <c r="D97" s="118" t="s">
        <v>28</v>
      </c>
      <c r="E97" s="112" t="s">
        <v>1337</v>
      </c>
      <c r="F97" s="117" t="s">
        <v>24</v>
      </c>
      <c r="G97" s="112" t="s">
        <v>46</v>
      </c>
      <c r="H97" s="112" t="s">
        <v>1112</v>
      </c>
      <c r="I97" s="118" t="s">
        <v>8</v>
      </c>
      <c r="J97" s="117" t="s">
        <v>18</v>
      </c>
      <c r="K97" s="112" t="s">
        <v>52</v>
      </c>
      <c r="L97" s="112" t="s">
        <v>53</v>
      </c>
      <c r="M97" s="117" t="s">
        <v>604</v>
      </c>
      <c r="N97" s="112" t="s">
        <v>1112</v>
      </c>
      <c r="O97" s="112">
        <v>5484</v>
      </c>
      <c r="P97" s="127" t="s">
        <v>1338</v>
      </c>
      <c r="Q97" s="127">
        <v>109680</v>
      </c>
      <c r="R97" s="115" t="s">
        <v>736</v>
      </c>
      <c r="S97" s="153" t="s">
        <v>1339</v>
      </c>
      <c r="T97" s="128" t="s">
        <v>1340</v>
      </c>
    </row>
    <row r="98" spans="1:20" ht="84">
      <c r="A98" s="112" t="s">
        <v>1362</v>
      </c>
      <c r="B98" s="117" t="s">
        <v>732</v>
      </c>
      <c r="C98" s="117" t="s">
        <v>19</v>
      </c>
      <c r="D98" s="118" t="s">
        <v>344</v>
      </c>
      <c r="E98" s="112" t="s">
        <v>1363</v>
      </c>
      <c r="F98" s="117" t="s">
        <v>24</v>
      </c>
      <c r="G98" s="112" t="s">
        <v>25</v>
      </c>
      <c r="H98" s="112" t="s">
        <v>1112</v>
      </c>
      <c r="I98" s="118" t="s">
        <v>8</v>
      </c>
      <c r="J98" s="117" t="s">
        <v>18</v>
      </c>
      <c r="K98" s="112" t="s">
        <v>53</v>
      </c>
      <c r="L98" s="112" t="s">
        <v>53</v>
      </c>
      <c r="M98" s="117" t="s">
        <v>14</v>
      </c>
      <c r="N98" s="112">
        <v>13346</v>
      </c>
      <c r="O98" s="112">
        <v>1008</v>
      </c>
      <c r="P98" s="113">
        <v>0</v>
      </c>
      <c r="Q98" s="113">
        <v>14110.588800000001</v>
      </c>
      <c r="R98" s="112" t="s">
        <v>1364</v>
      </c>
      <c r="S98" s="112" t="s">
        <v>1365</v>
      </c>
      <c r="T98" s="115" t="s">
        <v>1366</v>
      </c>
    </row>
    <row r="99" spans="1:20" ht="48">
      <c r="A99" s="112" t="s">
        <v>1367</v>
      </c>
      <c r="B99" s="117" t="s">
        <v>732</v>
      </c>
      <c r="C99" s="117" t="s">
        <v>646</v>
      </c>
      <c r="D99" s="118" t="s">
        <v>1152</v>
      </c>
      <c r="E99" s="118" t="s">
        <v>1152</v>
      </c>
      <c r="F99" s="117" t="s">
        <v>172</v>
      </c>
      <c r="G99" s="118" t="s">
        <v>1152</v>
      </c>
      <c r="H99" s="118" t="s">
        <v>1152</v>
      </c>
      <c r="I99" s="118" t="s">
        <v>1152</v>
      </c>
      <c r="J99" s="117" t="s">
        <v>18</v>
      </c>
      <c r="K99" s="112" t="s">
        <v>53</v>
      </c>
      <c r="L99" s="118" t="s">
        <v>1152</v>
      </c>
      <c r="M99" s="118" t="s">
        <v>1152</v>
      </c>
      <c r="N99" s="112">
        <v>4876</v>
      </c>
      <c r="O99" s="112">
        <v>1197</v>
      </c>
      <c r="P99" s="113">
        <v>0</v>
      </c>
      <c r="Q99" s="113">
        <v>7682.9444999999996</v>
      </c>
      <c r="R99" s="112" t="s">
        <v>1364</v>
      </c>
      <c r="S99" s="112" t="s">
        <v>1150</v>
      </c>
      <c r="T99" s="115" t="s">
        <v>1368</v>
      </c>
    </row>
    <row r="100" spans="1:20">
      <c r="A100" s="112" t="s">
        <v>1369</v>
      </c>
      <c r="B100" s="117" t="s">
        <v>732</v>
      </c>
      <c r="C100" s="112" t="s">
        <v>20</v>
      </c>
      <c r="D100" s="118" t="s">
        <v>1152</v>
      </c>
      <c r="E100" s="118" t="s">
        <v>1152</v>
      </c>
      <c r="F100" s="117" t="s">
        <v>172</v>
      </c>
      <c r="G100" s="118" t="s">
        <v>1152</v>
      </c>
      <c r="H100" s="118" t="s">
        <v>1152</v>
      </c>
      <c r="I100" s="118" t="s">
        <v>1152</v>
      </c>
      <c r="J100" s="117" t="s">
        <v>18</v>
      </c>
      <c r="K100" s="112" t="s">
        <v>53</v>
      </c>
      <c r="L100" s="118" t="s">
        <v>1152</v>
      </c>
      <c r="M100" s="118" t="s">
        <v>1152</v>
      </c>
      <c r="N100" s="112">
        <v>0</v>
      </c>
      <c r="O100" s="112">
        <v>1877</v>
      </c>
      <c r="P100" s="114">
        <v>0</v>
      </c>
      <c r="Q100" s="114">
        <v>37540</v>
      </c>
      <c r="R100" s="112" t="s">
        <v>736</v>
      </c>
      <c r="S100" s="112" t="s">
        <v>1150</v>
      </c>
      <c r="T100" s="115" t="s">
        <v>1370</v>
      </c>
    </row>
    <row r="101" spans="1:20" ht="144">
      <c r="A101" s="112" t="s">
        <v>1380</v>
      </c>
      <c r="B101" s="117" t="s">
        <v>732</v>
      </c>
      <c r="C101" s="112" t="s">
        <v>20</v>
      </c>
      <c r="D101" s="118" t="s">
        <v>28</v>
      </c>
      <c r="E101" s="112" t="s">
        <v>1381</v>
      </c>
      <c r="F101" s="117" t="s">
        <v>24</v>
      </c>
      <c r="G101" s="112" t="s">
        <v>1161</v>
      </c>
      <c r="H101" s="112">
        <v>2014</v>
      </c>
      <c r="I101" s="118" t="s">
        <v>8</v>
      </c>
      <c r="J101" s="117" t="s">
        <v>18</v>
      </c>
      <c r="K101" s="112" t="s">
        <v>53</v>
      </c>
      <c r="L101" s="112" t="s">
        <v>1150</v>
      </c>
      <c r="M101" s="117" t="s">
        <v>15</v>
      </c>
      <c r="N101" s="112" t="s">
        <v>1158</v>
      </c>
      <c r="O101" s="112">
        <v>500</v>
      </c>
      <c r="P101" s="124">
        <v>0</v>
      </c>
      <c r="Q101" s="124">
        <v>0</v>
      </c>
      <c r="R101" s="112" t="s">
        <v>736</v>
      </c>
      <c r="S101" s="112" t="s">
        <v>1150</v>
      </c>
      <c r="T101" s="115" t="s">
        <v>1382</v>
      </c>
    </row>
    <row r="102" spans="1:20" ht="24">
      <c r="A102" s="112" t="s">
        <v>89</v>
      </c>
      <c r="B102" s="117" t="s">
        <v>732</v>
      </c>
      <c r="C102" s="117" t="s">
        <v>481</v>
      </c>
      <c r="D102" s="118" t="s">
        <v>1154</v>
      </c>
      <c r="E102" s="117" t="s">
        <v>88</v>
      </c>
      <c r="F102" s="117" t="s">
        <v>24</v>
      </c>
      <c r="G102" s="112" t="s">
        <v>46</v>
      </c>
      <c r="H102" s="112" t="s">
        <v>1112</v>
      </c>
      <c r="I102" s="118" t="s">
        <v>10</v>
      </c>
      <c r="J102" s="117" t="s">
        <v>18</v>
      </c>
      <c r="K102" s="112" t="s">
        <v>52</v>
      </c>
      <c r="L102" s="112" t="s">
        <v>53</v>
      </c>
      <c r="M102" s="117" t="s">
        <v>15</v>
      </c>
      <c r="N102" s="112">
        <v>353</v>
      </c>
      <c r="O102" s="112">
        <v>330</v>
      </c>
      <c r="P102" s="113">
        <v>20615.52</v>
      </c>
      <c r="Q102" s="113">
        <v>20615.52</v>
      </c>
      <c r="R102" s="112" t="s">
        <v>734</v>
      </c>
      <c r="S102" s="112" t="s">
        <v>1406</v>
      </c>
      <c r="T102" s="115"/>
    </row>
    <row r="103" spans="1:20" ht="24">
      <c r="A103" s="112" t="s">
        <v>733</v>
      </c>
      <c r="B103" s="117" t="s">
        <v>732</v>
      </c>
      <c r="C103" s="117" t="s">
        <v>481</v>
      </c>
      <c r="D103" s="118" t="s">
        <v>1154</v>
      </c>
      <c r="E103" s="117" t="s">
        <v>88</v>
      </c>
      <c r="F103" s="117" t="s">
        <v>24</v>
      </c>
      <c r="G103" s="112" t="s">
        <v>25</v>
      </c>
      <c r="H103" s="112" t="s">
        <v>1112</v>
      </c>
      <c r="I103" s="118" t="s">
        <v>10</v>
      </c>
      <c r="J103" s="117" t="s">
        <v>18</v>
      </c>
      <c r="K103" s="112" t="s">
        <v>52</v>
      </c>
      <c r="L103" s="112" t="s">
        <v>53</v>
      </c>
      <c r="M103" s="117" t="s">
        <v>1166</v>
      </c>
      <c r="N103" s="112">
        <v>353</v>
      </c>
      <c r="O103" s="112">
        <v>330</v>
      </c>
      <c r="P103" s="113">
        <v>2621.37</v>
      </c>
      <c r="Q103" s="113">
        <v>2621.37</v>
      </c>
      <c r="R103" s="112" t="s">
        <v>734</v>
      </c>
      <c r="S103" s="112" t="s">
        <v>1150</v>
      </c>
      <c r="T103" s="115"/>
    </row>
    <row r="104" spans="1:20" ht="36">
      <c r="A104" s="112" t="s">
        <v>1412</v>
      </c>
      <c r="B104" s="117" t="s">
        <v>732</v>
      </c>
      <c r="C104" s="112" t="s">
        <v>20</v>
      </c>
      <c r="D104" s="118" t="s">
        <v>1152</v>
      </c>
      <c r="E104" s="118" t="s">
        <v>1152</v>
      </c>
      <c r="F104" s="117" t="s">
        <v>172</v>
      </c>
      <c r="G104" s="118" t="s">
        <v>1152</v>
      </c>
      <c r="H104" s="118" t="s">
        <v>1152</v>
      </c>
      <c r="I104" s="118" t="s">
        <v>1152</v>
      </c>
      <c r="J104" s="117" t="s">
        <v>18</v>
      </c>
      <c r="K104" s="112" t="s">
        <v>53</v>
      </c>
      <c r="L104" s="118" t="s">
        <v>1152</v>
      </c>
      <c r="M104" s="118" t="s">
        <v>1152</v>
      </c>
      <c r="N104" s="112">
        <v>0</v>
      </c>
      <c r="O104" s="112">
        <v>2081</v>
      </c>
      <c r="P104" s="114">
        <v>0</v>
      </c>
      <c r="Q104" s="114">
        <v>41620</v>
      </c>
      <c r="R104" s="112" t="s">
        <v>736</v>
      </c>
      <c r="S104" s="112" t="s">
        <v>1413</v>
      </c>
      <c r="T104" s="115" t="s">
        <v>1370</v>
      </c>
    </row>
    <row r="105" spans="1:20" ht="60">
      <c r="A105" s="112" t="s">
        <v>86</v>
      </c>
      <c r="B105" s="117" t="s">
        <v>732</v>
      </c>
      <c r="C105" s="117" t="s">
        <v>19</v>
      </c>
      <c r="D105" s="118" t="s">
        <v>83</v>
      </c>
      <c r="E105" s="117" t="s">
        <v>1418</v>
      </c>
      <c r="F105" s="117" t="s">
        <v>24</v>
      </c>
      <c r="G105" s="112" t="s">
        <v>31</v>
      </c>
      <c r="H105" s="112" t="s">
        <v>1112</v>
      </c>
      <c r="I105" s="118" t="s">
        <v>10</v>
      </c>
      <c r="J105" s="117" t="s">
        <v>16</v>
      </c>
      <c r="K105" s="112" t="s">
        <v>52</v>
      </c>
      <c r="L105" s="112" t="s">
        <v>52</v>
      </c>
      <c r="M105" s="117" t="s">
        <v>15</v>
      </c>
      <c r="N105" s="112">
        <v>900</v>
      </c>
      <c r="O105" s="112">
        <v>730</v>
      </c>
      <c r="P105" s="113">
        <v>22356</v>
      </c>
      <c r="Q105" s="113">
        <v>22513</v>
      </c>
      <c r="R105" s="112" t="s">
        <v>85</v>
      </c>
      <c r="S105" s="112" t="s">
        <v>1419</v>
      </c>
      <c r="T105" s="115"/>
    </row>
    <row r="106" spans="1:20" ht="60">
      <c r="A106" s="112" t="s">
        <v>1466</v>
      </c>
      <c r="B106" s="117" t="s">
        <v>732</v>
      </c>
      <c r="C106" s="112" t="s">
        <v>1388</v>
      </c>
      <c r="D106" s="118" t="s">
        <v>675</v>
      </c>
      <c r="E106" s="117" t="s">
        <v>1467</v>
      </c>
      <c r="F106" s="117" t="s">
        <v>24</v>
      </c>
      <c r="G106" s="112" t="s">
        <v>36</v>
      </c>
      <c r="H106" s="112" t="s">
        <v>1112</v>
      </c>
      <c r="I106" s="118" t="s">
        <v>9</v>
      </c>
      <c r="J106" s="117" t="s">
        <v>18</v>
      </c>
      <c r="K106" s="112" t="s">
        <v>52</v>
      </c>
      <c r="L106" s="112" t="s">
        <v>53</v>
      </c>
      <c r="M106" s="117" t="s">
        <v>14</v>
      </c>
      <c r="N106" s="112">
        <v>8300</v>
      </c>
      <c r="O106" s="112">
        <v>1000</v>
      </c>
      <c r="P106" s="114">
        <v>3000</v>
      </c>
      <c r="Q106" s="114">
        <v>8000</v>
      </c>
      <c r="R106" s="112" t="s">
        <v>1468</v>
      </c>
      <c r="S106" s="112" t="s">
        <v>1469</v>
      </c>
      <c r="T106" s="115"/>
    </row>
    <row r="107" spans="1:20" ht="72">
      <c r="A107" s="112" t="s">
        <v>1470</v>
      </c>
      <c r="B107" s="117" t="s">
        <v>732</v>
      </c>
      <c r="C107" s="112" t="s">
        <v>20</v>
      </c>
      <c r="D107" s="118" t="s">
        <v>675</v>
      </c>
      <c r="E107" s="112" t="s">
        <v>1471</v>
      </c>
      <c r="F107" s="117" t="s">
        <v>24</v>
      </c>
      <c r="G107" s="112" t="s">
        <v>1472</v>
      </c>
      <c r="H107" s="112" t="s">
        <v>1112</v>
      </c>
      <c r="I107" s="118" t="s">
        <v>9</v>
      </c>
      <c r="J107" s="117" t="s">
        <v>18</v>
      </c>
      <c r="K107" s="112" t="s">
        <v>53</v>
      </c>
      <c r="L107" s="112" t="s">
        <v>53</v>
      </c>
      <c r="M107" s="117" t="s">
        <v>14</v>
      </c>
      <c r="N107" s="112" t="s">
        <v>1158</v>
      </c>
      <c r="O107" s="112">
        <v>4000</v>
      </c>
      <c r="P107" s="114">
        <v>1000</v>
      </c>
      <c r="Q107" s="114">
        <v>2000</v>
      </c>
      <c r="R107" s="112" t="s">
        <v>1468</v>
      </c>
      <c r="S107" s="112" t="s">
        <v>1473</v>
      </c>
      <c r="T107" s="115"/>
    </row>
    <row r="108" spans="1:20" ht="24">
      <c r="A108" s="112" t="s">
        <v>1475</v>
      </c>
      <c r="B108" s="117" t="s">
        <v>732</v>
      </c>
      <c r="C108" s="112" t="s">
        <v>20</v>
      </c>
      <c r="D108" s="118" t="s">
        <v>1154</v>
      </c>
      <c r="E108" s="117" t="s">
        <v>1476</v>
      </c>
      <c r="F108" s="117" t="s">
        <v>24</v>
      </c>
      <c r="G108" s="112" t="s">
        <v>46</v>
      </c>
      <c r="H108" s="112" t="s">
        <v>1112</v>
      </c>
      <c r="I108" s="118" t="s">
        <v>9</v>
      </c>
      <c r="J108" s="117" t="s">
        <v>18</v>
      </c>
      <c r="K108" s="112" t="s">
        <v>52</v>
      </c>
      <c r="L108" s="112" t="s">
        <v>53</v>
      </c>
      <c r="M108" s="117" t="s">
        <v>15</v>
      </c>
      <c r="N108" s="112">
        <v>35000</v>
      </c>
      <c r="O108" s="112">
        <v>35000</v>
      </c>
      <c r="P108" s="114">
        <v>350000</v>
      </c>
      <c r="Q108" s="114">
        <v>350000</v>
      </c>
      <c r="R108" s="112" t="s">
        <v>85</v>
      </c>
      <c r="S108" s="112" t="s">
        <v>1477</v>
      </c>
      <c r="T108" s="115"/>
    </row>
    <row r="109" spans="1:20" ht="36">
      <c r="A109" s="112" t="s">
        <v>1478</v>
      </c>
      <c r="B109" s="117" t="s">
        <v>732</v>
      </c>
      <c r="C109" s="112" t="s">
        <v>20</v>
      </c>
      <c r="D109" s="118" t="s">
        <v>1154</v>
      </c>
      <c r="E109" s="117" t="s">
        <v>1479</v>
      </c>
      <c r="F109" s="117" t="s">
        <v>24</v>
      </c>
      <c r="G109" s="112" t="s">
        <v>46</v>
      </c>
      <c r="H109" s="112" t="s">
        <v>1112</v>
      </c>
      <c r="I109" s="118" t="s">
        <v>9</v>
      </c>
      <c r="J109" s="117" t="s">
        <v>16</v>
      </c>
      <c r="K109" s="112" t="s">
        <v>52</v>
      </c>
      <c r="L109" s="112" t="s">
        <v>52</v>
      </c>
      <c r="M109" s="117" t="s">
        <v>15</v>
      </c>
      <c r="N109" s="112">
        <v>100000</v>
      </c>
      <c r="O109" s="112">
        <v>15000</v>
      </c>
      <c r="P109" s="114">
        <v>122000</v>
      </c>
      <c r="Q109" s="114">
        <v>122000</v>
      </c>
      <c r="R109" s="112" t="s">
        <v>85</v>
      </c>
      <c r="S109" s="112" t="s">
        <v>1480</v>
      </c>
      <c r="T109" s="115"/>
    </row>
    <row r="110" spans="1:20" ht="36">
      <c r="A110" s="112" t="s">
        <v>1502</v>
      </c>
      <c r="B110" s="117" t="s">
        <v>732</v>
      </c>
      <c r="C110" s="112" t="s">
        <v>20</v>
      </c>
      <c r="D110" s="112" t="s">
        <v>27</v>
      </c>
      <c r="E110" s="117" t="s">
        <v>1503</v>
      </c>
      <c r="F110" s="117" t="s">
        <v>24</v>
      </c>
      <c r="G110" s="112" t="s">
        <v>25</v>
      </c>
      <c r="H110" s="112" t="s">
        <v>1112</v>
      </c>
      <c r="I110" s="118" t="s">
        <v>10</v>
      </c>
      <c r="J110" s="117" t="s">
        <v>18</v>
      </c>
      <c r="K110" s="112" t="s">
        <v>53</v>
      </c>
      <c r="L110" s="112" t="s">
        <v>53</v>
      </c>
      <c r="M110" s="117" t="s">
        <v>15</v>
      </c>
      <c r="N110" s="112">
        <v>375000</v>
      </c>
      <c r="O110" s="112">
        <v>45000</v>
      </c>
      <c r="P110" s="114">
        <v>800000</v>
      </c>
      <c r="Q110" s="114">
        <v>720000</v>
      </c>
      <c r="R110" s="112" t="s">
        <v>1167</v>
      </c>
      <c r="S110" s="112" t="s">
        <v>1504</v>
      </c>
      <c r="T110" s="115"/>
    </row>
    <row r="111" spans="1:20" ht="60">
      <c r="A111" s="112" t="s">
        <v>1523</v>
      </c>
      <c r="B111" s="117" t="s">
        <v>732</v>
      </c>
      <c r="C111" s="112" t="s">
        <v>20</v>
      </c>
      <c r="D111" s="118" t="s">
        <v>28</v>
      </c>
      <c r="E111" s="117" t="s">
        <v>1524</v>
      </c>
      <c r="F111" s="117" t="s">
        <v>24</v>
      </c>
      <c r="G111" s="112" t="s">
        <v>25</v>
      </c>
      <c r="H111" s="112" t="s">
        <v>1112</v>
      </c>
      <c r="I111" s="118" t="s">
        <v>12</v>
      </c>
      <c r="J111" s="117" t="s">
        <v>18</v>
      </c>
      <c r="K111" s="112" t="s">
        <v>52</v>
      </c>
      <c r="L111" s="112" t="s">
        <v>53</v>
      </c>
      <c r="M111" s="117" t="s">
        <v>15</v>
      </c>
      <c r="N111" s="112" t="s">
        <v>1112</v>
      </c>
      <c r="O111" s="112">
        <v>9040</v>
      </c>
      <c r="P111" s="114">
        <v>181300</v>
      </c>
      <c r="Q111" s="114">
        <v>226000</v>
      </c>
      <c r="R111" s="112" t="s">
        <v>736</v>
      </c>
      <c r="S111" s="112" t="s">
        <v>1525</v>
      </c>
      <c r="T111" s="115" t="s">
        <v>1526</v>
      </c>
    </row>
    <row r="112" spans="1:20" ht="24">
      <c r="A112" s="115" t="s">
        <v>1577</v>
      </c>
      <c r="B112" s="117" t="s">
        <v>732</v>
      </c>
      <c r="C112" s="112" t="s">
        <v>20</v>
      </c>
      <c r="D112" s="118" t="s">
        <v>1152</v>
      </c>
      <c r="E112" s="118" t="s">
        <v>1152</v>
      </c>
      <c r="F112" s="117" t="s">
        <v>172</v>
      </c>
      <c r="G112" s="118" t="s">
        <v>1152</v>
      </c>
      <c r="H112" s="118" t="s">
        <v>1152</v>
      </c>
      <c r="I112" s="118" t="s">
        <v>1152</v>
      </c>
      <c r="J112" s="117" t="s">
        <v>18</v>
      </c>
      <c r="K112" s="112" t="s">
        <v>53</v>
      </c>
      <c r="L112" s="118" t="s">
        <v>1152</v>
      </c>
      <c r="M112" s="118" t="s">
        <v>1152</v>
      </c>
      <c r="N112" s="115">
        <v>7096</v>
      </c>
      <c r="O112" s="115">
        <v>816</v>
      </c>
      <c r="P112" s="116">
        <v>0</v>
      </c>
      <c r="Q112" s="116">
        <v>8160</v>
      </c>
      <c r="R112" s="115" t="s">
        <v>1578</v>
      </c>
      <c r="S112" s="112" t="s">
        <v>1150</v>
      </c>
      <c r="T112" s="115"/>
    </row>
    <row r="113" spans="1:20">
      <c r="A113" s="115" t="s">
        <v>1579</v>
      </c>
      <c r="B113" s="117" t="s">
        <v>732</v>
      </c>
      <c r="C113" s="112" t="s">
        <v>20</v>
      </c>
      <c r="D113" s="118" t="s">
        <v>1152</v>
      </c>
      <c r="E113" s="118" t="s">
        <v>1152</v>
      </c>
      <c r="F113" s="117" t="s">
        <v>172</v>
      </c>
      <c r="G113" s="118" t="s">
        <v>1152</v>
      </c>
      <c r="H113" s="118" t="s">
        <v>1152</v>
      </c>
      <c r="I113" s="118" t="s">
        <v>1152</v>
      </c>
      <c r="J113" s="117" t="s">
        <v>18</v>
      </c>
      <c r="K113" s="112" t="s">
        <v>53</v>
      </c>
      <c r="L113" s="118" t="s">
        <v>1152</v>
      </c>
      <c r="M113" s="118" t="s">
        <v>1152</v>
      </c>
      <c r="N113" s="115">
        <v>1420</v>
      </c>
      <c r="O113" s="115">
        <v>169</v>
      </c>
      <c r="P113" s="116">
        <v>0</v>
      </c>
      <c r="Q113" s="116">
        <v>1690</v>
      </c>
      <c r="R113" s="115" t="s">
        <v>1578</v>
      </c>
      <c r="S113" s="112" t="s">
        <v>1150</v>
      </c>
      <c r="T113" s="115"/>
    </row>
    <row r="114" spans="1:20" ht="156">
      <c r="A114" s="112" t="s">
        <v>1580</v>
      </c>
      <c r="B114" s="117" t="s">
        <v>732</v>
      </c>
      <c r="C114" s="112" t="s">
        <v>20</v>
      </c>
      <c r="D114" s="118" t="s">
        <v>675</v>
      </c>
      <c r="E114" s="117" t="s">
        <v>1581</v>
      </c>
      <c r="F114" s="117" t="s">
        <v>24</v>
      </c>
      <c r="G114" s="112" t="s">
        <v>25</v>
      </c>
      <c r="H114" s="112" t="s">
        <v>1112</v>
      </c>
      <c r="I114" s="118" t="s">
        <v>8</v>
      </c>
      <c r="J114" s="117" t="s">
        <v>18</v>
      </c>
      <c r="K114" s="112" t="s">
        <v>52</v>
      </c>
      <c r="L114" s="112" t="s">
        <v>53</v>
      </c>
      <c r="M114" s="117" t="s">
        <v>604</v>
      </c>
      <c r="N114" s="112" t="s">
        <v>1112</v>
      </c>
      <c r="O114" s="112">
        <v>1841</v>
      </c>
      <c r="P114" s="114">
        <v>37800</v>
      </c>
      <c r="Q114" s="114">
        <v>82845</v>
      </c>
      <c r="R114" s="112" t="s">
        <v>736</v>
      </c>
      <c r="S114" s="112" t="s">
        <v>1582</v>
      </c>
      <c r="T114" s="115" t="s">
        <v>1526</v>
      </c>
    </row>
    <row r="115" spans="1:20" ht="108">
      <c r="A115" s="112" t="s">
        <v>1583</v>
      </c>
      <c r="B115" s="117" t="s">
        <v>732</v>
      </c>
      <c r="C115" s="112" t="s">
        <v>20</v>
      </c>
      <c r="D115" s="118" t="s">
        <v>675</v>
      </c>
      <c r="E115" s="117" t="s">
        <v>1584</v>
      </c>
      <c r="F115" s="117" t="s">
        <v>24</v>
      </c>
      <c r="G115" s="112" t="s">
        <v>25</v>
      </c>
      <c r="H115" s="112" t="s">
        <v>1112</v>
      </c>
      <c r="I115" s="118" t="s">
        <v>8</v>
      </c>
      <c r="J115" s="117" t="s">
        <v>18</v>
      </c>
      <c r="K115" s="112" t="s">
        <v>52</v>
      </c>
      <c r="L115" s="112" t="s">
        <v>53</v>
      </c>
      <c r="M115" s="117" t="s">
        <v>604</v>
      </c>
      <c r="N115" s="112" t="s">
        <v>1112</v>
      </c>
      <c r="O115" s="112">
        <v>2067</v>
      </c>
      <c r="P115" s="114">
        <v>71730</v>
      </c>
      <c r="Q115" s="114">
        <v>93015</v>
      </c>
      <c r="R115" s="112" t="s">
        <v>736</v>
      </c>
      <c r="S115" s="112" t="s">
        <v>1585</v>
      </c>
      <c r="T115" s="115" t="s">
        <v>1586</v>
      </c>
    </row>
    <row r="116" spans="1:20" ht="108">
      <c r="A116" s="112" t="s">
        <v>1587</v>
      </c>
      <c r="B116" s="117" t="s">
        <v>732</v>
      </c>
      <c r="C116" s="112" t="s">
        <v>20</v>
      </c>
      <c r="D116" s="118" t="s">
        <v>675</v>
      </c>
      <c r="E116" s="117" t="s">
        <v>1588</v>
      </c>
      <c r="F116" s="117" t="s">
        <v>24</v>
      </c>
      <c r="G116" s="112" t="s">
        <v>1240</v>
      </c>
      <c r="H116" s="112" t="s">
        <v>1112</v>
      </c>
      <c r="I116" s="118" t="s">
        <v>8</v>
      </c>
      <c r="J116" s="117" t="s">
        <v>18</v>
      </c>
      <c r="K116" s="112" t="s">
        <v>52</v>
      </c>
      <c r="L116" s="112" t="s">
        <v>53</v>
      </c>
      <c r="M116" s="117" t="s">
        <v>604</v>
      </c>
      <c r="N116" s="112" t="s">
        <v>1112</v>
      </c>
      <c r="O116" s="112">
        <v>1580</v>
      </c>
      <c r="P116" s="114">
        <v>25925</v>
      </c>
      <c r="Q116" s="114">
        <v>63200</v>
      </c>
      <c r="R116" s="112" t="s">
        <v>736</v>
      </c>
      <c r="S116" s="112" t="s">
        <v>1589</v>
      </c>
      <c r="T116" s="115" t="s">
        <v>1590</v>
      </c>
    </row>
    <row r="117" spans="1:20" ht="48">
      <c r="A117" s="112" t="s">
        <v>1596</v>
      </c>
      <c r="B117" s="117" t="s">
        <v>732</v>
      </c>
      <c r="C117" s="112" t="s">
        <v>20</v>
      </c>
      <c r="D117" s="118" t="s">
        <v>1152</v>
      </c>
      <c r="E117" s="118" t="s">
        <v>1152</v>
      </c>
      <c r="F117" s="117" t="s">
        <v>172</v>
      </c>
      <c r="G117" s="118" t="s">
        <v>1152</v>
      </c>
      <c r="H117" s="118" t="s">
        <v>1152</v>
      </c>
      <c r="I117" s="118" t="s">
        <v>1152</v>
      </c>
      <c r="J117" s="117" t="s">
        <v>18</v>
      </c>
      <c r="K117" s="112" t="s">
        <v>53</v>
      </c>
      <c r="L117" s="118" t="s">
        <v>1152</v>
      </c>
      <c r="M117" s="118" t="s">
        <v>1152</v>
      </c>
      <c r="N117" s="112">
        <v>0</v>
      </c>
      <c r="O117" s="112">
        <v>6762</v>
      </c>
      <c r="P117" s="114">
        <v>0</v>
      </c>
      <c r="Q117" s="114">
        <v>202860</v>
      </c>
      <c r="R117" s="112" t="s">
        <v>736</v>
      </c>
      <c r="S117" s="112" t="s">
        <v>1597</v>
      </c>
      <c r="T117" s="115" t="s">
        <v>1370</v>
      </c>
    </row>
    <row r="118" spans="1:20" ht="108">
      <c r="A118" s="112" t="s">
        <v>748</v>
      </c>
      <c r="B118" s="117" t="s">
        <v>732</v>
      </c>
      <c r="C118" s="112" t="s">
        <v>20</v>
      </c>
      <c r="D118" s="118" t="s">
        <v>28</v>
      </c>
      <c r="E118" s="112" t="s">
        <v>1612</v>
      </c>
      <c r="F118" s="117" t="s">
        <v>24</v>
      </c>
      <c r="G118" s="112" t="s">
        <v>25</v>
      </c>
      <c r="H118" s="112" t="s">
        <v>1112</v>
      </c>
      <c r="I118" s="118" t="s">
        <v>8</v>
      </c>
      <c r="J118" s="117" t="s">
        <v>18</v>
      </c>
      <c r="K118" s="112" t="s">
        <v>53</v>
      </c>
      <c r="L118" s="112" t="s">
        <v>1150</v>
      </c>
      <c r="M118" s="117" t="s">
        <v>604</v>
      </c>
      <c r="N118" s="112" t="s">
        <v>1112</v>
      </c>
      <c r="O118" s="112">
        <v>2921</v>
      </c>
      <c r="P118" s="114">
        <v>68275</v>
      </c>
      <c r="Q118" s="114">
        <v>73025</v>
      </c>
      <c r="R118" s="112" t="s">
        <v>736</v>
      </c>
      <c r="S118" s="112" t="s">
        <v>1613</v>
      </c>
      <c r="T118" s="115"/>
    </row>
    <row r="119" spans="1:20" ht="48">
      <c r="A119" s="112" t="s">
        <v>1620</v>
      </c>
      <c r="B119" s="117" t="s">
        <v>732</v>
      </c>
      <c r="C119" s="112" t="s">
        <v>20</v>
      </c>
      <c r="D119" s="118" t="s">
        <v>1152</v>
      </c>
      <c r="E119" s="118" t="s">
        <v>1152</v>
      </c>
      <c r="F119" s="117" t="s">
        <v>172</v>
      </c>
      <c r="G119" s="118" t="s">
        <v>1152</v>
      </c>
      <c r="H119" s="118" t="s">
        <v>1152</v>
      </c>
      <c r="I119" s="118" t="s">
        <v>1152</v>
      </c>
      <c r="J119" s="117" t="s">
        <v>18</v>
      </c>
      <c r="K119" s="112" t="s">
        <v>53</v>
      </c>
      <c r="L119" s="118" t="s">
        <v>1152</v>
      </c>
      <c r="M119" s="118" t="s">
        <v>1152</v>
      </c>
      <c r="N119" s="112">
        <v>0</v>
      </c>
      <c r="O119" s="112">
        <v>3274</v>
      </c>
      <c r="P119" s="114">
        <v>0</v>
      </c>
      <c r="Q119" s="114">
        <v>49110</v>
      </c>
      <c r="R119" s="112" t="s">
        <v>736</v>
      </c>
      <c r="S119" s="112" t="s">
        <v>1621</v>
      </c>
      <c r="T119" s="115" t="s">
        <v>1370</v>
      </c>
    </row>
    <row r="120" spans="1:20" ht="96">
      <c r="A120" s="112" t="s">
        <v>1622</v>
      </c>
      <c r="B120" s="117" t="s">
        <v>732</v>
      </c>
      <c r="C120" s="112" t="s">
        <v>20</v>
      </c>
      <c r="D120" s="118" t="s">
        <v>28</v>
      </c>
      <c r="E120" s="117" t="s">
        <v>1623</v>
      </c>
      <c r="F120" s="117" t="s">
        <v>24</v>
      </c>
      <c r="G120" s="112" t="s">
        <v>25</v>
      </c>
      <c r="H120" s="112" t="s">
        <v>1112</v>
      </c>
      <c r="I120" s="118" t="s">
        <v>8</v>
      </c>
      <c r="J120" s="117" t="s">
        <v>18</v>
      </c>
      <c r="K120" s="112" t="s">
        <v>52</v>
      </c>
      <c r="L120" s="112" t="s">
        <v>53</v>
      </c>
      <c r="M120" s="117" t="s">
        <v>1402</v>
      </c>
      <c r="N120" s="112" t="s">
        <v>1112</v>
      </c>
      <c r="O120" s="112">
        <v>863</v>
      </c>
      <c r="P120" s="116">
        <v>179025</v>
      </c>
      <c r="Q120" s="116">
        <v>12945</v>
      </c>
      <c r="R120" s="115" t="s">
        <v>736</v>
      </c>
      <c r="S120" s="115" t="s">
        <v>1624</v>
      </c>
      <c r="T120" s="115" t="s">
        <v>1625</v>
      </c>
    </row>
    <row r="121" spans="1:20" ht="48">
      <c r="A121" s="112" t="s">
        <v>1629</v>
      </c>
      <c r="B121" s="117" t="s">
        <v>732</v>
      </c>
      <c r="C121" s="112" t="s">
        <v>20</v>
      </c>
      <c r="D121" s="118" t="s">
        <v>675</v>
      </c>
      <c r="E121" s="112" t="s">
        <v>1630</v>
      </c>
      <c r="F121" s="117" t="s">
        <v>24</v>
      </c>
      <c r="G121" s="112" t="s">
        <v>1161</v>
      </c>
      <c r="H121" s="112">
        <v>2014</v>
      </c>
      <c r="I121" s="118" t="s">
        <v>8</v>
      </c>
      <c r="J121" s="117" t="s">
        <v>18</v>
      </c>
      <c r="K121" s="112" t="s">
        <v>53</v>
      </c>
      <c r="L121" s="112" t="s">
        <v>1150</v>
      </c>
      <c r="M121" s="117" t="s">
        <v>1166</v>
      </c>
      <c r="N121" s="112" t="s">
        <v>1158</v>
      </c>
      <c r="O121" s="112">
        <v>1953</v>
      </c>
      <c r="P121" s="114">
        <v>0</v>
      </c>
      <c r="Q121" s="114">
        <v>29295</v>
      </c>
      <c r="R121" s="112" t="s">
        <v>736</v>
      </c>
      <c r="S121" s="112" t="s">
        <v>1631</v>
      </c>
      <c r="T121" s="115" t="s">
        <v>1191</v>
      </c>
    </row>
    <row r="122" spans="1:20" ht="84">
      <c r="A122" s="112" t="s">
        <v>1665</v>
      </c>
      <c r="B122" s="117" t="s">
        <v>732</v>
      </c>
      <c r="C122" s="117" t="s">
        <v>19</v>
      </c>
      <c r="D122" s="118" t="s">
        <v>28</v>
      </c>
      <c r="E122" s="117" t="s">
        <v>94</v>
      </c>
      <c r="F122" s="117" t="s">
        <v>24</v>
      </c>
      <c r="G122" s="112" t="s">
        <v>36</v>
      </c>
      <c r="H122" s="112" t="s">
        <v>1112</v>
      </c>
      <c r="I122" s="118" t="s">
        <v>8</v>
      </c>
      <c r="J122" s="117" t="s">
        <v>18</v>
      </c>
      <c r="K122" s="112" t="s">
        <v>52</v>
      </c>
      <c r="L122" s="112" t="s">
        <v>53</v>
      </c>
      <c r="M122" s="117" t="s">
        <v>14</v>
      </c>
      <c r="N122" s="112" t="s">
        <v>1112</v>
      </c>
      <c r="O122" s="112">
        <v>1300</v>
      </c>
      <c r="P122" s="113">
        <v>13013</v>
      </c>
      <c r="Q122" s="113">
        <v>8331.18</v>
      </c>
      <c r="R122" s="112" t="s">
        <v>736</v>
      </c>
      <c r="S122" s="112" t="s">
        <v>1666</v>
      </c>
      <c r="T122" s="115" t="s">
        <v>1667</v>
      </c>
    </row>
    <row r="123" spans="1:20" ht="72">
      <c r="A123" s="112" t="s">
        <v>1668</v>
      </c>
      <c r="B123" s="117" t="s">
        <v>732</v>
      </c>
      <c r="C123" s="112" t="s">
        <v>20</v>
      </c>
      <c r="D123" s="118" t="s">
        <v>28</v>
      </c>
      <c r="E123" s="117" t="s">
        <v>1669</v>
      </c>
      <c r="F123" s="117" t="s">
        <v>24</v>
      </c>
      <c r="G123" s="112" t="s">
        <v>36</v>
      </c>
      <c r="H123" s="112" t="s">
        <v>1112</v>
      </c>
      <c r="I123" s="118" t="s">
        <v>8</v>
      </c>
      <c r="J123" s="117" t="s">
        <v>18</v>
      </c>
      <c r="K123" s="112" t="s">
        <v>52</v>
      </c>
      <c r="L123" s="112" t="s">
        <v>53</v>
      </c>
      <c r="M123" s="117" t="s">
        <v>1402</v>
      </c>
      <c r="N123" s="112" t="s">
        <v>1112</v>
      </c>
      <c r="O123" s="112">
        <v>2969</v>
      </c>
      <c r="P123" s="114">
        <v>72000</v>
      </c>
      <c r="Q123" s="114">
        <v>65318</v>
      </c>
      <c r="R123" s="112" t="s">
        <v>736</v>
      </c>
      <c r="S123" s="112" t="s">
        <v>1670</v>
      </c>
      <c r="T123" s="115" t="s">
        <v>1671</v>
      </c>
    </row>
    <row r="124" spans="1:20" ht="120">
      <c r="A124" s="112" t="s">
        <v>1691</v>
      </c>
      <c r="B124" s="117" t="s">
        <v>732</v>
      </c>
      <c r="C124" s="112" t="s">
        <v>20</v>
      </c>
      <c r="D124" s="118" t="s">
        <v>675</v>
      </c>
      <c r="E124" s="117" t="s">
        <v>1692</v>
      </c>
      <c r="F124" s="117" t="s">
        <v>24</v>
      </c>
      <c r="G124" s="112" t="s">
        <v>1240</v>
      </c>
      <c r="H124" s="112" t="s">
        <v>1112</v>
      </c>
      <c r="I124" s="118" t="s">
        <v>8</v>
      </c>
      <c r="J124" s="117" t="s">
        <v>18</v>
      </c>
      <c r="K124" s="112" t="s">
        <v>52</v>
      </c>
      <c r="L124" s="112" t="s">
        <v>53</v>
      </c>
      <c r="M124" s="117" t="s">
        <v>1166</v>
      </c>
      <c r="N124" s="112" t="s">
        <v>1112</v>
      </c>
      <c r="O124" s="112">
        <v>3653</v>
      </c>
      <c r="P124" s="114">
        <v>95400</v>
      </c>
      <c r="Q124" s="114">
        <v>54795</v>
      </c>
      <c r="R124" s="112" t="s">
        <v>736</v>
      </c>
      <c r="S124" s="112" t="s">
        <v>1693</v>
      </c>
      <c r="T124" s="115" t="s">
        <v>1694</v>
      </c>
    </row>
    <row r="125" spans="1:20" ht="120">
      <c r="A125" s="112" t="s">
        <v>1703</v>
      </c>
      <c r="B125" s="117" t="s">
        <v>732</v>
      </c>
      <c r="C125" s="112" t="s">
        <v>20</v>
      </c>
      <c r="D125" s="118" t="s">
        <v>28</v>
      </c>
      <c r="E125" s="117" t="s">
        <v>1704</v>
      </c>
      <c r="F125" s="117" t="s">
        <v>24</v>
      </c>
      <c r="G125" s="112" t="s">
        <v>25</v>
      </c>
      <c r="H125" s="112" t="s">
        <v>1112</v>
      </c>
      <c r="I125" s="118" t="s">
        <v>8</v>
      </c>
      <c r="J125" s="117" t="s">
        <v>18</v>
      </c>
      <c r="K125" s="112" t="s">
        <v>52</v>
      </c>
      <c r="L125" s="112" t="s">
        <v>53</v>
      </c>
      <c r="M125" s="117" t="s">
        <v>1166</v>
      </c>
      <c r="N125" s="112" t="s">
        <v>1112</v>
      </c>
      <c r="O125" s="112">
        <v>5278</v>
      </c>
      <c r="P125" s="116">
        <v>42615</v>
      </c>
      <c r="Q125" s="116">
        <v>142170</v>
      </c>
      <c r="R125" s="115" t="s">
        <v>736</v>
      </c>
      <c r="S125" s="115" t="s">
        <v>1705</v>
      </c>
      <c r="T125" s="115" t="s">
        <v>1706</v>
      </c>
    </row>
    <row r="126" spans="1:20" ht="48">
      <c r="A126" s="115" t="s">
        <v>737</v>
      </c>
      <c r="B126" s="117" t="s">
        <v>732</v>
      </c>
      <c r="C126" s="117" t="s">
        <v>19</v>
      </c>
      <c r="D126" s="118" t="s">
        <v>1152</v>
      </c>
      <c r="E126" s="118" t="s">
        <v>1152</v>
      </c>
      <c r="F126" s="117" t="s">
        <v>172</v>
      </c>
      <c r="G126" s="118" t="s">
        <v>1152</v>
      </c>
      <c r="H126" s="118" t="s">
        <v>1152</v>
      </c>
      <c r="I126" s="118" t="s">
        <v>1152</v>
      </c>
      <c r="J126" s="117" t="s">
        <v>18</v>
      </c>
      <c r="K126" s="112" t="s">
        <v>53</v>
      </c>
      <c r="L126" s="118" t="s">
        <v>1152</v>
      </c>
      <c r="M126" s="118" t="s">
        <v>1152</v>
      </c>
      <c r="N126" s="115">
        <v>5194</v>
      </c>
      <c r="O126" s="115">
        <v>510</v>
      </c>
      <c r="P126" s="120">
        <v>611.35680000000002</v>
      </c>
      <c r="Q126" s="120">
        <v>917.99999999999989</v>
      </c>
      <c r="R126" s="115" t="s">
        <v>1578</v>
      </c>
      <c r="S126" s="112" t="s">
        <v>1150</v>
      </c>
      <c r="T126" s="115" t="s">
        <v>1727</v>
      </c>
    </row>
    <row r="127" spans="1:20" ht="72">
      <c r="A127" s="112" t="s">
        <v>92</v>
      </c>
      <c r="B127" s="117" t="s">
        <v>732</v>
      </c>
      <c r="C127" s="117" t="s">
        <v>646</v>
      </c>
      <c r="D127" s="118" t="s">
        <v>1154</v>
      </c>
      <c r="E127" s="117" t="s">
        <v>735</v>
      </c>
      <c r="F127" s="117" t="s">
        <v>24</v>
      </c>
      <c r="G127" s="112" t="s">
        <v>1161</v>
      </c>
      <c r="H127" s="112">
        <v>2015</v>
      </c>
      <c r="I127" s="118" t="s">
        <v>10</v>
      </c>
      <c r="J127" s="117" t="s">
        <v>18</v>
      </c>
      <c r="K127" s="112" t="s">
        <v>52</v>
      </c>
      <c r="L127" s="112" t="s">
        <v>53</v>
      </c>
      <c r="M127" s="117" t="s">
        <v>15</v>
      </c>
      <c r="N127" s="112" t="s">
        <v>1158</v>
      </c>
      <c r="O127" s="112" t="s">
        <v>1158</v>
      </c>
      <c r="P127" s="113">
        <v>5462.57</v>
      </c>
      <c r="Q127" s="113">
        <v>5462.57</v>
      </c>
      <c r="R127" s="112" t="s">
        <v>1772</v>
      </c>
      <c r="S127" s="112" t="s">
        <v>1773</v>
      </c>
      <c r="T127" s="115" t="s">
        <v>1774</v>
      </c>
    </row>
    <row r="128" spans="1:20" ht="60">
      <c r="A128" s="112" t="s">
        <v>1807</v>
      </c>
      <c r="B128" s="117" t="s">
        <v>732</v>
      </c>
      <c r="C128" s="112" t="s">
        <v>20</v>
      </c>
      <c r="D128" s="118" t="s">
        <v>28</v>
      </c>
      <c r="E128" s="117" t="s">
        <v>1808</v>
      </c>
      <c r="F128" s="117" t="s">
        <v>24</v>
      </c>
      <c r="G128" s="112" t="s">
        <v>25</v>
      </c>
      <c r="H128" s="112" t="s">
        <v>1112</v>
      </c>
      <c r="I128" s="118" t="s">
        <v>8</v>
      </c>
      <c r="J128" s="117" t="s">
        <v>18</v>
      </c>
      <c r="K128" s="112" t="s">
        <v>52</v>
      </c>
      <c r="L128" s="112" t="s">
        <v>53</v>
      </c>
      <c r="M128" s="117" t="s">
        <v>1402</v>
      </c>
      <c r="N128" s="112" t="s">
        <v>1112</v>
      </c>
      <c r="O128" s="112">
        <v>3028</v>
      </c>
      <c r="P128" s="114">
        <v>50000</v>
      </c>
      <c r="Q128" s="114">
        <v>136260</v>
      </c>
      <c r="R128" s="112" t="s">
        <v>736</v>
      </c>
      <c r="S128" s="112" t="s">
        <v>1809</v>
      </c>
      <c r="T128" s="115" t="s">
        <v>1810</v>
      </c>
    </row>
    <row r="129" spans="1:20" ht="84">
      <c r="A129" s="112" t="s">
        <v>1813</v>
      </c>
      <c r="B129" s="117" t="s">
        <v>732</v>
      </c>
      <c r="C129" s="112" t="s">
        <v>20</v>
      </c>
      <c r="D129" s="118" t="s">
        <v>28</v>
      </c>
      <c r="E129" s="117" t="s">
        <v>1814</v>
      </c>
      <c r="F129" s="117" t="s">
        <v>24</v>
      </c>
      <c r="G129" s="112" t="s">
        <v>1240</v>
      </c>
      <c r="H129" s="112" t="s">
        <v>1112</v>
      </c>
      <c r="I129" s="118" t="s">
        <v>8</v>
      </c>
      <c r="J129" s="117" t="s">
        <v>18</v>
      </c>
      <c r="K129" s="112" t="s">
        <v>52</v>
      </c>
      <c r="L129" s="112" t="s">
        <v>53</v>
      </c>
      <c r="M129" s="117" t="s">
        <v>604</v>
      </c>
      <c r="N129" s="112" t="s">
        <v>1112</v>
      </c>
      <c r="O129" s="112">
        <v>6600</v>
      </c>
      <c r="P129" s="114">
        <v>165825</v>
      </c>
      <c r="Q129" s="114">
        <v>198000</v>
      </c>
      <c r="R129" s="112" t="s">
        <v>736</v>
      </c>
      <c r="S129" s="112" t="s">
        <v>1815</v>
      </c>
      <c r="T129" s="115" t="s">
        <v>1816</v>
      </c>
    </row>
    <row r="130" spans="1:20">
      <c r="A130" s="115" t="s">
        <v>1829</v>
      </c>
      <c r="B130" s="117" t="s">
        <v>732</v>
      </c>
      <c r="C130" s="112" t="s">
        <v>20</v>
      </c>
      <c r="D130" s="118" t="s">
        <v>1152</v>
      </c>
      <c r="E130" s="118" t="s">
        <v>1152</v>
      </c>
      <c r="F130" s="117" t="s">
        <v>172</v>
      </c>
      <c r="G130" s="118" t="s">
        <v>1152</v>
      </c>
      <c r="H130" s="118" t="s">
        <v>1152</v>
      </c>
      <c r="I130" s="118" t="s">
        <v>1152</v>
      </c>
      <c r="J130" s="117" t="s">
        <v>18</v>
      </c>
      <c r="K130" s="112" t="s">
        <v>53</v>
      </c>
      <c r="L130" s="118" t="s">
        <v>1152</v>
      </c>
      <c r="M130" s="118" t="s">
        <v>1152</v>
      </c>
      <c r="N130" s="115">
        <v>15.18</v>
      </c>
      <c r="O130" s="115">
        <v>259</v>
      </c>
      <c r="P130" s="132">
        <v>0</v>
      </c>
      <c r="Q130" s="132">
        <v>2590</v>
      </c>
      <c r="R130" s="115" t="s">
        <v>1578</v>
      </c>
      <c r="S130" s="112" t="s">
        <v>1150</v>
      </c>
      <c r="T130" s="115"/>
    </row>
    <row r="131" spans="1:20" ht="24">
      <c r="A131" s="112" t="s">
        <v>1847</v>
      </c>
      <c r="B131" s="117" t="s">
        <v>732</v>
      </c>
      <c r="C131" s="112" t="s">
        <v>20</v>
      </c>
      <c r="D131" s="118" t="s">
        <v>1152</v>
      </c>
      <c r="E131" s="118" t="s">
        <v>1152</v>
      </c>
      <c r="F131" s="117" t="s">
        <v>172</v>
      </c>
      <c r="G131" s="118" t="s">
        <v>1152</v>
      </c>
      <c r="H131" s="118" t="s">
        <v>1152</v>
      </c>
      <c r="I131" s="118" t="s">
        <v>1152</v>
      </c>
      <c r="J131" s="117" t="s">
        <v>18</v>
      </c>
      <c r="K131" s="112" t="s">
        <v>53</v>
      </c>
      <c r="L131" s="118" t="s">
        <v>1152</v>
      </c>
      <c r="M131" s="118" t="s">
        <v>1152</v>
      </c>
      <c r="N131" s="112">
        <v>0</v>
      </c>
      <c r="O131" s="112">
        <v>2000</v>
      </c>
      <c r="P131" s="114">
        <v>0</v>
      </c>
      <c r="Q131" s="114">
        <v>60000</v>
      </c>
      <c r="R131" s="112" t="s">
        <v>736</v>
      </c>
      <c r="S131" s="112" t="s">
        <v>1815</v>
      </c>
      <c r="T131" s="115" t="s">
        <v>1370</v>
      </c>
    </row>
    <row r="132" spans="1:20" ht="24">
      <c r="A132" s="112" t="s">
        <v>1848</v>
      </c>
      <c r="B132" s="117" t="s">
        <v>732</v>
      </c>
      <c r="C132" s="117" t="s">
        <v>19</v>
      </c>
      <c r="D132" s="118" t="s">
        <v>1152</v>
      </c>
      <c r="E132" s="118" t="s">
        <v>1152</v>
      </c>
      <c r="F132" s="117" t="s">
        <v>172</v>
      </c>
      <c r="G132" s="118" t="s">
        <v>1152</v>
      </c>
      <c r="H132" s="118" t="s">
        <v>1152</v>
      </c>
      <c r="I132" s="118" t="s">
        <v>1152</v>
      </c>
      <c r="J132" s="117" t="s">
        <v>18</v>
      </c>
      <c r="K132" s="112" t="s">
        <v>53</v>
      </c>
      <c r="L132" s="118" t="s">
        <v>1152</v>
      </c>
      <c r="M132" s="118" t="s">
        <v>1152</v>
      </c>
      <c r="N132" s="112">
        <v>0</v>
      </c>
      <c r="O132" s="112">
        <v>500</v>
      </c>
      <c r="P132" s="113">
        <v>0</v>
      </c>
      <c r="Q132" s="113">
        <v>4855</v>
      </c>
      <c r="R132" s="112" t="s">
        <v>736</v>
      </c>
      <c r="S132" s="112" t="s">
        <v>1815</v>
      </c>
      <c r="T132" s="115" t="s">
        <v>1370</v>
      </c>
    </row>
    <row r="133" spans="1:20" ht="36">
      <c r="A133" s="112" t="s">
        <v>1850</v>
      </c>
      <c r="B133" s="117" t="s">
        <v>732</v>
      </c>
      <c r="C133" s="112" t="s">
        <v>20</v>
      </c>
      <c r="D133" s="118" t="s">
        <v>675</v>
      </c>
      <c r="E133" s="112" t="s">
        <v>1150</v>
      </c>
      <c r="F133" s="117" t="s">
        <v>24</v>
      </c>
      <c r="G133" s="112" t="s">
        <v>25</v>
      </c>
      <c r="H133" s="112" t="s">
        <v>1112</v>
      </c>
      <c r="I133" s="118" t="s">
        <v>9</v>
      </c>
      <c r="J133" s="117" t="s">
        <v>18</v>
      </c>
      <c r="K133" s="112" t="s">
        <v>52</v>
      </c>
      <c r="L133" s="112" t="s">
        <v>53</v>
      </c>
      <c r="M133" s="117" t="s">
        <v>604</v>
      </c>
      <c r="N133" s="112" t="s">
        <v>1158</v>
      </c>
      <c r="O133" s="112">
        <v>2555</v>
      </c>
      <c r="P133" s="114">
        <v>0</v>
      </c>
      <c r="Q133" s="114">
        <v>38325</v>
      </c>
      <c r="R133" s="112" t="s">
        <v>1468</v>
      </c>
      <c r="S133" s="112" t="s">
        <v>1851</v>
      </c>
      <c r="T133" s="115"/>
    </row>
    <row r="134" spans="1:20">
      <c r="A134" s="112" t="s">
        <v>173</v>
      </c>
      <c r="B134" s="112" t="s">
        <v>997</v>
      </c>
      <c r="C134" s="112" t="s">
        <v>481</v>
      </c>
      <c r="D134" s="112" t="s">
        <v>27</v>
      </c>
      <c r="E134" s="112" t="s">
        <v>175</v>
      </c>
      <c r="F134" s="112" t="s">
        <v>24</v>
      </c>
      <c r="G134" s="112" t="s">
        <v>25</v>
      </c>
      <c r="H134" s="112" t="s">
        <v>1153</v>
      </c>
      <c r="I134" s="112" t="s">
        <v>10</v>
      </c>
      <c r="J134" s="112" t="s">
        <v>16</v>
      </c>
      <c r="K134" s="112" t="s">
        <v>53</v>
      </c>
      <c r="L134" s="112" t="s">
        <v>53</v>
      </c>
      <c r="M134" s="112" t="s">
        <v>15</v>
      </c>
      <c r="N134" s="112">
        <v>910</v>
      </c>
      <c r="O134" s="112">
        <v>910</v>
      </c>
      <c r="P134" s="113">
        <v>2000</v>
      </c>
      <c r="Q134" s="113">
        <v>2025</v>
      </c>
      <c r="R134" s="112" t="s">
        <v>176</v>
      </c>
      <c r="S134" s="112" t="s">
        <v>1150</v>
      </c>
      <c r="T134" s="115"/>
    </row>
    <row r="135" spans="1:20">
      <c r="A135" s="112" t="s">
        <v>177</v>
      </c>
      <c r="B135" s="112" t="s">
        <v>997</v>
      </c>
      <c r="C135" s="112" t="s">
        <v>481</v>
      </c>
      <c r="D135" s="112" t="s">
        <v>27</v>
      </c>
      <c r="E135" s="112" t="s">
        <v>178</v>
      </c>
      <c r="F135" s="112" t="s">
        <v>24</v>
      </c>
      <c r="G135" s="112" t="s">
        <v>36</v>
      </c>
      <c r="H135" s="112" t="s">
        <v>1153</v>
      </c>
      <c r="I135" s="112" t="s">
        <v>10</v>
      </c>
      <c r="J135" s="112" t="s">
        <v>18</v>
      </c>
      <c r="K135" s="112" t="s">
        <v>53</v>
      </c>
      <c r="L135" s="112" t="s">
        <v>53</v>
      </c>
      <c r="M135" s="112" t="s">
        <v>13</v>
      </c>
      <c r="N135" s="112">
        <v>152</v>
      </c>
      <c r="O135" s="112">
        <v>120</v>
      </c>
      <c r="P135" s="113">
        <v>16000</v>
      </c>
      <c r="Q135" s="113">
        <v>16204</v>
      </c>
      <c r="R135" s="112" t="s">
        <v>176</v>
      </c>
      <c r="S135" s="112" t="s">
        <v>1150</v>
      </c>
      <c r="T135" s="115"/>
    </row>
    <row r="136" spans="1:20" ht="24">
      <c r="A136" s="112" t="s">
        <v>184</v>
      </c>
      <c r="B136" s="112" t="s">
        <v>997</v>
      </c>
      <c r="C136" s="112" t="s">
        <v>481</v>
      </c>
      <c r="D136" s="112" t="s">
        <v>27</v>
      </c>
      <c r="E136" s="112" t="s">
        <v>185</v>
      </c>
      <c r="F136" s="112" t="s">
        <v>24</v>
      </c>
      <c r="G136" s="112" t="s">
        <v>183</v>
      </c>
      <c r="H136" s="112" t="s">
        <v>1153</v>
      </c>
      <c r="I136" s="112" t="s">
        <v>10</v>
      </c>
      <c r="J136" s="112" t="s">
        <v>18</v>
      </c>
      <c r="K136" s="112" t="s">
        <v>53</v>
      </c>
      <c r="L136" s="112" t="s">
        <v>53</v>
      </c>
      <c r="M136" s="112" t="s">
        <v>15</v>
      </c>
      <c r="N136" s="112">
        <v>51</v>
      </c>
      <c r="O136" s="112">
        <v>51</v>
      </c>
      <c r="P136" s="113">
        <v>666</v>
      </c>
      <c r="Q136" s="113">
        <v>674</v>
      </c>
      <c r="R136" s="112" t="s">
        <v>176</v>
      </c>
      <c r="S136" s="112" t="s">
        <v>1150</v>
      </c>
      <c r="T136" s="115"/>
    </row>
    <row r="137" spans="1:20" ht="24">
      <c r="A137" s="112" t="s">
        <v>179</v>
      </c>
      <c r="B137" s="112" t="s">
        <v>997</v>
      </c>
      <c r="C137" s="112" t="s">
        <v>481</v>
      </c>
      <c r="D137" s="112" t="s">
        <v>27</v>
      </c>
      <c r="E137" s="112" t="s">
        <v>180</v>
      </c>
      <c r="F137" s="112" t="s">
        <v>24</v>
      </c>
      <c r="G137" s="112" t="s">
        <v>25</v>
      </c>
      <c r="H137" s="112" t="s">
        <v>1153</v>
      </c>
      <c r="I137" s="112" t="s">
        <v>10</v>
      </c>
      <c r="J137" s="112" t="s">
        <v>18</v>
      </c>
      <c r="K137" s="112" t="s">
        <v>53</v>
      </c>
      <c r="L137" s="112" t="s">
        <v>53</v>
      </c>
      <c r="M137" s="112" t="s">
        <v>13</v>
      </c>
      <c r="N137" s="112">
        <v>152</v>
      </c>
      <c r="O137" s="112">
        <v>100</v>
      </c>
      <c r="P137" s="113">
        <v>5085</v>
      </c>
      <c r="Q137" s="113">
        <v>5150</v>
      </c>
      <c r="R137" s="112" t="s">
        <v>176</v>
      </c>
      <c r="S137" s="112" t="s">
        <v>1150</v>
      </c>
      <c r="T137" s="115"/>
    </row>
    <row r="138" spans="1:20" ht="24">
      <c r="A138" s="112" t="s">
        <v>186</v>
      </c>
      <c r="B138" s="112" t="s">
        <v>997</v>
      </c>
      <c r="C138" s="112" t="s">
        <v>481</v>
      </c>
      <c r="D138" s="112" t="s">
        <v>27</v>
      </c>
      <c r="E138" s="112" t="s">
        <v>187</v>
      </c>
      <c r="F138" s="112" t="s">
        <v>24</v>
      </c>
      <c r="G138" s="112" t="s">
        <v>25</v>
      </c>
      <c r="H138" s="112" t="s">
        <v>1153</v>
      </c>
      <c r="I138" s="112" t="s">
        <v>10</v>
      </c>
      <c r="J138" s="112" t="s">
        <v>16</v>
      </c>
      <c r="K138" s="112" t="s">
        <v>52</v>
      </c>
      <c r="L138" s="112" t="s">
        <v>53</v>
      </c>
      <c r="M138" s="112" t="s">
        <v>15</v>
      </c>
      <c r="N138" s="112">
        <v>152</v>
      </c>
      <c r="O138" s="112">
        <v>152</v>
      </c>
      <c r="P138" s="113">
        <v>100897</v>
      </c>
      <c r="Q138" s="113">
        <v>102192.03273463875</v>
      </c>
      <c r="R138" s="112" t="s">
        <v>176</v>
      </c>
      <c r="S138" s="112" t="s">
        <v>1201</v>
      </c>
      <c r="T138" s="115"/>
    </row>
    <row r="139" spans="1:20" ht="36">
      <c r="A139" s="112" t="s">
        <v>188</v>
      </c>
      <c r="B139" s="112" t="s">
        <v>997</v>
      </c>
      <c r="C139" s="112" t="s">
        <v>481</v>
      </c>
      <c r="D139" s="112" t="s">
        <v>27</v>
      </c>
      <c r="E139" s="112" t="s">
        <v>189</v>
      </c>
      <c r="F139" s="112" t="s">
        <v>24</v>
      </c>
      <c r="G139" s="112" t="s">
        <v>25</v>
      </c>
      <c r="H139" s="112" t="s">
        <v>1153</v>
      </c>
      <c r="I139" s="112" t="s">
        <v>10</v>
      </c>
      <c r="J139" s="112" t="s">
        <v>18</v>
      </c>
      <c r="K139" s="112" t="s">
        <v>53</v>
      </c>
      <c r="L139" s="112" t="s">
        <v>53</v>
      </c>
      <c r="M139" s="112" t="s">
        <v>15</v>
      </c>
      <c r="N139" s="112">
        <v>152</v>
      </c>
      <c r="O139" s="112">
        <v>152</v>
      </c>
      <c r="P139" s="113">
        <v>2000</v>
      </c>
      <c r="Q139" s="113">
        <v>2025</v>
      </c>
      <c r="R139" s="112" t="s">
        <v>176</v>
      </c>
      <c r="S139" s="112" t="s">
        <v>1150</v>
      </c>
      <c r="T139" s="115"/>
    </row>
    <row r="140" spans="1:20" ht="24">
      <c r="A140" s="112" t="s">
        <v>190</v>
      </c>
      <c r="B140" s="112" t="s">
        <v>997</v>
      </c>
      <c r="C140" s="112" t="s">
        <v>481</v>
      </c>
      <c r="D140" s="112" t="s">
        <v>298</v>
      </c>
      <c r="E140" s="112" t="s">
        <v>191</v>
      </c>
      <c r="F140" s="112" t="s">
        <v>24</v>
      </c>
      <c r="G140" s="112" t="s">
        <v>25</v>
      </c>
      <c r="H140" s="112" t="s">
        <v>1153</v>
      </c>
      <c r="I140" s="112" t="s">
        <v>10</v>
      </c>
      <c r="J140" s="112" t="s">
        <v>16</v>
      </c>
      <c r="K140" s="112" t="s">
        <v>52</v>
      </c>
      <c r="L140" s="112" t="s">
        <v>53</v>
      </c>
      <c r="M140" s="112" t="s">
        <v>15</v>
      </c>
      <c r="N140" s="112">
        <v>144</v>
      </c>
      <c r="O140" s="112">
        <v>144</v>
      </c>
      <c r="P140" s="113">
        <v>2073</v>
      </c>
      <c r="Q140" s="113">
        <v>2091.4649959480521</v>
      </c>
      <c r="R140" s="112" t="s">
        <v>176</v>
      </c>
      <c r="S140" s="112" t="s">
        <v>1286</v>
      </c>
      <c r="T140" s="115"/>
    </row>
    <row r="141" spans="1:20" ht="48">
      <c r="A141" s="112" t="s">
        <v>192</v>
      </c>
      <c r="B141" s="112" t="s">
        <v>997</v>
      </c>
      <c r="C141" s="112" t="s">
        <v>481</v>
      </c>
      <c r="D141" s="112" t="s">
        <v>27</v>
      </c>
      <c r="E141" s="112" t="s">
        <v>193</v>
      </c>
      <c r="F141" s="112" t="s">
        <v>24</v>
      </c>
      <c r="G141" s="112" t="s">
        <v>25</v>
      </c>
      <c r="H141" s="112" t="s">
        <v>1153</v>
      </c>
      <c r="I141" s="112" t="s">
        <v>10</v>
      </c>
      <c r="J141" s="112" t="s">
        <v>18</v>
      </c>
      <c r="K141" s="112" t="s">
        <v>52</v>
      </c>
      <c r="L141" s="112" t="s">
        <v>53</v>
      </c>
      <c r="M141" s="112" t="s">
        <v>15</v>
      </c>
      <c r="N141" s="112">
        <v>12000</v>
      </c>
      <c r="O141" s="112">
        <v>7450</v>
      </c>
      <c r="P141" s="113">
        <v>1019</v>
      </c>
      <c r="Q141" s="113">
        <v>1032.242754895341</v>
      </c>
      <c r="R141" s="112" t="s">
        <v>176</v>
      </c>
      <c r="S141" s="112" t="s">
        <v>1291</v>
      </c>
      <c r="T141" s="115"/>
    </row>
    <row r="142" spans="1:20" ht="24">
      <c r="A142" s="112" t="s">
        <v>195</v>
      </c>
      <c r="B142" s="112" t="s">
        <v>997</v>
      </c>
      <c r="C142" s="112" t="s">
        <v>481</v>
      </c>
      <c r="D142" s="112" t="s">
        <v>298</v>
      </c>
      <c r="E142" s="112" t="s">
        <v>196</v>
      </c>
      <c r="F142" s="112" t="s">
        <v>24</v>
      </c>
      <c r="G142" s="112" t="s">
        <v>25</v>
      </c>
      <c r="H142" s="112" t="s">
        <v>1153</v>
      </c>
      <c r="I142" s="112" t="s">
        <v>10</v>
      </c>
      <c r="J142" s="112" t="s">
        <v>16</v>
      </c>
      <c r="K142" s="112" t="s">
        <v>52</v>
      </c>
      <c r="L142" s="112" t="s">
        <v>53</v>
      </c>
      <c r="M142" s="112" t="s">
        <v>15</v>
      </c>
      <c r="N142" s="112">
        <v>152</v>
      </c>
      <c r="O142" s="112">
        <v>152</v>
      </c>
      <c r="P142" s="113">
        <v>577868</v>
      </c>
      <c r="Q142" s="113">
        <v>585281.64202565816</v>
      </c>
      <c r="R142" s="112" t="s">
        <v>176</v>
      </c>
      <c r="S142" s="112" t="s">
        <v>1292</v>
      </c>
      <c r="T142" s="115"/>
    </row>
    <row r="143" spans="1:20" ht="24">
      <c r="A143" s="112" t="s">
        <v>197</v>
      </c>
      <c r="B143" s="112" t="s">
        <v>997</v>
      </c>
      <c r="C143" s="112" t="s">
        <v>481</v>
      </c>
      <c r="D143" s="112" t="s">
        <v>298</v>
      </c>
      <c r="E143" s="112" t="s">
        <v>198</v>
      </c>
      <c r="F143" s="112" t="s">
        <v>24</v>
      </c>
      <c r="G143" s="112" t="s">
        <v>25</v>
      </c>
      <c r="H143" s="112" t="s">
        <v>1153</v>
      </c>
      <c r="I143" s="112" t="s">
        <v>10</v>
      </c>
      <c r="J143" s="112" t="s">
        <v>16</v>
      </c>
      <c r="K143" s="112" t="s">
        <v>52</v>
      </c>
      <c r="L143" s="112" t="s">
        <v>53</v>
      </c>
      <c r="M143" s="112" t="s">
        <v>15</v>
      </c>
      <c r="N143" s="112">
        <v>152</v>
      </c>
      <c r="O143" s="112">
        <v>152</v>
      </c>
      <c r="P143" s="113">
        <v>20620</v>
      </c>
      <c r="Q143" s="113">
        <v>22105.678647994599</v>
      </c>
      <c r="R143" s="112" t="s">
        <v>176</v>
      </c>
      <c r="S143" s="112" t="s">
        <v>1296</v>
      </c>
      <c r="T143" s="115"/>
    </row>
    <row r="144" spans="1:20" ht="24">
      <c r="A144" s="112" t="s">
        <v>200</v>
      </c>
      <c r="B144" s="112" t="s">
        <v>997</v>
      </c>
      <c r="C144" s="112" t="s">
        <v>481</v>
      </c>
      <c r="D144" s="112" t="s">
        <v>27</v>
      </c>
      <c r="E144" s="112" t="s">
        <v>201</v>
      </c>
      <c r="F144" s="112" t="s">
        <v>24</v>
      </c>
      <c r="G144" s="112" t="s">
        <v>25</v>
      </c>
      <c r="H144" s="112" t="s">
        <v>1153</v>
      </c>
      <c r="I144" s="112" t="s">
        <v>10</v>
      </c>
      <c r="J144" s="112" t="s">
        <v>18</v>
      </c>
      <c r="K144" s="112" t="s">
        <v>52</v>
      </c>
      <c r="L144" s="112" t="s">
        <v>53</v>
      </c>
      <c r="M144" s="112" t="s">
        <v>15</v>
      </c>
      <c r="N144" s="112">
        <v>23500</v>
      </c>
      <c r="O144" s="112">
        <v>23500</v>
      </c>
      <c r="P144" s="113">
        <v>3057</v>
      </c>
      <c r="Q144" s="113">
        <v>3096.7282646860226</v>
      </c>
      <c r="R144" s="112" t="s">
        <v>176</v>
      </c>
      <c r="S144" s="112" t="s">
        <v>1334</v>
      </c>
      <c r="T144" s="115"/>
    </row>
    <row r="145" spans="1:20" ht="144">
      <c r="A145" s="112" t="s">
        <v>202</v>
      </c>
      <c r="B145" s="112" t="s">
        <v>997</v>
      </c>
      <c r="C145" s="112" t="s">
        <v>481</v>
      </c>
      <c r="D145" s="112" t="s">
        <v>27</v>
      </c>
      <c r="E145" s="112" t="s">
        <v>203</v>
      </c>
      <c r="F145" s="112" t="s">
        <v>24</v>
      </c>
      <c r="G145" s="112" t="s">
        <v>25</v>
      </c>
      <c r="H145" s="112" t="s">
        <v>1153</v>
      </c>
      <c r="I145" s="112" t="s">
        <v>10</v>
      </c>
      <c r="J145" s="112" t="s">
        <v>16</v>
      </c>
      <c r="K145" s="112" t="s">
        <v>52</v>
      </c>
      <c r="L145" s="112" t="s">
        <v>53</v>
      </c>
      <c r="M145" s="112" t="s">
        <v>15</v>
      </c>
      <c r="N145" s="112">
        <v>24000</v>
      </c>
      <c r="O145" s="112">
        <v>24000</v>
      </c>
      <c r="P145" s="113">
        <v>67764</v>
      </c>
      <c r="Q145" s="113">
        <v>111440</v>
      </c>
      <c r="R145" s="112" t="s">
        <v>176</v>
      </c>
      <c r="S145" s="112" t="s">
        <v>1393</v>
      </c>
      <c r="T145" s="115" t="s">
        <v>1394</v>
      </c>
    </row>
    <row r="146" spans="1:20" ht="36">
      <c r="A146" s="112" t="s">
        <v>204</v>
      </c>
      <c r="B146" s="112" t="s">
        <v>997</v>
      </c>
      <c r="C146" s="112" t="s">
        <v>481</v>
      </c>
      <c r="D146" s="112" t="s">
        <v>27</v>
      </c>
      <c r="E146" s="112" t="s">
        <v>205</v>
      </c>
      <c r="F146" s="112" t="s">
        <v>24</v>
      </c>
      <c r="G146" s="112" t="s">
        <v>25</v>
      </c>
      <c r="H146" s="112" t="s">
        <v>1153</v>
      </c>
      <c r="I146" s="112" t="s">
        <v>10</v>
      </c>
      <c r="J146" s="112" t="s">
        <v>16</v>
      </c>
      <c r="K146" s="112" t="s">
        <v>52</v>
      </c>
      <c r="L146" s="112" t="s">
        <v>53</v>
      </c>
      <c r="M146" s="112" t="s">
        <v>15</v>
      </c>
      <c r="N146" s="112">
        <v>30000</v>
      </c>
      <c r="O146" s="112">
        <v>30000</v>
      </c>
      <c r="P146" s="113">
        <v>12108</v>
      </c>
      <c r="Q146" s="113">
        <v>12051.092399999998</v>
      </c>
      <c r="R146" s="112" t="s">
        <v>176</v>
      </c>
      <c r="S146" s="112" t="s">
        <v>1395</v>
      </c>
      <c r="T146" s="115"/>
    </row>
    <row r="147" spans="1:20" ht="24">
      <c r="A147" s="112" t="s">
        <v>206</v>
      </c>
      <c r="B147" s="112" t="s">
        <v>997</v>
      </c>
      <c r="C147" s="112" t="s">
        <v>481</v>
      </c>
      <c r="D147" s="112" t="s">
        <v>298</v>
      </c>
      <c r="E147" s="112" t="s">
        <v>207</v>
      </c>
      <c r="F147" s="112" t="s">
        <v>24</v>
      </c>
      <c r="G147" s="112" t="s">
        <v>25</v>
      </c>
      <c r="H147" s="112" t="s">
        <v>1153</v>
      </c>
      <c r="I147" s="112" t="s">
        <v>10</v>
      </c>
      <c r="J147" s="112" t="s">
        <v>16</v>
      </c>
      <c r="K147" s="112" t="s">
        <v>53</v>
      </c>
      <c r="L147" s="112" t="s">
        <v>53</v>
      </c>
      <c r="M147" s="112" t="s">
        <v>15</v>
      </c>
      <c r="N147" s="112">
        <v>152</v>
      </c>
      <c r="O147" s="112">
        <v>152</v>
      </c>
      <c r="P147" s="113">
        <v>14000</v>
      </c>
      <c r="Q147" s="113">
        <v>14179</v>
      </c>
      <c r="R147" s="112" t="s">
        <v>176</v>
      </c>
      <c r="S147" s="112" t="s">
        <v>1150</v>
      </c>
      <c r="T147" s="115"/>
    </row>
    <row r="148" spans="1:20" ht="24">
      <c r="A148" s="112" t="s">
        <v>208</v>
      </c>
      <c r="B148" s="112" t="s">
        <v>997</v>
      </c>
      <c r="C148" s="112" t="s">
        <v>481</v>
      </c>
      <c r="D148" s="112" t="s">
        <v>1152</v>
      </c>
      <c r="E148" s="112" t="s">
        <v>1152</v>
      </c>
      <c r="F148" s="112" t="s">
        <v>172</v>
      </c>
      <c r="G148" s="112" t="s">
        <v>1152</v>
      </c>
      <c r="H148" s="112" t="s">
        <v>1152</v>
      </c>
      <c r="I148" s="112" t="s">
        <v>1152</v>
      </c>
      <c r="J148" s="112" t="s">
        <v>18</v>
      </c>
      <c r="K148" s="112" t="s">
        <v>53</v>
      </c>
      <c r="L148" s="112" t="s">
        <v>1152</v>
      </c>
      <c r="M148" s="112" t="s">
        <v>1152</v>
      </c>
      <c r="N148" s="112">
        <v>152</v>
      </c>
      <c r="O148" s="112">
        <v>76</v>
      </c>
      <c r="P148" s="113">
        <v>800</v>
      </c>
      <c r="Q148" s="113">
        <v>810</v>
      </c>
      <c r="R148" s="112" t="s">
        <v>176</v>
      </c>
      <c r="S148" s="112" t="s">
        <v>1150</v>
      </c>
      <c r="T148" s="115"/>
    </row>
    <row r="149" spans="1:20" ht="24">
      <c r="A149" s="112" t="s">
        <v>209</v>
      </c>
      <c r="B149" s="112" t="s">
        <v>997</v>
      </c>
      <c r="C149" s="112" t="s">
        <v>481</v>
      </c>
      <c r="D149" s="112" t="s">
        <v>27</v>
      </c>
      <c r="E149" s="112" t="s">
        <v>210</v>
      </c>
      <c r="F149" s="112" t="s">
        <v>24</v>
      </c>
      <c r="G149" s="112" t="s">
        <v>25</v>
      </c>
      <c r="H149" s="112" t="s">
        <v>1153</v>
      </c>
      <c r="I149" s="112" t="s">
        <v>10</v>
      </c>
      <c r="J149" s="112" t="s">
        <v>18</v>
      </c>
      <c r="K149" s="112" t="s">
        <v>53</v>
      </c>
      <c r="L149" s="112" t="s">
        <v>53</v>
      </c>
      <c r="M149" s="112" t="s">
        <v>13</v>
      </c>
      <c r="N149" s="112">
        <v>75</v>
      </c>
      <c r="O149" s="112">
        <v>75</v>
      </c>
      <c r="P149" s="113">
        <v>181000</v>
      </c>
      <c r="Q149" s="113">
        <v>183316</v>
      </c>
      <c r="R149" s="112" t="s">
        <v>176</v>
      </c>
      <c r="S149" s="112" t="s">
        <v>1150</v>
      </c>
      <c r="T149" s="115"/>
    </row>
    <row r="150" spans="1:20" ht="48">
      <c r="A150" s="112" t="s">
        <v>212</v>
      </c>
      <c r="B150" s="112" t="s">
        <v>997</v>
      </c>
      <c r="C150" s="112" t="s">
        <v>481</v>
      </c>
      <c r="D150" s="112" t="s">
        <v>27</v>
      </c>
      <c r="E150" s="112" t="s">
        <v>213</v>
      </c>
      <c r="F150" s="112" t="s">
        <v>24</v>
      </c>
      <c r="G150" s="112" t="s">
        <v>25</v>
      </c>
      <c r="H150" s="112" t="s">
        <v>1153</v>
      </c>
      <c r="I150" s="112" t="s">
        <v>10</v>
      </c>
      <c r="J150" s="112" t="s">
        <v>17</v>
      </c>
      <c r="K150" s="112" t="s">
        <v>52</v>
      </c>
      <c r="L150" s="112" t="s">
        <v>53</v>
      </c>
      <c r="M150" s="112" t="s">
        <v>15</v>
      </c>
      <c r="N150" s="112">
        <v>23500</v>
      </c>
      <c r="O150" s="112">
        <v>23500</v>
      </c>
      <c r="P150" s="113">
        <v>576907</v>
      </c>
      <c r="Q150" s="113">
        <v>593297.59019753209</v>
      </c>
      <c r="R150" s="112" t="s">
        <v>176</v>
      </c>
      <c r="S150" s="112" t="s">
        <v>1542</v>
      </c>
      <c r="T150" s="115"/>
    </row>
    <row r="151" spans="1:20" ht="36">
      <c r="A151" s="112" t="s">
        <v>214</v>
      </c>
      <c r="B151" s="112" t="s">
        <v>997</v>
      </c>
      <c r="C151" s="112" t="s">
        <v>481</v>
      </c>
      <c r="D151" s="112" t="s">
        <v>27</v>
      </c>
      <c r="E151" s="112" t="s">
        <v>215</v>
      </c>
      <c r="F151" s="112" t="s">
        <v>24</v>
      </c>
      <c r="G151" s="112" t="s">
        <v>216</v>
      </c>
      <c r="H151" s="112" t="s">
        <v>1153</v>
      </c>
      <c r="I151" s="112" t="s">
        <v>10</v>
      </c>
      <c r="J151" s="112" t="s">
        <v>16</v>
      </c>
      <c r="K151" s="112" t="s">
        <v>53</v>
      </c>
      <c r="L151" s="112" t="s">
        <v>53</v>
      </c>
      <c r="M151" s="112" t="s">
        <v>15</v>
      </c>
      <c r="N151" s="112">
        <v>456</v>
      </c>
      <c r="O151" s="112">
        <v>456</v>
      </c>
      <c r="P151" s="113">
        <v>87000</v>
      </c>
      <c r="Q151" s="113">
        <v>88070</v>
      </c>
      <c r="R151" s="112" t="s">
        <v>176</v>
      </c>
      <c r="S151" s="112" t="s">
        <v>1150</v>
      </c>
      <c r="T151" s="115"/>
    </row>
    <row r="152" spans="1:20" ht="72">
      <c r="A152" s="112" t="s">
        <v>217</v>
      </c>
      <c r="B152" s="112" t="s">
        <v>997</v>
      </c>
      <c r="C152" s="112" t="s">
        <v>481</v>
      </c>
      <c r="D152" s="112" t="s">
        <v>298</v>
      </c>
      <c r="E152" s="112" t="s">
        <v>218</v>
      </c>
      <c r="F152" s="112" t="s">
        <v>24</v>
      </c>
      <c r="G152" s="112" t="s">
        <v>25</v>
      </c>
      <c r="H152" s="112" t="s">
        <v>1153</v>
      </c>
      <c r="I152" s="112" t="s">
        <v>10</v>
      </c>
      <c r="J152" s="112" t="s">
        <v>18</v>
      </c>
      <c r="K152" s="112" t="s">
        <v>52</v>
      </c>
      <c r="L152" s="112" t="s">
        <v>53</v>
      </c>
      <c r="M152" s="112" t="s">
        <v>15</v>
      </c>
      <c r="N152" s="112">
        <v>152</v>
      </c>
      <c r="O152" s="112">
        <v>152</v>
      </c>
      <c r="P152" s="113">
        <v>305052</v>
      </c>
      <c r="Q152" s="113">
        <v>544043</v>
      </c>
      <c r="R152" s="112" t="s">
        <v>176</v>
      </c>
      <c r="S152" s="112" t="s">
        <v>1573</v>
      </c>
      <c r="T152" s="115" t="s">
        <v>1574</v>
      </c>
    </row>
    <row r="153" spans="1:20" ht="24">
      <c r="A153" s="112" t="s">
        <v>221</v>
      </c>
      <c r="B153" s="112" t="s">
        <v>997</v>
      </c>
      <c r="C153" s="112" t="s">
        <v>481</v>
      </c>
      <c r="D153" s="112" t="s">
        <v>27</v>
      </c>
      <c r="E153" s="112" t="s">
        <v>222</v>
      </c>
      <c r="F153" s="112" t="s">
        <v>24</v>
      </c>
      <c r="G153" s="112" t="s">
        <v>25</v>
      </c>
      <c r="H153" s="112" t="s">
        <v>1153</v>
      </c>
      <c r="I153" s="112" t="s">
        <v>10</v>
      </c>
      <c r="J153" s="112" t="s">
        <v>16</v>
      </c>
      <c r="K153" s="112" t="s">
        <v>53</v>
      </c>
      <c r="L153" s="112" t="s">
        <v>53</v>
      </c>
      <c r="M153" s="112" t="s">
        <v>15</v>
      </c>
      <c r="N153" s="112">
        <v>152</v>
      </c>
      <c r="O153" s="112">
        <v>152</v>
      </c>
      <c r="P153" s="113">
        <v>2000</v>
      </c>
      <c r="Q153" s="113">
        <v>2025</v>
      </c>
      <c r="R153" s="112" t="s">
        <v>176</v>
      </c>
      <c r="S153" s="112" t="s">
        <v>1150</v>
      </c>
      <c r="T153" s="115"/>
    </row>
    <row r="154" spans="1:20" ht="36">
      <c r="A154" s="112" t="s">
        <v>223</v>
      </c>
      <c r="B154" s="112" t="s">
        <v>997</v>
      </c>
      <c r="C154" s="112" t="s">
        <v>481</v>
      </c>
      <c r="D154" s="112" t="s">
        <v>27</v>
      </c>
      <c r="E154" s="112" t="s">
        <v>224</v>
      </c>
      <c r="F154" s="112" t="s">
        <v>24</v>
      </c>
      <c r="G154" s="112" t="s">
        <v>1240</v>
      </c>
      <c r="H154" s="112" t="s">
        <v>1153</v>
      </c>
      <c r="I154" s="112" t="s">
        <v>10</v>
      </c>
      <c r="J154" s="112" t="s">
        <v>16</v>
      </c>
      <c r="K154" s="112" t="s">
        <v>52</v>
      </c>
      <c r="L154" s="112" t="s">
        <v>53</v>
      </c>
      <c r="M154" s="112" t="s">
        <v>15</v>
      </c>
      <c r="N154" s="112">
        <v>152</v>
      </c>
      <c r="O154" s="112">
        <v>152</v>
      </c>
      <c r="P154" s="113">
        <v>23426</v>
      </c>
      <c r="Q154" s="113">
        <v>23633.55445421299</v>
      </c>
      <c r="R154" s="112" t="s">
        <v>176</v>
      </c>
      <c r="S154" s="112" t="s">
        <v>1649</v>
      </c>
      <c r="T154" s="115"/>
    </row>
    <row r="155" spans="1:20" ht="36">
      <c r="A155" s="112" t="s">
        <v>225</v>
      </c>
      <c r="B155" s="112" t="s">
        <v>997</v>
      </c>
      <c r="C155" s="112" t="s">
        <v>481</v>
      </c>
      <c r="D155" s="112" t="s">
        <v>27</v>
      </c>
      <c r="E155" s="112" t="s">
        <v>226</v>
      </c>
      <c r="F155" s="112" t="s">
        <v>24</v>
      </c>
      <c r="G155" s="112" t="s">
        <v>25</v>
      </c>
      <c r="H155" s="112" t="s">
        <v>1153</v>
      </c>
      <c r="I155" s="112" t="s">
        <v>10</v>
      </c>
      <c r="J155" s="112" t="s">
        <v>16</v>
      </c>
      <c r="K155" s="112" t="s">
        <v>52</v>
      </c>
      <c r="L155" s="112" t="s">
        <v>53</v>
      </c>
      <c r="M155" s="112" t="s">
        <v>15</v>
      </c>
      <c r="N155" s="112">
        <v>152</v>
      </c>
      <c r="O155" s="112">
        <v>152</v>
      </c>
      <c r="P155" s="113">
        <v>5182</v>
      </c>
      <c r="Q155" s="113">
        <v>5228.6624898701302</v>
      </c>
      <c r="R155" s="112" t="s">
        <v>176</v>
      </c>
      <c r="S155" s="112" t="s">
        <v>1650</v>
      </c>
      <c r="T155" s="115"/>
    </row>
    <row r="156" spans="1:20" ht="24">
      <c r="A156" s="112" t="s">
        <v>227</v>
      </c>
      <c r="B156" s="112" t="s">
        <v>997</v>
      </c>
      <c r="C156" s="112" t="s">
        <v>481</v>
      </c>
      <c r="D156" s="112" t="s">
        <v>27</v>
      </c>
      <c r="E156" s="112" t="s">
        <v>228</v>
      </c>
      <c r="F156" s="112" t="s">
        <v>24</v>
      </c>
      <c r="G156" s="112" t="s">
        <v>25</v>
      </c>
      <c r="H156" s="112" t="s">
        <v>1153</v>
      </c>
      <c r="I156" s="112" t="s">
        <v>10</v>
      </c>
      <c r="J156" s="112" t="s">
        <v>18</v>
      </c>
      <c r="K156" s="112" t="s">
        <v>52</v>
      </c>
      <c r="L156" s="112" t="s">
        <v>53</v>
      </c>
      <c r="M156" s="112" t="s">
        <v>15</v>
      </c>
      <c r="N156" s="112">
        <v>16000</v>
      </c>
      <c r="O156" s="112">
        <v>16000</v>
      </c>
      <c r="P156" s="113">
        <v>175070</v>
      </c>
      <c r="Q156" s="113">
        <v>179592.2218096974</v>
      </c>
      <c r="R156" s="112" t="s">
        <v>176</v>
      </c>
      <c r="S156" s="112" t="s">
        <v>1659</v>
      </c>
      <c r="T156" s="115"/>
    </row>
    <row r="157" spans="1:20" ht="24">
      <c r="A157" s="112" t="s">
        <v>229</v>
      </c>
      <c r="B157" s="112" t="s">
        <v>997</v>
      </c>
      <c r="C157" s="112" t="s">
        <v>481</v>
      </c>
      <c r="D157" s="112" t="s">
        <v>298</v>
      </c>
      <c r="E157" s="112" t="s">
        <v>230</v>
      </c>
      <c r="F157" s="112" t="s">
        <v>24</v>
      </c>
      <c r="G157" s="112" t="s">
        <v>25</v>
      </c>
      <c r="H157" s="112" t="s">
        <v>1153</v>
      </c>
      <c r="I157" s="112" t="s">
        <v>10</v>
      </c>
      <c r="J157" s="112" t="s">
        <v>16</v>
      </c>
      <c r="K157" s="112" t="s">
        <v>52</v>
      </c>
      <c r="L157" s="112" t="s">
        <v>53</v>
      </c>
      <c r="M157" s="112" t="s">
        <v>15</v>
      </c>
      <c r="N157" s="112">
        <v>152</v>
      </c>
      <c r="O157" s="112">
        <v>152</v>
      </c>
      <c r="P157" s="113">
        <v>18345</v>
      </c>
      <c r="Q157" s="113">
        <v>18580.369588116137</v>
      </c>
      <c r="R157" s="112" t="s">
        <v>176</v>
      </c>
      <c r="S157" s="112" t="s">
        <v>1685</v>
      </c>
      <c r="T157" s="115"/>
    </row>
    <row r="158" spans="1:20" ht="24">
      <c r="A158" s="112" t="s">
        <v>232</v>
      </c>
      <c r="B158" s="112" t="s">
        <v>997</v>
      </c>
      <c r="C158" s="112" t="s">
        <v>481</v>
      </c>
      <c r="D158" s="112" t="s">
        <v>27</v>
      </c>
      <c r="E158" s="112" t="s">
        <v>233</v>
      </c>
      <c r="F158" s="112" t="s">
        <v>24</v>
      </c>
      <c r="G158" s="112" t="s">
        <v>25</v>
      </c>
      <c r="H158" s="112" t="s">
        <v>1153</v>
      </c>
      <c r="I158" s="112" t="s">
        <v>10</v>
      </c>
      <c r="J158" s="112" t="s">
        <v>18</v>
      </c>
      <c r="K158" s="112" t="s">
        <v>53</v>
      </c>
      <c r="L158" s="112" t="s">
        <v>53</v>
      </c>
      <c r="M158" s="112" t="s">
        <v>15</v>
      </c>
      <c r="N158" s="112">
        <v>152</v>
      </c>
      <c r="O158" s="112">
        <v>152</v>
      </c>
      <c r="P158" s="113">
        <v>40000</v>
      </c>
      <c r="Q158" s="113">
        <v>40512</v>
      </c>
      <c r="R158" s="112" t="s">
        <v>176</v>
      </c>
      <c r="S158" s="112" t="s">
        <v>1728</v>
      </c>
      <c r="T158" s="115"/>
    </row>
    <row r="159" spans="1:20" ht="228">
      <c r="A159" s="112" t="s">
        <v>1729</v>
      </c>
      <c r="B159" s="112" t="s">
        <v>997</v>
      </c>
      <c r="C159" s="112" t="s">
        <v>481</v>
      </c>
      <c r="D159" s="112" t="s">
        <v>27</v>
      </c>
      <c r="E159" s="112" t="s">
        <v>235</v>
      </c>
      <c r="F159" s="112" t="s">
        <v>24</v>
      </c>
      <c r="G159" s="112" t="s">
        <v>236</v>
      </c>
      <c r="H159" s="112" t="s">
        <v>1153</v>
      </c>
      <c r="I159" s="112" t="s">
        <v>10</v>
      </c>
      <c r="J159" s="112" t="s">
        <v>16</v>
      </c>
      <c r="K159" s="112" t="s">
        <v>52</v>
      </c>
      <c r="L159" s="112" t="s">
        <v>53</v>
      </c>
      <c r="M159" s="112" t="s">
        <v>15</v>
      </c>
      <c r="N159" s="112">
        <v>72000</v>
      </c>
      <c r="O159" s="112">
        <v>72000</v>
      </c>
      <c r="P159" s="113">
        <v>2391663</v>
      </c>
      <c r="Q159" s="113">
        <v>2785465</v>
      </c>
      <c r="R159" s="112" t="s">
        <v>176</v>
      </c>
      <c r="S159" s="112" t="s">
        <v>1730</v>
      </c>
      <c r="T159" s="115" t="s">
        <v>1731</v>
      </c>
    </row>
    <row r="160" spans="1:20" ht="24">
      <c r="A160" s="112" t="s">
        <v>244</v>
      </c>
      <c r="B160" s="112" t="s">
        <v>997</v>
      </c>
      <c r="C160" s="112" t="s">
        <v>481</v>
      </c>
      <c r="D160" s="112" t="s">
        <v>1152</v>
      </c>
      <c r="E160" s="112" t="s">
        <v>1152</v>
      </c>
      <c r="F160" s="112" t="s">
        <v>172</v>
      </c>
      <c r="G160" s="112" t="s">
        <v>1152</v>
      </c>
      <c r="H160" s="112" t="s">
        <v>1152</v>
      </c>
      <c r="I160" s="112" t="s">
        <v>1152</v>
      </c>
      <c r="J160" s="112" t="s">
        <v>18</v>
      </c>
      <c r="K160" s="112" t="s">
        <v>53</v>
      </c>
      <c r="L160" s="112" t="s">
        <v>1152</v>
      </c>
      <c r="M160" s="112" t="s">
        <v>1152</v>
      </c>
      <c r="N160" s="112">
        <v>21977</v>
      </c>
      <c r="O160" s="112">
        <v>21977</v>
      </c>
      <c r="P160" s="113">
        <v>89000</v>
      </c>
      <c r="Q160" s="113">
        <v>90094</v>
      </c>
      <c r="R160" s="112" t="s">
        <v>176</v>
      </c>
      <c r="S160" s="112" t="s">
        <v>1150</v>
      </c>
      <c r="T160" s="115"/>
    </row>
    <row r="161" spans="1:20" ht="36">
      <c r="A161" s="112" t="s">
        <v>237</v>
      </c>
      <c r="B161" s="112" t="s">
        <v>997</v>
      </c>
      <c r="C161" s="112" t="s">
        <v>481</v>
      </c>
      <c r="D161" s="112" t="s">
        <v>27</v>
      </c>
      <c r="E161" s="112" t="s">
        <v>238</v>
      </c>
      <c r="F161" s="112" t="s">
        <v>24</v>
      </c>
      <c r="G161" s="112" t="s">
        <v>25</v>
      </c>
      <c r="H161" s="112" t="s">
        <v>1153</v>
      </c>
      <c r="I161" s="112" t="s">
        <v>10</v>
      </c>
      <c r="J161" s="112" t="s">
        <v>16</v>
      </c>
      <c r="K161" s="112" t="s">
        <v>52</v>
      </c>
      <c r="L161" s="112" t="s">
        <v>53</v>
      </c>
      <c r="M161" s="112" t="s">
        <v>15</v>
      </c>
      <c r="N161" s="112">
        <v>2322</v>
      </c>
      <c r="O161" s="112">
        <v>2322</v>
      </c>
      <c r="P161" s="113">
        <v>15112</v>
      </c>
      <c r="Q161" s="113">
        <v>15298.962055981337</v>
      </c>
      <c r="R161" s="112" t="s">
        <v>176</v>
      </c>
      <c r="S161" s="112" t="s">
        <v>1732</v>
      </c>
      <c r="T161" s="115"/>
    </row>
    <row r="162" spans="1:20" ht="84">
      <c r="A162" s="112" t="s">
        <v>1733</v>
      </c>
      <c r="B162" s="112" t="s">
        <v>997</v>
      </c>
      <c r="C162" s="112" t="s">
        <v>481</v>
      </c>
      <c r="D162" s="112" t="s">
        <v>27</v>
      </c>
      <c r="E162" s="112" t="s">
        <v>240</v>
      </c>
      <c r="F162" s="112" t="s">
        <v>24</v>
      </c>
      <c r="G162" s="112" t="s">
        <v>25</v>
      </c>
      <c r="H162" s="112" t="s">
        <v>1153</v>
      </c>
      <c r="I162" s="112" t="s">
        <v>10</v>
      </c>
      <c r="J162" s="112" t="s">
        <v>16</v>
      </c>
      <c r="K162" s="112" t="s">
        <v>52</v>
      </c>
      <c r="L162" s="112" t="s">
        <v>53</v>
      </c>
      <c r="M162" s="112" t="s">
        <v>15</v>
      </c>
      <c r="N162" s="112">
        <v>152</v>
      </c>
      <c r="O162" s="112">
        <v>152</v>
      </c>
      <c r="P162" s="113">
        <v>1769920</v>
      </c>
      <c r="Q162" s="113">
        <v>1876363</v>
      </c>
      <c r="R162" s="112" t="s">
        <v>176</v>
      </c>
      <c r="S162" s="112" t="s">
        <v>1734</v>
      </c>
      <c r="T162" s="115" t="s">
        <v>1735</v>
      </c>
    </row>
    <row r="163" spans="1:20" ht="36">
      <c r="A163" s="112" t="s">
        <v>241</v>
      </c>
      <c r="B163" s="112" t="s">
        <v>997</v>
      </c>
      <c r="C163" s="112" t="s">
        <v>481</v>
      </c>
      <c r="D163" s="112" t="s">
        <v>27</v>
      </c>
      <c r="E163" s="112" t="s">
        <v>242</v>
      </c>
      <c r="F163" s="112" t="s">
        <v>24</v>
      </c>
      <c r="G163" s="112" t="s">
        <v>25</v>
      </c>
      <c r="H163" s="112" t="s">
        <v>1153</v>
      </c>
      <c r="I163" s="112" t="s">
        <v>10</v>
      </c>
      <c r="J163" s="112" t="s">
        <v>16</v>
      </c>
      <c r="K163" s="112" t="s">
        <v>53</v>
      </c>
      <c r="L163" s="112" t="s">
        <v>53</v>
      </c>
      <c r="M163" s="112" t="s">
        <v>15</v>
      </c>
      <c r="N163" s="112">
        <v>152</v>
      </c>
      <c r="O163" s="112">
        <v>152</v>
      </c>
      <c r="P163" s="113">
        <v>6115</v>
      </c>
      <c r="Q163" s="113">
        <v>6193.4565293720452</v>
      </c>
      <c r="R163" s="112" t="s">
        <v>176</v>
      </c>
      <c r="S163" s="112" t="s">
        <v>1736</v>
      </c>
      <c r="T163" s="115"/>
    </row>
    <row r="164" spans="1:20" ht="36">
      <c r="A164" s="112" t="s">
        <v>245</v>
      </c>
      <c r="B164" s="112" t="s">
        <v>997</v>
      </c>
      <c r="C164" s="112" t="s">
        <v>481</v>
      </c>
      <c r="D164" s="112" t="s">
        <v>27</v>
      </c>
      <c r="E164" s="112" t="s">
        <v>246</v>
      </c>
      <c r="F164" s="112" t="s">
        <v>24</v>
      </c>
      <c r="G164" s="112" t="s">
        <v>25</v>
      </c>
      <c r="H164" s="112" t="s">
        <v>1153</v>
      </c>
      <c r="I164" s="112" t="s">
        <v>10</v>
      </c>
      <c r="J164" s="112" t="s">
        <v>16</v>
      </c>
      <c r="K164" s="112" t="s">
        <v>52</v>
      </c>
      <c r="L164" s="112" t="s">
        <v>53</v>
      </c>
      <c r="M164" s="112" t="s">
        <v>15</v>
      </c>
      <c r="N164" s="112">
        <v>152</v>
      </c>
      <c r="O164" s="112">
        <v>152</v>
      </c>
      <c r="P164" s="113">
        <v>4288</v>
      </c>
      <c r="Q164" s="113">
        <v>4343.6775125995946</v>
      </c>
      <c r="R164" s="112" t="s">
        <v>176</v>
      </c>
      <c r="S164" s="112" t="s">
        <v>1737</v>
      </c>
      <c r="T164" s="115"/>
    </row>
    <row r="165" spans="1:20" ht="24">
      <c r="A165" s="112" t="s">
        <v>247</v>
      </c>
      <c r="B165" s="112" t="s">
        <v>997</v>
      </c>
      <c r="C165" s="112" t="s">
        <v>481</v>
      </c>
      <c r="D165" s="112" t="s">
        <v>27</v>
      </c>
      <c r="E165" s="112" t="s">
        <v>248</v>
      </c>
      <c r="F165" s="112" t="s">
        <v>24</v>
      </c>
      <c r="G165" s="112" t="s">
        <v>25</v>
      </c>
      <c r="H165" s="112" t="s">
        <v>1153</v>
      </c>
      <c r="I165" s="112" t="s">
        <v>10</v>
      </c>
      <c r="J165" s="112" t="s">
        <v>16</v>
      </c>
      <c r="K165" s="112" t="s">
        <v>52</v>
      </c>
      <c r="L165" s="112" t="s">
        <v>53</v>
      </c>
      <c r="M165" s="112" t="s">
        <v>15</v>
      </c>
      <c r="N165" s="112">
        <v>152</v>
      </c>
      <c r="O165" s="112">
        <v>152</v>
      </c>
      <c r="P165" s="113">
        <v>605385</v>
      </c>
      <c r="Q165" s="113">
        <v>613152.19640783244</v>
      </c>
      <c r="R165" s="112" t="s">
        <v>176</v>
      </c>
      <c r="S165" s="112" t="s">
        <v>1334</v>
      </c>
      <c r="T165" s="115"/>
    </row>
    <row r="166" spans="1:20" ht="24">
      <c r="A166" s="112" t="s">
        <v>249</v>
      </c>
      <c r="B166" s="112" t="s">
        <v>997</v>
      </c>
      <c r="C166" s="112" t="s">
        <v>481</v>
      </c>
      <c r="D166" s="112" t="s">
        <v>182</v>
      </c>
      <c r="E166" s="112" t="s">
        <v>250</v>
      </c>
      <c r="F166" s="112" t="s">
        <v>24</v>
      </c>
      <c r="G166" s="112" t="s">
        <v>25</v>
      </c>
      <c r="H166" s="112" t="s">
        <v>1153</v>
      </c>
      <c r="I166" s="112" t="s">
        <v>10</v>
      </c>
      <c r="J166" s="112" t="s">
        <v>16</v>
      </c>
      <c r="K166" s="112" t="s">
        <v>52</v>
      </c>
      <c r="L166" s="112" t="s">
        <v>53</v>
      </c>
      <c r="M166" s="112" t="s">
        <v>15</v>
      </c>
      <c r="N166" s="112">
        <v>17</v>
      </c>
      <c r="O166" s="112">
        <v>17</v>
      </c>
      <c r="P166" s="113">
        <v>298</v>
      </c>
      <c r="Q166" s="113">
        <v>302.0254129081506</v>
      </c>
      <c r="R166" s="112" t="s">
        <v>176</v>
      </c>
      <c r="S166" s="112" t="s">
        <v>1743</v>
      </c>
      <c r="T166" s="115"/>
    </row>
    <row r="167" spans="1:20">
      <c r="A167" s="112" t="s">
        <v>1764</v>
      </c>
      <c r="B167" s="112" t="s">
        <v>997</v>
      </c>
      <c r="C167" s="112" t="s">
        <v>481</v>
      </c>
      <c r="D167" s="112" t="s">
        <v>27</v>
      </c>
      <c r="E167" s="112" t="s">
        <v>1765</v>
      </c>
      <c r="F167" s="112" t="s">
        <v>24</v>
      </c>
      <c r="G167" s="112" t="s">
        <v>25</v>
      </c>
      <c r="H167" s="112" t="s">
        <v>1153</v>
      </c>
      <c r="I167" s="112" t="s">
        <v>10</v>
      </c>
      <c r="J167" s="112" t="s">
        <v>18</v>
      </c>
      <c r="K167" s="112" t="s">
        <v>53</v>
      </c>
      <c r="L167" s="112" t="s">
        <v>53</v>
      </c>
      <c r="M167" s="112" t="s">
        <v>15</v>
      </c>
      <c r="N167" s="112">
        <v>152</v>
      </c>
      <c r="O167" s="112">
        <v>152</v>
      </c>
      <c r="P167" s="113">
        <v>6000</v>
      </c>
      <c r="Q167" s="113">
        <v>6076</v>
      </c>
      <c r="R167" s="112" t="s">
        <v>176</v>
      </c>
      <c r="S167" s="112" t="s">
        <v>1150</v>
      </c>
      <c r="T167" s="115"/>
    </row>
    <row r="168" spans="1:20" ht="24">
      <c r="A168" s="112" t="s">
        <v>252</v>
      </c>
      <c r="B168" s="112" t="s">
        <v>997</v>
      </c>
      <c r="C168" s="112" t="s">
        <v>481</v>
      </c>
      <c r="D168" s="112" t="s">
        <v>27</v>
      </c>
      <c r="E168" s="112" t="s">
        <v>253</v>
      </c>
      <c r="F168" s="112" t="s">
        <v>24</v>
      </c>
      <c r="G168" s="112" t="s">
        <v>25</v>
      </c>
      <c r="H168" s="112" t="s">
        <v>1153</v>
      </c>
      <c r="I168" s="112" t="s">
        <v>10</v>
      </c>
      <c r="J168" s="112" t="s">
        <v>16</v>
      </c>
      <c r="K168" s="112" t="s">
        <v>52</v>
      </c>
      <c r="L168" s="112" t="s">
        <v>53</v>
      </c>
      <c r="M168" s="112" t="s">
        <v>15</v>
      </c>
      <c r="N168" s="112">
        <v>152</v>
      </c>
      <c r="O168" s="112">
        <v>152</v>
      </c>
      <c r="P168" s="113">
        <v>54722</v>
      </c>
      <c r="Q168" s="113">
        <v>57539.480150967356</v>
      </c>
      <c r="R168" s="112" t="s">
        <v>176</v>
      </c>
      <c r="S168" s="112" t="s">
        <v>1789</v>
      </c>
      <c r="T168" s="115"/>
    </row>
    <row r="169" spans="1:20">
      <c r="A169" s="112" t="s">
        <v>255</v>
      </c>
      <c r="B169" s="112" t="s">
        <v>997</v>
      </c>
      <c r="C169" s="112" t="s">
        <v>481</v>
      </c>
      <c r="D169" s="112" t="s">
        <v>1152</v>
      </c>
      <c r="E169" s="112" t="s">
        <v>1152</v>
      </c>
      <c r="F169" s="112" t="s">
        <v>172</v>
      </c>
      <c r="G169" s="112" t="s">
        <v>1152</v>
      </c>
      <c r="H169" s="112" t="s">
        <v>1152</v>
      </c>
      <c r="I169" s="112" t="s">
        <v>1152</v>
      </c>
      <c r="J169" s="112" t="s">
        <v>18</v>
      </c>
      <c r="K169" s="112" t="s">
        <v>53</v>
      </c>
      <c r="L169" s="112" t="s">
        <v>1152</v>
      </c>
      <c r="M169" s="112" t="s">
        <v>1152</v>
      </c>
      <c r="N169" s="112">
        <v>2200</v>
      </c>
      <c r="O169" s="112">
        <v>2200</v>
      </c>
      <c r="P169" s="113">
        <v>48000</v>
      </c>
      <c r="Q169" s="113">
        <v>47774</v>
      </c>
      <c r="R169" s="112" t="s">
        <v>176</v>
      </c>
      <c r="S169" s="112" t="s">
        <v>1150</v>
      </c>
      <c r="T169" s="115"/>
    </row>
    <row r="170" spans="1:20" ht="36">
      <c r="A170" s="112" t="s">
        <v>1204</v>
      </c>
      <c r="B170" s="112" t="s">
        <v>1205</v>
      </c>
      <c r="C170" s="112" t="s">
        <v>19</v>
      </c>
      <c r="D170" s="112" t="s">
        <v>141</v>
      </c>
      <c r="E170" s="112" t="s">
        <v>142</v>
      </c>
      <c r="F170" s="112" t="s">
        <v>24</v>
      </c>
      <c r="G170" s="112" t="s">
        <v>36</v>
      </c>
      <c r="H170" s="112" t="s">
        <v>1112</v>
      </c>
      <c r="I170" s="112" t="s">
        <v>9</v>
      </c>
      <c r="J170" s="112" t="s">
        <v>18</v>
      </c>
      <c r="K170" s="112" t="s">
        <v>52</v>
      </c>
      <c r="L170" s="112" t="s">
        <v>52</v>
      </c>
      <c r="M170" s="112" t="s">
        <v>15</v>
      </c>
      <c r="N170" s="112">
        <v>52</v>
      </c>
      <c r="O170" s="112">
        <v>48</v>
      </c>
      <c r="P170" s="114">
        <v>364.32</v>
      </c>
      <c r="Q170" s="114">
        <v>370.08</v>
      </c>
      <c r="R170" s="112" t="s">
        <v>1206</v>
      </c>
      <c r="S170" s="112" t="s">
        <v>1150</v>
      </c>
      <c r="T170" s="115" t="s">
        <v>1207</v>
      </c>
    </row>
    <row r="171" spans="1:20" ht="36">
      <c r="A171" s="112" t="s">
        <v>1208</v>
      </c>
      <c r="B171" s="112" t="s">
        <v>1205</v>
      </c>
      <c r="C171" s="112" t="s">
        <v>19</v>
      </c>
      <c r="D171" s="112" t="s">
        <v>141</v>
      </c>
      <c r="E171" s="112" t="s">
        <v>144</v>
      </c>
      <c r="F171" s="112" t="s">
        <v>24</v>
      </c>
      <c r="G171" s="112" t="s">
        <v>31</v>
      </c>
      <c r="H171" s="112" t="s">
        <v>1112</v>
      </c>
      <c r="I171" s="112" t="s">
        <v>9</v>
      </c>
      <c r="J171" s="112" t="s">
        <v>16</v>
      </c>
      <c r="K171" s="112" t="s">
        <v>52</v>
      </c>
      <c r="L171" s="112" t="s">
        <v>52</v>
      </c>
      <c r="M171" s="112" t="s">
        <v>13</v>
      </c>
      <c r="N171" s="112">
        <v>617</v>
      </c>
      <c r="O171" s="112">
        <v>587</v>
      </c>
      <c r="P171" s="114">
        <v>4455.33</v>
      </c>
      <c r="Q171" s="114">
        <v>4525.7699999999995</v>
      </c>
      <c r="R171" s="112" t="s">
        <v>1206</v>
      </c>
      <c r="S171" s="112" t="s">
        <v>1150</v>
      </c>
      <c r="T171" s="115" t="s">
        <v>1207</v>
      </c>
    </row>
    <row r="172" spans="1:20" ht="24">
      <c r="A172" s="112" t="s">
        <v>145</v>
      </c>
      <c r="B172" s="112" t="s">
        <v>1205</v>
      </c>
      <c r="C172" s="112" t="s">
        <v>19</v>
      </c>
      <c r="D172" s="112" t="s">
        <v>141</v>
      </c>
      <c r="E172" s="112" t="s">
        <v>146</v>
      </c>
      <c r="F172" s="112" t="s">
        <v>24</v>
      </c>
      <c r="G172" s="112" t="s">
        <v>31</v>
      </c>
      <c r="H172" s="112" t="s">
        <v>1112</v>
      </c>
      <c r="I172" s="112" t="s">
        <v>8</v>
      </c>
      <c r="J172" s="112" t="s">
        <v>16</v>
      </c>
      <c r="K172" s="112" t="s">
        <v>52</v>
      </c>
      <c r="L172" s="112" t="s">
        <v>52</v>
      </c>
      <c r="M172" s="112" t="s">
        <v>15</v>
      </c>
      <c r="N172" s="112">
        <v>211</v>
      </c>
      <c r="O172" s="112">
        <v>211</v>
      </c>
      <c r="P172" s="114">
        <v>1068</v>
      </c>
      <c r="Q172" s="114">
        <v>1085</v>
      </c>
      <c r="R172" s="112" t="s">
        <v>1248</v>
      </c>
      <c r="S172" s="112" t="s">
        <v>1150</v>
      </c>
      <c r="T172" s="115" t="s">
        <v>1249</v>
      </c>
    </row>
    <row r="173" spans="1:20" ht="24">
      <c r="A173" s="112" t="s">
        <v>764</v>
      </c>
      <c r="B173" s="112" t="s">
        <v>1205</v>
      </c>
      <c r="C173" s="112" t="s">
        <v>19</v>
      </c>
      <c r="D173" s="112" t="s">
        <v>141</v>
      </c>
      <c r="E173" s="112" t="s">
        <v>147</v>
      </c>
      <c r="F173" s="112" t="s">
        <v>24</v>
      </c>
      <c r="G173" s="112" t="s">
        <v>25</v>
      </c>
      <c r="H173" s="112" t="s">
        <v>1112</v>
      </c>
      <c r="I173" s="112" t="s">
        <v>9</v>
      </c>
      <c r="J173" s="112" t="s">
        <v>18</v>
      </c>
      <c r="K173" s="112" t="s">
        <v>52</v>
      </c>
      <c r="L173" s="112" t="s">
        <v>52</v>
      </c>
      <c r="M173" s="112" t="s">
        <v>13</v>
      </c>
      <c r="N173" s="112">
        <v>2554</v>
      </c>
      <c r="O173" s="112">
        <v>1343</v>
      </c>
      <c r="P173" s="114">
        <v>11177</v>
      </c>
      <c r="Q173" s="114">
        <v>12421.77</v>
      </c>
      <c r="R173" s="112" t="s">
        <v>1150</v>
      </c>
      <c r="S173" s="112" t="s">
        <v>1150</v>
      </c>
      <c r="T173" s="115" t="s">
        <v>1252</v>
      </c>
    </row>
    <row r="174" spans="1:20" ht="24">
      <c r="A174" s="112" t="s">
        <v>776</v>
      </c>
      <c r="B174" s="112" t="s">
        <v>1205</v>
      </c>
      <c r="C174" s="112" t="s">
        <v>19</v>
      </c>
      <c r="D174" s="112" t="s">
        <v>141</v>
      </c>
      <c r="E174" s="112" t="s">
        <v>1150</v>
      </c>
      <c r="F174" s="112" t="s">
        <v>24</v>
      </c>
      <c r="G174" s="112" t="s">
        <v>1150</v>
      </c>
      <c r="H174" s="112" t="s">
        <v>1150</v>
      </c>
      <c r="I174" s="112" t="s">
        <v>10</v>
      </c>
      <c r="J174" s="112" t="s">
        <v>18</v>
      </c>
      <c r="K174" s="112" t="s">
        <v>52</v>
      </c>
      <c r="L174" s="112" t="s">
        <v>53</v>
      </c>
      <c r="M174" s="112" t="s">
        <v>13</v>
      </c>
      <c r="N174" s="112">
        <v>5500</v>
      </c>
      <c r="O174" s="112">
        <v>4076</v>
      </c>
      <c r="P174" s="114">
        <v>15570</v>
      </c>
      <c r="Q174" s="114">
        <v>0</v>
      </c>
      <c r="R174" s="112" t="s">
        <v>1150</v>
      </c>
      <c r="S174" s="112" t="s">
        <v>1150</v>
      </c>
      <c r="T174" s="115" t="s">
        <v>1274</v>
      </c>
    </row>
    <row r="175" spans="1:20" ht="60">
      <c r="A175" s="112" t="s">
        <v>779</v>
      </c>
      <c r="B175" s="112" t="s">
        <v>1205</v>
      </c>
      <c r="C175" s="112" t="s">
        <v>19</v>
      </c>
      <c r="D175" s="112" t="s">
        <v>141</v>
      </c>
      <c r="E175" s="112" t="s">
        <v>1150</v>
      </c>
      <c r="F175" s="112" t="s">
        <v>24</v>
      </c>
      <c r="G175" s="112" t="s">
        <v>25</v>
      </c>
      <c r="H175" s="112" t="s">
        <v>1112</v>
      </c>
      <c r="I175" s="112" t="s">
        <v>10</v>
      </c>
      <c r="J175" s="112" t="s">
        <v>18</v>
      </c>
      <c r="K175" s="112" t="s">
        <v>52</v>
      </c>
      <c r="L175" s="112" t="s">
        <v>1150</v>
      </c>
      <c r="M175" s="112" t="s">
        <v>14</v>
      </c>
      <c r="N175" s="112">
        <v>2306</v>
      </c>
      <c r="O175" s="112">
        <v>1001</v>
      </c>
      <c r="P175" s="114">
        <v>3877.25</v>
      </c>
      <c r="Q175" s="114">
        <v>1787.12</v>
      </c>
      <c r="R175" s="112" t="s">
        <v>1150</v>
      </c>
      <c r="S175" s="112" t="s">
        <v>1150</v>
      </c>
      <c r="T175" s="115" t="s">
        <v>1276</v>
      </c>
    </row>
    <row r="176" spans="1:20" ht="36">
      <c r="A176" s="112" t="s">
        <v>1277</v>
      </c>
      <c r="B176" s="112" t="s">
        <v>1205</v>
      </c>
      <c r="C176" s="112" t="s">
        <v>19</v>
      </c>
      <c r="D176" s="112" t="s">
        <v>1152</v>
      </c>
      <c r="E176" s="112" t="s">
        <v>1152</v>
      </c>
      <c r="F176" s="112" t="s">
        <v>172</v>
      </c>
      <c r="G176" s="112" t="s">
        <v>1152</v>
      </c>
      <c r="H176" s="112" t="s">
        <v>1152</v>
      </c>
      <c r="I176" s="112" t="s">
        <v>1152</v>
      </c>
      <c r="J176" s="112" t="s">
        <v>18</v>
      </c>
      <c r="K176" s="112" t="s">
        <v>53</v>
      </c>
      <c r="L176" s="112" t="s">
        <v>1152</v>
      </c>
      <c r="M176" s="112" t="s">
        <v>1152</v>
      </c>
      <c r="N176" s="112">
        <v>83</v>
      </c>
      <c r="O176" s="112">
        <v>63</v>
      </c>
      <c r="P176" s="114">
        <v>0</v>
      </c>
      <c r="Q176" s="114">
        <v>589.16</v>
      </c>
      <c r="R176" s="112" t="s">
        <v>1150</v>
      </c>
      <c r="S176" s="112" t="s">
        <v>1150</v>
      </c>
      <c r="T176" s="115" t="s">
        <v>1278</v>
      </c>
    </row>
    <row r="177" spans="1:20" ht="24">
      <c r="A177" s="112" t="s">
        <v>171</v>
      </c>
      <c r="B177" s="112" t="s">
        <v>1205</v>
      </c>
      <c r="C177" s="112" t="s">
        <v>19</v>
      </c>
      <c r="D177" s="112" t="s">
        <v>141</v>
      </c>
      <c r="E177" s="112" t="s">
        <v>1150</v>
      </c>
      <c r="F177" s="112" t="s">
        <v>24</v>
      </c>
      <c r="G177" s="112" t="s">
        <v>31</v>
      </c>
      <c r="H177" s="112" t="s">
        <v>1112</v>
      </c>
      <c r="I177" s="112" t="s">
        <v>8</v>
      </c>
      <c r="J177" s="112" t="s">
        <v>16</v>
      </c>
      <c r="K177" s="112" t="s">
        <v>52</v>
      </c>
      <c r="L177" s="112" t="s">
        <v>1150</v>
      </c>
      <c r="M177" s="112" t="s">
        <v>15</v>
      </c>
      <c r="N177" s="112">
        <v>24</v>
      </c>
      <c r="O177" s="112">
        <v>24</v>
      </c>
      <c r="P177" s="114">
        <v>121</v>
      </c>
      <c r="Q177" s="114">
        <v>123</v>
      </c>
      <c r="R177" s="112" t="s">
        <v>1248</v>
      </c>
      <c r="S177" s="112" t="s">
        <v>1150</v>
      </c>
      <c r="T177" s="115" t="s">
        <v>1279</v>
      </c>
    </row>
    <row r="178" spans="1:20" ht="24">
      <c r="A178" s="112" t="s">
        <v>765</v>
      </c>
      <c r="B178" s="112" t="s">
        <v>1205</v>
      </c>
      <c r="C178" s="112" t="s">
        <v>19</v>
      </c>
      <c r="D178" s="112" t="s">
        <v>141</v>
      </c>
      <c r="E178" s="112" t="s">
        <v>1280</v>
      </c>
      <c r="F178" s="112" t="s">
        <v>24</v>
      </c>
      <c r="G178" s="112" t="s">
        <v>25</v>
      </c>
      <c r="H178" s="112" t="s">
        <v>1112</v>
      </c>
      <c r="I178" s="112" t="s">
        <v>1197</v>
      </c>
      <c r="J178" s="112" t="s">
        <v>18</v>
      </c>
      <c r="K178" s="112" t="s">
        <v>52</v>
      </c>
      <c r="L178" s="112" t="s">
        <v>52</v>
      </c>
      <c r="M178" s="112" t="s">
        <v>1166</v>
      </c>
      <c r="N178" s="112">
        <v>3502</v>
      </c>
      <c r="O178" s="112">
        <v>2746</v>
      </c>
      <c r="P178" s="114">
        <v>7223.0184999999992</v>
      </c>
      <c r="Q178" s="114">
        <v>9700.2515999999996</v>
      </c>
      <c r="R178" s="112" t="s">
        <v>1150</v>
      </c>
      <c r="S178" s="112" t="s">
        <v>1150</v>
      </c>
      <c r="T178" s="115" t="s">
        <v>1281</v>
      </c>
    </row>
    <row r="179" spans="1:20" ht="48">
      <c r="A179" s="112" t="s">
        <v>148</v>
      </c>
      <c r="B179" s="112" t="s">
        <v>1205</v>
      </c>
      <c r="C179" s="112" t="s">
        <v>19</v>
      </c>
      <c r="D179" s="112" t="s">
        <v>141</v>
      </c>
      <c r="E179" s="112" t="s">
        <v>766</v>
      </c>
      <c r="F179" s="112" t="s">
        <v>24</v>
      </c>
      <c r="G179" s="112" t="s">
        <v>1240</v>
      </c>
      <c r="H179" s="112" t="s">
        <v>1112</v>
      </c>
      <c r="I179" s="112" t="s">
        <v>1197</v>
      </c>
      <c r="J179" s="112" t="s">
        <v>18</v>
      </c>
      <c r="K179" s="112" t="s">
        <v>52</v>
      </c>
      <c r="L179" s="112" t="s">
        <v>52</v>
      </c>
      <c r="M179" s="112" t="s">
        <v>13</v>
      </c>
      <c r="N179" s="112">
        <v>621</v>
      </c>
      <c r="O179" s="112">
        <v>576</v>
      </c>
      <c r="P179" s="114">
        <v>1781</v>
      </c>
      <c r="Q179" s="114">
        <v>631.74019999999996</v>
      </c>
      <c r="R179" s="112" t="s">
        <v>1150</v>
      </c>
      <c r="S179" s="112" t="s">
        <v>1150</v>
      </c>
      <c r="T179" s="115" t="s">
        <v>1282</v>
      </c>
    </row>
    <row r="180" spans="1:20" ht="24">
      <c r="A180" s="112" t="s">
        <v>767</v>
      </c>
      <c r="B180" s="112" t="s">
        <v>1205</v>
      </c>
      <c r="C180" s="112" t="s">
        <v>19</v>
      </c>
      <c r="D180" s="112" t="s">
        <v>141</v>
      </c>
      <c r="E180" s="112" t="s">
        <v>149</v>
      </c>
      <c r="F180" s="112" t="s">
        <v>24</v>
      </c>
      <c r="G180" s="112" t="s">
        <v>25</v>
      </c>
      <c r="H180" s="112" t="s">
        <v>1112</v>
      </c>
      <c r="I180" s="112" t="s">
        <v>10</v>
      </c>
      <c r="J180" s="112" t="s">
        <v>18</v>
      </c>
      <c r="K180" s="112" t="s">
        <v>52</v>
      </c>
      <c r="L180" s="112" t="s">
        <v>52</v>
      </c>
      <c r="M180" s="112" t="s">
        <v>13</v>
      </c>
      <c r="N180" s="112">
        <v>400</v>
      </c>
      <c r="O180" s="112">
        <v>385</v>
      </c>
      <c r="P180" s="114">
        <v>2848.88</v>
      </c>
      <c r="Q180" s="114" t="s">
        <v>1150</v>
      </c>
      <c r="R180" s="112" t="s">
        <v>1150</v>
      </c>
      <c r="S180" s="112" t="s">
        <v>1150</v>
      </c>
      <c r="T180" s="115" t="s">
        <v>1354</v>
      </c>
    </row>
    <row r="181" spans="1:20" ht="24">
      <c r="A181" s="112" t="s">
        <v>150</v>
      </c>
      <c r="B181" s="112" t="s">
        <v>1205</v>
      </c>
      <c r="C181" s="112" t="s">
        <v>19</v>
      </c>
      <c r="D181" s="112" t="s">
        <v>141</v>
      </c>
      <c r="E181" s="112" t="s">
        <v>768</v>
      </c>
      <c r="F181" s="112" t="s">
        <v>24</v>
      </c>
      <c r="G181" s="112" t="s">
        <v>25</v>
      </c>
      <c r="H181" s="112" t="s">
        <v>1112</v>
      </c>
      <c r="I181" s="112" t="s">
        <v>10</v>
      </c>
      <c r="J181" s="112" t="s">
        <v>18</v>
      </c>
      <c r="K181" s="112" t="s">
        <v>52</v>
      </c>
      <c r="L181" s="112" t="s">
        <v>52</v>
      </c>
      <c r="M181" s="112" t="s">
        <v>13</v>
      </c>
      <c r="N181" s="112">
        <v>300</v>
      </c>
      <c r="O181" s="112">
        <v>221</v>
      </c>
      <c r="P181" s="114">
        <v>829</v>
      </c>
      <c r="Q181" s="114">
        <v>606.96870000000001</v>
      </c>
      <c r="R181" s="112" t="s">
        <v>1150</v>
      </c>
      <c r="S181" s="112" t="s">
        <v>1150</v>
      </c>
      <c r="T181" s="115" t="s">
        <v>1371</v>
      </c>
    </row>
    <row r="182" spans="1:20" ht="24">
      <c r="A182" s="112" t="s">
        <v>769</v>
      </c>
      <c r="B182" s="112" t="s">
        <v>1205</v>
      </c>
      <c r="C182" s="112" t="s">
        <v>19</v>
      </c>
      <c r="D182" s="112" t="s">
        <v>141</v>
      </c>
      <c r="E182" s="112" t="s">
        <v>151</v>
      </c>
      <c r="F182" s="112" t="s">
        <v>24</v>
      </c>
      <c r="G182" s="112" t="s">
        <v>36</v>
      </c>
      <c r="H182" s="112" t="s">
        <v>1112</v>
      </c>
      <c r="I182" s="112" t="s">
        <v>8</v>
      </c>
      <c r="J182" s="112" t="s">
        <v>18</v>
      </c>
      <c r="K182" s="112" t="s">
        <v>52</v>
      </c>
      <c r="L182" s="112" t="s">
        <v>52</v>
      </c>
      <c r="M182" s="112" t="s">
        <v>15</v>
      </c>
      <c r="N182" s="112">
        <v>108</v>
      </c>
      <c r="O182" s="112">
        <v>108</v>
      </c>
      <c r="P182" s="114">
        <v>328</v>
      </c>
      <c r="Q182" s="114">
        <v>333</v>
      </c>
      <c r="R182" s="112" t="s">
        <v>1405</v>
      </c>
      <c r="S182" s="112" t="s">
        <v>1150</v>
      </c>
      <c r="T182" s="115"/>
    </row>
    <row r="183" spans="1:20" ht="36">
      <c r="A183" s="112" t="s">
        <v>770</v>
      </c>
      <c r="B183" s="112" t="s">
        <v>1205</v>
      </c>
      <c r="C183" s="112" t="s">
        <v>19</v>
      </c>
      <c r="D183" s="112" t="s">
        <v>141</v>
      </c>
      <c r="E183" s="112" t="s">
        <v>152</v>
      </c>
      <c r="F183" s="112" t="s">
        <v>24</v>
      </c>
      <c r="G183" s="112" t="s">
        <v>25</v>
      </c>
      <c r="H183" s="112" t="s">
        <v>1112</v>
      </c>
      <c r="I183" s="112" t="s">
        <v>8</v>
      </c>
      <c r="J183" s="112" t="s">
        <v>18</v>
      </c>
      <c r="K183" s="112" t="s">
        <v>52</v>
      </c>
      <c r="L183" s="112" t="s">
        <v>53</v>
      </c>
      <c r="M183" s="112" t="s">
        <v>13</v>
      </c>
      <c r="N183" s="112">
        <v>1166</v>
      </c>
      <c r="O183" s="112">
        <v>247</v>
      </c>
      <c r="P183" s="114">
        <v>9598.69</v>
      </c>
      <c r="Q183" s="114">
        <v>0</v>
      </c>
      <c r="R183" s="112" t="s">
        <v>1150</v>
      </c>
      <c r="S183" s="112" t="s">
        <v>1150</v>
      </c>
      <c r="T183" s="115" t="s">
        <v>1422</v>
      </c>
    </row>
    <row r="184" spans="1:20" ht="36">
      <c r="A184" s="112" t="s">
        <v>771</v>
      </c>
      <c r="B184" s="112" t="s">
        <v>1205</v>
      </c>
      <c r="C184" s="112" t="s">
        <v>19</v>
      </c>
      <c r="D184" s="112" t="s">
        <v>141</v>
      </c>
      <c r="E184" s="112" t="s">
        <v>772</v>
      </c>
      <c r="F184" s="112" t="s">
        <v>24</v>
      </c>
      <c r="G184" s="112" t="s">
        <v>25</v>
      </c>
      <c r="H184" s="112" t="s">
        <v>1112</v>
      </c>
      <c r="I184" s="112" t="s">
        <v>8</v>
      </c>
      <c r="J184" s="112" t="s">
        <v>16</v>
      </c>
      <c r="K184" s="112" t="s">
        <v>52</v>
      </c>
      <c r="L184" s="112" t="s">
        <v>52</v>
      </c>
      <c r="M184" s="112" t="s">
        <v>15</v>
      </c>
      <c r="N184" s="112">
        <v>93</v>
      </c>
      <c r="O184" s="112">
        <v>85</v>
      </c>
      <c r="P184" s="114">
        <v>471</v>
      </c>
      <c r="Q184" s="114">
        <v>478</v>
      </c>
      <c r="R184" s="112" t="s">
        <v>1150</v>
      </c>
      <c r="S184" s="112" t="s">
        <v>1150</v>
      </c>
      <c r="T184" s="115"/>
    </row>
    <row r="185" spans="1:20" ht="24">
      <c r="A185" s="112" t="s">
        <v>786</v>
      </c>
      <c r="B185" s="112" t="s">
        <v>1205</v>
      </c>
      <c r="C185" s="112" t="s">
        <v>19</v>
      </c>
      <c r="D185" s="112" t="s">
        <v>1152</v>
      </c>
      <c r="E185" s="112" t="s">
        <v>1152</v>
      </c>
      <c r="F185" s="112" t="s">
        <v>172</v>
      </c>
      <c r="G185" s="112" t="s">
        <v>1152</v>
      </c>
      <c r="H185" s="112" t="s">
        <v>1152</v>
      </c>
      <c r="I185" s="112" t="s">
        <v>1152</v>
      </c>
      <c r="J185" s="112" t="s">
        <v>18</v>
      </c>
      <c r="K185" s="112" t="s">
        <v>53</v>
      </c>
      <c r="L185" s="112" t="s">
        <v>1152</v>
      </c>
      <c r="M185" s="112" t="s">
        <v>1152</v>
      </c>
      <c r="N185" s="112">
        <v>35</v>
      </c>
      <c r="O185" s="112">
        <v>31</v>
      </c>
      <c r="P185" s="114">
        <v>604.11</v>
      </c>
      <c r="Q185" s="114">
        <v>0</v>
      </c>
      <c r="R185" s="112" t="s">
        <v>1150</v>
      </c>
      <c r="S185" s="112" t="s">
        <v>1150</v>
      </c>
      <c r="T185" s="115" t="s">
        <v>1425</v>
      </c>
    </row>
    <row r="186" spans="1:20" ht="36">
      <c r="A186" s="112" t="s">
        <v>1427</v>
      </c>
      <c r="B186" s="112" t="s">
        <v>1205</v>
      </c>
      <c r="C186" s="112" t="s">
        <v>1388</v>
      </c>
      <c r="D186" s="112" t="s">
        <v>141</v>
      </c>
      <c r="E186" s="112" t="s">
        <v>1150</v>
      </c>
      <c r="F186" s="112" t="s">
        <v>24</v>
      </c>
      <c r="G186" s="112" t="s">
        <v>46</v>
      </c>
      <c r="H186" s="112" t="s">
        <v>1112</v>
      </c>
      <c r="I186" s="112" t="s">
        <v>8</v>
      </c>
      <c r="J186" s="112" t="s">
        <v>18</v>
      </c>
      <c r="K186" s="112" t="s">
        <v>52</v>
      </c>
      <c r="L186" s="112" t="s">
        <v>1150</v>
      </c>
      <c r="M186" s="112" t="s">
        <v>604</v>
      </c>
      <c r="N186" s="112" t="s">
        <v>1158</v>
      </c>
      <c r="O186" s="112" t="s">
        <v>1158</v>
      </c>
      <c r="P186" s="114">
        <v>0</v>
      </c>
      <c r="Q186" s="114">
        <v>0</v>
      </c>
      <c r="R186" s="112" t="s">
        <v>1150</v>
      </c>
      <c r="S186" s="112" t="s">
        <v>1150</v>
      </c>
      <c r="T186" s="115" t="s">
        <v>1428</v>
      </c>
    </row>
    <row r="187" spans="1:20" ht="24">
      <c r="A187" s="112" t="s">
        <v>773</v>
      </c>
      <c r="B187" s="112" t="s">
        <v>1205</v>
      </c>
      <c r="C187" s="112" t="s">
        <v>19</v>
      </c>
      <c r="D187" s="112" t="s">
        <v>141</v>
      </c>
      <c r="E187" s="112" t="s">
        <v>154</v>
      </c>
      <c r="F187" s="112" t="s">
        <v>24</v>
      </c>
      <c r="G187" s="112" t="s">
        <v>25</v>
      </c>
      <c r="H187" s="112" t="s">
        <v>1112</v>
      </c>
      <c r="I187" s="112" t="s">
        <v>10</v>
      </c>
      <c r="J187" s="112" t="s">
        <v>18</v>
      </c>
      <c r="K187" s="112" t="s">
        <v>52</v>
      </c>
      <c r="L187" s="112" t="s">
        <v>52</v>
      </c>
      <c r="M187" s="112" t="s">
        <v>13</v>
      </c>
      <c r="N187" s="112">
        <v>2724</v>
      </c>
      <c r="O187" s="112">
        <v>1897</v>
      </c>
      <c r="P187" s="114">
        <v>146839</v>
      </c>
      <c r="Q187" s="114">
        <v>147358.96</v>
      </c>
      <c r="R187" s="112" t="s">
        <v>1150</v>
      </c>
      <c r="S187" s="112" t="s">
        <v>1150</v>
      </c>
      <c r="T187" s="115"/>
    </row>
    <row r="188" spans="1:20" ht="24">
      <c r="A188" s="112" t="s">
        <v>155</v>
      </c>
      <c r="B188" s="112" t="s">
        <v>1205</v>
      </c>
      <c r="C188" s="112" t="s">
        <v>19</v>
      </c>
      <c r="D188" s="112" t="s">
        <v>141</v>
      </c>
      <c r="E188" s="112" t="s">
        <v>156</v>
      </c>
      <c r="F188" s="112" t="s">
        <v>24</v>
      </c>
      <c r="G188" s="112" t="s">
        <v>25</v>
      </c>
      <c r="H188" s="112" t="s">
        <v>1112</v>
      </c>
      <c r="I188" s="112" t="s">
        <v>10</v>
      </c>
      <c r="J188" s="112" t="s">
        <v>18</v>
      </c>
      <c r="K188" s="112" t="s">
        <v>52</v>
      </c>
      <c r="L188" s="112" t="s">
        <v>52</v>
      </c>
      <c r="M188" s="112" t="s">
        <v>604</v>
      </c>
      <c r="N188" s="112">
        <v>6012</v>
      </c>
      <c r="O188" s="112">
        <v>2308</v>
      </c>
      <c r="P188" s="114">
        <v>20436</v>
      </c>
      <c r="Q188" s="114">
        <v>12857.613600000001</v>
      </c>
      <c r="R188" s="112" t="s">
        <v>1150</v>
      </c>
      <c r="S188" s="112" t="s">
        <v>1150</v>
      </c>
      <c r="T188" s="115" t="s">
        <v>1436</v>
      </c>
    </row>
    <row r="189" spans="1:20" ht="24">
      <c r="A189" s="112" t="s">
        <v>1437</v>
      </c>
      <c r="B189" s="112" t="s">
        <v>1205</v>
      </c>
      <c r="C189" s="112" t="s">
        <v>19</v>
      </c>
      <c r="D189" s="112" t="s">
        <v>1152</v>
      </c>
      <c r="E189" s="112" t="s">
        <v>1152</v>
      </c>
      <c r="F189" s="112" t="s">
        <v>172</v>
      </c>
      <c r="G189" s="112" t="s">
        <v>1152</v>
      </c>
      <c r="H189" s="112" t="s">
        <v>1152</v>
      </c>
      <c r="I189" s="112" t="s">
        <v>1152</v>
      </c>
      <c r="J189" s="112" t="s">
        <v>18</v>
      </c>
      <c r="K189" s="112" t="s">
        <v>53</v>
      </c>
      <c r="L189" s="112" t="s">
        <v>1152</v>
      </c>
      <c r="M189" s="112" t="s">
        <v>1152</v>
      </c>
      <c r="N189" s="112" t="s">
        <v>1438</v>
      </c>
      <c r="O189" s="112">
        <v>50</v>
      </c>
      <c r="P189" s="114">
        <v>0</v>
      </c>
      <c r="Q189" s="114">
        <v>320.83</v>
      </c>
      <c r="R189" s="112" t="s">
        <v>1150</v>
      </c>
      <c r="S189" s="112" t="s">
        <v>1150</v>
      </c>
      <c r="T189" s="115" t="s">
        <v>1439</v>
      </c>
    </row>
    <row r="190" spans="1:20" ht="24">
      <c r="A190" s="112" t="s">
        <v>782</v>
      </c>
      <c r="B190" s="112" t="s">
        <v>1205</v>
      </c>
      <c r="C190" s="112" t="s">
        <v>19</v>
      </c>
      <c r="D190" s="112" t="s">
        <v>1152</v>
      </c>
      <c r="E190" s="112" t="s">
        <v>1152</v>
      </c>
      <c r="F190" s="112" t="s">
        <v>172</v>
      </c>
      <c r="G190" s="112" t="s">
        <v>1152</v>
      </c>
      <c r="H190" s="112" t="s">
        <v>1152</v>
      </c>
      <c r="I190" s="112" t="s">
        <v>1152</v>
      </c>
      <c r="J190" s="112" t="s">
        <v>18</v>
      </c>
      <c r="K190" s="112" t="s">
        <v>53</v>
      </c>
      <c r="L190" s="112" t="s">
        <v>1152</v>
      </c>
      <c r="M190" s="112" t="s">
        <v>1152</v>
      </c>
      <c r="N190" s="112">
        <v>2054</v>
      </c>
      <c r="O190" s="112">
        <v>407</v>
      </c>
      <c r="P190" s="114">
        <v>1213.8699999999999</v>
      </c>
      <c r="Q190" s="114">
        <v>0</v>
      </c>
      <c r="R190" s="112" t="s">
        <v>1150</v>
      </c>
      <c r="S190" s="112" t="s">
        <v>1150</v>
      </c>
      <c r="T190" s="115" t="s">
        <v>1440</v>
      </c>
    </row>
    <row r="191" spans="1:20" ht="36">
      <c r="A191" s="112" t="s">
        <v>788</v>
      </c>
      <c r="B191" s="112" t="s">
        <v>1205</v>
      </c>
      <c r="C191" s="112" t="s">
        <v>19</v>
      </c>
      <c r="D191" s="112" t="s">
        <v>1152</v>
      </c>
      <c r="E191" s="112" t="s">
        <v>1152</v>
      </c>
      <c r="F191" s="112" t="s">
        <v>172</v>
      </c>
      <c r="G191" s="112" t="s">
        <v>1152</v>
      </c>
      <c r="H191" s="112" t="s">
        <v>1152</v>
      </c>
      <c r="I191" s="112" t="s">
        <v>1152</v>
      </c>
      <c r="J191" s="112" t="s">
        <v>18</v>
      </c>
      <c r="K191" s="112" t="s">
        <v>53</v>
      </c>
      <c r="L191" s="112" t="s">
        <v>1152</v>
      </c>
      <c r="M191" s="112" t="s">
        <v>1152</v>
      </c>
      <c r="N191" s="112">
        <v>210</v>
      </c>
      <c r="O191" s="112">
        <v>93</v>
      </c>
      <c r="P191" s="114">
        <v>743.36</v>
      </c>
      <c r="Q191" s="114">
        <v>0</v>
      </c>
      <c r="R191" s="112" t="s">
        <v>1150</v>
      </c>
      <c r="S191" s="112" t="s">
        <v>1150</v>
      </c>
      <c r="T191" s="115" t="s">
        <v>1445</v>
      </c>
    </row>
    <row r="192" spans="1:20" ht="36">
      <c r="A192" s="112" t="s">
        <v>783</v>
      </c>
      <c r="B192" s="112" t="s">
        <v>1205</v>
      </c>
      <c r="C192" s="112" t="s">
        <v>19</v>
      </c>
      <c r="D192" s="112" t="s">
        <v>1152</v>
      </c>
      <c r="E192" s="112" t="s">
        <v>1152</v>
      </c>
      <c r="F192" s="112" t="s">
        <v>172</v>
      </c>
      <c r="G192" s="112" t="s">
        <v>1152</v>
      </c>
      <c r="H192" s="112" t="s">
        <v>1152</v>
      </c>
      <c r="I192" s="112" t="s">
        <v>1152</v>
      </c>
      <c r="J192" s="112" t="s">
        <v>18</v>
      </c>
      <c r="K192" s="112" t="s">
        <v>52</v>
      </c>
      <c r="L192" s="112" t="s">
        <v>1152</v>
      </c>
      <c r="M192" s="112" t="s">
        <v>1152</v>
      </c>
      <c r="N192" s="112">
        <v>175</v>
      </c>
      <c r="O192" s="112">
        <v>36</v>
      </c>
      <c r="P192" s="114">
        <v>644.22</v>
      </c>
      <c r="Q192" s="114">
        <v>0</v>
      </c>
      <c r="R192" s="112" t="s">
        <v>1150</v>
      </c>
      <c r="S192" s="112" t="s">
        <v>1150</v>
      </c>
      <c r="T192" s="115" t="s">
        <v>1446</v>
      </c>
    </row>
    <row r="193" spans="1:20" ht="24">
      <c r="A193" s="112" t="s">
        <v>784</v>
      </c>
      <c r="B193" s="112" t="s">
        <v>1205</v>
      </c>
      <c r="C193" s="112" t="s">
        <v>19</v>
      </c>
      <c r="D193" s="112" t="s">
        <v>1152</v>
      </c>
      <c r="E193" s="112" t="s">
        <v>1152</v>
      </c>
      <c r="F193" s="112" t="s">
        <v>172</v>
      </c>
      <c r="G193" s="112" t="s">
        <v>1152</v>
      </c>
      <c r="H193" s="112" t="s">
        <v>1152</v>
      </c>
      <c r="I193" s="112" t="s">
        <v>1152</v>
      </c>
      <c r="J193" s="112" t="s">
        <v>18</v>
      </c>
      <c r="K193" s="112" t="s">
        <v>53</v>
      </c>
      <c r="L193" s="112" t="s">
        <v>1152</v>
      </c>
      <c r="M193" s="112" t="s">
        <v>1152</v>
      </c>
      <c r="N193" s="112">
        <v>22</v>
      </c>
      <c r="O193" s="112">
        <v>16</v>
      </c>
      <c r="P193" s="114">
        <v>47.72</v>
      </c>
      <c r="Q193" s="114">
        <v>0</v>
      </c>
      <c r="R193" s="112" t="s">
        <v>1150</v>
      </c>
      <c r="S193" s="112" t="s">
        <v>1150</v>
      </c>
      <c r="T193" s="115" t="s">
        <v>1482</v>
      </c>
    </row>
    <row r="194" spans="1:20" ht="36">
      <c r="A194" s="112" t="s">
        <v>789</v>
      </c>
      <c r="B194" s="112" t="s">
        <v>1205</v>
      </c>
      <c r="C194" s="112" t="s">
        <v>19</v>
      </c>
      <c r="D194" s="112" t="s">
        <v>1152</v>
      </c>
      <c r="E194" s="112" t="s">
        <v>1152</v>
      </c>
      <c r="F194" s="112" t="s">
        <v>172</v>
      </c>
      <c r="G194" s="112" t="s">
        <v>1152</v>
      </c>
      <c r="H194" s="112" t="s">
        <v>1152</v>
      </c>
      <c r="I194" s="112" t="s">
        <v>1152</v>
      </c>
      <c r="J194" s="112" t="s">
        <v>18</v>
      </c>
      <c r="K194" s="112" t="s">
        <v>53</v>
      </c>
      <c r="L194" s="112" t="s">
        <v>1152</v>
      </c>
      <c r="M194" s="112" t="s">
        <v>1152</v>
      </c>
      <c r="N194" s="112">
        <v>1355</v>
      </c>
      <c r="O194" s="112">
        <v>1355</v>
      </c>
      <c r="P194" s="114">
        <v>3995.96</v>
      </c>
      <c r="Q194" s="114">
        <v>0</v>
      </c>
      <c r="R194" s="112" t="s">
        <v>1150</v>
      </c>
      <c r="S194" s="112" t="s">
        <v>1150</v>
      </c>
      <c r="T194" s="115" t="s">
        <v>1226</v>
      </c>
    </row>
    <row r="195" spans="1:20" ht="48">
      <c r="A195" s="112" t="s">
        <v>1537</v>
      </c>
      <c r="B195" s="112" t="s">
        <v>1205</v>
      </c>
      <c r="C195" s="112" t="s">
        <v>19</v>
      </c>
      <c r="D195" s="112" t="s">
        <v>1152</v>
      </c>
      <c r="E195" s="112" t="s">
        <v>1152</v>
      </c>
      <c r="F195" s="112" t="s">
        <v>172</v>
      </c>
      <c r="G195" s="112" t="s">
        <v>1152</v>
      </c>
      <c r="H195" s="112" t="s">
        <v>1152</v>
      </c>
      <c r="I195" s="112" t="s">
        <v>1152</v>
      </c>
      <c r="J195" s="112" t="s">
        <v>18</v>
      </c>
      <c r="K195" s="112" t="s">
        <v>53</v>
      </c>
      <c r="L195" s="112" t="s">
        <v>1152</v>
      </c>
      <c r="M195" s="112" t="s">
        <v>1152</v>
      </c>
      <c r="N195" s="112">
        <v>89</v>
      </c>
      <c r="O195" s="112">
        <v>46</v>
      </c>
      <c r="P195" s="114">
        <v>0</v>
      </c>
      <c r="Q195" s="114">
        <v>2952.57</v>
      </c>
      <c r="R195" s="112" t="s">
        <v>1150</v>
      </c>
      <c r="S195" s="112" t="s">
        <v>1150</v>
      </c>
      <c r="T195" s="115" t="s">
        <v>1439</v>
      </c>
    </row>
    <row r="196" spans="1:20" ht="96">
      <c r="A196" s="112" t="s">
        <v>157</v>
      </c>
      <c r="B196" s="112" t="s">
        <v>1205</v>
      </c>
      <c r="C196" s="112" t="s">
        <v>19</v>
      </c>
      <c r="D196" s="112" t="s">
        <v>141</v>
      </c>
      <c r="E196" s="112" t="s">
        <v>158</v>
      </c>
      <c r="F196" s="112" t="s">
        <v>24</v>
      </c>
      <c r="G196" s="112" t="s">
        <v>25</v>
      </c>
      <c r="H196" s="112" t="s">
        <v>1112</v>
      </c>
      <c r="I196" s="112" t="s">
        <v>10</v>
      </c>
      <c r="J196" s="112" t="s">
        <v>16</v>
      </c>
      <c r="K196" s="112" t="s">
        <v>52</v>
      </c>
      <c r="L196" s="112" t="s">
        <v>52</v>
      </c>
      <c r="M196" s="112" t="s">
        <v>13</v>
      </c>
      <c r="N196" s="112">
        <v>25000</v>
      </c>
      <c r="O196" s="112">
        <v>16266</v>
      </c>
      <c r="P196" s="114">
        <v>221491</v>
      </c>
      <c r="Q196" s="114">
        <v>101447.996</v>
      </c>
      <c r="R196" s="112" t="s">
        <v>1150</v>
      </c>
      <c r="S196" s="112" t="s">
        <v>1150</v>
      </c>
      <c r="T196" s="115" t="s">
        <v>1539</v>
      </c>
    </row>
    <row r="197" spans="1:20" ht="24">
      <c r="A197" s="112" t="s">
        <v>1593</v>
      </c>
      <c r="B197" s="112" t="s">
        <v>1205</v>
      </c>
      <c r="C197" s="112" t="s">
        <v>19</v>
      </c>
      <c r="D197" s="112" t="s">
        <v>141</v>
      </c>
      <c r="E197" s="112" t="s">
        <v>1150</v>
      </c>
      <c r="F197" s="112" t="s">
        <v>24</v>
      </c>
      <c r="G197" s="112" t="s">
        <v>167</v>
      </c>
      <c r="H197" s="112" t="s">
        <v>1112</v>
      </c>
      <c r="I197" s="112" t="s">
        <v>9</v>
      </c>
      <c r="J197" s="112" t="s">
        <v>16</v>
      </c>
      <c r="K197" s="112" t="s">
        <v>52</v>
      </c>
      <c r="L197" s="112" t="s">
        <v>52</v>
      </c>
      <c r="M197" s="112" t="s">
        <v>13</v>
      </c>
      <c r="N197" s="112">
        <v>312</v>
      </c>
      <c r="O197" s="112">
        <v>312</v>
      </c>
      <c r="P197" s="114">
        <v>1912.6795999999999</v>
      </c>
      <c r="Q197" s="114">
        <v>1942.92</v>
      </c>
      <c r="R197" s="112" t="s">
        <v>1150</v>
      </c>
      <c r="S197" s="112" t="s">
        <v>1150</v>
      </c>
      <c r="T197" s="115" t="s">
        <v>1279</v>
      </c>
    </row>
    <row r="198" spans="1:20" ht="24">
      <c r="A198" s="112" t="s">
        <v>1594</v>
      </c>
      <c r="B198" s="112" t="s">
        <v>1205</v>
      </c>
      <c r="C198" s="112" t="s">
        <v>19</v>
      </c>
      <c r="D198" s="112" t="s">
        <v>141</v>
      </c>
      <c r="E198" s="112" t="s">
        <v>1150</v>
      </c>
      <c r="F198" s="112" t="s">
        <v>24</v>
      </c>
      <c r="G198" s="112" t="s">
        <v>36</v>
      </c>
      <c r="H198" s="112" t="s">
        <v>1112</v>
      </c>
      <c r="I198" s="112" t="s">
        <v>1197</v>
      </c>
      <c r="J198" s="112" t="s">
        <v>16</v>
      </c>
      <c r="K198" s="112" t="s">
        <v>52</v>
      </c>
      <c r="L198" s="112" t="s">
        <v>1150</v>
      </c>
      <c r="M198" s="112" t="s">
        <v>15</v>
      </c>
      <c r="N198" s="112">
        <v>112</v>
      </c>
      <c r="O198" s="112">
        <v>56</v>
      </c>
      <c r="P198" s="114">
        <v>0</v>
      </c>
      <c r="Q198" s="114">
        <v>1332</v>
      </c>
      <c r="R198" s="112" t="s">
        <v>1405</v>
      </c>
      <c r="S198" s="112" t="s">
        <v>1150</v>
      </c>
      <c r="T198" s="115" t="s">
        <v>1595</v>
      </c>
    </row>
    <row r="199" spans="1:20" ht="24">
      <c r="A199" s="112" t="s">
        <v>159</v>
      </c>
      <c r="B199" s="112" t="s">
        <v>1205</v>
      </c>
      <c r="C199" s="112" t="s">
        <v>19</v>
      </c>
      <c r="D199" s="112" t="s">
        <v>141</v>
      </c>
      <c r="E199" s="112" t="s">
        <v>160</v>
      </c>
      <c r="F199" s="112" t="s">
        <v>24</v>
      </c>
      <c r="G199" s="112" t="s">
        <v>36</v>
      </c>
      <c r="H199" s="112" t="s">
        <v>1112</v>
      </c>
      <c r="I199" s="112" t="s">
        <v>8</v>
      </c>
      <c r="J199" s="112" t="s">
        <v>16</v>
      </c>
      <c r="K199" s="112" t="s">
        <v>52</v>
      </c>
      <c r="L199" s="112" t="s">
        <v>52</v>
      </c>
      <c r="M199" s="112" t="s">
        <v>15</v>
      </c>
      <c r="N199" s="112">
        <v>24</v>
      </c>
      <c r="O199" s="112">
        <v>24</v>
      </c>
      <c r="P199" s="114">
        <v>121</v>
      </c>
      <c r="Q199" s="114">
        <v>123</v>
      </c>
      <c r="R199" s="112" t="s">
        <v>1248</v>
      </c>
      <c r="S199" s="112" t="s">
        <v>1626</v>
      </c>
      <c r="T199" s="115" t="s">
        <v>1627</v>
      </c>
    </row>
    <row r="200" spans="1:20" ht="24">
      <c r="A200" s="112" t="s">
        <v>161</v>
      </c>
      <c r="B200" s="112" t="s">
        <v>1205</v>
      </c>
      <c r="C200" s="112" t="s">
        <v>19</v>
      </c>
      <c r="D200" s="112" t="s">
        <v>141</v>
      </c>
      <c r="E200" s="112" t="s">
        <v>1150</v>
      </c>
      <c r="F200" s="112" t="s">
        <v>24</v>
      </c>
      <c r="G200" s="112" t="s">
        <v>25</v>
      </c>
      <c r="H200" s="112" t="s">
        <v>1112</v>
      </c>
      <c r="I200" s="112" t="s">
        <v>10</v>
      </c>
      <c r="J200" s="112" t="s">
        <v>18</v>
      </c>
      <c r="K200" s="112" t="s">
        <v>52</v>
      </c>
      <c r="L200" s="112" t="s">
        <v>53</v>
      </c>
      <c r="M200" s="112" t="s">
        <v>13</v>
      </c>
      <c r="N200" s="112" t="s">
        <v>1158</v>
      </c>
      <c r="O200" s="112" t="s">
        <v>1158</v>
      </c>
      <c r="P200" s="114">
        <v>0</v>
      </c>
      <c r="Q200" s="114">
        <v>0</v>
      </c>
      <c r="R200" s="112" t="s">
        <v>1150</v>
      </c>
      <c r="S200" s="112" t="s">
        <v>1150</v>
      </c>
      <c r="T200" s="115" t="s">
        <v>1642</v>
      </c>
    </row>
    <row r="201" spans="1:20" ht="24">
      <c r="A201" s="112" t="s">
        <v>774</v>
      </c>
      <c r="B201" s="112" t="s">
        <v>1205</v>
      </c>
      <c r="C201" s="112" t="s">
        <v>19</v>
      </c>
      <c r="D201" s="112" t="s">
        <v>1150</v>
      </c>
      <c r="E201" s="112" t="s">
        <v>1150</v>
      </c>
      <c r="F201" s="112" t="s">
        <v>24</v>
      </c>
      <c r="G201" s="112" t="s">
        <v>25</v>
      </c>
      <c r="H201" s="112" t="s">
        <v>1112</v>
      </c>
      <c r="I201" s="112" t="s">
        <v>1197</v>
      </c>
      <c r="J201" s="112" t="s">
        <v>18</v>
      </c>
      <c r="K201" s="112" t="s">
        <v>52</v>
      </c>
      <c r="L201" s="112" t="s">
        <v>52</v>
      </c>
      <c r="M201" s="112" t="s">
        <v>13</v>
      </c>
      <c r="N201" s="112">
        <v>1713</v>
      </c>
      <c r="O201" s="112">
        <v>1196</v>
      </c>
      <c r="P201" s="114">
        <v>10701</v>
      </c>
      <c r="Q201" s="114">
        <v>0</v>
      </c>
      <c r="R201" s="112" t="s">
        <v>1150</v>
      </c>
      <c r="S201" s="112" t="s">
        <v>1150</v>
      </c>
      <c r="T201" s="115" t="s">
        <v>1658</v>
      </c>
    </row>
    <row r="202" spans="1:20" ht="48">
      <c r="A202" s="112" t="s">
        <v>1662</v>
      </c>
      <c r="B202" s="112" t="s">
        <v>1205</v>
      </c>
      <c r="C202" s="112" t="s">
        <v>19</v>
      </c>
      <c r="D202" s="112" t="s">
        <v>141</v>
      </c>
      <c r="E202" s="112" t="s">
        <v>1663</v>
      </c>
      <c r="F202" s="112" t="s">
        <v>24</v>
      </c>
      <c r="G202" s="112" t="s">
        <v>1240</v>
      </c>
      <c r="H202" s="112" t="s">
        <v>1112</v>
      </c>
      <c r="I202" s="112" t="s">
        <v>8</v>
      </c>
      <c r="J202" s="112" t="s">
        <v>18</v>
      </c>
      <c r="K202" s="112" t="s">
        <v>52</v>
      </c>
      <c r="L202" s="112" t="s">
        <v>53</v>
      </c>
      <c r="M202" s="112" t="s">
        <v>15</v>
      </c>
      <c r="N202" s="112">
        <v>63</v>
      </c>
      <c r="O202" s="112">
        <v>56</v>
      </c>
      <c r="P202" s="114">
        <v>992</v>
      </c>
      <c r="Q202" s="114">
        <v>288</v>
      </c>
      <c r="R202" s="112" t="s">
        <v>1248</v>
      </c>
      <c r="S202" s="112" t="s">
        <v>1150</v>
      </c>
      <c r="T202" s="115" t="s">
        <v>1664</v>
      </c>
    </row>
    <row r="203" spans="1:20" ht="24">
      <c r="A203" s="112" t="s">
        <v>775</v>
      </c>
      <c r="B203" s="112" t="s">
        <v>1205</v>
      </c>
      <c r="C203" s="112" t="s">
        <v>19</v>
      </c>
      <c r="D203" s="112" t="s">
        <v>141</v>
      </c>
      <c r="E203" s="112" t="s">
        <v>1673</v>
      </c>
      <c r="F203" s="112" t="s">
        <v>24</v>
      </c>
      <c r="G203" s="112" t="s">
        <v>31</v>
      </c>
      <c r="H203" s="112" t="s">
        <v>1112</v>
      </c>
      <c r="I203" s="112" t="s">
        <v>1197</v>
      </c>
      <c r="J203" s="112" t="s">
        <v>18</v>
      </c>
      <c r="K203" s="112" t="s">
        <v>52</v>
      </c>
      <c r="L203" s="112" t="s">
        <v>53</v>
      </c>
      <c r="M203" s="112" t="s">
        <v>15</v>
      </c>
      <c r="N203" s="112">
        <v>336</v>
      </c>
      <c r="O203" s="112">
        <v>336</v>
      </c>
      <c r="P203" s="114">
        <v>873.99959999999987</v>
      </c>
      <c r="Q203" s="114">
        <v>1036.2239999999999</v>
      </c>
      <c r="R203" s="112" t="s">
        <v>1405</v>
      </c>
      <c r="S203" s="112" t="s">
        <v>1150</v>
      </c>
      <c r="T203" s="115" t="s">
        <v>1674</v>
      </c>
    </row>
    <row r="204" spans="1:20" ht="24">
      <c r="A204" s="112" t="s">
        <v>163</v>
      </c>
      <c r="B204" s="112" t="s">
        <v>1205</v>
      </c>
      <c r="C204" s="112" t="s">
        <v>19</v>
      </c>
      <c r="D204" s="112" t="s">
        <v>141</v>
      </c>
      <c r="E204" s="112" t="s">
        <v>1150</v>
      </c>
      <c r="F204" s="112" t="s">
        <v>24</v>
      </c>
      <c r="G204" s="112" t="s">
        <v>31</v>
      </c>
      <c r="H204" s="112" t="s">
        <v>1112</v>
      </c>
      <c r="I204" s="112" t="s">
        <v>1197</v>
      </c>
      <c r="J204" s="112" t="s">
        <v>16</v>
      </c>
      <c r="K204" s="112" t="s">
        <v>52</v>
      </c>
      <c r="L204" s="112" t="s">
        <v>52</v>
      </c>
      <c r="M204" s="112" t="s">
        <v>1166</v>
      </c>
      <c r="N204" s="112">
        <v>504</v>
      </c>
      <c r="O204" s="112">
        <v>504</v>
      </c>
      <c r="P204" s="114">
        <v>1420.9992</v>
      </c>
      <c r="Q204" s="114">
        <v>1554</v>
      </c>
      <c r="R204" s="112" t="s">
        <v>1405</v>
      </c>
      <c r="S204" s="112" t="s">
        <v>1150</v>
      </c>
      <c r="T204" s="115" t="s">
        <v>1279</v>
      </c>
    </row>
    <row r="205" spans="1:20" ht="24">
      <c r="A205" s="112" t="s">
        <v>164</v>
      </c>
      <c r="B205" s="112" t="s">
        <v>1205</v>
      </c>
      <c r="C205" s="112" t="s">
        <v>19</v>
      </c>
      <c r="D205" s="112" t="s">
        <v>141</v>
      </c>
      <c r="E205" s="112" t="s">
        <v>1150</v>
      </c>
      <c r="F205" s="112" t="s">
        <v>24</v>
      </c>
      <c r="G205" s="112" t="s">
        <v>31</v>
      </c>
      <c r="H205" s="112" t="s">
        <v>1112</v>
      </c>
      <c r="I205" s="112" t="s">
        <v>9</v>
      </c>
      <c r="J205" s="112" t="s">
        <v>18</v>
      </c>
      <c r="K205" s="112" t="s">
        <v>52</v>
      </c>
      <c r="L205" s="112" t="s">
        <v>52</v>
      </c>
      <c r="M205" s="112" t="s">
        <v>15</v>
      </c>
      <c r="N205" s="112">
        <v>72</v>
      </c>
      <c r="O205" s="112">
        <v>72</v>
      </c>
      <c r="P205" s="114">
        <v>363.99599999999998</v>
      </c>
      <c r="Q205" s="114">
        <v>370</v>
      </c>
      <c r="R205" s="112" t="s">
        <v>1206</v>
      </c>
      <c r="S205" s="112" t="s">
        <v>1150</v>
      </c>
      <c r="T205" s="115"/>
    </row>
    <row r="206" spans="1:20" ht="24">
      <c r="A206" s="112" t="s">
        <v>165</v>
      </c>
      <c r="B206" s="112" t="s">
        <v>1205</v>
      </c>
      <c r="C206" s="112" t="s">
        <v>1150</v>
      </c>
      <c r="D206" s="112" t="s">
        <v>141</v>
      </c>
      <c r="E206" s="112" t="s">
        <v>1150</v>
      </c>
      <c r="F206" s="112" t="s">
        <v>24</v>
      </c>
      <c r="G206" s="112" t="s">
        <v>36</v>
      </c>
      <c r="H206" s="112" t="s">
        <v>1112</v>
      </c>
      <c r="I206" s="112" t="s">
        <v>8</v>
      </c>
      <c r="J206" s="112" t="s">
        <v>18</v>
      </c>
      <c r="K206" s="112" t="s">
        <v>52</v>
      </c>
      <c r="L206" s="112" t="s">
        <v>52</v>
      </c>
      <c r="M206" s="112" t="s">
        <v>15</v>
      </c>
      <c r="N206" s="112">
        <v>44</v>
      </c>
      <c r="O206" s="112">
        <v>44</v>
      </c>
      <c r="P206" s="114">
        <v>134</v>
      </c>
      <c r="Q206" s="114">
        <v>135.696</v>
      </c>
      <c r="R206" s="112" t="s">
        <v>1405</v>
      </c>
      <c r="S206" s="112" t="s">
        <v>1150</v>
      </c>
      <c r="T206" s="115"/>
    </row>
    <row r="207" spans="1:20" ht="24">
      <c r="A207" s="112" t="s">
        <v>166</v>
      </c>
      <c r="B207" s="112" t="s">
        <v>1205</v>
      </c>
      <c r="C207" s="112" t="s">
        <v>19</v>
      </c>
      <c r="D207" s="112" t="s">
        <v>141</v>
      </c>
      <c r="E207" s="112" t="s">
        <v>1150</v>
      </c>
      <c r="F207" s="112" t="s">
        <v>24</v>
      </c>
      <c r="G207" s="112" t="s">
        <v>31</v>
      </c>
      <c r="H207" s="112" t="s">
        <v>1112</v>
      </c>
      <c r="I207" s="112" t="s">
        <v>1197</v>
      </c>
      <c r="J207" s="112" t="s">
        <v>16</v>
      </c>
      <c r="K207" s="112" t="s">
        <v>52</v>
      </c>
      <c r="L207" s="112" t="s">
        <v>52</v>
      </c>
      <c r="M207" s="112" t="s">
        <v>1166</v>
      </c>
      <c r="N207" s="112">
        <v>1164</v>
      </c>
      <c r="O207" s="112">
        <v>1164</v>
      </c>
      <c r="P207" s="114">
        <v>3496.9992000000002</v>
      </c>
      <c r="Q207" s="114">
        <v>3589.7759999999998</v>
      </c>
      <c r="R207" s="112" t="s">
        <v>1405</v>
      </c>
      <c r="S207" s="112" t="s">
        <v>1150</v>
      </c>
      <c r="T207" s="115" t="s">
        <v>1279</v>
      </c>
    </row>
    <row r="208" spans="1:20" ht="24">
      <c r="A208" s="112" t="s">
        <v>785</v>
      </c>
      <c r="B208" s="112" t="s">
        <v>1205</v>
      </c>
      <c r="C208" s="112" t="s">
        <v>19</v>
      </c>
      <c r="D208" s="112" t="s">
        <v>1152</v>
      </c>
      <c r="E208" s="112" t="s">
        <v>1152</v>
      </c>
      <c r="F208" s="112" t="s">
        <v>172</v>
      </c>
      <c r="G208" s="112" t="s">
        <v>1152</v>
      </c>
      <c r="H208" s="112" t="s">
        <v>1152</v>
      </c>
      <c r="I208" s="112" t="s">
        <v>1152</v>
      </c>
      <c r="J208" s="112" t="s">
        <v>18</v>
      </c>
      <c r="K208" s="112" t="s">
        <v>53</v>
      </c>
      <c r="L208" s="112" t="s">
        <v>1152</v>
      </c>
      <c r="M208" s="112" t="s">
        <v>1152</v>
      </c>
      <c r="N208" s="112">
        <v>1214</v>
      </c>
      <c r="O208" s="112">
        <v>575</v>
      </c>
      <c r="P208" s="114">
        <v>2775.83</v>
      </c>
      <c r="Q208" s="114">
        <v>0</v>
      </c>
      <c r="R208" s="112" t="s">
        <v>1150</v>
      </c>
      <c r="S208" s="112" t="s">
        <v>1150</v>
      </c>
      <c r="T208" s="115" t="s">
        <v>1722</v>
      </c>
    </row>
    <row r="209" spans="1:20" ht="24">
      <c r="A209" s="112" t="s">
        <v>1804</v>
      </c>
      <c r="B209" s="112" t="s">
        <v>1205</v>
      </c>
      <c r="C209" s="112" t="s">
        <v>19</v>
      </c>
      <c r="D209" s="112" t="s">
        <v>1152</v>
      </c>
      <c r="E209" s="112" t="s">
        <v>1152</v>
      </c>
      <c r="F209" s="112" t="s">
        <v>172</v>
      </c>
      <c r="G209" s="112" t="s">
        <v>1152</v>
      </c>
      <c r="H209" s="112" t="s">
        <v>1152</v>
      </c>
      <c r="I209" s="112" t="s">
        <v>1152</v>
      </c>
      <c r="J209" s="112" t="s">
        <v>18</v>
      </c>
      <c r="K209" s="112" t="s">
        <v>52</v>
      </c>
      <c r="L209" s="112" t="s">
        <v>1152</v>
      </c>
      <c r="M209" s="112" t="s">
        <v>1152</v>
      </c>
      <c r="N209" s="112">
        <v>120</v>
      </c>
      <c r="O209" s="112">
        <v>78</v>
      </c>
      <c r="P209" s="114">
        <v>0</v>
      </c>
      <c r="Q209" s="114">
        <v>932.81</v>
      </c>
      <c r="R209" s="112" t="s">
        <v>1150</v>
      </c>
      <c r="S209" s="112" t="s">
        <v>1150</v>
      </c>
      <c r="T209" s="115" t="s">
        <v>1805</v>
      </c>
    </row>
    <row r="210" spans="1:20" ht="24">
      <c r="A210" s="112" t="s">
        <v>778</v>
      </c>
      <c r="B210" s="112" t="s">
        <v>1205</v>
      </c>
      <c r="C210" s="112" t="s">
        <v>19</v>
      </c>
      <c r="D210" s="112" t="s">
        <v>141</v>
      </c>
      <c r="E210" s="112" t="s">
        <v>1150</v>
      </c>
      <c r="F210" s="112" t="s">
        <v>24</v>
      </c>
      <c r="G210" s="112" t="s">
        <v>31</v>
      </c>
      <c r="H210" s="112" t="s">
        <v>1112</v>
      </c>
      <c r="I210" s="112" t="s">
        <v>1197</v>
      </c>
      <c r="J210" s="112" t="s">
        <v>16</v>
      </c>
      <c r="K210" s="112" t="s">
        <v>52</v>
      </c>
      <c r="L210" s="112" t="s">
        <v>52</v>
      </c>
      <c r="M210" s="112" t="s">
        <v>13</v>
      </c>
      <c r="N210" s="112">
        <v>384</v>
      </c>
      <c r="O210" s="112">
        <v>384</v>
      </c>
      <c r="P210" s="114">
        <v>1165.92</v>
      </c>
      <c r="Q210" s="114">
        <v>1184.2559999999999</v>
      </c>
      <c r="R210" s="112" t="s">
        <v>1405</v>
      </c>
      <c r="S210" s="112" t="s">
        <v>1150</v>
      </c>
      <c r="T210" s="115" t="s">
        <v>1279</v>
      </c>
    </row>
    <row r="211" spans="1:20" ht="24">
      <c r="A211" s="112" t="s">
        <v>1832</v>
      </c>
      <c r="B211" s="112" t="s">
        <v>1205</v>
      </c>
      <c r="C211" s="112" t="s">
        <v>19</v>
      </c>
      <c r="D211" s="112" t="s">
        <v>1152</v>
      </c>
      <c r="E211" s="112" t="s">
        <v>1152</v>
      </c>
      <c r="F211" s="112" t="s">
        <v>172</v>
      </c>
      <c r="G211" s="112" t="s">
        <v>1152</v>
      </c>
      <c r="H211" s="112" t="s">
        <v>1152</v>
      </c>
      <c r="I211" s="112" t="s">
        <v>1152</v>
      </c>
      <c r="J211" s="112" t="s">
        <v>18</v>
      </c>
      <c r="K211" s="112" t="s">
        <v>53</v>
      </c>
      <c r="L211" s="112" t="s">
        <v>1152</v>
      </c>
      <c r="M211" s="112" t="s">
        <v>1152</v>
      </c>
      <c r="N211" s="112">
        <v>601</v>
      </c>
      <c r="O211" s="112">
        <v>181</v>
      </c>
      <c r="P211" s="114">
        <v>0</v>
      </c>
      <c r="Q211" s="114">
        <v>1171</v>
      </c>
      <c r="R211" s="112" t="s">
        <v>1150</v>
      </c>
      <c r="S211" s="112" t="s">
        <v>1150</v>
      </c>
      <c r="T211" s="115" t="s">
        <v>1439</v>
      </c>
    </row>
    <row r="212" spans="1:20" ht="24">
      <c r="A212" s="112" t="s">
        <v>168</v>
      </c>
      <c r="B212" s="112" t="s">
        <v>1205</v>
      </c>
      <c r="C212" s="112" t="s">
        <v>19</v>
      </c>
      <c r="D212" s="112" t="s">
        <v>141</v>
      </c>
      <c r="E212" s="112" t="s">
        <v>1150</v>
      </c>
      <c r="F212" s="112" t="s">
        <v>24</v>
      </c>
      <c r="G212" s="112" t="s">
        <v>31</v>
      </c>
      <c r="H212" s="112" t="s">
        <v>1112</v>
      </c>
      <c r="I212" s="112" t="s">
        <v>1197</v>
      </c>
      <c r="J212" s="112" t="s">
        <v>18</v>
      </c>
      <c r="K212" s="112" t="s">
        <v>52</v>
      </c>
      <c r="L212" s="112" t="s">
        <v>52</v>
      </c>
      <c r="M212" s="112" t="s">
        <v>15</v>
      </c>
      <c r="N212" s="112">
        <v>484</v>
      </c>
      <c r="O212" s="112">
        <v>484</v>
      </c>
      <c r="P212" s="114">
        <v>1469</v>
      </c>
      <c r="Q212" s="114">
        <v>1492.6559999999997</v>
      </c>
      <c r="R212" s="112" t="s">
        <v>1405</v>
      </c>
      <c r="S212" s="112" t="s">
        <v>1150</v>
      </c>
      <c r="T212" s="115" t="s">
        <v>1279</v>
      </c>
    </row>
    <row r="213" spans="1:20" ht="24">
      <c r="A213" s="112" t="s">
        <v>169</v>
      </c>
      <c r="B213" s="112" t="s">
        <v>1205</v>
      </c>
      <c r="C213" s="112" t="s">
        <v>481</v>
      </c>
      <c r="D213" s="112" t="s">
        <v>141</v>
      </c>
      <c r="E213" s="112" t="s">
        <v>1150</v>
      </c>
      <c r="F213" s="112" t="s">
        <v>24</v>
      </c>
      <c r="G213" s="112" t="s">
        <v>36</v>
      </c>
      <c r="H213" s="112" t="s">
        <v>1112</v>
      </c>
      <c r="I213" s="112" t="s">
        <v>10</v>
      </c>
      <c r="J213" s="112" t="s">
        <v>18</v>
      </c>
      <c r="K213" s="112" t="s">
        <v>52</v>
      </c>
      <c r="L213" s="112" t="s">
        <v>52</v>
      </c>
      <c r="M213" s="112" t="s">
        <v>13</v>
      </c>
      <c r="N213" s="112">
        <v>1404</v>
      </c>
      <c r="O213" s="112">
        <v>1404</v>
      </c>
      <c r="P213" s="114">
        <v>113991.67999999999</v>
      </c>
      <c r="Q213" s="114">
        <v>115464.96000000001</v>
      </c>
      <c r="R213" s="112" t="s">
        <v>1150</v>
      </c>
      <c r="S213" s="112" t="s">
        <v>1150</v>
      </c>
      <c r="T213" s="115" t="s">
        <v>1279</v>
      </c>
    </row>
    <row r="214" spans="1:20" ht="24">
      <c r="A214" s="112" t="s">
        <v>170</v>
      </c>
      <c r="B214" s="112" t="s">
        <v>1205</v>
      </c>
      <c r="C214" s="112" t="s">
        <v>19</v>
      </c>
      <c r="D214" s="112" t="s">
        <v>141</v>
      </c>
      <c r="E214" s="112" t="s">
        <v>1150</v>
      </c>
      <c r="F214" s="112" t="s">
        <v>24</v>
      </c>
      <c r="G214" s="112" t="s">
        <v>31</v>
      </c>
      <c r="H214" s="112" t="s">
        <v>1112</v>
      </c>
      <c r="I214" s="112" t="s">
        <v>8</v>
      </c>
      <c r="J214" s="112" t="s">
        <v>16</v>
      </c>
      <c r="K214" s="112" t="s">
        <v>52</v>
      </c>
      <c r="L214" s="112" t="s">
        <v>52</v>
      </c>
      <c r="M214" s="112" t="s">
        <v>15</v>
      </c>
      <c r="N214" s="112">
        <v>289</v>
      </c>
      <c r="O214" s="112">
        <v>289</v>
      </c>
      <c r="P214" s="114">
        <v>2193.9960000000001</v>
      </c>
      <c r="Q214" s="114">
        <v>2228</v>
      </c>
      <c r="R214" s="112" t="s">
        <v>1248</v>
      </c>
      <c r="S214" s="112" t="s">
        <v>1150</v>
      </c>
      <c r="T214" s="115" t="s">
        <v>1279</v>
      </c>
    </row>
    <row r="215" spans="1:20" ht="24">
      <c r="A215" s="112" t="s">
        <v>797</v>
      </c>
      <c r="B215" s="112" t="s">
        <v>1225</v>
      </c>
      <c r="C215" s="112" t="s">
        <v>19</v>
      </c>
      <c r="D215" s="112" t="s">
        <v>1152</v>
      </c>
      <c r="E215" s="112" t="s">
        <v>1152</v>
      </c>
      <c r="F215" s="112" t="s">
        <v>172</v>
      </c>
      <c r="G215" s="112" t="s">
        <v>1152</v>
      </c>
      <c r="H215" s="112" t="s">
        <v>1152</v>
      </c>
      <c r="I215" s="112" t="s">
        <v>1152</v>
      </c>
      <c r="J215" s="112" t="s">
        <v>18</v>
      </c>
      <c r="K215" s="112" t="s">
        <v>53</v>
      </c>
      <c r="L215" s="112" t="s">
        <v>1152</v>
      </c>
      <c r="M215" s="112" t="s">
        <v>1152</v>
      </c>
      <c r="N215" s="112">
        <v>81</v>
      </c>
      <c r="O215" s="112">
        <v>18</v>
      </c>
      <c r="P215" s="114">
        <v>173.25</v>
      </c>
      <c r="Q215" s="114">
        <v>0</v>
      </c>
      <c r="R215" s="112" t="s">
        <v>1150</v>
      </c>
      <c r="S215" s="112" t="s">
        <v>1150</v>
      </c>
      <c r="T215" s="115" t="s">
        <v>1226</v>
      </c>
    </row>
    <row r="216" spans="1:20" ht="24">
      <c r="A216" s="112" t="s">
        <v>793</v>
      </c>
      <c r="B216" s="112" t="s">
        <v>1225</v>
      </c>
      <c r="C216" s="112" t="s">
        <v>481</v>
      </c>
      <c r="D216" s="112" t="s">
        <v>1152</v>
      </c>
      <c r="E216" s="112" t="s">
        <v>1152</v>
      </c>
      <c r="F216" s="112" t="s">
        <v>172</v>
      </c>
      <c r="G216" s="112" t="s">
        <v>1152</v>
      </c>
      <c r="H216" s="112" t="s">
        <v>1152</v>
      </c>
      <c r="I216" s="112" t="s">
        <v>1152</v>
      </c>
      <c r="J216" s="112" t="s">
        <v>18</v>
      </c>
      <c r="K216" s="112" t="s">
        <v>53</v>
      </c>
      <c r="L216" s="112" t="s">
        <v>1152</v>
      </c>
      <c r="M216" s="112" t="s">
        <v>1152</v>
      </c>
      <c r="N216" s="112">
        <v>258</v>
      </c>
      <c r="O216" s="112">
        <v>202</v>
      </c>
      <c r="P216" s="114">
        <v>1301</v>
      </c>
      <c r="Q216" s="114">
        <v>0</v>
      </c>
      <c r="R216" s="112" t="s">
        <v>1150</v>
      </c>
      <c r="S216" s="112" t="s">
        <v>1150</v>
      </c>
      <c r="T216" s="115" t="s">
        <v>1222</v>
      </c>
    </row>
    <row r="217" spans="1:20" ht="48">
      <c r="A217" s="112" t="s">
        <v>792</v>
      </c>
      <c r="B217" s="112" t="s">
        <v>1225</v>
      </c>
      <c r="C217" s="112" t="s">
        <v>481</v>
      </c>
      <c r="D217" s="112" t="s">
        <v>1152</v>
      </c>
      <c r="E217" s="112" t="s">
        <v>1152</v>
      </c>
      <c r="F217" s="112" t="s">
        <v>172</v>
      </c>
      <c r="G217" s="112" t="s">
        <v>1152</v>
      </c>
      <c r="H217" s="112" t="s">
        <v>1152</v>
      </c>
      <c r="I217" s="112" t="s">
        <v>1152</v>
      </c>
      <c r="J217" s="112" t="s">
        <v>18</v>
      </c>
      <c r="K217" s="112" t="s">
        <v>53</v>
      </c>
      <c r="L217" s="112" t="s">
        <v>1152</v>
      </c>
      <c r="M217" s="112" t="s">
        <v>1152</v>
      </c>
      <c r="N217" s="112">
        <v>152</v>
      </c>
      <c r="O217" s="112">
        <v>107</v>
      </c>
      <c r="P217" s="114">
        <v>933.32</v>
      </c>
      <c r="Q217" s="114">
        <v>0</v>
      </c>
      <c r="R217" s="112" t="s">
        <v>1150</v>
      </c>
      <c r="S217" s="112" t="s">
        <v>1150</v>
      </c>
      <c r="T217" s="115" t="s">
        <v>1792</v>
      </c>
    </row>
    <row r="218" spans="1:20" ht="24">
      <c r="A218" s="112" t="s">
        <v>798</v>
      </c>
      <c r="B218" s="112" t="s">
        <v>1225</v>
      </c>
      <c r="C218" s="112" t="s">
        <v>19</v>
      </c>
      <c r="D218" s="112" t="s">
        <v>1152</v>
      </c>
      <c r="E218" s="112" t="s">
        <v>1152</v>
      </c>
      <c r="F218" s="112" t="s">
        <v>172</v>
      </c>
      <c r="G218" s="112" t="s">
        <v>1152</v>
      </c>
      <c r="H218" s="112" t="s">
        <v>1152</v>
      </c>
      <c r="I218" s="112" t="s">
        <v>1152</v>
      </c>
      <c r="J218" s="112" t="s">
        <v>18</v>
      </c>
      <c r="K218" s="112" t="s">
        <v>53</v>
      </c>
      <c r="L218" s="112" t="s">
        <v>1152</v>
      </c>
      <c r="M218" s="112" t="s">
        <v>1152</v>
      </c>
      <c r="N218" s="112">
        <v>869</v>
      </c>
      <c r="O218" s="112">
        <v>420</v>
      </c>
      <c r="P218" s="114">
        <v>1324</v>
      </c>
      <c r="Q218" s="114">
        <v>1781</v>
      </c>
      <c r="R218" s="112" t="s">
        <v>1150</v>
      </c>
      <c r="S218" s="112" t="s">
        <v>1150</v>
      </c>
      <c r="T218" s="115" t="s">
        <v>1806</v>
      </c>
    </row>
    <row r="219" spans="1:20" ht="60">
      <c r="A219" s="112" t="s">
        <v>1396</v>
      </c>
      <c r="B219" s="112" t="s">
        <v>1397</v>
      </c>
      <c r="C219" s="112" t="s">
        <v>19</v>
      </c>
      <c r="D219" s="112" t="s">
        <v>141</v>
      </c>
      <c r="E219" s="112" t="s">
        <v>1150</v>
      </c>
      <c r="F219" s="112" t="s">
        <v>24</v>
      </c>
      <c r="G219" s="112" t="s">
        <v>25</v>
      </c>
      <c r="H219" s="112" t="s">
        <v>1112</v>
      </c>
      <c r="I219" s="112" t="s">
        <v>8</v>
      </c>
      <c r="J219" s="112" t="s">
        <v>18</v>
      </c>
      <c r="K219" s="112" t="s">
        <v>52</v>
      </c>
      <c r="L219" s="112" t="s">
        <v>52</v>
      </c>
      <c r="M219" s="112" t="s">
        <v>1166</v>
      </c>
      <c r="N219" s="112">
        <v>82</v>
      </c>
      <c r="O219" s="112">
        <v>39</v>
      </c>
      <c r="P219" s="114">
        <v>868.95</v>
      </c>
      <c r="Q219" s="114">
        <v>379</v>
      </c>
      <c r="R219" s="112" t="s">
        <v>1150</v>
      </c>
      <c r="S219" s="112" t="s">
        <v>1150</v>
      </c>
      <c r="T219" s="115" t="s">
        <v>1398</v>
      </c>
    </row>
    <row r="220" spans="1:20" ht="60">
      <c r="A220" s="112" t="s">
        <v>1220</v>
      </c>
      <c r="B220" s="112" t="s">
        <v>1221</v>
      </c>
      <c r="C220" s="112" t="s">
        <v>19</v>
      </c>
      <c r="D220" s="112" t="s">
        <v>1152</v>
      </c>
      <c r="E220" s="112" t="s">
        <v>1152</v>
      </c>
      <c r="F220" s="112" t="s">
        <v>172</v>
      </c>
      <c r="G220" s="112" t="s">
        <v>1152</v>
      </c>
      <c r="H220" s="112" t="s">
        <v>1152</v>
      </c>
      <c r="I220" s="112" t="s">
        <v>1152</v>
      </c>
      <c r="J220" s="112" t="s">
        <v>18</v>
      </c>
      <c r="K220" s="112" t="s">
        <v>53</v>
      </c>
      <c r="L220" s="112" t="s">
        <v>1152</v>
      </c>
      <c r="M220" s="112" t="s">
        <v>1152</v>
      </c>
      <c r="N220" s="112">
        <v>120</v>
      </c>
      <c r="O220" s="112">
        <v>102</v>
      </c>
      <c r="P220" s="114">
        <v>912.65</v>
      </c>
      <c r="Q220" s="114">
        <v>0</v>
      </c>
      <c r="R220" s="112" t="s">
        <v>1150</v>
      </c>
      <c r="S220" s="112" t="s">
        <v>1150</v>
      </c>
      <c r="T220" s="115" t="s">
        <v>1222</v>
      </c>
    </row>
    <row r="221" spans="1:20" ht="36">
      <c r="A221" s="112" t="s">
        <v>794</v>
      </c>
      <c r="B221" s="112" t="s">
        <v>1221</v>
      </c>
      <c r="C221" s="112" t="s">
        <v>19</v>
      </c>
      <c r="D221" s="112" t="s">
        <v>1152</v>
      </c>
      <c r="E221" s="112" t="s">
        <v>1152</v>
      </c>
      <c r="F221" s="112" t="s">
        <v>172</v>
      </c>
      <c r="G221" s="112" t="s">
        <v>1152</v>
      </c>
      <c r="H221" s="112" t="s">
        <v>1152</v>
      </c>
      <c r="I221" s="112" t="s">
        <v>1152</v>
      </c>
      <c r="J221" s="112" t="s">
        <v>18</v>
      </c>
      <c r="K221" s="112" t="s">
        <v>53</v>
      </c>
      <c r="L221" s="112" t="s">
        <v>1152</v>
      </c>
      <c r="M221" s="112" t="s">
        <v>1152</v>
      </c>
      <c r="N221" s="112">
        <v>111</v>
      </c>
      <c r="O221" s="112">
        <v>104</v>
      </c>
      <c r="P221" s="114">
        <v>930.54</v>
      </c>
      <c r="Q221" s="114">
        <v>0</v>
      </c>
      <c r="R221" s="112" t="s">
        <v>1150</v>
      </c>
      <c r="S221" s="112" t="s">
        <v>1150</v>
      </c>
      <c r="T221" s="115" t="s">
        <v>1222</v>
      </c>
    </row>
    <row r="222" spans="1:20" ht="60">
      <c r="A222" s="112" t="s">
        <v>800</v>
      </c>
      <c r="B222" s="112" t="s">
        <v>1221</v>
      </c>
      <c r="C222" s="112" t="s">
        <v>20</v>
      </c>
      <c r="D222" s="112" t="s">
        <v>141</v>
      </c>
      <c r="E222" s="112" t="s">
        <v>1598</v>
      </c>
      <c r="F222" s="112" t="s">
        <v>24</v>
      </c>
      <c r="G222" s="112" t="s">
        <v>167</v>
      </c>
      <c r="H222" s="112" t="s">
        <v>1112</v>
      </c>
      <c r="I222" s="112" t="s">
        <v>10</v>
      </c>
      <c r="J222" s="112" t="s">
        <v>18</v>
      </c>
      <c r="K222" s="112" t="s">
        <v>52</v>
      </c>
      <c r="L222" s="112" t="s">
        <v>53</v>
      </c>
      <c r="M222" s="112" t="s">
        <v>604</v>
      </c>
      <c r="N222" s="112">
        <v>800</v>
      </c>
      <c r="O222" s="112">
        <v>800</v>
      </c>
      <c r="P222" s="114">
        <v>332800</v>
      </c>
      <c r="Q222" s="114">
        <v>499200</v>
      </c>
      <c r="R222" s="112" t="s">
        <v>1150</v>
      </c>
      <c r="S222" s="112" t="s">
        <v>1150</v>
      </c>
      <c r="T222" s="115" t="s">
        <v>1599</v>
      </c>
    </row>
    <row r="223" spans="1:20" ht="24">
      <c r="A223" s="112" t="s">
        <v>781</v>
      </c>
      <c r="B223" s="112" t="s">
        <v>1720</v>
      </c>
      <c r="C223" s="112" t="s">
        <v>19</v>
      </c>
      <c r="D223" s="112" t="s">
        <v>1152</v>
      </c>
      <c r="E223" s="112" t="s">
        <v>1152</v>
      </c>
      <c r="F223" s="112" t="s">
        <v>172</v>
      </c>
      <c r="G223" s="112" t="s">
        <v>1152</v>
      </c>
      <c r="H223" s="112" t="s">
        <v>1152</v>
      </c>
      <c r="I223" s="112" t="s">
        <v>1152</v>
      </c>
      <c r="J223" s="112" t="s">
        <v>18</v>
      </c>
      <c r="K223" s="112" t="s">
        <v>1150</v>
      </c>
      <c r="L223" s="112" t="s">
        <v>1152</v>
      </c>
      <c r="M223" s="112" t="s">
        <v>1152</v>
      </c>
      <c r="N223" s="112">
        <v>5769</v>
      </c>
      <c r="O223" s="112">
        <v>1913</v>
      </c>
      <c r="P223" s="114">
        <v>9137.19</v>
      </c>
      <c r="Q223" s="114">
        <v>0</v>
      </c>
      <c r="R223" s="112" t="s">
        <v>1150</v>
      </c>
      <c r="S223" s="112" t="s">
        <v>1150</v>
      </c>
      <c r="T223" s="115" t="s">
        <v>1721</v>
      </c>
    </row>
    <row r="224" spans="1:20" ht="24">
      <c r="A224" s="112" t="s">
        <v>791</v>
      </c>
      <c r="B224" s="112" t="s">
        <v>1272</v>
      </c>
      <c r="C224" s="112" t="s">
        <v>19</v>
      </c>
      <c r="D224" s="112" t="s">
        <v>1152</v>
      </c>
      <c r="E224" s="112" t="s">
        <v>1152</v>
      </c>
      <c r="F224" s="112" t="s">
        <v>172</v>
      </c>
      <c r="G224" s="112" t="s">
        <v>1152</v>
      </c>
      <c r="H224" s="112" t="s">
        <v>1152</v>
      </c>
      <c r="I224" s="112" t="s">
        <v>1152</v>
      </c>
      <c r="J224" s="112" t="s">
        <v>18</v>
      </c>
      <c r="K224" s="112" t="s">
        <v>53</v>
      </c>
      <c r="L224" s="112" t="s">
        <v>1152</v>
      </c>
      <c r="M224" s="112" t="s">
        <v>1152</v>
      </c>
      <c r="N224" s="112">
        <v>709</v>
      </c>
      <c r="O224" s="112">
        <v>380</v>
      </c>
      <c r="P224" s="114">
        <v>755.56</v>
      </c>
      <c r="Q224" s="114">
        <v>0</v>
      </c>
      <c r="R224" s="112" t="s">
        <v>1150</v>
      </c>
      <c r="S224" s="112" t="s">
        <v>1150</v>
      </c>
      <c r="T224" s="115" t="s">
        <v>1273</v>
      </c>
    </row>
    <row r="225" spans="1:20" ht="24">
      <c r="A225" s="112" t="s">
        <v>790</v>
      </c>
      <c r="B225" s="112" t="s">
        <v>1272</v>
      </c>
      <c r="C225" s="112" t="s">
        <v>19</v>
      </c>
      <c r="D225" s="112" t="s">
        <v>1152</v>
      </c>
      <c r="E225" s="112" t="s">
        <v>1152</v>
      </c>
      <c r="F225" s="112" t="s">
        <v>172</v>
      </c>
      <c r="G225" s="112" t="s">
        <v>1152</v>
      </c>
      <c r="H225" s="112" t="s">
        <v>1152</v>
      </c>
      <c r="I225" s="112" t="s">
        <v>1152</v>
      </c>
      <c r="J225" s="112" t="s">
        <v>18</v>
      </c>
      <c r="K225" s="112" t="s">
        <v>53</v>
      </c>
      <c r="L225" s="112" t="s">
        <v>1152</v>
      </c>
      <c r="M225" s="112" t="s">
        <v>1152</v>
      </c>
      <c r="N225" s="112">
        <v>380</v>
      </c>
      <c r="O225" s="112">
        <v>380</v>
      </c>
      <c r="P225" s="114">
        <v>755.56</v>
      </c>
      <c r="Q225" s="114">
        <v>0</v>
      </c>
      <c r="R225" s="112" t="s">
        <v>1150</v>
      </c>
      <c r="S225" s="112" t="s">
        <v>1150</v>
      </c>
      <c r="T225" s="115" t="s">
        <v>1273</v>
      </c>
    </row>
    <row r="226" spans="1:20" ht="24">
      <c r="A226" s="112" t="s">
        <v>796</v>
      </c>
      <c r="B226" s="112" t="s">
        <v>1602</v>
      </c>
      <c r="C226" s="112" t="s">
        <v>19</v>
      </c>
      <c r="D226" s="112" t="s">
        <v>1152</v>
      </c>
      <c r="E226" s="112" t="s">
        <v>1152</v>
      </c>
      <c r="F226" s="112" t="s">
        <v>172</v>
      </c>
      <c r="G226" s="112" t="s">
        <v>1152</v>
      </c>
      <c r="H226" s="112" t="s">
        <v>1152</v>
      </c>
      <c r="I226" s="112" t="s">
        <v>1152</v>
      </c>
      <c r="J226" s="112" t="s">
        <v>18</v>
      </c>
      <c r="K226" s="112" t="s">
        <v>53</v>
      </c>
      <c r="L226" s="112" t="s">
        <v>1152</v>
      </c>
      <c r="M226" s="112" t="s">
        <v>1152</v>
      </c>
      <c r="N226" s="112">
        <v>5930</v>
      </c>
      <c r="O226" s="112">
        <v>891</v>
      </c>
      <c r="P226" s="114">
        <v>7830.57</v>
      </c>
      <c r="Q226" s="114">
        <v>0</v>
      </c>
      <c r="R226" s="112" t="s">
        <v>1150</v>
      </c>
      <c r="S226" s="112" t="s">
        <v>1150</v>
      </c>
      <c r="T226" s="115" t="s">
        <v>1226</v>
      </c>
    </row>
    <row r="227" spans="1:20" ht="24">
      <c r="A227" s="112" t="s">
        <v>805</v>
      </c>
      <c r="B227" s="112" t="s">
        <v>801</v>
      </c>
      <c r="C227" s="112" t="s">
        <v>19</v>
      </c>
      <c r="D227" s="112" t="s">
        <v>83</v>
      </c>
      <c r="E227" s="112" t="s">
        <v>806</v>
      </c>
      <c r="F227" s="112" t="s">
        <v>24</v>
      </c>
      <c r="G227" s="112" t="s">
        <v>25</v>
      </c>
      <c r="H227" s="112" t="s">
        <v>1153</v>
      </c>
      <c r="I227" s="112" t="s">
        <v>8</v>
      </c>
      <c r="J227" s="112" t="s">
        <v>18</v>
      </c>
      <c r="K227" s="112" t="s">
        <v>52</v>
      </c>
      <c r="L227" s="112" t="s">
        <v>53</v>
      </c>
      <c r="M227" s="112" t="s">
        <v>13</v>
      </c>
      <c r="N227" s="112">
        <v>14</v>
      </c>
      <c r="O227" s="112">
        <v>14</v>
      </c>
      <c r="P227" s="113">
        <v>76.575000000000003</v>
      </c>
      <c r="Q227" s="113">
        <v>92.52</v>
      </c>
      <c r="R227" s="112" t="s">
        <v>270</v>
      </c>
      <c r="S227" s="112" t="s">
        <v>802</v>
      </c>
      <c r="T227" s="115"/>
    </row>
    <row r="228" spans="1:20" ht="24">
      <c r="A228" s="112" t="s">
        <v>804</v>
      </c>
      <c r="B228" s="112" t="s">
        <v>801</v>
      </c>
      <c r="C228" s="112" t="s">
        <v>19</v>
      </c>
      <c r="D228" s="112" t="s">
        <v>83</v>
      </c>
      <c r="E228" s="112" t="s">
        <v>269</v>
      </c>
      <c r="F228" s="112" t="s">
        <v>24</v>
      </c>
      <c r="G228" s="112" t="s">
        <v>25</v>
      </c>
      <c r="H228" s="112" t="s">
        <v>1153</v>
      </c>
      <c r="I228" s="112" t="s">
        <v>8</v>
      </c>
      <c r="J228" s="112" t="s">
        <v>18</v>
      </c>
      <c r="K228" s="112" t="s">
        <v>52</v>
      </c>
      <c r="L228" s="112" t="s">
        <v>53</v>
      </c>
      <c r="M228" s="112" t="s">
        <v>13</v>
      </c>
      <c r="N228" s="112">
        <v>13</v>
      </c>
      <c r="O228" s="112">
        <v>13</v>
      </c>
      <c r="P228" s="113">
        <v>68.407000000000011</v>
      </c>
      <c r="Q228" s="113">
        <v>70.932000000000002</v>
      </c>
      <c r="R228" s="112" t="s">
        <v>270</v>
      </c>
      <c r="S228" s="112" t="s">
        <v>802</v>
      </c>
      <c r="T228" s="115"/>
    </row>
    <row r="229" spans="1:20" ht="36">
      <c r="A229" s="112" t="s">
        <v>256</v>
      </c>
      <c r="B229" s="112" t="s">
        <v>801</v>
      </c>
      <c r="C229" s="112" t="s">
        <v>19</v>
      </c>
      <c r="D229" s="112" t="s">
        <v>83</v>
      </c>
      <c r="E229" s="112" t="s">
        <v>258</v>
      </c>
      <c r="F229" s="112" t="s">
        <v>24</v>
      </c>
      <c r="G229" s="112" t="s">
        <v>25</v>
      </c>
      <c r="H229" s="112" t="s">
        <v>1153</v>
      </c>
      <c r="I229" s="112" t="s">
        <v>9</v>
      </c>
      <c r="J229" s="112" t="s">
        <v>16</v>
      </c>
      <c r="K229" s="112" t="s">
        <v>52</v>
      </c>
      <c r="L229" s="112" t="s">
        <v>53</v>
      </c>
      <c r="M229" s="112" t="s">
        <v>15</v>
      </c>
      <c r="N229" s="112">
        <v>550</v>
      </c>
      <c r="O229" s="112">
        <v>450</v>
      </c>
      <c r="P229" s="113">
        <v>21970.639999999999</v>
      </c>
      <c r="Q229" s="113">
        <v>20812.5</v>
      </c>
      <c r="R229" s="112" t="s">
        <v>259</v>
      </c>
      <c r="S229" s="112" t="s">
        <v>802</v>
      </c>
      <c r="T229" s="115"/>
    </row>
    <row r="230" spans="1:20" ht="24">
      <c r="A230" s="112" t="s">
        <v>260</v>
      </c>
      <c r="B230" s="112" t="s">
        <v>801</v>
      </c>
      <c r="C230" s="112" t="s">
        <v>481</v>
      </c>
      <c r="D230" s="112" t="s">
        <v>83</v>
      </c>
      <c r="E230" s="112" t="s">
        <v>261</v>
      </c>
      <c r="F230" s="112" t="s">
        <v>24</v>
      </c>
      <c r="G230" s="112" t="s">
        <v>25</v>
      </c>
      <c r="H230" s="112" t="s">
        <v>1153</v>
      </c>
      <c r="I230" s="112" t="s">
        <v>10</v>
      </c>
      <c r="J230" s="112" t="s">
        <v>17</v>
      </c>
      <c r="K230" s="112" t="s">
        <v>52</v>
      </c>
      <c r="L230" s="112" t="s">
        <v>53</v>
      </c>
      <c r="M230" s="112" t="s">
        <v>15</v>
      </c>
      <c r="N230" s="112">
        <v>150</v>
      </c>
      <c r="O230" s="112">
        <v>140</v>
      </c>
      <c r="P230" s="113">
        <v>3265.65</v>
      </c>
      <c r="Q230" s="113">
        <v>3195</v>
      </c>
      <c r="R230" s="112" t="s">
        <v>262</v>
      </c>
      <c r="S230" s="112" t="s">
        <v>802</v>
      </c>
      <c r="T230" s="115"/>
    </row>
    <row r="231" spans="1:20" ht="48">
      <c r="A231" s="112" t="s">
        <v>263</v>
      </c>
      <c r="B231" s="112" t="s">
        <v>801</v>
      </c>
      <c r="C231" s="112" t="s">
        <v>481</v>
      </c>
      <c r="D231" s="112" t="s">
        <v>83</v>
      </c>
      <c r="E231" s="112" t="s">
        <v>264</v>
      </c>
      <c r="F231" s="112" t="s">
        <v>24</v>
      </c>
      <c r="G231" s="112" t="s">
        <v>25</v>
      </c>
      <c r="H231" s="112" t="s">
        <v>1153</v>
      </c>
      <c r="I231" s="112" t="s">
        <v>10</v>
      </c>
      <c r="J231" s="112" t="s">
        <v>17</v>
      </c>
      <c r="K231" s="112" t="s">
        <v>52</v>
      </c>
      <c r="L231" s="112" t="s">
        <v>53</v>
      </c>
      <c r="M231" s="112" t="s">
        <v>15</v>
      </c>
      <c r="N231" s="112">
        <v>90</v>
      </c>
      <c r="O231" s="112">
        <v>81</v>
      </c>
      <c r="P231" s="113">
        <v>880603.5</v>
      </c>
      <c r="Q231" s="113">
        <v>880645</v>
      </c>
      <c r="R231" s="112" t="s">
        <v>259</v>
      </c>
      <c r="S231" s="112" t="s">
        <v>802</v>
      </c>
      <c r="T231" s="115"/>
    </row>
    <row r="232" spans="1:20" ht="24">
      <c r="A232" s="112" t="s">
        <v>1283</v>
      </c>
      <c r="B232" s="112" t="s">
        <v>801</v>
      </c>
      <c r="C232" s="112" t="s">
        <v>19</v>
      </c>
      <c r="D232" s="112" t="s">
        <v>83</v>
      </c>
      <c r="E232" s="112" t="s">
        <v>1284</v>
      </c>
      <c r="F232" s="112" t="s">
        <v>24</v>
      </c>
      <c r="G232" s="112" t="s">
        <v>25</v>
      </c>
      <c r="H232" s="112" t="s">
        <v>1153</v>
      </c>
      <c r="I232" s="112" t="s">
        <v>8</v>
      </c>
      <c r="J232" s="112" t="s">
        <v>17</v>
      </c>
      <c r="K232" s="112" t="s">
        <v>52</v>
      </c>
      <c r="L232" s="112" t="s">
        <v>53</v>
      </c>
      <c r="M232" s="112" t="s">
        <v>1150</v>
      </c>
      <c r="N232" s="112">
        <v>75</v>
      </c>
      <c r="O232" s="112">
        <v>70</v>
      </c>
      <c r="P232" s="113">
        <v>811.69500000000005</v>
      </c>
      <c r="Q232" s="113">
        <v>740.16</v>
      </c>
      <c r="R232" s="112" t="s">
        <v>270</v>
      </c>
      <c r="S232" s="112" t="s">
        <v>802</v>
      </c>
      <c r="T232" s="115" t="s">
        <v>1285</v>
      </c>
    </row>
    <row r="233" spans="1:20" ht="72">
      <c r="A233" s="112" t="s">
        <v>265</v>
      </c>
      <c r="B233" s="112" t="s">
        <v>801</v>
      </c>
      <c r="C233" s="112" t="s">
        <v>481</v>
      </c>
      <c r="D233" s="112" t="s">
        <v>83</v>
      </c>
      <c r="E233" s="112" t="s">
        <v>803</v>
      </c>
      <c r="F233" s="112" t="s">
        <v>24</v>
      </c>
      <c r="G233" s="112" t="s">
        <v>25</v>
      </c>
      <c r="H233" s="112" t="s">
        <v>1153</v>
      </c>
      <c r="I233" s="112" t="s">
        <v>10</v>
      </c>
      <c r="J233" s="112" t="s">
        <v>17</v>
      </c>
      <c r="K233" s="112" t="s">
        <v>52</v>
      </c>
      <c r="L233" s="112" t="s">
        <v>1150</v>
      </c>
      <c r="M233" s="112" t="s">
        <v>15</v>
      </c>
      <c r="N233" s="112">
        <v>90</v>
      </c>
      <c r="O233" s="112">
        <v>90</v>
      </c>
      <c r="P233" s="113">
        <v>2784.28</v>
      </c>
      <c r="Q233" s="113">
        <v>2850</v>
      </c>
      <c r="R233" s="112" t="s">
        <v>259</v>
      </c>
      <c r="S233" s="112" t="s">
        <v>802</v>
      </c>
      <c r="T233" s="115"/>
    </row>
    <row r="234" spans="1:20" ht="84">
      <c r="A234" s="112" t="s">
        <v>266</v>
      </c>
      <c r="B234" s="112" t="s">
        <v>801</v>
      </c>
      <c r="C234" s="112" t="s">
        <v>19</v>
      </c>
      <c r="D234" s="112" t="s">
        <v>83</v>
      </c>
      <c r="E234" s="112" t="s">
        <v>267</v>
      </c>
      <c r="F234" s="112" t="s">
        <v>24</v>
      </c>
      <c r="G234" s="112" t="s">
        <v>25</v>
      </c>
      <c r="H234" s="112" t="s">
        <v>1153</v>
      </c>
      <c r="I234" s="112" t="s">
        <v>8</v>
      </c>
      <c r="J234" s="112" t="s">
        <v>16</v>
      </c>
      <c r="K234" s="112" t="s">
        <v>52</v>
      </c>
      <c r="L234" s="112" t="s">
        <v>52</v>
      </c>
      <c r="M234" s="112" t="s">
        <v>13</v>
      </c>
      <c r="N234" s="112">
        <v>13199</v>
      </c>
      <c r="O234" s="112">
        <v>12062</v>
      </c>
      <c r="P234" s="113">
        <v>76548.69</v>
      </c>
      <c r="Q234" s="113">
        <v>77748.639999999999</v>
      </c>
      <c r="R234" s="112" t="s">
        <v>268</v>
      </c>
      <c r="S234" s="112" t="s">
        <v>802</v>
      </c>
      <c r="T234" s="115"/>
    </row>
    <row r="235" spans="1:20" ht="24">
      <c r="A235" s="112" t="s">
        <v>271</v>
      </c>
      <c r="B235" s="112" t="s">
        <v>801</v>
      </c>
      <c r="C235" s="112" t="s">
        <v>19</v>
      </c>
      <c r="D235" s="112" t="s">
        <v>83</v>
      </c>
      <c r="E235" s="112" t="s">
        <v>272</v>
      </c>
      <c r="F235" s="112" t="s">
        <v>24</v>
      </c>
      <c r="G235" s="112" t="s">
        <v>25</v>
      </c>
      <c r="H235" s="112" t="s">
        <v>1153</v>
      </c>
      <c r="I235" s="112" t="s">
        <v>8</v>
      </c>
      <c r="J235" s="112" t="s">
        <v>18</v>
      </c>
      <c r="K235" s="112" t="s">
        <v>52</v>
      </c>
      <c r="L235" s="112" t="s">
        <v>52</v>
      </c>
      <c r="M235" s="112" t="s">
        <v>13</v>
      </c>
      <c r="N235" s="112">
        <v>19</v>
      </c>
      <c r="O235" s="112">
        <v>17</v>
      </c>
      <c r="P235" s="113">
        <v>199.09500000000003</v>
      </c>
      <c r="Q235" s="113">
        <v>200.45999999999998</v>
      </c>
      <c r="R235" s="112" t="s">
        <v>270</v>
      </c>
      <c r="S235" s="112" t="s">
        <v>802</v>
      </c>
      <c r="T235" s="115"/>
    </row>
    <row r="236" spans="1:20" ht="36">
      <c r="A236" s="112" t="s">
        <v>273</v>
      </c>
      <c r="B236" s="112" t="s">
        <v>801</v>
      </c>
      <c r="C236" s="112" t="s">
        <v>19</v>
      </c>
      <c r="D236" s="112" t="s">
        <v>83</v>
      </c>
      <c r="E236" s="112" t="s">
        <v>274</v>
      </c>
      <c r="F236" s="112" t="s">
        <v>24</v>
      </c>
      <c r="G236" s="112" t="s">
        <v>25</v>
      </c>
      <c r="H236" s="112" t="s">
        <v>1153</v>
      </c>
      <c r="I236" s="112" t="s">
        <v>9</v>
      </c>
      <c r="J236" s="112" t="s">
        <v>16</v>
      </c>
      <c r="K236" s="112" t="s">
        <v>52</v>
      </c>
      <c r="L236" s="112" t="s">
        <v>52</v>
      </c>
      <c r="M236" s="112" t="s">
        <v>13</v>
      </c>
      <c r="N236" s="112">
        <v>2523</v>
      </c>
      <c r="O236" s="112">
        <v>1897</v>
      </c>
      <c r="P236" s="113">
        <v>24634.066500000001</v>
      </c>
      <c r="Q236" s="113">
        <v>18222.456000000002</v>
      </c>
      <c r="R236" s="112" t="s">
        <v>268</v>
      </c>
      <c r="S236" s="112" t="s">
        <v>802</v>
      </c>
      <c r="T236" s="115" t="s">
        <v>1535</v>
      </c>
    </row>
    <row r="237" spans="1:20" ht="72">
      <c r="A237" s="112" t="s">
        <v>275</v>
      </c>
      <c r="B237" s="112" t="s">
        <v>801</v>
      </c>
      <c r="C237" s="112" t="s">
        <v>19</v>
      </c>
      <c r="D237" s="112" t="s">
        <v>83</v>
      </c>
      <c r="E237" s="112" t="s">
        <v>276</v>
      </c>
      <c r="F237" s="112" t="s">
        <v>24</v>
      </c>
      <c r="G237" s="112" t="s">
        <v>31</v>
      </c>
      <c r="H237" s="112" t="s">
        <v>1153</v>
      </c>
      <c r="I237" s="112" t="s">
        <v>8</v>
      </c>
      <c r="J237" s="112" t="s">
        <v>16</v>
      </c>
      <c r="K237" s="112" t="s">
        <v>52</v>
      </c>
      <c r="L237" s="112" t="s">
        <v>52</v>
      </c>
      <c r="M237" s="112" t="s">
        <v>13</v>
      </c>
      <c r="N237" s="112">
        <v>21</v>
      </c>
      <c r="O237" s="112">
        <v>21</v>
      </c>
      <c r="P237" s="113">
        <v>1274.2080000000001</v>
      </c>
      <c r="Q237" s="113">
        <v>1369.2959999999998</v>
      </c>
      <c r="R237" s="112" t="s">
        <v>270</v>
      </c>
      <c r="S237" s="112" t="s">
        <v>802</v>
      </c>
      <c r="T237" s="115"/>
    </row>
    <row r="238" spans="1:20" ht="36">
      <c r="A238" s="112" t="s">
        <v>277</v>
      </c>
      <c r="B238" s="112" t="s">
        <v>801</v>
      </c>
      <c r="C238" s="112" t="s">
        <v>19</v>
      </c>
      <c r="D238" s="112" t="s">
        <v>83</v>
      </c>
      <c r="E238" s="112" t="s">
        <v>278</v>
      </c>
      <c r="F238" s="112" t="s">
        <v>24</v>
      </c>
      <c r="G238" s="112" t="s">
        <v>25</v>
      </c>
      <c r="H238" s="112" t="s">
        <v>1153</v>
      </c>
      <c r="I238" s="112" t="s">
        <v>9</v>
      </c>
      <c r="J238" s="112" t="s">
        <v>18</v>
      </c>
      <c r="K238" s="112" t="s">
        <v>52</v>
      </c>
      <c r="L238" s="112" t="s">
        <v>53</v>
      </c>
      <c r="M238" s="112" t="s">
        <v>15</v>
      </c>
      <c r="N238" s="112">
        <v>9</v>
      </c>
      <c r="O238" s="112">
        <v>9</v>
      </c>
      <c r="P238" s="113">
        <v>166.61</v>
      </c>
      <c r="Q238" s="113">
        <v>168.75</v>
      </c>
      <c r="R238" s="112" t="s">
        <v>259</v>
      </c>
      <c r="S238" s="112" t="s">
        <v>802</v>
      </c>
      <c r="T238" s="115"/>
    </row>
    <row r="239" spans="1:20" ht="24">
      <c r="A239" s="112" t="s">
        <v>279</v>
      </c>
      <c r="B239" s="112" t="s">
        <v>801</v>
      </c>
      <c r="C239" s="112" t="s">
        <v>19</v>
      </c>
      <c r="D239" s="112" t="s">
        <v>83</v>
      </c>
      <c r="E239" s="112" t="s">
        <v>809</v>
      </c>
      <c r="F239" s="112" t="s">
        <v>24</v>
      </c>
      <c r="G239" s="112" t="s">
        <v>36</v>
      </c>
      <c r="H239" s="112" t="s">
        <v>1153</v>
      </c>
      <c r="I239" s="112" t="s">
        <v>9</v>
      </c>
      <c r="J239" s="112" t="s">
        <v>16</v>
      </c>
      <c r="K239" s="112" t="s">
        <v>52</v>
      </c>
      <c r="L239" s="112" t="s">
        <v>1150</v>
      </c>
      <c r="M239" s="112" t="s">
        <v>15</v>
      </c>
      <c r="N239" s="112">
        <v>105</v>
      </c>
      <c r="O239" s="112">
        <v>100</v>
      </c>
      <c r="P239" s="113">
        <v>1481</v>
      </c>
      <c r="Q239" s="113">
        <v>1575</v>
      </c>
      <c r="R239" s="112" t="s">
        <v>259</v>
      </c>
      <c r="S239" s="112" t="s">
        <v>802</v>
      </c>
      <c r="T239" s="115"/>
    </row>
    <row r="240" spans="1:20" ht="48">
      <c r="A240" s="112" t="s">
        <v>807</v>
      </c>
      <c r="B240" s="112" t="s">
        <v>801</v>
      </c>
      <c r="C240" s="112" t="s">
        <v>19</v>
      </c>
      <c r="D240" s="112" t="s">
        <v>83</v>
      </c>
      <c r="E240" s="112" t="s">
        <v>808</v>
      </c>
      <c r="F240" s="112" t="s">
        <v>24</v>
      </c>
      <c r="G240" s="112" t="s">
        <v>31</v>
      </c>
      <c r="H240" s="112" t="s">
        <v>1153</v>
      </c>
      <c r="I240" s="112" t="s">
        <v>8</v>
      </c>
      <c r="J240" s="112" t="s">
        <v>16</v>
      </c>
      <c r="K240" s="112" t="s">
        <v>52</v>
      </c>
      <c r="L240" s="112" t="s">
        <v>52</v>
      </c>
      <c r="M240" s="112" t="s">
        <v>13</v>
      </c>
      <c r="N240" s="112">
        <v>6</v>
      </c>
      <c r="O240" s="112">
        <v>6</v>
      </c>
      <c r="P240" s="113">
        <v>453.32400000000007</v>
      </c>
      <c r="Q240" s="113">
        <v>394.75200000000001</v>
      </c>
      <c r="R240" s="112" t="s">
        <v>270</v>
      </c>
      <c r="S240" s="112" t="s">
        <v>802</v>
      </c>
      <c r="T240" s="115"/>
    </row>
    <row r="241" spans="1:20" ht="48">
      <c r="A241" s="112" t="s">
        <v>280</v>
      </c>
      <c r="B241" s="112" t="s">
        <v>801</v>
      </c>
      <c r="C241" s="112" t="s">
        <v>481</v>
      </c>
      <c r="D241" s="112" t="s">
        <v>83</v>
      </c>
      <c r="E241" s="112" t="s">
        <v>281</v>
      </c>
      <c r="F241" s="112" t="s">
        <v>24</v>
      </c>
      <c r="G241" s="112" t="s">
        <v>25</v>
      </c>
      <c r="H241" s="112" t="s">
        <v>1153</v>
      </c>
      <c r="I241" s="112" t="s">
        <v>10</v>
      </c>
      <c r="J241" s="112" t="s">
        <v>17</v>
      </c>
      <c r="K241" s="112" t="s">
        <v>52</v>
      </c>
      <c r="L241" s="112" t="s">
        <v>53</v>
      </c>
      <c r="M241" s="112" t="s">
        <v>15</v>
      </c>
      <c r="N241" s="112">
        <v>151</v>
      </c>
      <c r="O241" s="112">
        <v>151</v>
      </c>
      <c r="P241" s="113">
        <v>1641.35</v>
      </c>
      <c r="Q241" s="113">
        <v>1682.425</v>
      </c>
      <c r="R241" s="112" t="s">
        <v>282</v>
      </c>
      <c r="S241" s="112" t="s">
        <v>802</v>
      </c>
      <c r="T241" s="115"/>
    </row>
    <row r="242" spans="1:20" ht="36">
      <c r="A242" s="112" t="s">
        <v>283</v>
      </c>
      <c r="B242" s="112" t="s">
        <v>801</v>
      </c>
      <c r="C242" s="112" t="s">
        <v>481</v>
      </c>
      <c r="D242" s="112" t="s">
        <v>83</v>
      </c>
      <c r="E242" s="112" t="s">
        <v>284</v>
      </c>
      <c r="F242" s="112" t="s">
        <v>24</v>
      </c>
      <c r="G242" s="112" t="s">
        <v>25</v>
      </c>
      <c r="H242" s="112" t="s">
        <v>1153</v>
      </c>
      <c r="I242" s="112" t="s">
        <v>10</v>
      </c>
      <c r="J242" s="112" t="s">
        <v>17</v>
      </c>
      <c r="K242" s="112" t="s">
        <v>52</v>
      </c>
      <c r="L242" s="112" t="s">
        <v>53</v>
      </c>
      <c r="M242" s="112" t="s">
        <v>15</v>
      </c>
      <c r="N242" s="112">
        <v>151</v>
      </c>
      <c r="O242" s="112">
        <v>151</v>
      </c>
      <c r="P242" s="113">
        <v>1515.8349999999998</v>
      </c>
      <c r="Q242" s="113">
        <v>1594.8999999999999</v>
      </c>
      <c r="R242" s="112" t="s">
        <v>282</v>
      </c>
      <c r="S242" s="112" t="s">
        <v>802</v>
      </c>
      <c r="T242" s="115"/>
    </row>
    <row r="243" spans="1:20" ht="36">
      <c r="A243" s="112" t="s">
        <v>292</v>
      </c>
      <c r="B243" s="112" t="s">
        <v>801</v>
      </c>
      <c r="C243" s="112" t="s">
        <v>1212</v>
      </c>
      <c r="D243" s="112" t="s">
        <v>83</v>
      </c>
      <c r="E243" s="112" t="s">
        <v>293</v>
      </c>
      <c r="F243" s="112" t="s">
        <v>24</v>
      </c>
      <c r="G243" s="112" t="s">
        <v>46</v>
      </c>
      <c r="H243" s="112" t="s">
        <v>1153</v>
      </c>
      <c r="I243" s="112" t="s">
        <v>10</v>
      </c>
      <c r="J243" s="112" t="s">
        <v>18</v>
      </c>
      <c r="K243" s="112" t="s">
        <v>52</v>
      </c>
      <c r="L243" s="112" t="s">
        <v>53</v>
      </c>
      <c r="M243" s="112" t="s">
        <v>13</v>
      </c>
      <c r="N243" s="112">
        <v>12852</v>
      </c>
      <c r="O243" s="112">
        <v>7564</v>
      </c>
      <c r="P243" s="114">
        <v>458986</v>
      </c>
      <c r="Q243" s="114">
        <v>473506.39999999997</v>
      </c>
      <c r="R243" s="112" t="s">
        <v>294</v>
      </c>
      <c r="S243" s="112" t="s">
        <v>802</v>
      </c>
      <c r="T243" s="115"/>
    </row>
    <row r="244" spans="1:20" ht="36">
      <c r="A244" s="112" t="s">
        <v>285</v>
      </c>
      <c r="B244" s="112" t="s">
        <v>801</v>
      </c>
      <c r="C244" s="112" t="s">
        <v>19</v>
      </c>
      <c r="D244" s="112" t="s">
        <v>83</v>
      </c>
      <c r="E244" s="112" t="s">
        <v>286</v>
      </c>
      <c r="F244" s="112" t="s">
        <v>24</v>
      </c>
      <c r="G244" s="112" t="s">
        <v>36</v>
      </c>
      <c r="H244" s="112" t="s">
        <v>1153</v>
      </c>
      <c r="I244" s="112" t="s">
        <v>9</v>
      </c>
      <c r="J244" s="112" t="s">
        <v>18</v>
      </c>
      <c r="K244" s="112" t="s">
        <v>52</v>
      </c>
      <c r="L244" s="112" t="s">
        <v>1150</v>
      </c>
      <c r="M244" s="112" t="s">
        <v>15</v>
      </c>
      <c r="N244" s="112">
        <v>18</v>
      </c>
      <c r="O244" s="112">
        <v>18</v>
      </c>
      <c r="P244" s="113">
        <v>325.83999999999997</v>
      </c>
      <c r="Q244" s="113">
        <v>330</v>
      </c>
      <c r="R244" s="112" t="s">
        <v>259</v>
      </c>
      <c r="S244" s="112" t="s">
        <v>802</v>
      </c>
      <c r="T244" s="115"/>
    </row>
    <row r="245" spans="1:20" ht="132">
      <c r="A245" s="112" t="s">
        <v>1709</v>
      </c>
      <c r="B245" s="112" t="s">
        <v>801</v>
      </c>
      <c r="C245" s="112" t="s">
        <v>481</v>
      </c>
      <c r="D245" s="112" t="s">
        <v>83</v>
      </c>
      <c r="E245" s="112" t="s">
        <v>1710</v>
      </c>
      <c r="F245" s="112" t="s">
        <v>24</v>
      </c>
      <c r="G245" s="112" t="s">
        <v>25</v>
      </c>
      <c r="H245" s="112" t="s">
        <v>1153</v>
      </c>
      <c r="I245" s="112" t="s">
        <v>10</v>
      </c>
      <c r="J245" s="112" t="s">
        <v>17</v>
      </c>
      <c r="K245" s="112" t="s">
        <v>52</v>
      </c>
      <c r="L245" s="112" t="s">
        <v>53</v>
      </c>
      <c r="M245" s="112" t="s">
        <v>15</v>
      </c>
      <c r="N245" s="112" t="s">
        <v>1158</v>
      </c>
      <c r="O245" s="112" t="s">
        <v>1150</v>
      </c>
      <c r="P245" s="113">
        <v>0</v>
      </c>
      <c r="Q245" s="113">
        <v>26346.969999999998</v>
      </c>
      <c r="R245" s="112" t="s">
        <v>1711</v>
      </c>
      <c r="S245" s="112" t="s">
        <v>802</v>
      </c>
      <c r="T245" s="115" t="s">
        <v>1712</v>
      </c>
    </row>
    <row r="246" spans="1:20" ht="24">
      <c r="A246" s="112" t="s">
        <v>287</v>
      </c>
      <c r="B246" s="112" t="s">
        <v>801</v>
      </c>
      <c r="C246" s="112" t="s">
        <v>19</v>
      </c>
      <c r="D246" s="112" t="s">
        <v>83</v>
      </c>
      <c r="E246" s="112" t="s">
        <v>810</v>
      </c>
      <c r="F246" s="112" t="s">
        <v>24</v>
      </c>
      <c r="G246" s="112" t="s">
        <v>36</v>
      </c>
      <c r="H246" s="112" t="s">
        <v>1153</v>
      </c>
      <c r="I246" s="112" t="s">
        <v>8</v>
      </c>
      <c r="J246" s="112" t="s">
        <v>16</v>
      </c>
      <c r="K246" s="112" t="s">
        <v>52</v>
      </c>
      <c r="L246" s="112" t="s">
        <v>52</v>
      </c>
      <c r="M246" s="112" t="s">
        <v>15</v>
      </c>
      <c r="N246" s="112">
        <v>17500</v>
      </c>
      <c r="O246" s="112">
        <v>17500</v>
      </c>
      <c r="P246" s="113">
        <v>144165.20000000001</v>
      </c>
      <c r="Q246" s="113">
        <v>145153.59999999998</v>
      </c>
      <c r="R246" s="112" t="s">
        <v>270</v>
      </c>
      <c r="S246" s="112" t="s">
        <v>802</v>
      </c>
      <c r="T246" s="115"/>
    </row>
    <row r="247" spans="1:20" ht="48">
      <c r="A247" s="112" t="s">
        <v>288</v>
      </c>
      <c r="B247" s="112" t="s">
        <v>801</v>
      </c>
      <c r="C247" s="112" t="s">
        <v>19</v>
      </c>
      <c r="D247" s="112" t="s">
        <v>83</v>
      </c>
      <c r="E247" s="112" t="s">
        <v>289</v>
      </c>
      <c r="F247" s="112" t="s">
        <v>24</v>
      </c>
      <c r="G247" s="112" t="s">
        <v>36</v>
      </c>
      <c r="H247" s="112" t="s">
        <v>1153</v>
      </c>
      <c r="I247" s="112" t="s">
        <v>9</v>
      </c>
      <c r="J247" s="112" t="s">
        <v>16</v>
      </c>
      <c r="K247" s="112" t="s">
        <v>52</v>
      </c>
      <c r="L247" s="112" t="s">
        <v>52</v>
      </c>
      <c r="M247" s="112" t="s">
        <v>13</v>
      </c>
      <c r="N247" s="112">
        <v>62</v>
      </c>
      <c r="O247" s="112">
        <v>62</v>
      </c>
      <c r="P247" s="113">
        <v>912.774</v>
      </c>
      <c r="Q247" s="113">
        <v>916.976</v>
      </c>
      <c r="R247" s="112" t="s">
        <v>270</v>
      </c>
      <c r="S247" s="112" t="s">
        <v>802</v>
      </c>
      <c r="T247" s="115"/>
    </row>
    <row r="248" spans="1:20" ht="36">
      <c r="A248" s="112" t="s">
        <v>290</v>
      </c>
      <c r="B248" s="112" t="s">
        <v>801</v>
      </c>
      <c r="C248" s="112" t="s">
        <v>481</v>
      </c>
      <c r="D248" s="112" t="s">
        <v>83</v>
      </c>
      <c r="E248" s="112" t="s">
        <v>291</v>
      </c>
      <c r="F248" s="112" t="s">
        <v>24</v>
      </c>
      <c r="G248" s="112" t="s">
        <v>1161</v>
      </c>
      <c r="H248" s="112" t="s">
        <v>91</v>
      </c>
      <c r="I248" s="112" t="s">
        <v>1197</v>
      </c>
      <c r="J248" s="112" t="s">
        <v>17</v>
      </c>
      <c r="K248" s="112" t="s">
        <v>52</v>
      </c>
      <c r="L248" s="112" t="s">
        <v>53</v>
      </c>
      <c r="M248" s="112" t="s">
        <v>15</v>
      </c>
      <c r="N248" s="112">
        <v>316</v>
      </c>
      <c r="O248" s="112">
        <v>310</v>
      </c>
      <c r="P248" s="113">
        <v>787.5</v>
      </c>
      <c r="Q248" s="113">
        <v>925.19999999999993</v>
      </c>
      <c r="R248" s="112" t="s">
        <v>259</v>
      </c>
      <c r="S248" s="112" t="s">
        <v>802</v>
      </c>
      <c r="T248" s="115"/>
    </row>
    <row r="249" spans="1:20" ht="48">
      <c r="A249" s="112" t="s">
        <v>857</v>
      </c>
      <c r="B249" s="112" t="s">
        <v>843</v>
      </c>
      <c r="C249" s="112" t="s">
        <v>20</v>
      </c>
      <c r="D249" s="112" t="s">
        <v>54</v>
      </c>
      <c r="E249" s="112" t="s">
        <v>858</v>
      </c>
      <c r="F249" s="112" t="s">
        <v>24</v>
      </c>
      <c r="G249" s="112" t="s">
        <v>25</v>
      </c>
      <c r="H249" s="112" t="s">
        <v>1112</v>
      </c>
      <c r="I249" s="112" t="s">
        <v>9</v>
      </c>
      <c r="J249" s="112" t="s">
        <v>18</v>
      </c>
      <c r="K249" s="112" t="s">
        <v>53</v>
      </c>
      <c r="L249" s="112" t="s">
        <v>53</v>
      </c>
      <c r="M249" s="112" t="s">
        <v>13</v>
      </c>
      <c r="N249" s="112">
        <v>7046</v>
      </c>
      <c r="O249" s="112">
        <v>3300</v>
      </c>
      <c r="P249" s="124">
        <v>28780</v>
      </c>
      <c r="Q249" s="124">
        <v>33550</v>
      </c>
      <c r="R249" s="154" t="s">
        <v>1250</v>
      </c>
      <c r="S249" s="117" t="s">
        <v>1150</v>
      </c>
      <c r="T249" s="112" t="s">
        <v>1251</v>
      </c>
    </row>
    <row r="250" spans="1:20" ht="60">
      <c r="A250" s="112" t="s">
        <v>850</v>
      </c>
      <c r="B250" s="112" t="s">
        <v>843</v>
      </c>
      <c r="C250" s="112" t="s">
        <v>20</v>
      </c>
      <c r="D250" s="112" t="s">
        <v>23</v>
      </c>
      <c r="E250" s="112" t="s">
        <v>1303</v>
      </c>
      <c r="F250" s="112" t="s">
        <v>24</v>
      </c>
      <c r="G250" s="112" t="s">
        <v>36</v>
      </c>
      <c r="H250" s="112" t="s">
        <v>1112</v>
      </c>
      <c r="I250" s="112" t="s">
        <v>9</v>
      </c>
      <c r="J250" s="112" t="s">
        <v>18</v>
      </c>
      <c r="K250" s="112" t="s">
        <v>52</v>
      </c>
      <c r="L250" s="112" t="s">
        <v>53</v>
      </c>
      <c r="M250" s="112" t="s">
        <v>14</v>
      </c>
      <c r="N250" s="112">
        <v>3875</v>
      </c>
      <c r="O250" s="112">
        <v>3875</v>
      </c>
      <c r="P250" s="124">
        <v>232500</v>
      </c>
      <c r="Q250" s="124">
        <v>232500</v>
      </c>
      <c r="R250" s="154" t="s">
        <v>1304</v>
      </c>
      <c r="S250" s="117" t="s">
        <v>1305</v>
      </c>
      <c r="T250" s="112"/>
    </row>
    <row r="251" spans="1:20" ht="24">
      <c r="A251" s="112" t="s">
        <v>1306</v>
      </c>
      <c r="B251" s="112" t="s">
        <v>843</v>
      </c>
      <c r="C251" s="112" t="s">
        <v>1212</v>
      </c>
      <c r="D251" s="112" t="s">
        <v>1307</v>
      </c>
      <c r="E251" s="112" t="s">
        <v>1308</v>
      </c>
      <c r="F251" s="112" t="s">
        <v>24</v>
      </c>
      <c r="G251" s="112" t="s">
        <v>36</v>
      </c>
      <c r="H251" s="112" t="s">
        <v>1112</v>
      </c>
      <c r="I251" s="112" t="s">
        <v>9</v>
      </c>
      <c r="J251" s="112" t="s">
        <v>18</v>
      </c>
      <c r="K251" s="112" t="s">
        <v>52</v>
      </c>
      <c r="L251" s="112" t="s">
        <v>53</v>
      </c>
      <c r="M251" s="112" t="s">
        <v>14</v>
      </c>
      <c r="N251" s="112">
        <v>120000</v>
      </c>
      <c r="O251" s="112">
        <v>12000</v>
      </c>
      <c r="P251" s="124">
        <v>0</v>
      </c>
      <c r="Q251" s="124">
        <v>84000</v>
      </c>
      <c r="R251" s="154" t="s">
        <v>1309</v>
      </c>
      <c r="S251" s="117" t="s">
        <v>1150</v>
      </c>
      <c r="T251" s="112"/>
    </row>
    <row r="252" spans="1:20" ht="24">
      <c r="A252" s="112" t="s">
        <v>1310</v>
      </c>
      <c r="B252" s="112" t="s">
        <v>843</v>
      </c>
      <c r="C252" s="112" t="s">
        <v>1212</v>
      </c>
      <c r="D252" s="112" t="s">
        <v>1307</v>
      </c>
      <c r="E252" s="112" t="s">
        <v>1311</v>
      </c>
      <c r="F252" s="112" t="s">
        <v>24</v>
      </c>
      <c r="G252" s="112" t="s">
        <v>31</v>
      </c>
      <c r="H252" s="112" t="s">
        <v>1112</v>
      </c>
      <c r="I252" s="112" t="s">
        <v>9</v>
      </c>
      <c r="J252" s="112" t="s">
        <v>18</v>
      </c>
      <c r="K252" s="112" t="s">
        <v>53</v>
      </c>
      <c r="L252" s="112" t="s">
        <v>53</v>
      </c>
      <c r="M252" s="112" t="s">
        <v>14</v>
      </c>
      <c r="N252" s="112">
        <v>25200</v>
      </c>
      <c r="O252" s="112">
        <v>3996</v>
      </c>
      <c r="P252" s="124">
        <v>0</v>
      </c>
      <c r="Q252" s="124">
        <v>27972</v>
      </c>
      <c r="R252" s="154" t="s">
        <v>1309</v>
      </c>
      <c r="S252" s="117" t="s">
        <v>1150</v>
      </c>
      <c r="T252" s="112"/>
    </row>
    <row r="253" spans="1:20" ht="24">
      <c r="A253" s="112" t="s">
        <v>1312</v>
      </c>
      <c r="B253" s="112" t="s">
        <v>843</v>
      </c>
      <c r="C253" s="112" t="s">
        <v>1212</v>
      </c>
      <c r="D253" s="112" t="s">
        <v>1307</v>
      </c>
      <c r="E253" s="112" t="s">
        <v>1311</v>
      </c>
      <c r="F253" s="112" t="s">
        <v>24</v>
      </c>
      <c r="G253" s="112" t="s">
        <v>31</v>
      </c>
      <c r="H253" s="112" t="s">
        <v>1112</v>
      </c>
      <c r="I253" s="112" t="s">
        <v>9</v>
      </c>
      <c r="J253" s="112" t="s">
        <v>18</v>
      </c>
      <c r="K253" s="112" t="s">
        <v>53</v>
      </c>
      <c r="L253" s="112" t="s">
        <v>53</v>
      </c>
      <c r="M253" s="112" t="s">
        <v>14</v>
      </c>
      <c r="N253" s="112">
        <v>48000</v>
      </c>
      <c r="O253" s="112">
        <v>4800</v>
      </c>
      <c r="P253" s="124">
        <v>0</v>
      </c>
      <c r="Q253" s="124">
        <v>33600</v>
      </c>
      <c r="R253" s="154" t="s">
        <v>1309</v>
      </c>
      <c r="S253" s="117" t="s">
        <v>1150</v>
      </c>
      <c r="T253" s="112"/>
    </row>
    <row r="254" spans="1:20" ht="24">
      <c r="A254" s="112" t="s">
        <v>1355</v>
      </c>
      <c r="B254" s="112" t="s">
        <v>843</v>
      </c>
      <c r="C254" s="112" t="s">
        <v>1212</v>
      </c>
      <c r="D254" s="112" t="s">
        <v>1307</v>
      </c>
      <c r="E254" s="112" t="s">
        <v>1311</v>
      </c>
      <c r="F254" s="112" t="s">
        <v>24</v>
      </c>
      <c r="G254" s="112" t="s">
        <v>1240</v>
      </c>
      <c r="H254" s="112" t="s">
        <v>1112</v>
      </c>
      <c r="I254" s="112" t="s">
        <v>9</v>
      </c>
      <c r="J254" s="112" t="s">
        <v>18</v>
      </c>
      <c r="K254" s="112" t="s">
        <v>53</v>
      </c>
      <c r="L254" s="112" t="s">
        <v>53</v>
      </c>
      <c r="M254" s="112" t="s">
        <v>14</v>
      </c>
      <c r="N254" s="112">
        <v>42000</v>
      </c>
      <c r="O254" s="112">
        <v>4200</v>
      </c>
      <c r="P254" s="124">
        <v>0</v>
      </c>
      <c r="Q254" s="124">
        <v>25200</v>
      </c>
      <c r="R254" s="154" t="s">
        <v>1309</v>
      </c>
      <c r="S254" s="117" t="s">
        <v>1150</v>
      </c>
      <c r="T254" s="112"/>
    </row>
    <row r="255" spans="1:20" ht="72">
      <c r="A255" s="112" t="s">
        <v>1407</v>
      </c>
      <c r="B255" s="112" t="s">
        <v>843</v>
      </c>
      <c r="C255" s="112" t="s">
        <v>19</v>
      </c>
      <c r="D255" s="112" t="s">
        <v>34</v>
      </c>
      <c r="E255" s="112" t="s">
        <v>1408</v>
      </c>
      <c r="F255" s="112" t="s">
        <v>24</v>
      </c>
      <c r="G255" s="112" t="s">
        <v>25</v>
      </c>
      <c r="H255" s="112">
        <v>2014</v>
      </c>
      <c r="I255" s="112" t="s">
        <v>9</v>
      </c>
      <c r="J255" s="112" t="s">
        <v>18</v>
      </c>
      <c r="K255" s="112" t="s">
        <v>53</v>
      </c>
      <c r="L255" s="112" t="s">
        <v>53</v>
      </c>
      <c r="M255" s="112" t="s">
        <v>14</v>
      </c>
      <c r="N255" s="112">
        <v>10575</v>
      </c>
      <c r="O255" s="112">
        <v>4200</v>
      </c>
      <c r="P255" s="124">
        <v>0</v>
      </c>
      <c r="Q255" s="124">
        <v>35072.519999999997</v>
      </c>
      <c r="R255" s="154" t="s">
        <v>1409</v>
      </c>
      <c r="S255" s="112" t="s">
        <v>1410</v>
      </c>
      <c r="T255" s="112"/>
    </row>
    <row r="256" spans="1:20" ht="132">
      <c r="A256" s="112" t="s">
        <v>842</v>
      </c>
      <c r="B256" s="112" t="s">
        <v>843</v>
      </c>
      <c r="C256" s="112" t="s">
        <v>19</v>
      </c>
      <c r="D256" s="112" t="s">
        <v>34</v>
      </c>
      <c r="E256" s="112" t="s">
        <v>844</v>
      </c>
      <c r="F256" s="112" t="s">
        <v>24</v>
      </c>
      <c r="G256" s="112" t="s">
        <v>1161</v>
      </c>
      <c r="H256" s="112">
        <v>2013</v>
      </c>
      <c r="I256" s="112" t="s">
        <v>8</v>
      </c>
      <c r="J256" s="112" t="s">
        <v>18</v>
      </c>
      <c r="K256" s="112" t="s">
        <v>53</v>
      </c>
      <c r="L256" s="112" t="s">
        <v>53</v>
      </c>
      <c r="M256" s="112" t="s">
        <v>14</v>
      </c>
      <c r="N256" s="112">
        <v>7337</v>
      </c>
      <c r="O256" s="112">
        <v>3000</v>
      </c>
      <c r="P256" s="124">
        <v>203.64</v>
      </c>
      <c r="Q256" s="124">
        <v>29130</v>
      </c>
      <c r="R256" s="151" t="s">
        <v>1246</v>
      </c>
      <c r="S256" s="117" t="s">
        <v>1150</v>
      </c>
      <c r="T256" s="112" t="s">
        <v>1411</v>
      </c>
    </row>
    <row r="257" spans="1:20" ht="108">
      <c r="A257" s="112" t="s">
        <v>1429</v>
      </c>
      <c r="B257" s="112" t="s">
        <v>843</v>
      </c>
      <c r="C257" s="112" t="s">
        <v>1212</v>
      </c>
      <c r="D257" s="112" t="s">
        <v>298</v>
      </c>
      <c r="E257" s="112" t="s">
        <v>931</v>
      </c>
      <c r="F257" s="112" t="s">
        <v>24</v>
      </c>
      <c r="G257" s="112" t="s">
        <v>46</v>
      </c>
      <c r="H257" s="112" t="s">
        <v>1112</v>
      </c>
      <c r="I257" s="112" t="s">
        <v>8</v>
      </c>
      <c r="J257" s="112" t="s">
        <v>18</v>
      </c>
      <c r="K257" s="112" t="s">
        <v>52</v>
      </c>
      <c r="L257" s="112" t="s">
        <v>53</v>
      </c>
      <c r="M257" s="112" t="s">
        <v>1113</v>
      </c>
      <c r="N257" s="112">
        <v>0</v>
      </c>
      <c r="O257" s="112">
        <v>0</v>
      </c>
      <c r="P257" s="124">
        <v>0</v>
      </c>
      <c r="Q257" s="124">
        <v>475800</v>
      </c>
      <c r="R257" s="112" t="s">
        <v>1430</v>
      </c>
      <c r="S257" s="112" t="s">
        <v>1431</v>
      </c>
      <c r="T257" s="112"/>
    </row>
    <row r="258" spans="1:20" ht="144">
      <c r="A258" s="112" t="s">
        <v>851</v>
      </c>
      <c r="B258" s="112" t="s">
        <v>843</v>
      </c>
      <c r="C258" s="112" t="s">
        <v>1388</v>
      </c>
      <c r="D258" s="112" t="s">
        <v>54</v>
      </c>
      <c r="E258" s="112" t="s">
        <v>852</v>
      </c>
      <c r="F258" s="112" t="s">
        <v>24</v>
      </c>
      <c r="G258" s="112" t="s">
        <v>25</v>
      </c>
      <c r="H258" s="112" t="s">
        <v>1112</v>
      </c>
      <c r="I258" s="112" t="s">
        <v>8</v>
      </c>
      <c r="J258" s="112" t="s">
        <v>18</v>
      </c>
      <c r="K258" s="112" t="s">
        <v>52</v>
      </c>
      <c r="L258" s="112" t="s">
        <v>52</v>
      </c>
      <c r="M258" s="112" t="s">
        <v>604</v>
      </c>
      <c r="N258" s="112" t="s">
        <v>1432</v>
      </c>
      <c r="O258" s="112">
        <v>19325</v>
      </c>
      <c r="P258" s="124">
        <v>1248000</v>
      </c>
      <c r="Q258" s="124">
        <v>1082200</v>
      </c>
      <c r="R258" s="112" t="s">
        <v>853</v>
      </c>
      <c r="S258" s="117" t="s">
        <v>1150</v>
      </c>
      <c r="T258" s="112" t="s">
        <v>1433</v>
      </c>
    </row>
    <row r="259" spans="1:20" ht="132">
      <c r="A259" s="112" t="s">
        <v>854</v>
      </c>
      <c r="B259" s="112" t="s">
        <v>843</v>
      </c>
      <c r="C259" s="112" t="s">
        <v>1212</v>
      </c>
      <c r="D259" s="112" t="s">
        <v>23</v>
      </c>
      <c r="E259" s="112" t="s">
        <v>855</v>
      </c>
      <c r="F259" s="112" t="s">
        <v>24</v>
      </c>
      <c r="G259" s="112" t="s">
        <v>46</v>
      </c>
      <c r="H259" s="112" t="s">
        <v>1112</v>
      </c>
      <c r="I259" s="112" t="s">
        <v>9</v>
      </c>
      <c r="J259" s="112" t="s">
        <v>17</v>
      </c>
      <c r="K259" s="112" t="s">
        <v>52</v>
      </c>
      <c r="L259" s="112" t="s">
        <v>53</v>
      </c>
      <c r="M259" s="112" t="s">
        <v>14</v>
      </c>
      <c r="N259" s="112">
        <v>20000</v>
      </c>
      <c r="O259" s="112">
        <v>19000</v>
      </c>
      <c r="P259" s="124">
        <v>1056000</v>
      </c>
      <c r="Q259" s="124">
        <v>912000</v>
      </c>
      <c r="R259" s="154" t="s">
        <v>856</v>
      </c>
      <c r="S259" s="117" t="s">
        <v>1150</v>
      </c>
      <c r="T259" s="112"/>
    </row>
    <row r="260" spans="1:20" ht="120">
      <c r="A260" s="112" t="s">
        <v>845</v>
      </c>
      <c r="B260" s="112" t="s">
        <v>843</v>
      </c>
      <c r="C260" s="112" t="s">
        <v>481</v>
      </c>
      <c r="D260" s="112" t="s">
        <v>23</v>
      </c>
      <c r="E260" s="112" t="s">
        <v>846</v>
      </c>
      <c r="F260" s="112" t="s">
        <v>24</v>
      </c>
      <c r="G260" s="112" t="s">
        <v>36</v>
      </c>
      <c r="H260" s="112">
        <v>2015</v>
      </c>
      <c r="I260" s="112" t="s">
        <v>9</v>
      </c>
      <c r="J260" s="112" t="s">
        <v>18</v>
      </c>
      <c r="K260" s="112" t="s">
        <v>53</v>
      </c>
      <c r="L260" s="112" t="s">
        <v>53</v>
      </c>
      <c r="M260" s="112" t="s">
        <v>15</v>
      </c>
      <c r="N260" s="112">
        <v>380</v>
      </c>
      <c r="O260" s="112">
        <v>129</v>
      </c>
      <c r="P260" s="124">
        <v>16000</v>
      </c>
      <c r="Q260" s="124">
        <v>15962.46</v>
      </c>
      <c r="R260" s="151" t="s">
        <v>1566</v>
      </c>
      <c r="S260" s="117" t="s">
        <v>1150</v>
      </c>
      <c r="T260" s="112"/>
    </row>
    <row r="261" spans="1:20" ht="96">
      <c r="A261" s="112" t="s">
        <v>1638</v>
      </c>
      <c r="B261" s="112" t="s">
        <v>843</v>
      </c>
      <c r="C261" s="112" t="s">
        <v>20</v>
      </c>
      <c r="D261" s="112" t="s">
        <v>298</v>
      </c>
      <c r="E261" s="112" t="s">
        <v>1639</v>
      </c>
      <c r="F261" s="112" t="s">
        <v>24</v>
      </c>
      <c r="G261" s="112" t="s">
        <v>31</v>
      </c>
      <c r="H261" s="112" t="s">
        <v>1112</v>
      </c>
      <c r="I261" s="112" t="s">
        <v>9</v>
      </c>
      <c r="J261" s="112" t="s">
        <v>18</v>
      </c>
      <c r="K261" s="112" t="s">
        <v>52</v>
      </c>
      <c r="L261" s="112" t="s">
        <v>52</v>
      </c>
      <c r="M261" s="112" t="s">
        <v>604</v>
      </c>
      <c r="N261" s="112">
        <v>24120</v>
      </c>
      <c r="O261" s="112">
        <v>1200</v>
      </c>
      <c r="P261" s="124">
        <v>0</v>
      </c>
      <c r="Q261" s="124">
        <v>47520</v>
      </c>
      <c r="R261" s="154" t="s">
        <v>1640</v>
      </c>
      <c r="S261" s="117" t="s">
        <v>1150</v>
      </c>
      <c r="T261" s="112"/>
    </row>
    <row r="262" spans="1:20" ht="180">
      <c r="A262" s="112" t="s">
        <v>1210</v>
      </c>
      <c r="B262" s="112" t="s">
        <v>1211</v>
      </c>
      <c r="C262" s="112" t="s">
        <v>1212</v>
      </c>
      <c r="D262" s="112" t="s">
        <v>1154</v>
      </c>
      <c r="E262" s="112" t="s">
        <v>949</v>
      </c>
      <c r="F262" s="112" t="s">
        <v>24</v>
      </c>
      <c r="G262" s="112" t="s">
        <v>36</v>
      </c>
      <c r="H262" s="112">
        <v>2015</v>
      </c>
      <c r="I262" s="112" t="s">
        <v>8</v>
      </c>
      <c r="J262" s="112" t="s">
        <v>18</v>
      </c>
      <c r="K262" s="112" t="s">
        <v>52</v>
      </c>
      <c r="L262" s="112" t="s">
        <v>53</v>
      </c>
      <c r="M262" s="112" t="s">
        <v>1213</v>
      </c>
      <c r="N262" s="112">
        <v>0</v>
      </c>
      <c r="O262" s="112">
        <v>0</v>
      </c>
      <c r="P262" s="124">
        <v>491594</v>
      </c>
      <c r="Q262" s="124">
        <v>0</v>
      </c>
      <c r="R262" s="112" t="s">
        <v>934</v>
      </c>
      <c r="S262" s="112" t="s">
        <v>1214</v>
      </c>
      <c r="T262" s="112" t="s">
        <v>1215</v>
      </c>
    </row>
    <row r="263" spans="1:20" ht="36">
      <c r="A263" s="115" t="s">
        <v>96</v>
      </c>
      <c r="B263" s="117" t="s">
        <v>1209</v>
      </c>
      <c r="C263" s="117" t="s">
        <v>19</v>
      </c>
      <c r="D263" s="118" t="s">
        <v>28</v>
      </c>
      <c r="E263" s="115" t="s">
        <v>98</v>
      </c>
      <c r="F263" s="117" t="s">
        <v>24</v>
      </c>
      <c r="G263" s="112" t="s">
        <v>25</v>
      </c>
      <c r="H263" s="115" t="s">
        <v>1112</v>
      </c>
      <c r="I263" s="118" t="s">
        <v>8</v>
      </c>
      <c r="J263" s="117" t="s">
        <v>18</v>
      </c>
      <c r="K263" s="112" t="s">
        <v>52</v>
      </c>
      <c r="L263" s="112" t="s">
        <v>53</v>
      </c>
      <c r="M263" s="117" t="s">
        <v>15</v>
      </c>
      <c r="N263" s="121">
        <v>6</v>
      </c>
      <c r="O263" s="121">
        <v>6</v>
      </c>
      <c r="P263" s="122">
        <v>60.72</v>
      </c>
      <c r="Q263" s="122">
        <v>61.68</v>
      </c>
      <c r="R263" s="123" t="s">
        <v>759</v>
      </c>
      <c r="S263" s="112" t="s">
        <v>1150</v>
      </c>
      <c r="T263" s="115"/>
    </row>
    <row r="264" spans="1:20" ht="96">
      <c r="A264" s="115" t="s">
        <v>99</v>
      </c>
      <c r="B264" s="117" t="s">
        <v>1209</v>
      </c>
      <c r="C264" s="117" t="s">
        <v>19</v>
      </c>
      <c r="D264" s="118" t="s">
        <v>28</v>
      </c>
      <c r="E264" s="115" t="s">
        <v>100</v>
      </c>
      <c r="F264" s="117" t="s">
        <v>24</v>
      </c>
      <c r="G264" s="112" t="s">
        <v>25</v>
      </c>
      <c r="H264" s="115" t="s">
        <v>1112</v>
      </c>
      <c r="I264" s="118" t="s">
        <v>8</v>
      </c>
      <c r="J264" s="117" t="s">
        <v>18</v>
      </c>
      <c r="K264" s="112" t="s">
        <v>52</v>
      </c>
      <c r="L264" s="112" t="s">
        <v>52</v>
      </c>
      <c r="M264" s="117" t="s">
        <v>15</v>
      </c>
      <c r="N264" s="121">
        <v>4</v>
      </c>
      <c r="O264" s="121">
        <v>4</v>
      </c>
      <c r="P264" s="122">
        <v>29.62</v>
      </c>
      <c r="Q264" s="122">
        <v>30</v>
      </c>
      <c r="R264" s="123" t="s">
        <v>759</v>
      </c>
      <c r="S264" s="112" t="s">
        <v>1150</v>
      </c>
      <c r="T264" s="115"/>
    </row>
    <row r="265" spans="1:20" ht="96">
      <c r="A265" s="115" t="s">
        <v>101</v>
      </c>
      <c r="B265" s="117" t="s">
        <v>1209</v>
      </c>
      <c r="C265" s="117" t="s">
        <v>19</v>
      </c>
      <c r="D265" s="118" t="s">
        <v>28</v>
      </c>
      <c r="E265" s="115" t="s">
        <v>102</v>
      </c>
      <c r="F265" s="117" t="s">
        <v>24</v>
      </c>
      <c r="G265" s="112" t="s">
        <v>25</v>
      </c>
      <c r="H265" s="115" t="s">
        <v>1112</v>
      </c>
      <c r="I265" s="118" t="s">
        <v>8</v>
      </c>
      <c r="J265" s="117" t="s">
        <v>18</v>
      </c>
      <c r="K265" s="112" t="s">
        <v>52</v>
      </c>
      <c r="L265" s="112" t="s">
        <v>52</v>
      </c>
      <c r="M265" s="117" t="s">
        <v>15</v>
      </c>
      <c r="N265" s="121">
        <v>36</v>
      </c>
      <c r="O265" s="121">
        <v>36</v>
      </c>
      <c r="P265" s="125">
        <v>266.58</v>
      </c>
      <c r="Q265" s="125">
        <v>270</v>
      </c>
      <c r="R265" s="123" t="s">
        <v>759</v>
      </c>
      <c r="S265" s="112" t="s">
        <v>1150</v>
      </c>
      <c r="T265" s="115"/>
    </row>
    <row r="266" spans="1:20" ht="96">
      <c r="A266" s="115" t="s">
        <v>103</v>
      </c>
      <c r="B266" s="117" t="s">
        <v>1209</v>
      </c>
      <c r="C266" s="117" t="s">
        <v>19</v>
      </c>
      <c r="D266" s="118" t="s">
        <v>28</v>
      </c>
      <c r="E266" s="115" t="s">
        <v>102</v>
      </c>
      <c r="F266" s="117" t="s">
        <v>24</v>
      </c>
      <c r="G266" s="112" t="s">
        <v>25</v>
      </c>
      <c r="H266" s="115" t="s">
        <v>1112</v>
      </c>
      <c r="I266" s="118" t="s">
        <v>8</v>
      </c>
      <c r="J266" s="117" t="s">
        <v>18</v>
      </c>
      <c r="K266" s="112" t="s">
        <v>52</v>
      </c>
      <c r="L266" s="112" t="s">
        <v>52</v>
      </c>
      <c r="M266" s="117" t="s">
        <v>15</v>
      </c>
      <c r="N266" s="115">
        <v>21</v>
      </c>
      <c r="O266" s="115">
        <v>21</v>
      </c>
      <c r="P266" s="116">
        <v>177.72</v>
      </c>
      <c r="Q266" s="126">
        <v>157.5</v>
      </c>
      <c r="R266" s="115" t="s">
        <v>759</v>
      </c>
      <c r="S266" s="112" t="s">
        <v>1150</v>
      </c>
      <c r="T266" s="115" t="s">
        <v>1313</v>
      </c>
    </row>
    <row r="267" spans="1:20" ht="36">
      <c r="A267" s="115" t="s">
        <v>104</v>
      </c>
      <c r="B267" s="117" t="s">
        <v>1209</v>
      </c>
      <c r="C267" s="117" t="s">
        <v>19</v>
      </c>
      <c r="D267" s="118" t="s">
        <v>28</v>
      </c>
      <c r="E267" s="115" t="s">
        <v>105</v>
      </c>
      <c r="F267" s="117" t="s">
        <v>24</v>
      </c>
      <c r="G267" s="112" t="s">
        <v>25</v>
      </c>
      <c r="H267" s="115" t="s">
        <v>1112</v>
      </c>
      <c r="I267" s="118" t="s">
        <v>8</v>
      </c>
      <c r="J267" s="117" t="s">
        <v>16</v>
      </c>
      <c r="K267" s="112" t="s">
        <v>52</v>
      </c>
      <c r="L267" s="112" t="s">
        <v>52</v>
      </c>
      <c r="M267" s="117" t="s">
        <v>15</v>
      </c>
      <c r="N267" s="115">
        <v>72</v>
      </c>
      <c r="O267" s="115">
        <v>72</v>
      </c>
      <c r="P267" s="116">
        <v>364.32</v>
      </c>
      <c r="Q267" s="116">
        <v>370.08</v>
      </c>
      <c r="R267" s="115" t="s">
        <v>759</v>
      </c>
      <c r="S267" s="112" t="s">
        <v>1150</v>
      </c>
      <c r="T267" s="115"/>
    </row>
    <row r="268" spans="1:20" ht="24">
      <c r="A268" s="115" t="s">
        <v>106</v>
      </c>
      <c r="B268" s="117" t="s">
        <v>1209</v>
      </c>
      <c r="C268" s="117" t="s">
        <v>19</v>
      </c>
      <c r="D268" s="118" t="s">
        <v>28</v>
      </c>
      <c r="E268" s="115" t="s">
        <v>107</v>
      </c>
      <c r="F268" s="117" t="s">
        <v>24</v>
      </c>
      <c r="G268" s="112" t="s">
        <v>25</v>
      </c>
      <c r="H268" s="115" t="s">
        <v>1112</v>
      </c>
      <c r="I268" s="118" t="s">
        <v>8</v>
      </c>
      <c r="J268" s="117" t="s">
        <v>18</v>
      </c>
      <c r="K268" s="112" t="s">
        <v>52</v>
      </c>
      <c r="L268" s="112" t="s">
        <v>53</v>
      </c>
      <c r="M268" s="117" t="s">
        <v>15</v>
      </c>
      <c r="N268" s="115">
        <v>31</v>
      </c>
      <c r="O268" s="115">
        <v>32</v>
      </c>
      <c r="P268" s="116">
        <v>2297.04</v>
      </c>
      <c r="Q268" s="116">
        <v>1819.2</v>
      </c>
      <c r="R268" s="115" t="s">
        <v>759</v>
      </c>
      <c r="S268" s="112" t="s">
        <v>1150</v>
      </c>
      <c r="T268" s="115" t="s">
        <v>1387</v>
      </c>
    </row>
    <row r="269" spans="1:20" ht="24">
      <c r="A269" s="115" t="s">
        <v>762</v>
      </c>
      <c r="B269" s="117" t="s">
        <v>1209</v>
      </c>
      <c r="C269" s="112" t="s">
        <v>1388</v>
      </c>
      <c r="D269" s="115" t="s">
        <v>1152</v>
      </c>
      <c r="E269" s="115" t="s">
        <v>1152</v>
      </c>
      <c r="F269" s="117" t="s">
        <v>172</v>
      </c>
      <c r="G269" s="115" t="s">
        <v>1152</v>
      </c>
      <c r="H269" s="115" t="s">
        <v>1152</v>
      </c>
      <c r="I269" s="115" t="s">
        <v>1152</v>
      </c>
      <c r="J269" s="117" t="s">
        <v>1150</v>
      </c>
      <c r="K269" s="112" t="s">
        <v>52</v>
      </c>
      <c r="L269" s="115" t="s">
        <v>1152</v>
      </c>
      <c r="M269" s="115" t="s">
        <v>1152</v>
      </c>
      <c r="N269" s="117">
        <v>16046</v>
      </c>
      <c r="O269" s="115">
        <v>1123</v>
      </c>
      <c r="P269" s="126">
        <v>842</v>
      </c>
      <c r="Q269" s="126">
        <v>0</v>
      </c>
      <c r="R269" s="115" t="s">
        <v>759</v>
      </c>
      <c r="S269" s="112" t="s">
        <v>1150</v>
      </c>
      <c r="T269" s="115" t="s">
        <v>1389</v>
      </c>
    </row>
    <row r="270" spans="1:20" ht="60">
      <c r="A270" s="115" t="s">
        <v>108</v>
      </c>
      <c r="B270" s="117" t="s">
        <v>1209</v>
      </c>
      <c r="C270" s="117" t="s">
        <v>19</v>
      </c>
      <c r="D270" s="118" t="s">
        <v>28</v>
      </c>
      <c r="E270" s="115" t="s">
        <v>109</v>
      </c>
      <c r="F270" s="117" t="s">
        <v>24</v>
      </c>
      <c r="G270" s="112" t="s">
        <v>25</v>
      </c>
      <c r="H270" s="115" t="s">
        <v>1112</v>
      </c>
      <c r="I270" s="118" t="s">
        <v>8</v>
      </c>
      <c r="J270" s="117" t="s">
        <v>16</v>
      </c>
      <c r="K270" s="112" t="s">
        <v>52</v>
      </c>
      <c r="L270" s="112" t="s">
        <v>52</v>
      </c>
      <c r="M270" s="117" t="s">
        <v>15</v>
      </c>
      <c r="N270" s="115">
        <v>252</v>
      </c>
      <c r="O270" s="115">
        <v>252</v>
      </c>
      <c r="P270" s="116">
        <v>2122.9899999999998</v>
      </c>
      <c r="Q270" s="116">
        <v>2602.09</v>
      </c>
      <c r="R270" s="115" t="s">
        <v>759</v>
      </c>
      <c r="S270" s="112" t="s">
        <v>1150</v>
      </c>
      <c r="T270" s="115" t="s">
        <v>1390</v>
      </c>
    </row>
    <row r="271" spans="1:20" ht="108">
      <c r="A271" s="115" t="s">
        <v>110</v>
      </c>
      <c r="B271" s="117" t="s">
        <v>1209</v>
      </c>
      <c r="C271" s="117" t="s">
        <v>19</v>
      </c>
      <c r="D271" s="118" t="s">
        <v>28</v>
      </c>
      <c r="E271" s="115" t="s">
        <v>111</v>
      </c>
      <c r="F271" s="117" t="s">
        <v>24</v>
      </c>
      <c r="G271" s="112" t="s">
        <v>25</v>
      </c>
      <c r="H271" s="115" t="s">
        <v>1112</v>
      </c>
      <c r="I271" s="118" t="s">
        <v>8</v>
      </c>
      <c r="J271" s="117" t="s">
        <v>18</v>
      </c>
      <c r="K271" s="112" t="s">
        <v>52</v>
      </c>
      <c r="L271" s="112" t="s">
        <v>52</v>
      </c>
      <c r="M271" s="117" t="s">
        <v>15</v>
      </c>
      <c r="N271" s="115">
        <v>440</v>
      </c>
      <c r="O271" s="115">
        <v>396</v>
      </c>
      <c r="P271" s="116">
        <v>4978.7892000000011</v>
      </c>
      <c r="Q271" s="116">
        <v>5032.6099999999997</v>
      </c>
      <c r="R271" s="115" t="s">
        <v>759</v>
      </c>
      <c r="S271" s="112" t="s">
        <v>1150</v>
      </c>
      <c r="T271" s="115"/>
    </row>
    <row r="272" spans="1:20" ht="24">
      <c r="A272" s="115" t="s">
        <v>1415</v>
      </c>
      <c r="B272" s="117" t="s">
        <v>1209</v>
      </c>
      <c r="C272" s="117" t="s">
        <v>19</v>
      </c>
      <c r="D272" s="118" t="s">
        <v>28</v>
      </c>
      <c r="E272" s="115" t="s">
        <v>1416</v>
      </c>
      <c r="F272" s="117" t="s">
        <v>24</v>
      </c>
      <c r="G272" s="112" t="s">
        <v>25</v>
      </c>
      <c r="H272" s="115" t="s">
        <v>1112</v>
      </c>
      <c r="I272" s="118" t="s">
        <v>8</v>
      </c>
      <c r="J272" s="117" t="s">
        <v>16</v>
      </c>
      <c r="K272" s="112" t="s">
        <v>52</v>
      </c>
      <c r="L272" s="112" t="s">
        <v>1150</v>
      </c>
      <c r="M272" s="117" t="s">
        <v>15</v>
      </c>
      <c r="N272" s="115">
        <v>88</v>
      </c>
      <c r="O272" s="115">
        <v>88</v>
      </c>
      <c r="P272" s="116">
        <v>940.72</v>
      </c>
      <c r="Q272" s="116">
        <v>952.6</v>
      </c>
      <c r="R272" s="115" t="s">
        <v>759</v>
      </c>
      <c r="S272" s="112" t="s">
        <v>1150</v>
      </c>
      <c r="T272" s="115" t="s">
        <v>1417</v>
      </c>
    </row>
    <row r="273" spans="1:20" ht="96">
      <c r="A273" s="115" t="s">
        <v>112</v>
      </c>
      <c r="B273" s="117" t="s">
        <v>1209</v>
      </c>
      <c r="C273" s="117" t="s">
        <v>19</v>
      </c>
      <c r="D273" s="118" t="s">
        <v>28</v>
      </c>
      <c r="E273" s="115" t="s">
        <v>113</v>
      </c>
      <c r="F273" s="117" t="s">
        <v>24</v>
      </c>
      <c r="G273" s="112" t="s">
        <v>25</v>
      </c>
      <c r="H273" s="115" t="s">
        <v>1112</v>
      </c>
      <c r="I273" s="118" t="s">
        <v>8</v>
      </c>
      <c r="J273" s="117" t="s">
        <v>18</v>
      </c>
      <c r="K273" s="112" t="s">
        <v>52</v>
      </c>
      <c r="L273" s="112" t="s">
        <v>52</v>
      </c>
      <c r="M273" s="117" t="s">
        <v>15</v>
      </c>
      <c r="N273" s="115">
        <v>166</v>
      </c>
      <c r="O273" s="115">
        <v>103</v>
      </c>
      <c r="P273" s="116">
        <v>1658.38</v>
      </c>
      <c r="Q273" s="116">
        <v>956.38</v>
      </c>
      <c r="R273" s="115" t="s">
        <v>759</v>
      </c>
      <c r="S273" s="112" t="s">
        <v>1150</v>
      </c>
      <c r="T273" s="115" t="s">
        <v>1474</v>
      </c>
    </row>
    <row r="274" spans="1:20" ht="96">
      <c r="A274" s="115" t="s">
        <v>114</v>
      </c>
      <c r="B274" s="117" t="s">
        <v>1209</v>
      </c>
      <c r="C274" s="117" t="s">
        <v>19</v>
      </c>
      <c r="D274" s="118" t="s">
        <v>28</v>
      </c>
      <c r="E274" s="115" t="s">
        <v>113</v>
      </c>
      <c r="F274" s="117" t="s">
        <v>24</v>
      </c>
      <c r="G274" s="112" t="s">
        <v>25</v>
      </c>
      <c r="H274" s="115" t="s">
        <v>1112</v>
      </c>
      <c r="I274" s="118" t="s">
        <v>8</v>
      </c>
      <c r="J274" s="117" t="s">
        <v>18</v>
      </c>
      <c r="K274" s="112" t="s">
        <v>52</v>
      </c>
      <c r="L274" s="112" t="s">
        <v>52</v>
      </c>
      <c r="M274" s="117" t="s">
        <v>15</v>
      </c>
      <c r="N274" s="115">
        <v>92</v>
      </c>
      <c r="O274" s="115">
        <v>92</v>
      </c>
      <c r="P274" s="116">
        <v>1712.1</v>
      </c>
      <c r="Q274" s="116">
        <v>2212.1</v>
      </c>
      <c r="R274" s="115" t="s">
        <v>759</v>
      </c>
      <c r="S274" s="112" t="s">
        <v>1150</v>
      </c>
      <c r="T274" s="115"/>
    </row>
    <row r="275" spans="1:20" ht="24">
      <c r="A275" s="115" t="s">
        <v>115</v>
      </c>
      <c r="B275" s="117" t="s">
        <v>1209</v>
      </c>
      <c r="C275" s="117" t="s">
        <v>19</v>
      </c>
      <c r="D275" s="118" t="s">
        <v>28</v>
      </c>
      <c r="E275" s="115" t="s">
        <v>116</v>
      </c>
      <c r="F275" s="117" t="s">
        <v>24</v>
      </c>
      <c r="G275" s="112" t="s">
        <v>25</v>
      </c>
      <c r="H275" s="115" t="s">
        <v>1112</v>
      </c>
      <c r="I275" s="118" t="s">
        <v>8</v>
      </c>
      <c r="J275" s="117" t="s">
        <v>18</v>
      </c>
      <c r="K275" s="112" t="s">
        <v>52</v>
      </c>
      <c r="L275" s="112" t="s">
        <v>53</v>
      </c>
      <c r="M275" s="117" t="s">
        <v>15</v>
      </c>
      <c r="N275" s="115">
        <v>95</v>
      </c>
      <c r="O275" s="115">
        <v>95</v>
      </c>
      <c r="P275" s="116">
        <v>1891.68</v>
      </c>
      <c r="Q275" s="116">
        <v>2160.3000000000002</v>
      </c>
      <c r="R275" s="115" t="s">
        <v>759</v>
      </c>
      <c r="S275" s="112" t="s">
        <v>1150</v>
      </c>
      <c r="T275" s="115"/>
    </row>
    <row r="276" spans="1:20" ht="96">
      <c r="A276" s="115" t="s">
        <v>117</v>
      </c>
      <c r="B276" s="117" t="s">
        <v>1209</v>
      </c>
      <c r="C276" s="117" t="s">
        <v>19</v>
      </c>
      <c r="D276" s="118" t="s">
        <v>28</v>
      </c>
      <c r="E276" s="115" t="s">
        <v>118</v>
      </c>
      <c r="F276" s="117" t="s">
        <v>24</v>
      </c>
      <c r="G276" s="112" t="s">
        <v>25</v>
      </c>
      <c r="H276" s="115" t="s">
        <v>1112</v>
      </c>
      <c r="I276" s="118" t="s">
        <v>8</v>
      </c>
      <c r="J276" s="117" t="s">
        <v>18</v>
      </c>
      <c r="K276" s="112" t="s">
        <v>52</v>
      </c>
      <c r="L276" s="112" t="s">
        <v>52</v>
      </c>
      <c r="M276" s="117" t="s">
        <v>15</v>
      </c>
      <c r="N276" s="115">
        <v>140</v>
      </c>
      <c r="O276" s="115">
        <v>140</v>
      </c>
      <c r="P276" s="116">
        <v>2120.36</v>
      </c>
      <c r="Q276" s="116">
        <v>2461.1999999999998</v>
      </c>
      <c r="R276" s="115" t="s">
        <v>759</v>
      </c>
      <c r="S276" s="112" t="s">
        <v>1150</v>
      </c>
      <c r="T276" s="115"/>
    </row>
    <row r="277" spans="1:20" ht="96">
      <c r="A277" s="115" t="s">
        <v>119</v>
      </c>
      <c r="B277" s="117" t="s">
        <v>1209</v>
      </c>
      <c r="C277" s="117" t="s">
        <v>19</v>
      </c>
      <c r="D277" s="118" t="s">
        <v>28</v>
      </c>
      <c r="E277" s="115" t="s">
        <v>118</v>
      </c>
      <c r="F277" s="117" t="s">
        <v>24</v>
      </c>
      <c r="G277" s="112" t="s">
        <v>25</v>
      </c>
      <c r="H277" s="115" t="s">
        <v>1112</v>
      </c>
      <c r="I277" s="118" t="s">
        <v>8</v>
      </c>
      <c r="J277" s="117" t="s">
        <v>18</v>
      </c>
      <c r="K277" s="112" t="s">
        <v>52</v>
      </c>
      <c r="L277" s="112" t="s">
        <v>52</v>
      </c>
      <c r="M277" s="117" t="s">
        <v>15</v>
      </c>
      <c r="N277" s="115">
        <v>1680</v>
      </c>
      <c r="O277" s="115">
        <v>1680</v>
      </c>
      <c r="P277" s="116">
        <v>25444.32</v>
      </c>
      <c r="Q277" s="116">
        <v>29534.400000000001</v>
      </c>
      <c r="R277" s="115" t="s">
        <v>759</v>
      </c>
      <c r="S277" s="112" t="s">
        <v>1150</v>
      </c>
      <c r="T277" s="115" t="s">
        <v>1481</v>
      </c>
    </row>
    <row r="278" spans="1:20" ht="24">
      <c r="A278" s="115" t="s">
        <v>120</v>
      </c>
      <c r="B278" s="117" t="s">
        <v>1209</v>
      </c>
      <c r="C278" s="117" t="s">
        <v>19</v>
      </c>
      <c r="D278" s="118" t="s">
        <v>28</v>
      </c>
      <c r="E278" s="115" t="s">
        <v>760</v>
      </c>
      <c r="F278" s="117" t="s">
        <v>24</v>
      </c>
      <c r="G278" s="112" t="s">
        <v>25</v>
      </c>
      <c r="H278" s="115" t="s">
        <v>1112</v>
      </c>
      <c r="I278" s="118" t="s">
        <v>8</v>
      </c>
      <c r="J278" s="117" t="s">
        <v>18</v>
      </c>
      <c r="K278" s="112" t="s">
        <v>52</v>
      </c>
      <c r="L278" s="112" t="s">
        <v>53</v>
      </c>
      <c r="M278" s="117" t="s">
        <v>15</v>
      </c>
      <c r="N278" s="115">
        <v>48</v>
      </c>
      <c r="O278" s="115">
        <v>48</v>
      </c>
      <c r="P278" s="116">
        <v>80.959999999999994</v>
      </c>
      <c r="Q278" s="116">
        <v>82.24</v>
      </c>
      <c r="R278" s="115" t="s">
        <v>759</v>
      </c>
      <c r="S278" s="112" t="s">
        <v>1150</v>
      </c>
      <c r="T278" s="115"/>
    </row>
    <row r="279" spans="1:20" ht="24">
      <c r="A279" s="115" t="s">
        <v>121</v>
      </c>
      <c r="B279" s="117" t="s">
        <v>1209</v>
      </c>
      <c r="C279" s="117" t="s">
        <v>19</v>
      </c>
      <c r="D279" s="118" t="s">
        <v>28</v>
      </c>
      <c r="E279" s="115" t="s">
        <v>122</v>
      </c>
      <c r="F279" s="117" t="s">
        <v>24</v>
      </c>
      <c r="G279" s="112" t="s">
        <v>25</v>
      </c>
      <c r="H279" s="115" t="s">
        <v>1112</v>
      </c>
      <c r="I279" s="118" t="s">
        <v>8</v>
      </c>
      <c r="J279" s="117" t="s">
        <v>18</v>
      </c>
      <c r="K279" s="112" t="s">
        <v>52</v>
      </c>
      <c r="L279" s="112" t="s">
        <v>53</v>
      </c>
      <c r="M279" s="117" t="s">
        <v>15</v>
      </c>
      <c r="N279" s="115">
        <v>100</v>
      </c>
      <c r="O279" s="115">
        <v>100</v>
      </c>
      <c r="P279" s="116">
        <v>101.2</v>
      </c>
      <c r="Q279" s="116">
        <v>171.33</v>
      </c>
      <c r="R279" s="115" t="s">
        <v>759</v>
      </c>
      <c r="S279" s="112" t="s">
        <v>1150</v>
      </c>
      <c r="T279" s="115"/>
    </row>
    <row r="280" spans="1:20" ht="36">
      <c r="A280" s="115" t="s">
        <v>123</v>
      </c>
      <c r="B280" s="117" t="s">
        <v>1209</v>
      </c>
      <c r="C280" s="117" t="s">
        <v>19</v>
      </c>
      <c r="D280" s="118" t="s">
        <v>28</v>
      </c>
      <c r="E280" s="115" t="s">
        <v>1611</v>
      </c>
      <c r="F280" s="117" t="s">
        <v>24</v>
      </c>
      <c r="G280" s="112" t="s">
        <v>25</v>
      </c>
      <c r="H280" s="115" t="s">
        <v>1112</v>
      </c>
      <c r="I280" s="118" t="s">
        <v>8</v>
      </c>
      <c r="J280" s="117" t="s">
        <v>16</v>
      </c>
      <c r="K280" s="112" t="s">
        <v>52</v>
      </c>
      <c r="L280" s="112" t="s">
        <v>52</v>
      </c>
      <c r="M280" s="117" t="s">
        <v>15</v>
      </c>
      <c r="N280" s="115">
        <v>31</v>
      </c>
      <c r="O280" s="115">
        <v>31</v>
      </c>
      <c r="P280" s="116">
        <v>945.84</v>
      </c>
      <c r="Q280" s="116">
        <v>704.94</v>
      </c>
      <c r="R280" s="115" t="s">
        <v>759</v>
      </c>
      <c r="S280" s="112" t="s">
        <v>1150</v>
      </c>
      <c r="T280" s="115"/>
    </row>
    <row r="281" spans="1:20" ht="36">
      <c r="A281" s="115" t="s">
        <v>124</v>
      </c>
      <c r="B281" s="117" t="s">
        <v>1209</v>
      </c>
      <c r="C281" s="117" t="s">
        <v>19</v>
      </c>
      <c r="D281" s="118" t="s">
        <v>28</v>
      </c>
      <c r="E281" s="115" t="s">
        <v>125</v>
      </c>
      <c r="F281" s="117" t="s">
        <v>24</v>
      </c>
      <c r="G281" s="112" t="s">
        <v>25</v>
      </c>
      <c r="H281" s="115" t="s">
        <v>1112</v>
      </c>
      <c r="I281" s="118" t="s">
        <v>8</v>
      </c>
      <c r="J281" s="117" t="s">
        <v>16</v>
      </c>
      <c r="K281" s="112" t="s">
        <v>52</v>
      </c>
      <c r="L281" s="112" t="s">
        <v>52</v>
      </c>
      <c r="M281" s="117" t="s">
        <v>15</v>
      </c>
      <c r="N281" s="115">
        <v>56</v>
      </c>
      <c r="O281" s="115">
        <v>56</v>
      </c>
      <c r="P281" s="116">
        <v>1891.68</v>
      </c>
      <c r="Q281" s="116">
        <v>1910.16</v>
      </c>
      <c r="R281" s="115" t="s">
        <v>759</v>
      </c>
      <c r="S281" s="112" t="s">
        <v>1150</v>
      </c>
      <c r="T281" s="115"/>
    </row>
    <row r="282" spans="1:20" ht="48">
      <c r="A282" s="115" t="s">
        <v>126</v>
      </c>
      <c r="B282" s="117" t="s">
        <v>1209</v>
      </c>
      <c r="C282" s="117" t="s">
        <v>19</v>
      </c>
      <c r="D282" s="118" t="s">
        <v>28</v>
      </c>
      <c r="E282" s="115" t="s">
        <v>127</v>
      </c>
      <c r="F282" s="117" t="s">
        <v>24</v>
      </c>
      <c r="G282" s="112" t="s">
        <v>25</v>
      </c>
      <c r="H282" s="115" t="s">
        <v>1112</v>
      </c>
      <c r="I282" s="118" t="s">
        <v>8</v>
      </c>
      <c r="J282" s="117" t="s">
        <v>16</v>
      </c>
      <c r="K282" s="112" t="s">
        <v>52</v>
      </c>
      <c r="L282" s="112" t="s">
        <v>52</v>
      </c>
      <c r="M282" s="117" t="s">
        <v>15</v>
      </c>
      <c r="N282" s="115">
        <v>210</v>
      </c>
      <c r="O282" s="115">
        <v>210</v>
      </c>
      <c r="P282" s="116">
        <v>531.29999999999995</v>
      </c>
      <c r="Q282" s="116">
        <v>539.70000000000005</v>
      </c>
      <c r="R282" s="115" t="s">
        <v>759</v>
      </c>
      <c r="S282" s="112" t="s">
        <v>1150</v>
      </c>
      <c r="T282" s="115"/>
    </row>
    <row r="283" spans="1:20" ht="24">
      <c r="A283" s="115" t="s">
        <v>128</v>
      </c>
      <c r="B283" s="117" t="s">
        <v>1209</v>
      </c>
      <c r="C283" s="117" t="s">
        <v>19</v>
      </c>
      <c r="D283" s="118" t="s">
        <v>28</v>
      </c>
      <c r="E283" s="115" t="s">
        <v>129</v>
      </c>
      <c r="F283" s="117" t="s">
        <v>24</v>
      </c>
      <c r="G283" s="112" t="s">
        <v>25</v>
      </c>
      <c r="H283" s="115" t="s">
        <v>1112</v>
      </c>
      <c r="I283" s="118" t="s">
        <v>8</v>
      </c>
      <c r="J283" s="117" t="s">
        <v>16</v>
      </c>
      <c r="K283" s="112" t="s">
        <v>52</v>
      </c>
      <c r="L283" s="112" t="s">
        <v>52</v>
      </c>
      <c r="M283" s="117" t="s">
        <v>15</v>
      </c>
      <c r="N283" s="115">
        <v>72</v>
      </c>
      <c r="O283" s="115">
        <v>72</v>
      </c>
      <c r="P283" s="116">
        <v>364.32</v>
      </c>
      <c r="Q283" s="116">
        <v>370.08</v>
      </c>
      <c r="R283" s="115" t="s">
        <v>759</v>
      </c>
      <c r="S283" s="112" t="s">
        <v>1150</v>
      </c>
      <c r="T283" s="115"/>
    </row>
    <row r="284" spans="1:20" ht="24">
      <c r="A284" s="115" t="s">
        <v>130</v>
      </c>
      <c r="B284" s="117" t="s">
        <v>1209</v>
      </c>
      <c r="C284" s="117" t="s">
        <v>19</v>
      </c>
      <c r="D284" s="118" t="s">
        <v>28</v>
      </c>
      <c r="E284" s="115" t="s">
        <v>131</v>
      </c>
      <c r="F284" s="117" t="s">
        <v>24</v>
      </c>
      <c r="G284" s="112" t="s">
        <v>25</v>
      </c>
      <c r="H284" s="115" t="s">
        <v>1112</v>
      </c>
      <c r="I284" s="118" t="s">
        <v>8</v>
      </c>
      <c r="J284" s="117" t="s">
        <v>16</v>
      </c>
      <c r="K284" s="112" t="s">
        <v>52</v>
      </c>
      <c r="L284" s="112" t="s">
        <v>53</v>
      </c>
      <c r="M284" s="117" t="s">
        <v>15</v>
      </c>
      <c r="N284" s="115">
        <v>312</v>
      </c>
      <c r="O284" s="115">
        <v>312</v>
      </c>
      <c r="P284" s="116">
        <v>4391.3999999999996</v>
      </c>
      <c r="Q284" s="116">
        <v>4434.3</v>
      </c>
      <c r="R284" s="115" t="s">
        <v>759</v>
      </c>
      <c r="S284" s="112" t="s">
        <v>1150</v>
      </c>
      <c r="T284" s="115"/>
    </row>
    <row r="285" spans="1:20" ht="24">
      <c r="A285" s="115" t="s">
        <v>132</v>
      </c>
      <c r="B285" s="117" t="s">
        <v>1209</v>
      </c>
      <c r="C285" s="117" t="s">
        <v>19</v>
      </c>
      <c r="D285" s="118" t="s">
        <v>28</v>
      </c>
      <c r="E285" s="115" t="s">
        <v>133</v>
      </c>
      <c r="F285" s="117" t="s">
        <v>24</v>
      </c>
      <c r="G285" s="112" t="s">
        <v>25</v>
      </c>
      <c r="H285" s="115" t="s">
        <v>1112</v>
      </c>
      <c r="I285" s="118" t="s">
        <v>8</v>
      </c>
      <c r="J285" s="117" t="s">
        <v>18</v>
      </c>
      <c r="K285" s="112" t="s">
        <v>52</v>
      </c>
      <c r="L285" s="112" t="s">
        <v>53</v>
      </c>
      <c r="M285" s="117" t="s">
        <v>15</v>
      </c>
      <c r="N285" s="115">
        <v>2400</v>
      </c>
      <c r="O285" s="115">
        <v>2232</v>
      </c>
      <c r="P285" s="116">
        <v>33888.456000000006</v>
      </c>
      <c r="Q285" s="116">
        <v>34373.25</v>
      </c>
      <c r="R285" s="115" t="s">
        <v>759</v>
      </c>
      <c r="S285" s="112" t="s">
        <v>1150</v>
      </c>
      <c r="T285" s="115"/>
    </row>
    <row r="286" spans="1:20" ht="180">
      <c r="A286" s="115" t="s">
        <v>761</v>
      </c>
      <c r="B286" s="117" t="s">
        <v>1209</v>
      </c>
      <c r="C286" s="117" t="s">
        <v>19</v>
      </c>
      <c r="D286" s="118" t="s">
        <v>28</v>
      </c>
      <c r="E286" s="115" t="s">
        <v>134</v>
      </c>
      <c r="F286" s="117" t="s">
        <v>24</v>
      </c>
      <c r="G286" s="112" t="s">
        <v>25</v>
      </c>
      <c r="H286" s="115" t="s">
        <v>1112</v>
      </c>
      <c r="I286" s="118" t="s">
        <v>8</v>
      </c>
      <c r="J286" s="117" t="s">
        <v>18</v>
      </c>
      <c r="K286" s="112" t="s">
        <v>52</v>
      </c>
      <c r="L286" s="112" t="s">
        <v>52</v>
      </c>
      <c r="M286" s="117" t="s">
        <v>14</v>
      </c>
      <c r="N286" s="115">
        <v>39</v>
      </c>
      <c r="O286" s="115">
        <v>22</v>
      </c>
      <c r="P286" s="116">
        <v>56.065266250000001</v>
      </c>
      <c r="Q286" s="116">
        <v>78.12</v>
      </c>
      <c r="R286" s="115" t="s">
        <v>759</v>
      </c>
      <c r="S286" s="112" t="s">
        <v>1150</v>
      </c>
      <c r="T286" s="115"/>
    </row>
    <row r="287" spans="1:20" ht="48">
      <c r="A287" s="115" t="s">
        <v>1759</v>
      </c>
      <c r="B287" s="117" t="s">
        <v>1209</v>
      </c>
      <c r="C287" s="117" t="s">
        <v>19</v>
      </c>
      <c r="D287" s="118" t="s">
        <v>28</v>
      </c>
      <c r="E287" s="115" t="s">
        <v>1760</v>
      </c>
      <c r="F287" s="117" t="s">
        <v>24</v>
      </c>
      <c r="G287" s="112" t="s">
        <v>25</v>
      </c>
      <c r="H287" s="115" t="s">
        <v>1112</v>
      </c>
      <c r="I287" s="118" t="s">
        <v>8</v>
      </c>
      <c r="J287" s="117" t="s">
        <v>16</v>
      </c>
      <c r="K287" s="112" t="s">
        <v>52</v>
      </c>
      <c r="L287" s="112" t="s">
        <v>1150</v>
      </c>
      <c r="M287" s="117" t="s">
        <v>15</v>
      </c>
      <c r="N287" s="115">
        <v>36</v>
      </c>
      <c r="O287" s="115">
        <v>36</v>
      </c>
      <c r="P287" s="116">
        <v>2837.42</v>
      </c>
      <c r="Q287" s="116">
        <v>2865.24</v>
      </c>
      <c r="R287" s="115" t="s">
        <v>759</v>
      </c>
      <c r="S287" s="112" t="s">
        <v>1150</v>
      </c>
      <c r="T287" s="115" t="s">
        <v>1417</v>
      </c>
    </row>
    <row r="288" spans="1:20" ht="48">
      <c r="A288" s="115" t="s">
        <v>1761</v>
      </c>
      <c r="B288" s="117" t="s">
        <v>1209</v>
      </c>
      <c r="C288" s="117" t="s">
        <v>19</v>
      </c>
      <c r="D288" s="118" t="s">
        <v>28</v>
      </c>
      <c r="E288" s="115" t="s">
        <v>1760</v>
      </c>
      <c r="F288" s="117" t="s">
        <v>24</v>
      </c>
      <c r="G288" s="112" t="s">
        <v>25</v>
      </c>
      <c r="H288" s="115" t="s">
        <v>1112</v>
      </c>
      <c r="I288" s="118" t="s">
        <v>8</v>
      </c>
      <c r="J288" s="117" t="s">
        <v>16</v>
      </c>
      <c r="K288" s="112" t="s">
        <v>52</v>
      </c>
      <c r="L288" s="112" t="s">
        <v>1150</v>
      </c>
      <c r="M288" s="117" t="s">
        <v>15</v>
      </c>
      <c r="N288" s="115">
        <v>38</v>
      </c>
      <c r="O288" s="115">
        <v>38</v>
      </c>
      <c r="P288" s="116">
        <v>2995.16</v>
      </c>
      <c r="Q288" s="116">
        <v>3024.42</v>
      </c>
      <c r="R288" s="115" t="s">
        <v>759</v>
      </c>
      <c r="S288" s="112" t="s">
        <v>1150</v>
      </c>
      <c r="T288" s="115" t="s">
        <v>1417</v>
      </c>
    </row>
    <row r="289" spans="1:20" ht="36">
      <c r="A289" s="115" t="s">
        <v>135</v>
      </c>
      <c r="B289" s="117" t="s">
        <v>1209</v>
      </c>
      <c r="C289" s="117" t="s">
        <v>19</v>
      </c>
      <c r="D289" s="118" t="s">
        <v>28</v>
      </c>
      <c r="E289" s="115" t="s">
        <v>136</v>
      </c>
      <c r="F289" s="117" t="s">
        <v>24</v>
      </c>
      <c r="G289" s="112" t="s">
        <v>25</v>
      </c>
      <c r="H289" s="115" t="s">
        <v>1112</v>
      </c>
      <c r="I289" s="118" t="s">
        <v>8</v>
      </c>
      <c r="J289" s="117" t="s">
        <v>18</v>
      </c>
      <c r="K289" s="112" t="s">
        <v>52</v>
      </c>
      <c r="L289" s="112" t="s">
        <v>53</v>
      </c>
      <c r="M289" s="117" t="s">
        <v>15</v>
      </c>
      <c r="N289" s="115">
        <v>6</v>
      </c>
      <c r="O289" s="115">
        <v>6</v>
      </c>
      <c r="P289" s="116">
        <v>214.89600000000002</v>
      </c>
      <c r="Q289" s="116">
        <v>218.21</v>
      </c>
      <c r="R289" s="115" t="s">
        <v>759</v>
      </c>
      <c r="S289" s="112" t="s">
        <v>1150</v>
      </c>
      <c r="T289" s="115"/>
    </row>
    <row r="290" spans="1:20" ht="60">
      <c r="A290" s="115" t="s">
        <v>1786</v>
      </c>
      <c r="B290" s="117" t="s">
        <v>1209</v>
      </c>
      <c r="C290" s="117" t="s">
        <v>19</v>
      </c>
      <c r="D290" s="118" t="s">
        <v>28</v>
      </c>
      <c r="E290" s="115" t="s">
        <v>1787</v>
      </c>
      <c r="F290" s="117" t="s">
        <v>24</v>
      </c>
      <c r="G290" s="112" t="s">
        <v>25</v>
      </c>
      <c r="H290" s="115" t="s">
        <v>1112</v>
      </c>
      <c r="I290" s="118" t="s">
        <v>8</v>
      </c>
      <c r="J290" s="117" t="s">
        <v>16</v>
      </c>
      <c r="K290" s="112" t="s">
        <v>52</v>
      </c>
      <c r="L290" s="112" t="s">
        <v>1150</v>
      </c>
      <c r="M290" s="117" t="s">
        <v>1402</v>
      </c>
      <c r="N290" s="115">
        <v>22</v>
      </c>
      <c r="O290" s="115">
        <v>22</v>
      </c>
      <c r="P290" s="116">
        <v>23459.040000000001</v>
      </c>
      <c r="Q290" s="116">
        <v>23760</v>
      </c>
      <c r="R290" s="115" t="s">
        <v>759</v>
      </c>
      <c r="S290" s="112" t="s">
        <v>1150</v>
      </c>
      <c r="T290" s="115" t="s">
        <v>1788</v>
      </c>
    </row>
    <row r="291" spans="1:20" ht="36">
      <c r="A291" s="115" t="s">
        <v>137</v>
      </c>
      <c r="B291" s="117" t="s">
        <v>1209</v>
      </c>
      <c r="C291" s="117" t="s">
        <v>19</v>
      </c>
      <c r="D291" s="118" t="s">
        <v>28</v>
      </c>
      <c r="E291" s="115" t="s">
        <v>138</v>
      </c>
      <c r="F291" s="117" t="s">
        <v>24</v>
      </c>
      <c r="G291" s="112" t="s">
        <v>25</v>
      </c>
      <c r="H291" s="115" t="s">
        <v>1112</v>
      </c>
      <c r="I291" s="118" t="s">
        <v>8</v>
      </c>
      <c r="J291" s="117" t="s">
        <v>16</v>
      </c>
      <c r="K291" s="112" t="s">
        <v>52</v>
      </c>
      <c r="L291" s="112" t="s">
        <v>52</v>
      </c>
      <c r="M291" s="117" t="s">
        <v>14</v>
      </c>
      <c r="N291" s="115">
        <v>468</v>
      </c>
      <c r="O291" s="115">
        <v>468</v>
      </c>
      <c r="P291" s="116">
        <v>1184.04</v>
      </c>
      <c r="Q291" s="116">
        <v>1202.76</v>
      </c>
      <c r="R291" s="115" t="s">
        <v>759</v>
      </c>
      <c r="S291" s="112" t="s">
        <v>1150</v>
      </c>
      <c r="T291" s="115"/>
    </row>
    <row r="292" spans="1:20" ht="72">
      <c r="A292" s="119" t="s">
        <v>837</v>
      </c>
      <c r="B292" s="117" t="s">
        <v>812</v>
      </c>
      <c r="C292" s="112" t="s">
        <v>20</v>
      </c>
      <c r="D292" s="118" t="s">
        <v>298</v>
      </c>
      <c r="E292" s="119" t="s">
        <v>838</v>
      </c>
      <c r="F292" s="117" t="s">
        <v>24</v>
      </c>
      <c r="G292" s="112" t="s">
        <v>839</v>
      </c>
      <c r="H292" s="112">
        <v>2014</v>
      </c>
      <c r="I292" s="118" t="s">
        <v>10</v>
      </c>
      <c r="J292" s="117" t="s">
        <v>18</v>
      </c>
      <c r="K292" s="112" t="s">
        <v>52</v>
      </c>
      <c r="L292" s="112" t="s">
        <v>53</v>
      </c>
      <c r="M292" s="117" t="s">
        <v>604</v>
      </c>
      <c r="N292" s="112">
        <v>14500</v>
      </c>
      <c r="O292" s="112">
        <v>7500</v>
      </c>
      <c r="P292" s="114">
        <v>90</v>
      </c>
      <c r="Q292" s="114">
        <v>90</v>
      </c>
      <c r="R292" s="152" t="s">
        <v>1175</v>
      </c>
      <c r="S292" s="112" t="s">
        <v>1176</v>
      </c>
      <c r="T292" s="115"/>
    </row>
    <row r="293" spans="1:20" ht="96">
      <c r="A293" s="27" t="s">
        <v>1177</v>
      </c>
      <c r="B293" s="117" t="s">
        <v>812</v>
      </c>
      <c r="C293" s="117" t="s">
        <v>481</v>
      </c>
      <c r="D293" s="118" t="s">
        <v>182</v>
      </c>
      <c r="E293" s="27" t="s">
        <v>830</v>
      </c>
      <c r="F293" s="117" t="s">
        <v>24</v>
      </c>
      <c r="G293" s="112" t="s">
        <v>25</v>
      </c>
      <c r="H293" s="115" t="s">
        <v>1112</v>
      </c>
      <c r="I293" s="118" t="s">
        <v>10</v>
      </c>
      <c r="J293" s="117" t="s">
        <v>17</v>
      </c>
      <c r="K293" s="112" t="s">
        <v>52</v>
      </c>
      <c r="L293" s="112" t="s">
        <v>53</v>
      </c>
      <c r="M293" s="117" t="s">
        <v>15</v>
      </c>
      <c r="N293" s="112">
        <v>152</v>
      </c>
      <c r="O293" s="112">
        <v>152</v>
      </c>
      <c r="P293" s="114">
        <v>1200472</v>
      </c>
      <c r="Q293" s="114">
        <v>1200472</v>
      </c>
      <c r="R293" s="155" t="s">
        <v>1178</v>
      </c>
      <c r="S293" s="152" t="s">
        <v>1179</v>
      </c>
      <c r="T293" s="115"/>
    </row>
    <row r="294" spans="1:20" ht="84">
      <c r="A294" s="27" t="s">
        <v>1180</v>
      </c>
      <c r="B294" s="117" t="s">
        <v>812</v>
      </c>
      <c r="C294" s="117" t="s">
        <v>481</v>
      </c>
      <c r="D294" s="118" t="s">
        <v>182</v>
      </c>
      <c r="E294" s="27" t="s">
        <v>813</v>
      </c>
      <c r="F294" s="117" t="s">
        <v>24</v>
      </c>
      <c r="G294" s="112" t="s">
        <v>25</v>
      </c>
      <c r="H294" s="115" t="s">
        <v>1112</v>
      </c>
      <c r="I294" s="118" t="s">
        <v>10</v>
      </c>
      <c r="J294" s="117" t="s">
        <v>17</v>
      </c>
      <c r="K294" s="112" t="s">
        <v>52</v>
      </c>
      <c r="L294" s="112" t="s">
        <v>53</v>
      </c>
      <c r="M294" s="117" t="s">
        <v>15</v>
      </c>
      <c r="N294" s="112">
        <v>152</v>
      </c>
      <c r="O294" s="112">
        <v>151</v>
      </c>
      <c r="P294" s="114">
        <v>235714.662978723</v>
      </c>
      <c r="Q294" s="114">
        <v>235714.662978723</v>
      </c>
      <c r="R294" s="155" t="s">
        <v>1178</v>
      </c>
      <c r="S294" s="152" t="s">
        <v>1179</v>
      </c>
      <c r="T294" s="115"/>
    </row>
    <row r="295" spans="1:20" ht="108">
      <c r="A295" s="112" t="s">
        <v>1372</v>
      </c>
      <c r="B295" s="117" t="s">
        <v>812</v>
      </c>
      <c r="C295" s="117" t="s">
        <v>481</v>
      </c>
      <c r="D295" s="118" t="s">
        <v>298</v>
      </c>
      <c r="E295" s="119" t="s">
        <v>1373</v>
      </c>
      <c r="F295" s="117" t="s">
        <v>24</v>
      </c>
      <c r="G295" s="112" t="s">
        <v>25</v>
      </c>
      <c r="H295" s="112">
        <v>2015</v>
      </c>
      <c r="I295" s="118" t="s">
        <v>10</v>
      </c>
      <c r="J295" s="117" t="s">
        <v>18</v>
      </c>
      <c r="K295" s="112" t="s">
        <v>52</v>
      </c>
      <c r="L295" s="112" t="s">
        <v>53</v>
      </c>
      <c r="M295" s="117" t="s">
        <v>15</v>
      </c>
      <c r="N295" s="112">
        <v>152</v>
      </c>
      <c r="O295" s="112">
        <v>152</v>
      </c>
      <c r="P295" s="114">
        <v>0</v>
      </c>
      <c r="Q295" s="114">
        <v>327000</v>
      </c>
      <c r="R295" s="155" t="s">
        <v>1178</v>
      </c>
      <c r="S295" s="152" t="s">
        <v>1179</v>
      </c>
      <c r="T295" s="115" t="s">
        <v>1374</v>
      </c>
    </row>
    <row r="296" spans="1:20" ht="60">
      <c r="A296" s="27" t="s">
        <v>814</v>
      </c>
      <c r="B296" s="117" t="s">
        <v>812</v>
      </c>
      <c r="C296" s="117" t="s">
        <v>481</v>
      </c>
      <c r="D296" s="118" t="s">
        <v>182</v>
      </c>
      <c r="E296" s="27" t="s">
        <v>296</v>
      </c>
      <c r="F296" s="117" t="s">
        <v>24</v>
      </c>
      <c r="G296" s="117" t="s">
        <v>36</v>
      </c>
      <c r="H296" s="115" t="s">
        <v>1112</v>
      </c>
      <c r="I296" s="118" t="s">
        <v>10</v>
      </c>
      <c r="J296" s="117" t="s">
        <v>16</v>
      </c>
      <c r="K296" s="112" t="s">
        <v>52</v>
      </c>
      <c r="L296" s="112" t="s">
        <v>53</v>
      </c>
      <c r="M296" s="117" t="s">
        <v>15</v>
      </c>
      <c r="N296" s="121">
        <v>152</v>
      </c>
      <c r="O296" s="121">
        <v>101</v>
      </c>
      <c r="P296" s="125">
        <v>85803.726707070702</v>
      </c>
      <c r="Q296" s="125">
        <v>85803.726707070702</v>
      </c>
      <c r="R296" s="155" t="s">
        <v>1378</v>
      </c>
      <c r="S296" s="152" t="s">
        <v>1179</v>
      </c>
      <c r="T296" s="115"/>
    </row>
    <row r="297" spans="1:20" ht="60">
      <c r="A297" s="27" t="s">
        <v>825</v>
      </c>
      <c r="B297" s="117" t="s">
        <v>812</v>
      </c>
      <c r="C297" s="117" t="s">
        <v>481</v>
      </c>
      <c r="D297" s="118" t="s">
        <v>182</v>
      </c>
      <c r="E297" s="27" t="s">
        <v>826</v>
      </c>
      <c r="F297" s="117" t="s">
        <v>24</v>
      </c>
      <c r="G297" s="112" t="s">
        <v>36</v>
      </c>
      <c r="H297" s="115" t="s">
        <v>1112</v>
      </c>
      <c r="I297" s="118" t="s">
        <v>10</v>
      </c>
      <c r="J297" s="117" t="s">
        <v>18</v>
      </c>
      <c r="K297" s="112" t="s">
        <v>52</v>
      </c>
      <c r="L297" s="112" t="s">
        <v>53</v>
      </c>
      <c r="M297" s="117" t="s">
        <v>15</v>
      </c>
      <c r="N297" s="112">
        <v>152</v>
      </c>
      <c r="O297" s="112">
        <v>101</v>
      </c>
      <c r="P297" s="114">
        <v>18008.96</v>
      </c>
      <c r="Q297" s="114">
        <v>18008.96</v>
      </c>
      <c r="R297" s="155" t="s">
        <v>1378</v>
      </c>
      <c r="S297" s="152" t="s">
        <v>1179</v>
      </c>
      <c r="T297" s="115" t="s">
        <v>1379</v>
      </c>
    </row>
    <row r="298" spans="1:20" ht="96">
      <c r="A298" s="27" t="s">
        <v>815</v>
      </c>
      <c r="B298" s="117" t="s">
        <v>812</v>
      </c>
      <c r="C298" s="117" t="s">
        <v>481</v>
      </c>
      <c r="D298" s="118" t="s">
        <v>182</v>
      </c>
      <c r="E298" s="27" t="s">
        <v>816</v>
      </c>
      <c r="F298" s="117" t="s">
        <v>24</v>
      </c>
      <c r="G298" s="112" t="s">
        <v>25</v>
      </c>
      <c r="H298" s="115" t="s">
        <v>1112</v>
      </c>
      <c r="I298" s="118" t="s">
        <v>10</v>
      </c>
      <c r="J298" s="117" t="s">
        <v>16</v>
      </c>
      <c r="K298" s="112" t="s">
        <v>52</v>
      </c>
      <c r="L298" s="112" t="s">
        <v>1150</v>
      </c>
      <c r="M298" s="117" t="s">
        <v>15</v>
      </c>
      <c r="N298" s="112">
        <v>152</v>
      </c>
      <c r="O298" s="112">
        <v>152</v>
      </c>
      <c r="P298" s="114">
        <v>12187.42</v>
      </c>
      <c r="Q298" s="114">
        <v>12187.42</v>
      </c>
      <c r="R298" s="155" t="s">
        <v>1378</v>
      </c>
      <c r="S298" s="152" t="s">
        <v>1179</v>
      </c>
      <c r="T298" s="115"/>
    </row>
    <row r="299" spans="1:20" ht="96">
      <c r="A299" s="118" t="s">
        <v>834</v>
      </c>
      <c r="B299" s="117" t="s">
        <v>812</v>
      </c>
      <c r="C299" s="112" t="s">
        <v>1212</v>
      </c>
      <c r="D299" s="118" t="s">
        <v>298</v>
      </c>
      <c r="E299" s="112" t="s">
        <v>835</v>
      </c>
      <c r="F299" s="117" t="s">
        <v>24</v>
      </c>
      <c r="G299" s="112" t="s">
        <v>25</v>
      </c>
      <c r="H299" s="112">
        <v>2015</v>
      </c>
      <c r="I299" s="118" t="s">
        <v>10</v>
      </c>
      <c r="J299" s="117" t="s">
        <v>18</v>
      </c>
      <c r="K299" s="112" t="s">
        <v>52</v>
      </c>
      <c r="L299" s="112" t="s">
        <v>53</v>
      </c>
      <c r="M299" s="117" t="s">
        <v>604</v>
      </c>
      <c r="N299" s="112">
        <v>12500</v>
      </c>
      <c r="O299" s="112">
        <v>8000</v>
      </c>
      <c r="P299" s="114">
        <v>50</v>
      </c>
      <c r="Q299" s="114">
        <v>50</v>
      </c>
      <c r="R299" s="152" t="s">
        <v>1175</v>
      </c>
      <c r="S299" s="112" t="s">
        <v>1501</v>
      </c>
      <c r="T299" s="115"/>
    </row>
    <row r="300" spans="1:20" ht="72">
      <c r="A300" s="27" t="s">
        <v>300</v>
      </c>
      <c r="B300" s="117" t="s">
        <v>812</v>
      </c>
      <c r="C300" s="117" t="s">
        <v>481</v>
      </c>
      <c r="D300" s="118" t="s">
        <v>298</v>
      </c>
      <c r="E300" s="27" t="s">
        <v>301</v>
      </c>
      <c r="F300" s="117" t="s">
        <v>24</v>
      </c>
      <c r="G300" s="112" t="s">
        <v>25</v>
      </c>
      <c r="H300" s="115" t="s">
        <v>1112</v>
      </c>
      <c r="I300" s="118" t="s">
        <v>10</v>
      </c>
      <c r="J300" s="117" t="s">
        <v>17</v>
      </c>
      <c r="K300" s="112" t="s">
        <v>52</v>
      </c>
      <c r="L300" s="112" t="s">
        <v>53</v>
      </c>
      <c r="M300" s="117" t="s">
        <v>604</v>
      </c>
      <c r="N300" s="112">
        <v>1157875</v>
      </c>
      <c r="O300" s="112">
        <v>1076824</v>
      </c>
      <c r="P300" s="114">
        <v>1006100</v>
      </c>
      <c r="Q300" s="114">
        <v>1006100</v>
      </c>
      <c r="R300" s="155" t="s">
        <v>1605</v>
      </c>
      <c r="S300" s="27" t="s">
        <v>1606</v>
      </c>
      <c r="T300" s="115"/>
    </row>
    <row r="301" spans="1:20" ht="24">
      <c r="A301" s="27" t="s">
        <v>819</v>
      </c>
      <c r="B301" s="117" t="s">
        <v>812</v>
      </c>
      <c r="C301" s="117" t="s">
        <v>481</v>
      </c>
      <c r="D301" s="118" t="s">
        <v>298</v>
      </c>
      <c r="E301" s="27" t="s">
        <v>820</v>
      </c>
      <c r="F301" s="117" t="s">
        <v>24</v>
      </c>
      <c r="G301" s="112" t="s">
        <v>36</v>
      </c>
      <c r="H301" s="115" t="s">
        <v>1112</v>
      </c>
      <c r="I301" s="118" t="s">
        <v>10</v>
      </c>
      <c r="J301" s="117" t="s">
        <v>17</v>
      </c>
      <c r="K301" s="112" t="s">
        <v>52</v>
      </c>
      <c r="L301" s="112" t="s">
        <v>53</v>
      </c>
      <c r="M301" s="117" t="s">
        <v>15</v>
      </c>
      <c r="N301" s="112">
        <v>152</v>
      </c>
      <c r="O301" s="112">
        <v>152</v>
      </c>
      <c r="P301" s="114">
        <v>192688.27</v>
      </c>
      <c r="Q301" s="114">
        <v>192688.27</v>
      </c>
      <c r="R301" s="27" t="s">
        <v>299</v>
      </c>
      <c r="S301" s="155" t="s">
        <v>802</v>
      </c>
      <c r="T301" s="115"/>
    </row>
    <row r="302" spans="1:20" ht="96">
      <c r="A302" s="156" t="s">
        <v>302</v>
      </c>
      <c r="B302" s="117" t="s">
        <v>812</v>
      </c>
      <c r="C302" s="112" t="s">
        <v>20</v>
      </c>
      <c r="D302" s="118" t="s">
        <v>298</v>
      </c>
      <c r="E302" s="27" t="s">
        <v>833</v>
      </c>
      <c r="F302" s="117" t="s">
        <v>24</v>
      </c>
      <c r="G302" s="112" t="s">
        <v>25</v>
      </c>
      <c r="H302" s="115" t="s">
        <v>1112</v>
      </c>
      <c r="I302" s="118" t="s">
        <v>10</v>
      </c>
      <c r="J302" s="117" t="s">
        <v>16</v>
      </c>
      <c r="K302" s="112" t="s">
        <v>52</v>
      </c>
      <c r="L302" s="112" t="s">
        <v>53</v>
      </c>
      <c r="M302" s="117" t="s">
        <v>604</v>
      </c>
      <c r="N302" s="112" t="s">
        <v>1158</v>
      </c>
      <c r="O302" s="112" t="s">
        <v>1158</v>
      </c>
      <c r="P302" s="114">
        <v>50</v>
      </c>
      <c r="Q302" s="114">
        <v>50</v>
      </c>
      <c r="R302" s="112" t="s">
        <v>303</v>
      </c>
      <c r="S302" s="112" t="s">
        <v>1641</v>
      </c>
      <c r="T302" s="115"/>
    </row>
    <row r="303" spans="1:20" ht="60">
      <c r="A303" s="27" t="s">
        <v>817</v>
      </c>
      <c r="B303" s="117" t="s">
        <v>812</v>
      </c>
      <c r="C303" s="117" t="s">
        <v>481</v>
      </c>
      <c r="D303" s="118" t="s">
        <v>182</v>
      </c>
      <c r="E303" s="27" t="s">
        <v>818</v>
      </c>
      <c r="F303" s="117" t="s">
        <v>24</v>
      </c>
      <c r="G303" s="112" t="s">
        <v>45</v>
      </c>
      <c r="H303" s="112" t="s">
        <v>90</v>
      </c>
      <c r="I303" s="118" t="s">
        <v>10</v>
      </c>
      <c r="J303" s="117" t="s">
        <v>17</v>
      </c>
      <c r="K303" s="112" t="s">
        <v>52</v>
      </c>
      <c r="L303" s="112" t="s">
        <v>53</v>
      </c>
      <c r="M303" s="117" t="s">
        <v>15</v>
      </c>
      <c r="N303" s="112">
        <v>0</v>
      </c>
      <c r="O303" s="112">
        <v>0</v>
      </c>
      <c r="P303" s="114">
        <v>12187.42</v>
      </c>
      <c r="Q303" s="114">
        <v>0</v>
      </c>
      <c r="R303" s="27" t="s">
        <v>1378</v>
      </c>
      <c r="S303" s="152" t="s">
        <v>1179</v>
      </c>
      <c r="T303" s="115" t="s">
        <v>1713</v>
      </c>
    </row>
    <row r="304" spans="1:20" ht="60">
      <c r="A304" s="27" t="s">
        <v>1723</v>
      </c>
      <c r="B304" s="117" t="s">
        <v>812</v>
      </c>
      <c r="C304" s="117" t="s">
        <v>481</v>
      </c>
      <c r="D304" s="118" t="s">
        <v>182</v>
      </c>
      <c r="E304" s="27" t="s">
        <v>828</v>
      </c>
      <c r="F304" s="117" t="s">
        <v>24</v>
      </c>
      <c r="G304" s="112" t="s">
        <v>25</v>
      </c>
      <c r="H304" s="115" t="s">
        <v>1112</v>
      </c>
      <c r="I304" s="118" t="s">
        <v>10</v>
      </c>
      <c r="J304" s="117" t="s">
        <v>16</v>
      </c>
      <c r="K304" s="112" t="s">
        <v>52</v>
      </c>
      <c r="L304" s="112" t="s">
        <v>53</v>
      </c>
      <c r="M304" s="117" t="s">
        <v>15</v>
      </c>
      <c r="N304" s="112">
        <v>152</v>
      </c>
      <c r="O304" s="112">
        <v>152</v>
      </c>
      <c r="P304" s="114">
        <v>104864</v>
      </c>
      <c r="Q304" s="114">
        <v>104864</v>
      </c>
      <c r="R304" s="155" t="s">
        <v>1378</v>
      </c>
      <c r="S304" s="152" t="s">
        <v>1179</v>
      </c>
      <c r="T304" s="115"/>
    </row>
    <row r="305" spans="1:20" ht="72">
      <c r="A305" s="27" t="s">
        <v>1750</v>
      </c>
      <c r="B305" s="117" t="s">
        <v>812</v>
      </c>
      <c r="C305" s="117" t="s">
        <v>481</v>
      </c>
      <c r="D305" s="118" t="s">
        <v>182</v>
      </c>
      <c r="E305" s="27" t="s">
        <v>1751</v>
      </c>
      <c r="F305" s="117" t="s">
        <v>24</v>
      </c>
      <c r="G305" s="112" t="s">
        <v>25</v>
      </c>
      <c r="H305" s="115" t="s">
        <v>1112</v>
      </c>
      <c r="I305" s="118" t="s">
        <v>10</v>
      </c>
      <c r="J305" s="117" t="s">
        <v>17</v>
      </c>
      <c r="K305" s="112" t="s">
        <v>52</v>
      </c>
      <c r="L305" s="112" t="s">
        <v>53</v>
      </c>
      <c r="M305" s="117" t="s">
        <v>15</v>
      </c>
      <c r="N305" s="112">
        <v>152</v>
      </c>
      <c r="O305" s="112">
        <v>152</v>
      </c>
      <c r="P305" s="114">
        <v>700000</v>
      </c>
      <c r="Q305" s="114">
        <v>700000</v>
      </c>
      <c r="R305" s="155" t="s">
        <v>1178</v>
      </c>
      <c r="S305" s="152" t="s">
        <v>1179</v>
      </c>
      <c r="T305" s="115"/>
    </row>
    <row r="306" spans="1:20" ht="72">
      <c r="A306" s="27" t="s">
        <v>831</v>
      </c>
      <c r="B306" s="117" t="s">
        <v>812</v>
      </c>
      <c r="C306" s="117" t="s">
        <v>481</v>
      </c>
      <c r="D306" s="118" t="s">
        <v>182</v>
      </c>
      <c r="E306" s="27" t="s">
        <v>832</v>
      </c>
      <c r="F306" s="117" t="s">
        <v>24</v>
      </c>
      <c r="G306" s="112" t="s">
        <v>25</v>
      </c>
      <c r="H306" s="115" t="s">
        <v>1112</v>
      </c>
      <c r="I306" s="118" t="s">
        <v>10</v>
      </c>
      <c r="J306" s="117" t="s">
        <v>17</v>
      </c>
      <c r="K306" s="112" t="s">
        <v>52</v>
      </c>
      <c r="L306" s="112" t="s">
        <v>53</v>
      </c>
      <c r="M306" s="117" t="s">
        <v>15</v>
      </c>
      <c r="N306" s="112">
        <v>152</v>
      </c>
      <c r="O306" s="112">
        <v>152</v>
      </c>
      <c r="P306" s="114">
        <v>137272</v>
      </c>
      <c r="Q306" s="114">
        <v>137272</v>
      </c>
      <c r="R306" s="155" t="s">
        <v>1771</v>
      </c>
      <c r="S306" s="152" t="s">
        <v>1179</v>
      </c>
      <c r="T306" s="115"/>
    </row>
    <row r="307" spans="1:20" ht="48">
      <c r="A307" s="112" t="s">
        <v>1775</v>
      </c>
      <c r="B307" s="117" t="s">
        <v>812</v>
      </c>
      <c r="C307" s="117" t="s">
        <v>481</v>
      </c>
      <c r="D307" s="118" t="s">
        <v>298</v>
      </c>
      <c r="E307" s="119" t="s">
        <v>1776</v>
      </c>
      <c r="F307" s="117" t="s">
        <v>24</v>
      </c>
      <c r="G307" s="112" t="s">
        <v>36</v>
      </c>
      <c r="H307" s="112" t="s">
        <v>1777</v>
      </c>
      <c r="I307" s="118" t="s">
        <v>10</v>
      </c>
      <c r="J307" s="117" t="s">
        <v>17</v>
      </c>
      <c r="K307" s="112" t="s">
        <v>52</v>
      </c>
      <c r="L307" s="112" t="s">
        <v>53</v>
      </c>
      <c r="M307" s="117" t="s">
        <v>15</v>
      </c>
      <c r="N307" s="112">
        <v>152</v>
      </c>
      <c r="O307" s="112">
        <v>152</v>
      </c>
      <c r="P307" s="114">
        <v>250000</v>
      </c>
      <c r="Q307" s="114">
        <v>250000</v>
      </c>
      <c r="R307" s="152" t="s">
        <v>1605</v>
      </c>
      <c r="S307" s="112" t="s">
        <v>1778</v>
      </c>
      <c r="T307" s="115"/>
    </row>
    <row r="308" spans="1:20" ht="24">
      <c r="A308" s="27" t="s">
        <v>1790</v>
      </c>
      <c r="B308" s="117" t="s">
        <v>812</v>
      </c>
      <c r="C308" s="117" t="s">
        <v>481</v>
      </c>
      <c r="D308" s="118" t="s">
        <v>182</v>
      </c>
      <c r="E308" s="131" t="s">
        <v>824</v>
      </c>
      <c r="F308" s="117" t="s">
        <v>24</v>
      </c>
      <c r="G308" s="112" t="s">
        <v>1161</v>
      </c>
      <c r="H308" s="112" t="s">
        <v>1150</v>
      </c>
      <c r="I308" s="118" t="s">
        <v>10</v>
      </c>
      <c r="J308" s="117" t="s">
        <v>17</v>
      </c>
      <c r="K308" s="112" t="s">
        <v>52</v>
      </c>
      <c r="L308" s="112" t="s">
        <v>53</v>
      </c>
      <c r="M308" s="117" t="s">
        <v>15</v>
      </c>
      <c r="N308" s="112">
        <v>152</v>
      </c>
      <c r="O308" s="112">
        <v>151</v>
      </c>
      <c r="P308" s="114">
        <v>78279.5</v>
      </c>
      <c r="Q308" s="114">
        <v>78279.5</v>
      </c>
      <c r="R308" s="155" t="s">
        <v>1791</v>
      </c>
      <c r="S308" s="152" t="s">
        <v>1179</v>
      </c>
      <c r="T308" s="115"/>
    </row>
    <row r="309" spans="1:20" ht="48">
      <c r="A309" s="112" t="s">
        <v>932</v>
      </c>
      <c r="B309" s="112" t="s">
        <v>1498</v>
      </c>
      <c r="C309" s="112" t="s">
        <v>20</v>
      </c>
      <c r="D309" s="112" t="s">
        <v>298</v>
      </c>
      <c r="E309" s="112" t="s">
        <v>933</v>
      </c>
      <c r="F309" s="112" t="s">
        <v>24</v>
      </c>
      <c r="G309" s="112" t="s">
        <v>1499</v>
      </c>
      <c r="H309" s="112" t="s">
        <v>91</v>
      </c>
      <c r="I309" s="112" t="s">
        <v>8</v>
      </c>
      <c r="J309" s="112" t="s">
        <v>18</v>
      </c>
      <c r="K309" s="112" t="s">
        <v>52</v>
      </c>
      <c r="L309" s="112" t="s">
        <v>52</v>
      </c>
      <c r="M309" s="112" t="s">
        <v>1213</v>
      </c>
      <c r="N309" s="112" t="s">
        <v>1112</v>
      </c>
      <c r="O309" s="112" t="s">
        <v>1112</v>
      </c>
      <c r="P309" s="112" t="s">
        <v>1112</v>
      </c>
      <c r="Q309" s="112" t="s">
        <v>1112</v>
      </c>
      <c r="R309" s="112" t="s">
        <v>1150</v>
      </c>
      <c r="S309" s="112" t="s">
        <v>1150</v>
      </c>
      <c r="T309" s="112" t="s">
        <v>1500</v>
      </c>
    </row>
    <row r="310" spans="1:20" ht="24">
      <c r="A310" s="112" t="s">
        <v>1238</v>
      </c>
      <c r="B310" s="112" t="s">
        <v>871</v>
      </c>
      <c r="C310" s="112" t="s">
        <v>20</v>
      </c>
      <c r="D310" s="112" t="s">
        <v>1154</v>
      </c>
      <c r="E310" s="112" t="s">
        <v>1239</v>
      </c>
      <c r="F310" s="112" t="s">
        <v>24</v>
      </c>
      <c r="G310" s="112" t="s">
        <v>1240</v>
      </c>
      <c r="H310" s="112" t="s">
        <v>1153</v>
      </c>
      <c r="I310" s="112" t="s">
        <v>8</v>
      </c>
      <c r="J310" s="112" t="s">
        <v>18</v>
      </c>
      <c r="K310" s="112" t="s">
        <v>52</v>
      </c>
      <c r="L310" s="112" t="s">
        <v>53</v>
      </c>
      <c r="M310" s="112" t="s">
        <v>604</v>
      </c>
      <c r="N310" s="112">
        <v>4620</v>
      </c>
      <c r="O310" s="112">
        <v>4620</v>
      </c>
      <c r="P310" s="114">
        <v>48785</v>
      </c>
      <c r="Q310" s="114">
        <v>50820</v>
      </c>
      <c r="R310" s="112" t="s">
        <v>1241</v>
      </c>
      <c r="S310" s="112" t="s">
        <v>1150</v>
      </c>
      <c r="T310" s="115"/>
    </row>
    <row r="311" spans="1:20" ht="36">
      <c r="A311" s="112" t="s">
        <v>870</v>
      </c>
      <c r="B311" s="112" t="s">
        <v>871</v>
      </c>
      <c r="C311" s="112" t="s">
        <v>19</v>
      </c>
      <c r="D311" s="112" t="s">
        <v>1154</v>
      </c>
      <c r="E311" s="112" t="s">
        <v>1258</v>
      </c>
      <c r="F311" s="112" t="s">
        <v>24</v>
      </c>
      <c r="G311" s="112" t="s">
        <v>25</v>
      </c>
      <c r="H311" s="112" t="s">
        <v>1153</v>
      </c>
      <c r="I311" s="112" t="s">
        <v>8</v>
      </c>
      <c r="J311" s="112" t="s">
        <v>18</v>
      </c>
      <c r="K311" s="112" t="s">
        <v>53</v>
      </c>
      <c r="L311" s="112" t="s">
        <v>53</v>
      </c>
      <c r="M311" s="112" t="s">
        <v>14</v>
      </c>
      <c r="N311" s="112">
        <v>3431</v>
      </c>
      <c r="O311" s="112">
        <v>1525</v>
      </c>
      <c r="P311" s="113">
        <v>5127.2375000000002</v>
      </c>
      <c r="Q311" s="113">
        <v>5391</v>
      </c>
      <c r="R311" s="112" t="s">
        <v>1241</v>
      </c>
      <c r="S311" s="112" t="s">
        <v>1150</v>
      </c>
      <c r="T311" s="115"/>
    </row>
    <row r="312" spans="1:20" ht="24">
      <c r="A312" s="112" t="s">
        <v>1335</v>
      </c>
      <c r="B312" s="112" t="s">
        <v>871</v>
      </c>
      <c r="C312" s="112" t="s">
        <v>20</v>
      </c>
      <c r="D312" s="112" t="s">
        <v>1152</v>
      </c>
      <c r="E312" s="112" t="s">
        <v>1152</v>
      </c>
      <c r="F312" s="112" t="s">
        <v>172</v>
      </c>
      <c r="G312" s="112" t="s">
        <v>1152</v>
      </c>
      <c r="H312" s="112" t="s">
        <v>1152</v>
      </c>
      <c r="I312" s="112" t="s">
        <v>1152</v>
      </c>
      <c r="J312" s="112" t="s">
        <v>18</v>
      </c>
      <c r="K312" s="112" t="s">
        <v>53</v>
      </c>
      <c r="L312" s="112" t="s">
        <v>1152</v>
      </c>
      <c r="M312" s="112" t="s">
        <v>1152</v>
      </c>
      <c r="N312" s="112">
        <v>1295</v>
      </c>
      <c r="O312" s="112">
        <v>1295</v>
      </c>
      <c r="P312" s="114">
        <v>0</v>
      </c>
      <c r="Q312" s="114">
        <v>6475</v>
      </c>
      <c r="R312" s="112" t="s">
        <v>1241</v>
      </c>
      <c r="S312" s="112" t="s">
        <v>1150</v>
      </c>
      <c r="T312" s="115"/>
    </row>
    <row r="313" spans="1:20" ht="36">
      <c r="A313" s="112" t="s">
        <v>874</v>
      </c>
      <c r="B313" s="112" t="s">
        <v>871</v>
      </c>
      <c r="C313" s="112" t="s">
        <v>20</v>
      </c>
      <c r="D313" s="112" t="s">
        <v>1154</v>
      </c>
      <c r="E313" s="112" t="s">
        <v>1443</v>
      </c>
      <c r="F313" s="112" t="s">
        <v>24</v>
      </c>
      <c r="G313" s="112" t="s">
        <v>1240</v>
      </c>
      <c r="H313" s="112" t="s">
        <v>1153</v>
      </c>
      <c r="I313" s="112" t="s">
        <v>8</v>
      </c>
      <c r="J313" s="112" t="s">
        <v>18</v>
      </c>
      <c r="K313" s="112" t="s">
        <v>53</v>
      </c>
      <c r="L313" s="112" t="s">
        <v>53</v>
      </c>
      <c r="M313" s="112" t="s">
        <v>604</v>
      </c>
      <c r="N313" s="112">
        <v>4175</v>
      </c>
      <c r="O313" s="112">
        <v>1971</v>
      </c>
      <c r="P313" s="114">
        <v>13797</v>
      </c>
      <c r="Q313" s="114">
        <v>29225</v>
      </c>
      <c r="R313" s="112" t="s">
        <v>1241</v>
      </c>
      <c r="S313" s="112" t="s">
        <v>1150</v>
      </c>
      <c r="T313" s="115" t="s">
        <v>1444</v>
      </c>
    </row>
    <row r="314" spans="1:20" ht="24">
      <c r="A314" s="112" t="s">
        <v>875</v>
      </c>
      <c r="B314" s="112" t="s">
        <v>871</v>
      </c>
      <c r="C314" s="112" t="s">
        <v>20</v>
      </c>
      <c r="D314" s="112" t="s">
        <v>1154</v>
      </c>
      <c r="E314" s="112" t="s">
        <v>1150</v>
      </c>
      <c r="F314" s="112" t="s">
        <v>24</v>
      </c>
      <c r="G314" s="112" t="s">
        <v>1240</v>
      </c>
      <c r="H314" s="112" t="s">
        <v>1153</v>
      </c>
      <c r="I314" s="112" t="s">
        <v>8</v>
      </c>
      <c r="J314" s="112" t="s">
        <v>18</v>
      </c>
      <c r="K314" s="112" t="s">
        <v>53</v>
      </c>
      <c r="L314" s="112" t="s">
        <v>53</v>
      </c>
      <c r="M314" s="112" t="s">
        <v>604</v>
      </c>
      <c r="N314" s="112">
        <v>4229</v>
      </c>
      <c r="O314" s="112">
        <v>4229</v>
      </c>
      <c r="P314" s="114">
        <v>27316</v>
      </c>
      <c r="Q314" s="114">
        <v>25374</v>
      </c>
      <c r="R314" s="112" t="s">
        <v>1241</v>
      </c>
      <c r="S314" s="112" t="s">
        <v>1150</v>
      </c>
      <c r="T314" s="115"/>
    </row>
    <row r="315" spans="1:20" ht="24">
      <c r="A315" s="112" t="s">
        <v>1797</v>
      </c>
      <c r="B315" s="112" t="s">
        <v>871</v>
      </c>
      <c r="C315" s="112" t="s">
        <v>20</v>
      </c>
      <c r="D315" s="112" t="s">
        <v>1152</v>
      </c>
      <c r="E315" s="112" t="s">
        <v>1152</v>
      </c>
      <c r="F315" s="112" t="s">
        <v>172</v>
      </c>
      <c r="G315" s="112" t="s">
        <v>1152</v>
      </c>
      <c r="H315" s="112" t="s">
        <v>1152</v>
      </c>
      <c r="I315" s="112" t="s">
        <v>1152</v>
      </c>
      <c r="J315" s="112" t="s">
        <v>18</v>
      </c>
      <c r="K315" s="112" t="s">
        <v>52</v>
      </c>
      <c r="L315" s="112" t="s">
        <v>1152</v>
      </c>
      <c r="M315" s="112" t="s">
        <v>1152</v>
      </c>
      <c r="N315" s="112">
        <v>812</v>
      </c>
      <c r="O315" s="112">
        <v>767</v>
      </c>
      <c r="P315" s="114">
        <v>0</v>
      </c>
      <c r="Q315" s="114">
        <v>46470</v>
      </c>
      <c r="R315" s="112" t="s">
        <v>1241</v>
      </c>
      <c r="S315" s="112" t="s">
        <v>1798</v>
      </c>
      <c r="T315" s="115"/>
    </row>
    <row r="316" spans="1:20" ht="60">
      <c r="A316" s="112" t="s">
        <v>869</v>
      </c>
      <c r="B316" s="112" t="s">
        <v>861</v>
      </c>
      <c r="C316" s="112" t="s">
        <v>20</v>
      </c>
      <c r="D316" s="112" t="s">
        <v>1152</v>
      </c>
      <c r="E316" s="112" t="s">
        <v>1152</v>
      </c>
      <c r="F316" s="112" t="s">
        <v>172</v>
      </c>
      <c r="G316" s="112" t="s">
        <v>1152</v>
      </c>
      <c r="H316" s="112" t="s">
        <v>1152</v>
      </c>
      <c r="I316" s="112" t="s">
        <v>1152</v>
      </c>
      <c r="J316" s="112" t="s">
        <v>18</v>
      </c>
      <c r="K316" s="112" t="s">
        <v>53</v>
      </c>
      <c r="L316" s="112" t="s">
        <v>1152</v>
      </c>
      <c r="M316" s="112" t="s">
        <v>1152</v>
      </c>
      <c r="N316" s="112">
        <v>1901</v>
      </c>
      <c r="O316" s="112">
        <v>1901</v>
      </c>
      <c r="P316" s="116">
        <v>1500</v>
      </c>
      <c r="Q316" s="116">
        <v>38020</v>
      </c>
      <c r="R316" s="115" t="s">
        <v>865</v>
      </c>
      <c r="S316" s="115" t="s">
        <v>1150</v>
      </c>
      <c r="T316" s="115" t="s">
        <v>1163</v>
      </c>
    </row>
    <row r="317" spans="1:20">
      <c r="A317" s="112" t="s">
        <v>1223</v>
      </c>
      <c r="B317" s="112" t="s">
        <v>861</v>
      </c>
      <c r="C317" s="112" t="s">
        <v>20</v>
      </c>
      <c r="D317" s="112" t="s">
        <v>1152</v>
      </c>
      <c r="E317" s="112" t="s">
        <v>1152</v>
      </c>
      <c r="F317" s="112" t="s">
        <v>172</v>
      </c>
      <c r="G317" s="112" t="s">
        <v>1152</v>
      </c>
      <c r="H317" s="112" t="s">
        <v>1152</v>
      </c>
      <c r="I317" s="112" t="s">
        <v>1152</v>
      </c>
      <c r="J317" s="112" t="s">
        <v>18</v>
      </c>
      <c r="K317" s="112" t="s">
        <v>53</v>
      </c>
      <c r="L317" s="112" t="s">
        <v>1152</v>
      </c>
      <c r="M317" s="112" t="s">
        <v>1152</v>
      </c>
      <c r="N317" s="112">
        <v>3847</v>
      </c>
      <c r="O317" s="112">
        <v>3847</v>
      </c>
      <c r="P317" s="114">
        <v>0</v>
      </c>
      <c r="Q317" s="114">
        <v>115410</v>
      </c>
      <c r="R317" s="112" t="s">
        <v>865</v>
      </c>
      <c r="S317" s="112" t="s">
        <v>1150</v>
      </c>
      <c r="T317" s="115" t="s">
        <v>1224</v>
      </c>
    </row>
    <row r="318" spans="1:20" ht="24">
      <c r="A318" s="112" t="s">
        <v>1441</v>
      </c>
      <c r="B318" s="112" t="s">
        <v>861</v>
      </c>
      <c r="C318" s="112" t="s">
        <v>20</v>
      </c>
      <c r="D318" s="112" t="s">
        <v>1152</v>
      </c>
      <c r="E318" s="112" t="s">
        <v>1152</v>
      </c>
      <c r="F318" s="112" t="s">
        <v>172</v>
      </c>
      <c r="G318" s="112" t="s">
        <v>1152</v>
      </c>
      <c r="H318" s="112" t="s">
        <v>1152</v>
      </c>
      <c r="I318" s="112" t="s">
        <v>1152</v>
      </c>
      <c r="J318" s="112" t="s">
        <v>18</v>
      </c>
      <c r="K318" s="112" t="s">
        <v>53</v>
      </c>
      <c r="L318" s="112" t="s">
        <v>1152</v>
      </c>
      <c r="M318" s="112" t="s">
        <v>1152</v>
      </c>
      <c r="N318" s="112">
        <v>5676</v>
      </c>
      <c r="O318" s="112">
        <v>5676</v>
      </c>
      <c r="P318" s="114">
        <v>0</v>
      </c>
      <c r="Q318" s="114">
        <v>56760</v>
      </c>
      <c r="R318" s="112" t="s">
        <v>865</v>
      </c>
      <c r="S318" s="112" t="s">
        <v>1150</v>
      </c>
      <c r="T318" s="115" t="s">
        <v>1442</v>
      </c>
    </row>
    <row r="319" spans="1:20" ht="24">
      <c r="A319" s="112" t="s">
        <v>1459</v>
      </c>
      <c r="B319" s="112" t="s">
        <v>861</v>
      </c>
      <c r="C319" s="112" t="s">
        <v>19</v>
      </c>
      <c r="D319" s="112" t="s">
        <v>1152</v>
      </c>
      <c r="E319" s="112" t="s">
        <v>1152</v>
      </c>
      <c r="F319" s="112" t="s">
        <v>172</v>
      </c>
      <c r="G319" s="112" t="s">
        <v>1152</v>
      </c>
      <c r="H319" s="112" t="s">
        <v>1152</v>
      </c>
      <c r="I319" s="112" t="s">
        <v>1152</v>
      </c>
      <c r="J319" s="112" t="s">
        <v>18</v>
      </c>
      <c r="K319" s="112" t="s">
        <v>52</v>
      </c>
      <c r="L319" s="112" t="s">
        <v>1152</v>
      </c>
      <c r="M319" s="112" t="s">
        <v>1152</v>
      </c>
      <c r="N319" s="112">
        <v>849</v>
      </c>
      <c r="O319" s="112">
        <v>196</v>
      </c>
      <c r="P319" s="113">
        <v>0</v>
      </c>
      <c r="Q319" s="113">
        <v>630</v>
      </c>
      <c r="R319" s="112" t="s">
        <v>865</v>
      </c>
      <c r="S319" s="112" t="s">
        <v>1150</v>
      </c>
      <c r="T319" s="115" t="s">
        <v>1224</v>
      </c>
    </row>
    <row r="320" spans="1:20">
      <c r="A320" s="112" t="s">
        <v>1483</v>
      </c>
      <c r="B320" s="112" t="s">
        <v>861</v>
      </c>
      <c r="C320" s="112" t="s">
        <v>20</v>
      </c>
      <c r="D320" s="112" t="s">
        <v>1152</v>
      </c>
      <c r="E320" s="112" t="s">
        <v>1152</v>
      </c>
      <c r="F320" s="112" t="s">
        <v>172</v>
      </c>
      <c r="G320" s="112" t="s">
        <v>1152</v>
      </c>
      <c r="H320" s="112" t="s">
        <v>1152</v>
      </c>
      <c r="I320" s="112" t="s">
        <v>1152</v>
      </c>
      <c r="J320" s="112" t="s">
        <v>18</v>
      </c>
      <c r="K320" s="112" t="s">
        <v>53</v>
      </c>
      <c r="L320" s="112" t="s">
        <v>1152</v>
      </c>
      <c r="M320" s="112" t="s">
        <v>1152</v>
      </c>
      <c r="N320" s="112">
        <v>45754</v>
      </c>
      <c r="O320" s="112">
        <v>45754</v>
      </c>
      <c r="P320" s="114">
        <v>0</v>
      </c>
      <c r="Q320" s="114">
        <v>915080</v>
      </c>
      <c r="R320" s="112" t="s">
        <v>865</v>
      </c>
      <c r="S320" s="112" t="s">
        <v>1150</v>
      </c>
      <c r="T320" s="115" t="s">
        <v>1224</v>
      </c>
    </row>
    <row r="321" spans="1:20" ht="24">
      <c r="A321" s="112" t="s">
        <v>868</v>
      </c>
      <c r="B321" s="112" t="s">
        <v>861</v>
      </c>
      <c r="C321" s="112" t="s">
        <v>20</v>
      </c>
      <c r="D321" s="112" t="s">
        <v>141</v>
      </c>
      <c r="E321" s="112" t="s">
        <v>315</v>
      </c>
      <c r="F321" s="112" t="s">
        <v>24</v>
      </c>
      <c r="G321" s="112" t="s">
        <v>1161</v>
      </c>
      <c r="H321" s="112">
        <v>2015</v>
      </c>
      <c r="I321" s="112" t="s">
        <v>11</v>
      </c>
      <c r="J321" s="112" t="s">
        <v>1150</v>
      </c>
      <c r="K321" s="112" t="s">
        <v>52</v>
      </c>
      <c r="L321" s="112" t="s">
        <v>1150</v>
      </c>
      <c r="M321" s="112" t="s">
        <v>604</v>
      </c>
      <c r="N321" s="112">
        <v>1022</v>
      </c>
      <c r="O321" s="112">
        <v>1022</v>
      </c>
      <c r="P321" s="114">
        <v>15350</v>
      </c>
      <c r="Q321" s="114">
        <v>0</v>
      </c>
      <c r="R321" s="112" t="s">
        <v>865</v>
      </c>
      <c r="S321" s="112" t="s">
        <v>1695</v>
      </c>
      <c r="T321" s="115" t="s">
        <v>1696</v>
      </c>
    </row>
    <row r="322" spans="1:20">
      <c r="A322" s="112" t="s">
        <v>1849</v>
      </c>
      <c r="B322" s="112" t="s">
        <v>861</v>
      </c>
      <c r="C322" s="112" t="s">
        <v>19</v>
      </c>
      <c r="D322" s="112" t="s">
        <v>1152</v>
      </c>
      <c r="E322" s="112" t="s">
        <v>1152</v>
      </c>
      <c r="F322" s="112" t="s">
        <v>172</v>
      </c>
      <c r="G322" s="112" t="s">
        <v>1152</v>
      </c>
      <c r="H322" s="112" t="s">
        <v>1152</v>
      </c>
      <c r="I322" s="112" t="s">
        <v>1152</v>
      </c>
      <c r="J322" s="112" t="s">
        <v>18</v>
      </c>
      <c r="K322" s="112" t="s">
        <v>53</v>
      </c>
      <c r="L322" s="112" t="s">
        <v>1152</v>
      </c>
      <c r="M322" s="112" t="s">
        <v>1152</v>
      </c>
      <c r="N322" s="112">
        <v>1750</v>
      </c>
      <c r="O322" s="112">
        <v>178</v>
      </c>
      <c r="P322" s="113">
        <v>0</v>
      </c>
      <c r="Q322" s="113">
        <v>860</v>
      </c>
      <c r="R322" s="112" t="s">
        <v>865</v>
      </c>
      <c r="S322" s="112" t="s">
        <v>1150</v>
      </c>
      <c r="T322" s="115" t="s">
        <v>1224</v>
      </c>
    </row>
    <row r="323" spans="1:20" ht="75">
      <c r="A323" s="117" t="s">
        <v>887</v>
      </c>
      <c r="B323" s="141" t="s">
        <v>998</v>
      </c>
      <c r="C323" s="157" t="s">
        <v>646</v>
      </c>
      <c r="D323" s="158" t="s">
        <v>34</v>
      </c>
      <c r="E323" s="117" t="s">
        <v>888</v>
      </c>
      <c r="F323" s="117" t="s">
        <v>24</v>
      </c>
      <c r="G323" s="117" t="s">
        <v>31</v>
      </c>
      <c r="H323" s="117"/>
      <c r="I323" s="158" t="s">
        <v>9</v>
      </c>
      <c r="J323" s="157" t="s">
        <v>18</v>
      </c>
      <c r="K323" s="117" t="s">
        <v>52</v>
      </c>
      <c r="L323" s="117" t="s">
        <v>53</v>
      </c>
      <c r="M323" s="159" t="s">
        <v>15</v>
      </c>
      <c r="N323" s="121">
        <v>111</v>
      </c>
      <c r="O323" s="121">
        <v>49</v>
      </c>
      <c r="P323" s="122">
        <v>1025.1600000000001</v>
      </c>
      <c r="Q323" s="122">
        <v>841.17</v>
      </c>
      <c r="R323" s="160" t="s">
        <v>1962</v>
      </c>
      <c r="S323" s="117"/>
      <c r="T323" s="161" t="s">
        <v>1963</v>
      </c>
    </row>
    <row r="324" spans="1:20" ht="36">
      <c r="A324" s="117" t="s">
        <v>884</v>
      </c>
      <c r="B324" s="141" t="s">
        <v>998</v>
      </c>
      <c r="C324" s="157" t="s">
        <v>646</v>
      </c>
      <c r="D324" s="158" t="s">
        <v>298</v>
      </c>
      <c r="E324" s="117" t="s">
        <v>886</v>
      </c>
      <c r="F324" s="117" t="s">
        <v>24</v>
      </c>
      <c r="G324" s="117" t="s">
        <v>25</v>
      </c>
      <c r="H324" s="117"/>
      <c r="I324" s="158" t="s">
        <v>8</v>
      </c>
      <c r="J324" s="157" t="s">
        <v>16</v>
      </c>
      <c r="K324" s="117" t="s">
        <v>53</v>
      </c>
      <c r="L324" s="117" t="s">
        <v>52</v>
      </c>
      <c r="M324" s="159" t="s">
        <v>15</v>
      </c>
      <c r="N324" s="121">
        <v>47</v>
      </c>
      <c r="O324" s="121">
        <v>43</v>
      </c>
      <c r="P324" s="122">
        <v>1200.0999999999999</v>
      </c>
      <c r="Q324" s="122">
        <v>1215.5</v>
      </c>
      <c r="R324" s="160" t="s">
        <v>1962</v>
      </c>
      <c r="S324" s="117"/>
      <c r="T324" s="162"/>
    </row>
    <row r="325" spans="1:20" ht="24">
      <c r="A325" s="117" t="s">
        <v>1236</v>
      </c>
      <c r="B325" s="141" t="s">
        <v>998</v>
      </c>
      <c r="C325" s="157" t="s">
        <v>646</v>
      </c>
      <c r="D325" s="158"/>
      <c r="E325" s="117"/>
      <c r="F325" s="117" t="s">
        <v>1237</v>
      </c>
      <c r="G325" s="163"/>
      <c r="H325" s="163"/>
      <c r="I325" s="158"/>
      <c r="J325" s="157" t="s">
        <v>18</v>
      </c>
      <c r="K325" s="117" t="s">
        <v>53</v>
      </c>
      <c r="L325" s="117"/>
      <c r="M325" s="159"/>
      <c r="N325" s="121">
        <v>100</v>
      </c>
      <c r="O325" s="121">
        <v>70</v>
      </c>
      <c r="P325" s="122"/>
      <c r="Q325" s="122">
        <v>226.92</v>
      </c>
      <c r="R325" s="160" t="s">
        <v>1962</v>
      </c>
      <c r="S325" s="163"/>
      <c r="T325" s="163"/>
    </row>
    <row r="326" spans="1:20" ht="45">
      <c r="A326" s="117" t="s">
        <v>1657</v>
      </c>
      <c r="B326" s="141" t="s">
        <v>998</v>
      </c>
      <c r="C326" s="157" t="s">
        <v>646</v>
      </c>
      <c r="D326" s="158" t="s">
        <v>298</v>
      </c>
      <c r="E326" s="117" t="s">
        <v>1964</v>
      </c>
      <c r="F326" s="117" t="s">
        <v>24</v>
      </c>
      <c r="G326" s="164" t="s">
        <v>25</v>
      </c>
      <c r="H326" s="163"/>
      <c r="I326" s="158" t="s">
        <v>8</v>
      </c>
      <c r="J326" s="157" t="s">
        <v>18</v>
      </c>
      <c r="K326" s="117" t="s">
        <v>53</v>
      </c>
      <c r="L326" s="117" t="s">
        <v>53</v>
      </c>
      <c r="M326" s="159" t="s">
        <v>1402</v>
      </c>
      <c r="N326" s="121">
        <v>671</v>
      </c>
      <c r="O326" s="121">
        <v>500</v>
      </c>
      <c r="P326" s="122"/>
      <c r="Q326" s="122">
        <v>8251.57</v>
      </c>
      <c r="R326" s="160" t="s">
        <v>1962</v>
      </c>
      <c r="S326" s="163"/>
      <c r="T326" s="165" t="s">
        <v>1965</v>
      </c>
    </row>
    <row r="327" spans="1:20" ht="108">
      <c r="A327" s="112" t="s">
        <v>317</v>
      </c>
      <c r="B327" s="112" t="s">
        <v>876</v>
      </c>
      <c r="C327" s="112" t="s">
        <v>19</v>
      </c>
      <c r="D327" s="112" t="s">
        <v>50</v>
      </c>
      <c r="E327" s="112" t="s">
        <v>319</v>
      </c>
      <c r="F327" s="112" t="s">
        <v>24</v>
      </c>
      <c r="G327" s="112" t="s">
        <v>25</v>
      </c>
      <c r="H327" s="112" t="s">
        <v>1153</v>
      </c>
      <c r="I327" s="112" t="s">
        <v>8</v>
      </c>
      <c r="J327" s="112" t="s">
        <v>18</v>
      </c>
      <c r="K327" s="112" t="s">
        <v>52</v>
      </c>
      <c r="L327" s="112" t="s">
        <v>52</v>
      </c>
      <c r="M327" s="112" t="s">
        <v>1166</v>
      </c>
      <c r="N327" s="112">
        <v>5922</v>
      </c>
      <c r="O327" s="112">
        <v>429</v>
      </c>
      <c r="P327" s="113">
        <v>7034.75</v>
      </c>
      <c r="Q327" s="113">
        <v>3218</v>
      </c>
      <c r="R327" s="112" t="s">
        <v>1202</v>
      </c>
      <c r="S327" s="112" t="s">
        <v>1150</v>
      </c>
      <c r="T327" s="115" t="s">
        <v>1203</v>
      </c>
    </row>
    <row r="328" spans="1:20" ht="24">
      <c r="A328" s="112" t="s">
        <v>1332</v>
      </c>
      <c r="B328" s="112" t="s">
        <v>876</v>
      </c>
      <c r="C328" s="112" t="s">
        <v>20</v>
      </c>
      <c r="D328" s="112" t="s">
        <v>1152</v>
      </c>
      <c r="E328" s="112" t="s">
        <v>1152</v>
      </c>
      <c r="F328" s="112" t="s">
        <v>172</v>
      </c>
      <c r="G328" s="112" t="s">
        <v>1152</v>
      </c>
      <c r="H328" s="112" t="s">
        <v>1152</v>
      </c>
      <c r="I328" s="112" t="s">
        <v>1152</v>
      </c>
      <c r="J328" s="112" t="s">
        <v>18</v>
      </c>
      <c r="K328" s="112" t="s">
        <v>53</v>
      </c>
      <c r="L328" s="112" t="s">
        <v>1152</v>
      </c>
      <c r="M328" s="112" t="s">
        <v>1152</v>
      </c>
      <c r="N328" s="112">
        <v>226</v>
      </c>
      <c r="O328" s="112">
        <v>226</v>
      </c>
      <c r="P328" s="114">
        <v>0</v>
      </c>
      <c r="Q328" s="114">
        <v>2260</v>
      </c>
      <c r="R328" s="112" t="s">
        <v>1202</v>
      </c>
      <c r="S328" s="112" t="s">
        <v>1150</v>
      </c>
      <c r="T328" s="115" t="s">
        <v>1333</v>
      </c>
    </row>
    <row r="329" spans="1:20" ht="72">
      <c r="A329" s="112" t="s">
        <v>1505</v>
      </c>
      <c r="B329" s="112" t="s">
        <v>876</v>
      </c>
      <c r="C329" s="112" t="s">
        <v>19</v>
      </c>
      <c r="D329" s="112" t="s">
        <v>23</v>
      </c>
      <c r="E329" s="112" t="s">
        <v>325</v>
      </c>
      <c r="F329" s="112" t="s">
        <v>24</v>
      </c>
      <c r="G329" s="112" t="s">
        <v>25</v>
      </c>
      <c r="H329" s="112" t="s">
        <v>1153</v>
      </c>
      <c r="I329" s="112" t="s">
        <v>8</v>
      </c>
      <c r="J329" s="112" t="s">
        <v>18</v>
      </c>
      <c r="K329" s="112" t="s">
        <v>53</v>
      </c>
      <c r="L329" s="112" t="s">
        <v>53</v>
      </c>
      <c r="M329" s="112" t="s">
        <v>14</v>
      </c>
      <c r="N329" s="112">
        <v>9742</v>
      </c>
      <c r="O329" s="112">
        <v>2935</v>
      </c>
      <c r="P329" s="113">
        <v>43662.806499999999</v>
      </c>
      <c r="Q329" s="113">
        <v>13941.25</v>
      </c>
      <c r="R329" s="112" t="s">
        <v>1202</v>
      </c>
      <c r="S329" s="112" t="s">
        <v>1150</v>
      </c>
      <c r="T329" s="115" t="s">
        <v>1506</v>
      </c>
    </row>
    <row r="330" spans="1:20" ht="228">
      <c r="A330" s="112" t="s">
        <v>1507</v>
      </c>
      <c r="B330" s="112" t="s">
        <v>876</v>
      </c>
      <c r="C330" s="112" t="s">
        <v>20</v>
      </c>
      <c r="D330" s="112" t="s">
        <v>23</v>
      </c>
      <c r="E330" s="112" t="s">
        <v>325</v>
      </c>
      <c r="F330" s="112" t="s">
        <v>24</v>
      </c>
      <c r="G330" s="112" t="s">
        <v>25</v>
      </c>
      <c r="H330" s="112" t="s">
        <v>1153</v>
      </c>
      <c r="I330" s="112" t="s">
        <v>8</v>
      </c>
      <c r="J330" s="112" t="s">
        <v>18</v>
      </c>
      <c r="K330" s="112" t="s">
        <v>53</v>
      </c>
      <c r="L330" s="112" t="s">
        <v>53</v>
      </c>
      <c r="M330" s="112" t="s">
        <v>14</v>
      </c>
      <c r="N330" s="112">
        <v>195269</v>
      </c>
      <c r="O330" s="112">
        <v>2580</v>
      </c>
      <c r="P330" s="114">
        <v>125124.99999999999</v>
      </c>
      <c r="Q330" s="114">
        <v>70785</v>
      </c>
      <c r="R330" s="112" t="s">
        <v>1202</v>
      </c>
      <c r="S330" s="112" t="s">
        <v>1150</v>
      </c>
      <c r="T330" s="115" t="s">
        <v>1508</v>
      </c>
    </row>
    <row r="331" spans="1:20" ht="60">
      <c r="A331" s="112" t="s">
        <v>1509</v>
      </c>
      <c r="B331" s="112" t="s">
        <v>876</v>
      </c>
      <c r="C331" s="112" t="s">
        <v>19</v>
      </c>
      <c r="D331" s="112" t="s">
        <v>23</v>
      </c>
      <c r="E331" s="112" t="s">
        <v>323</v>
      </c>
      <c r="F331" s="112" t="s">
        <v>24</v>
      </c>
      <c r="G331" s="112" t="s">
        <v>25</v>
      </c>
      <c r="H331" s="112" t="s">
        <v>1153</v>
      </c>
      <c r="I331" s="112" t="s">
        <v>8</v>
      </c>
      <c r="J331" s="112" t="s">
        <v>18</v>
      </c>
      <c r="K331" s="112" t="s">
        <v>53</v>
      </c>
      <c r="L331" s="112" t="s">
        <v>53</v>
      </c>
      <c r="M331" s="112" t="s">
        <v>15</v>
      </c>
      <c r="N331" s="112">
        <v>1074</v>
      </c>
      <c r="O331" s="112">
        <v>340</v>
      </c>
      <c r="P331" s="113">
        <v>714</v>
      </c>
      <c r="Q331" s="113">
        <v>1653.25</v>
      </c>
      <c r="R331" s="112" t="s">
        <v>1202</v>
      </c>
      <c r="S331" s="112" t="s">
        <v>1150</v>
      </c>
      <c r="T331" s="115" t="s">
        <v>1510</v>
      </c>
    </row>
    <row r="332" spans="1:20" ht="36">
      <c r="A332" s="112" t="s">
        <v>1519</v>
      </c>
      <c r="B332" s="112" t="s">
        <v>876</v>
      </c>
      <c r="C332" s="112" t="s">
        <v>481</v>
      </c>
      <c r="D332" s="112" t="s">
        <v>23</v>
      </c>
      <c r="E332" s="112" t="s">
        <v>1520</v>
      </c>
      <c r="F332" s="112" t="s">
        <v>24</v>
      </c>
      <c r="G332" s="112" t="s">
        <v>25</v>
      </c>
      <c r="H332" s="112" t="s">
        <v>1153</v>
      </c>
      <c r="I332" s="112" t="s">
        <v>1197</v>
      </c>
      <c r="J332" s="112" t="s">
        <v>18</v>
      </c>
      <c r="K332" s="112" t="s">
        <v>53</v>
      </c>
      <c r="L332" s="112" t="s">
        <v>53</v>
      </c>
      <c r="M332" s="112" t="s">
        <v>15</v>
      </c>
      <c r="N332" s="112">
        <v>300</v>
      </c>
      <c r="O332" s="112">
        <v>100</v>
      </c>
      <c r="P332" s="113">
        <v>0</v>
      </c>
      <c r="Q332" s="113">
        <v>162</v>
      </c>
      <c r="R332" s="112" t="s">
        <v>1202</v>
      </c>
      <c r="S332" s="112" t="s">
        <v>1150</v>
      </c>
      <c r="T332" s="115" t="s">
        <v>1521</v>
      </c>
    </row>
    <row r="333" spans="1:20" ht="48">
      <c r="A333" s="112" t="s">
        <v>326</v>
      </c>
      <c r="B333" s="112" t="s">
        <v>876</v>
      </c>
      <c r="C333" s="112" t="s">
        <v>19</v>
      </c>
      <c r="D333" s="112" t="s">
        <v>50</v>
      </c>
      <c r="E333" s="112" t="s">
        <v>327</v>
      </c>
      <c r="F333" s="112" t="s">
        <v>24</v>
      </c>
      <c r="G333" s="112" t="s">
        <v>31</v>
      </c>
      <c r="H333" s="112" t="s">
        <v>1153</v>
      </c>
      <c r="I333" s="112" t="s">
        <v>8</v>
      </c>
      <c r="J333" s="112" t="s">
        <v>18</v>
      </c>
      <c r="K333" s="112" t="s">
        <v>52</v>
      </c>
      <c r="L333" s="112" t="s">
        <v>52</v>
      </c>
      <c r="M333" s="112" t="s">
        <v>1166</v>
      </c>
      <c r="N333" s="112">
        <v>29370</v>
      </c>
      <c r="O333" s="112">
        <v>29059</v>
      </c>
      <c r="P333" s="113">
        <v>6318122.7207599999</v>
      </c>
      <c r="Q333" s="113">
        <v>6270712</v>
      </c>
      <c r="R333" s="112" t="s">
        <v>1202</v>
      </c>
      <c r="S333" s="112" t="s">
        <v>1150</v>
      </c>
      <c r="T333" s="115" t="s">
        <v>1536</v>
      </c>
    </row>
    <row r="334" spans="1:20" ht="84">
      <c r="A334" s="112" t="s">
        <v>1554</v>
      </c>
      <c r="B334" s="112" t="s">
        <v>876</v>
      </c>
      <c r="C334" s="112" t="s">
        <v>19</v>
      </c>
      <c r="D334" s="112" t="s">
        <v>50</v>
      </c>
      <c r="E334" s="112" t="s">
        <v>329</v>
      </c>
      <c r="F334" s="112" t="s">
        <v>24</v>
      </c>
      <c r="G334" s="112" t="s">
        <v>25</v>
      </c>
      <c r="H334" s="112" t="s">
        <v>1153</v>
      </c>
      <c r="I334" s="112" t="s">
        <v>8</v>
      </c>
      <c r="J334" s="112" t="s">
        <v>18</v>
      </c>
      <c r="K334" s="112" t="s">
        <v>53</v>
      </c>
      <c r="L334" s="112" t="s">
        <v>53</v>
      </c>
      <c r="M334" s="112" t="s">
        <v>14</v>
      </c>
      <c r="N334" s="112">
        <v>2030</v>
      </c>
      <c r="O334" s="112">
        <v>932</v>
      </c>
      <c r="P334" s="113">
        <v>23280.05</v>
      </c>
      <c r="Q334" s="113">
        <v>13178.48</v>
      </c>
      <c r="R334" s="112" t="s">
        <v>1202</v>
      </c>
      <c r="S334" s="112" t="s">
        <v>1555</v>
      </c>
      <c r="T334" s="115" t="s">
        <v>1556</v>
      </c>
    </row>
    <row r="335" spans="1:20" ht="36">
      <c r="A335" s="112" t="s">
        <v>1591</v>
      </c>
      <c r="B335" s="112" t="s">
        <v>876</v>
      </c>
      <c r="C335" s="112" t="s">
        <v>19</v>
      </c>
      <c r="D335" s="112" t="s">
        <v>23</v>
      </c>
      <c r="E335" s="112" t="s">
        <v>325</v>
      </c>
      <c r="F335" s="112" t="s">
        <v>24</v>
      </c>
      <c r="G335" s="112" t="s">
        <v>25</v>
      </c>
      <c r="H335" s="112" t="s">
        <v>1153</v>
      </c>
      <c r="I335" s="112" t="s">
        <v>8</v>
      </c>
      <c r="J335" s="112" t="s">
        <v>18</v>
      </c>
      <c r="K335" s="112" t="s">
        <v>53</v>
      </c>
      <c r="L335" s="112" t="s">
        <v>53</v>
      </c>
      <c r="M335" s="112" t="s">
        <v>14</v>
      </c>
      <c r="N335" s="112">
        <v>15420</v>
      </c>
      <c r="O335" s="112">
        <v>2006</v>
      </c>
      <c r="P335" s="113">
        <v>0</v>
      </c>
      <c r="Q335" s="113">
        <v>12986</v>
      </c>
      <c r="R335" s="112" t="s">
        <v>1202</v>
      </c>
      <c r="S335" s="112" t="s">
        <v>1150</v>
      </c>
      <c r="T335" s="115" t="s">
        <v>1592</v>
      </c>
    </row>
    <row r="336" spans="1:20" ht="72">
      <c r="A336" s="112" t="s">
        <v>339</v>
      </c>
      <c r="B336" s="112" t="s">
        <v>876</v>
      </c>
      <c r="C336" s="112" t="s">
        <v>481</v>
      </c>
      <c r="D336" s="112" t="s">
        <v>23</v>
      </c>
      <c r="E336" s="112" t="s">
        <v>1689</v>
      </c>
      <c r="F336" s="112" t="s">
        <v>24</v>
      </c>
      <c r="G336" s="112" t="s">
        <v>25</v>
      </c>
      <c r="H336" s="112" t="s">
        <v>1153</v>
      </c>
      <c r="I336" s="112" t="s">
        <v>9</v>
      </c>
      <c r="J336" s="112" t="s">
        <v>18</v>
      </c>
      <c r="K336" s="112" t="s">
        <v>53</v>
      </c>
      <c r="L336" s="112" t="s">
        <v>53</v>
      </c>
      <c r="M336" s="112" t="s">
        <v>14</v>
      </c>
      <c r="N336" s="112">
        <v>475</v>
      </c>
      <c r="O336" s="112">
        <v>300</v>
      </c>
      <c r="P336" s="113">
        <v>762.96183333333329</v>
      </c>
      <c r="Q336" s="113">
        <v>1125</v>
      </c>
      <c r="R336" s="112" t="s">
        <v>1202</v>
      </c>
      <c r="S336" s="112" t="s">
        <v>1150</v>
      </c>
      <c r="T336" s="115" t="s">
        <v>1690</v>
      </c>
    </row>
    <row r="337" spans="1:20" ht="48">
      <c r="A337" s="112" t="s">
        <v>337</v>
      </c>
      <c r="B337" s="112" t="s">
        <v>876</v>
      </c>
      <c r="C337" s="112" t="s">
        <v>20</v>
      </c>
      <c r="D337" s="112" t="s">
        <v>23</v>
      </c>
      <c r="E337" s="112" t="s">
        <v>880</v>
      </c>
      <c r="F337" s="112" t="s">
        <v>24</v>
      </c>
      <c r="G337" s="112" t="s">
        <v>36</v>
      </c>
      <c r="H337" s="112" t="s">
        <v>1153</v>
      </c>
      <c r="I337" s="112" t="s">
        <v>1197</v>
      </c>
      <c r="J337" s="112" t="s">
        <v>18</v>
      </c>
      <c r="K337" s="112" t="s">
        <v>53</v>
      </c>
      <c r="L337" s="112" t="s">
        <v>53</v>
      </c>
      <c r="M337" s="112" t="s">
        <v>14</v>
      </c>
      <c r="N337" s="112">
        <v>42</v>
      </c>
      <c r="O337" s="112">
        <v>15</v>
      </c>
      <c r="P337" s="114">
        <v>7890</v>
      </c>
      <c r="Q337" s="114">
        <v>225</v>
      </c>
      <c r="R337" s="112" t="s">
        <v>1202</v>
      </c>
      <c r="S337" s="112" t="s">
        <v>1150</v>
      </c>
      <c r="T337" s="115" t="s">
        <v>1714</v>
      </c>
    </row>
    <row r="338" spans="1:20" ht="72">
      <c r="A338" s="112" t="s">
        <v>330</v>
      </c>
      <c r="B338" s="112" t="s">
        <v>876</v>
      </c>
      <c r="C338" s="112" t="s">
        <v>19</v>
      </c>
      <c r="D338" s="112" t="s">
        <v>23</v>
      </c>
      <c r="E338" s="112" t="s">
        <v>331</v>
      </c>
      <c r="F338" s="112" t="s">
        <v>24</v>
      </c>
      <c r="G338" s="112" t="s">
        <v>36</v>
      </c>
      <c r="H338" s="112" t="s">
        <v>1153</v>
      </c>
      <c r="I338" s="112" t="s">
        <v>1197</v>
      </c>
      <c r="J338" s="112" t="s">
        <v>18</v>
      </c>
      <c r="K338" s="112" t="s">
        <v>53</v>
      </c>
      <c r="L338" s="112" t="s">
        <v>53</v>
      </c>
      <c r="M338" s="112" t="s">
        <v>14</v>
      </c>
      <c r="N338" s="112">
        <v>2004</v>
      </c>
      <c r="O338" s="112">
        <v>309</v>
      </c>
      <c r="P338" s="113">
        <v>4004</v>
      </c>
      <c r="Q338" s="113">
        <v>1501.74</v>
      </c>
      <c r="R338" s="112" t="s">
        <v>1202</v>
      </c>
      <c r="S338" s="112" t="s">
        <v>1150</v>
      </c>
      <c r="T338" s="115" t="s">
        <v>1715</v>
      </c>
    </row>
    <row r="339" spans="1:20" ht="72">
      <c r="A339" s="112" t="s">
        <v>340</v>
      </c>
      <c r="B339" s="112" t="s">
        <v>876</v>
      </c>
      <c r="C339" s="112" t="s">
        <v>481</v>
      </c>
      <c r="D339" s="112" t="s">
        <v>23</v>
      </c>
      <c r="E339" s="112" t="s">
        <v>1793</v>
      </c>
      <c r="F339" s="112" t="s">
        <v>24</v>
      </c>
      <c r="G339" s="112" t="s">
        <v>25</v>
      </c>
      <c r="H339" s="112" t="s">
        <v>1153</v>
      </c>
      <c r="I339" s="112" t="s">
        <v>1197</v>
      </c>
      <c r="J339" s="112" t="s">
        <v>18</v>
      </c>
      <c r="K339" s="112" t="s">
        <v>53</v>
      </c>
      <c r="L339" s="112" t="s">
        <v>53</v>
      </c>
      <c r="M339" s="112" t="s">
        <v>15</v>
      </c>
      <c r="N339" s="112">
        <v>348</v>
      </c>
      <c r="O339" s="112">
        <v>150</v>
      </c>
      <c r="P339" s="113">
        <v>1447.25</v>
      </c>
      <c r="Q339" s="113">
        <v>729.375</v>
      </c>
      <c r="R339" s="112" t="s">
        <v>1202</v>
      </c>
      <c r="S339" s="112" t="s">
        <v>1150</v>
      </c>
      <c r="T339" s="115" t="s">
        <v>1794</v>
      </c>
    </row>
    <row r="340" spans="1:20" ht="24">
      <c r="A340" s="112" t="s">
        <v>1827</v>
      </c>
      <c r="B340" s="112" t="s">
        <v>876</v>
      </c>
      <c r="C340" s="112" t="s">
        <v>20</v>
      </c>
      <c r="D340" s="112" t="s">
        <v>1152</v>
      </c>
      <c r="E340" s="112" t="s">
        <v>1152</v>
      </c>
      <c r="F340" s="112" t="s">
        <v>172</v>
      </c>
      <c r="G340" s="112" t="s">
        <v>1152</v>
      </c>
      <c r="H340" s="112" t="s">
        <v>1152</v>
      </c>
      <c r="I340" s="112" t="s">
        <v>1152</v>
      </c>
      <c r="J340" s="112" t="s">
        <v>18</v>
      </c>
      <c r="K340" s="112" t="s">
        <v>53</v>
      </c>
      <c r="L340" s="112" t="s">
        <v>1152</v>
      </c>
      <c r="M340" s="112" t="s">
        <v>1152</v>
      </c>
      <c r="N340" s="112">
        <v>562</v>
      </c>
      <c r="O340" s="112">
        <v>562</v>
      </c>
      <c r="P340" s="114">
        <v>0</v>
      </c>
      <c r="Q340" s="114">
        <v>5620</v>
      </c>
      <c r="R340" s="112" t="s">
        <v>1202</v>
      </c>
      <c r="S340" s="112" t="s">
        <v>1150</v>
      </c>
      <c r="T340" s="115" t="s">
        <v>1828</v>
      </c>
    </row>
    <row r="341" spans="1:20" ht="72">
      <c r="A341" s="112" t="s">
        <v>1830</v>
      </c>
      <c r="B341" s="112" t="s">
        <v>876</v>
      </c>
      <c r="C341" s="112" t="s">
        <v>20</v>
      </c>
      <c r="D341" s="112" t="s">
        <v>23</v>
      </c>
      <c r="E341" s="112" t="s">
        <v>336</v>
      </c>
      <c r="F341" s="112" t="s">
        <v>24</v>
      </c>
      <c r="G341" s="112" t="s">
        <v>36</v>
      </c>
      <c r="H341" s="112" t="s">
        <v>1153</v>
      </c>
      <c r="I341" s="112" t="s">
        <v>1197</v>
      </c>
      <c r="J341" s="112" t="s">
        <v>18</v>
      </c>
      <c r="K341" s="112" t="s">
        <v>53</v>
      </c>
      <c r="L341" s="112" t="s">
        <v>53</v>
      </c>
      <c r="M341" s="112" t="s">
        <v>14</v>
      </c>
      <c r="N341" s="112">
        <v>1060</v>
      </c>
      <c r="O341" s="112">
        <v>369</v>
      </c>
      <c r="P341" s="114">
        <v>19440</v>
      </c>
      <c r="Q341" s="114">
        <v>5535</v>
      </c>
      <c r="R341" s="112" t="s">
        <v>1202</v>
      </c>
      <c r="S341" s="112" t="s">
        <v>1150</v>
      </c>
      <c r="T341" s="115" t="s">
        <v>1831</v>
      </c>
    </row>
    <row r="342" spans="1:20" ht="72">
      <c r="A342" s="112" t="s">
        <v>332</v>
      </c>
      <c r="B342" s="112" t="s">
        <v>876</v>
      </c>
      <c r="C342" s="112" t="s">
        <v>19</v>
      </c>
      <c r="D342" s="112" t="s">
        <v>23</v>
      </c>
      <c r="E342" s="112" t="s">
        <v>333</v>
      </c>
      <c r="F342" s="112" t="s">
        <v>24</v>
      </c>
      <c r="G342" s="112" t="s">
        <v>36</v>
      </c>
      <c r="H342" s="112" t="s">
        <v>1153</v>
      </c>
      <c r="I342" s="112" t="s">
        <v>1197</v>
      </c>
      <c r="J342" s="112" t="s">
        <v>18</v>
      </c>
      <c r="K342" s="112" t="s">
        <v>53</v>
      </c>
      <c r="L342" s="112" t="s">
        <v>53</v>
      </c>
      <c r="M342" s="112" t="s">
        <v>14</v>
      </c>
      <c r="N342" s="112">
        <v>1372</v>
      </c>
      <c r="O342" s="112">
        <v>335</v>
      </c>
      <c r="P342" s="113">
        <v>9625</v>
      </c>
      <c r="Q342" s="113">
        <v>1628.1</v>
      </c>
      <c r="R342" s="112" t="s">
        <v>1202</v>
      </c>
      <c r="S342" s="112" t="s">
        <v>1150</v>
      </c>
      <c r="T342" s="115" t="s">
        <v>1831</v>
      </c>
    </row>
    <row r="343" spans="1:20" ht="84">
      <c r="A343" s="115" t="s">
        <v>1194</v>
      </c>
      <c r="B343" s="117" t="s">
        <v>883</v>
      </c>
      <c r="C343" s="117" t="s">
        <v>481</v>
      </c>
      <c r="D343" s="118" t="s">
        <v>50</v>
      </c>
      <c r="E343" s="115" t="s">
        <v>1195</v>
      </c>
      <c r="F343" s="117" t="s">
        <v>24</v>
      </c>
      <c r="G343" s="112" t="s">
        <v>1161</v>
      </c>
      <c r="H343" s="115" t="s">
        <v>1196</v>
      </c>
      <c r="I343" s="112" t="s">
        <v>1197</v>
      </c>
      <c r="J343" s="117" t="s">
        <v>17</v>
      </c>
      <c r="K343" s="115" t="s">
        <v>52</v>
      </c>
      <c r="L343" s="115" t="s">
        <v>53</v>
      </c>
      <c r="M343" s="117" t="s">
        <v>15</v>
      </c>
      <c r="N343" s="112" t="s">
        <v>1158</v>
      </c>
      <c r="O343" s="112" t="s">
        <v>1158</v>
      </c>
      <c r="P343" s="120">
        <v>18800</v>
      </c>
      <c r="Q343" s="120">
        <v>19197.900000000001</v>
      </c>
      <c r="R343" s="115" t="s">
        <v>1198</v>
      </c>
      <c r="S343" s="115" t="s">
        <v>1199</v>
      </c>
      <c r="T343" s="115" t="s">
        <v>1200</v>
      </c>
    </row>
    <row r="344" spans="1:20" ht="60">
      <c r="A344" s="112" t="s">
        <v>342</v>
      </c>
      <c r="B344" s="112" t="s">
        <v>883</v>
      </c>
      <c r="C344" s="112" t="s">
        <v>19</v>
      </c>
      <c r="D344" s="112" t="s">
        <v>344</v>
      </c>
      <c r="E344" s="112" t="s">
        <v>345</v>
      </c>
      <c r="F344" s="112" t="s">
        <v>24</v>
      </c>
      <c r="G344" s="112" t="s">
        <v>25</v>
      </c>
      <c r="H344" s="112" t="s">
        <v>1153</v>
      </c>
      <c r="I344" s="112" t="s">
        <v>1197</v>
      </c>
      <c r="J344" s="112" t="s">
        <v>18</v>
      </c>
      <c r="K344" s="112" t="s">
        <v>52</v>
      </c>
      <c r="L344" s="112" t="s">
        <v>53</v>
      </c>
      <c r="M344" s="112" t="s">
        <v>14</v>
      </c>
      <c r="N344" s="112">
        <v>7598</v>
      </c>
      <c r="O344" s="112">
        <v>3204</v>
      </c>
      <c r="P344" s="113">
        <v>24301</v>
      </c>
      <c r="Q344" s="113">
        <v>24000</v>
      </c>
      <c r="R344" s="112" t="s">
        <v>1315</v>
      </c>
      <c r="S344" s="112" t="s">
        <v>1316</v>
      </c>
      <c r="T344" s="115"/>
    </row>
    <row r="345" spans="1:20" ht="36">
      <c r="A345" s="112" t="s">
        <v>670</v>
      </c>
      <c r="B345" s="112" t="s">
        <v>671</v>
      </c>
      <c r="C345" s="112" t="s">
        <v>19</v>
      </c>
      <c r="D345" s="112" t="s">
        <v>28</v>
      </c>
      <c r="E345" s="112" t="s">
        <v>672</v>
      </c>
      <c r="F345" s="112" t="s">
        <v>24</v>
      </c>
      <c r="G345" s="112" t="s">
        <v>25</v>
      </c>
      <c r="H345" s="112">
        <v>2014</v>
      </c>
      <c r="I345" s="112" t="s">
        <v>8</v>
      </c>
      <c r="J345" s="112" t="s">
        <v>18</v>
      </c>
      <c r="K345" s="112" t="s">
        <v>53</v>
      </c>
      <c r="L345" s="112" t="s">
        <v>53</v>
      </c>
      <c r="M345" s="112" t="s">
        <v>14</v>
      </c>
      <c r="N345" s="112">
        <v>289</v>
      </c>
      <c r="O345" s="112">
        <v>17</v>
      </c>
      <c r="P345" s="113">
        <v>111</v>
      </c>
      <c r="Q345" s="113">
        <v>111</v>
      </c>
      <c r="R345" s="112" t="s">
        <v>673</v>
      </c>
      <c r="S345" s="112" t="s">
        <v>1150</v>
      </c>
      <c r="T345" s="115"/>
    </row>
    <row r="346" spans="1:20" ht="36">
      <c r="A346" s="112" t="s">
        <v>799</v>
      </c>
      <c r="B346" s="112" t="s">
        <v>1576</v>
      </c>
      <c r="C346" s="112" t="s">
        <v>19</v>
      </c>
      <c r="D346" s="112" t="s">
        <v>1152</v>
      </c>
      <c r="E346" s="112" t="s">
        <v>1152</v>
      </c>
      <c r="F346" s="112" t="s">
        <v>172</v>
      </c>
      <c r="G346" s="112" t="s">
        <v>1152</v>
      </c>
      <c r="H346" s="112" t="s">
        <v>1152</v>
      </c>
      <c r="I346" s="112" t="s">
        <v>1152</v>
      </c>
      <c r="J346" s="112" t="s">
        <v>18</v>
      </c>
      <c r="K346" s="112" t="s">
        <v>53</v>
      </c>
      <c r="L346" s="112" t="s">
        <v>1152</v>
      </c>
      <c r="M346" s="112" t="s">
        <v>1152</v>
      </c>
      <c r="N346" s="112">
        <v>70</v>
      </c>
      <c r="O346" s="112">
        <v>16</v>
      </c>
      <c r="P346" s="114">
        <v>51.28</v>
      </c>
      <c r="Q346" s="114">
        <v>0</v>
      </c>
      <c r="R346" s="112" t="s">
        <v>1150</v>
      </c>
      <c r="S346" s="112" t="s">
        <v>1150</v>
      </c>
      <c r="T346" s="115" t="s">
        <v>1222</v>
      </c>
    </row>
    <row r="347" spans="1:20" ht="84">
      <c r="A347" s="112" t="s">
        <v>1123</v>
      </c>
      <c r="B347" s="112" t="s">
        <v>891</v>
      </c>
      <c r="C347" s="112" t="s">
        <v>20</v>
      </c>
      <c r="D347" s="112" t="s">
        <v>1154</v>
      </c>
      <c r="E347" s="112" t="s">
        <v>901</v>
      </c>
      <c r="F347" s="112" t="s">
        <v>24</v>
      </c>
      <c r="G347" s="112" t="s">
        <v>31</v>
      </c>
      <c r="H347" s="112">
        <v>2016</v>
      </c>
      <c r="I347" s="112" t="s">
        <v>8</v>
      </c>
      <c r="J347" s="112" t="s">
        <v>18</v>
      </c>
      <c r="K347" s="112" t="s">
        <v>53</v>
      </c>
      <c r="L347" s="112" t="s">
        <v>53</v>
      </c>
      <c r="M347" s="112" t="s">
        <v>15</v>
      </c>
      <c r="N347" s="112">
        <v>8832</v>
      </c>
      <c r="O347" s="112">
        <v>1668</v>
      </c>
      <c r="P347" s="114">
        <v>656640</v>
      </c>
      <c r="Q347" s="114">
        <v>400320</v>
      </c>
      <c r="R347" s="112" t="s">
        <v>1155</v>
      </c>
      <c r="S347" s="112" t="s">
        <v>1150</v>
      </c>
      <c r="T347" s="115" t="s">
        <v>1156</v>
      </c>
    </row>
    <row r="348" spans="1:20" ht="72">
      <c r="A348" s="112" t="s">
        <v>890</v>
      </c>
      <c r="B348" s="112" t="s">
        <v>891</v>
      </c>
      <c r="C348" s="112" t="s">
        <v>19</v>
      </c>
      <c r="D348" s="112" t="s">
        <v>669</v>
      </c>
      <c r="E348" s="112" t="s">
        <v>1391</v>
      </c>
      <c r="F348" s="112" t="s">
        <v>24</v>
      </c>
      <c r="G348" s="112" t="s">
        <v>25</v>
      </c>
      <c r="H348" s="112" t="s">
        <v>1153</v>
      </c>
      <c r="I348" s="112" t="s">
        <v>8</v>
      </c>
      <c r="J348" s="112" t="s">
        <v>18</v>
      </c>
      <c r="K348" s="112" t="s">
        <v>53</v>
      </c>
      <c r="L348" s="112" t="s">
        <v>53</v>
      </c>
      <c r="M348" s="112" t="s">
        <v>14</v>
      </c>
      <c r="N348" s="112">
        <v>8000</v>
      </c>
      <c r="O348" s="112">
        <v>1000</v>
      </c>
      <c r="P348" s="113">
        <v>96964.6875</v>
      </c>
      <c r="Q348" s="113">
        <v>97091.666666666672</v>
      </c>
      <c r="R348" s="112" t="s">
        <v>1392</v>
      </c>
      <c r="S348" s="112" t="s">
        <v>1150</v>
      </c>
      <c r="T348" s="115"/>
    </row>
    <row r="349" spans="1:20" ht="24">
      <c r="A349" s="112" t="s">
        <v>893</v>
      </c>
      <c r="B349" s="112" t="s">
        <v>891</v>
      </c>
      <c r="C349" s="112" t="s">
        <v>20</v>
      </c>
      <c r="D349" s="112" t="s">
        <v>1154</v>
      </c>
      <c r="E349" s="112" t="s">
        <v>894</v>
      </c>
      <c r="F349" s="112" t="s">
        <v>24</v>
      </c>
      <c r="G349" s="112" t="s">
        <v>1240</v>
      </c>
      <c r="H349" s="112">
        <v>2016</v>
      </c>
      <c r="I349" s="112" t="s">
        <v>8</v>
      </c>
      <c r="J349" s="112" t="s">
        <v>18</v>
      </c>
      <c r="K349" s="112" t="s">
        <v>53</v>
      </c>
      <c r="L349" s="112" t="s">
        <v>53</v>
      </c>
      <c r="M349" s="112" t="s">
        <v>14</v>
      </c>
      <c r="N349" s="112">
        <v>2000</v>
      </c>
      <c r="O349" s="112">
        <v>2000</v>
      </c>
      <c r="P349" s="114">
        <v>50000</v>
      </c>
      <c r="Q349" s="114">
        <v>50000</v>
      </c>
      <c r="R349" s="112" t="s">
        <v>895</v>
      </c>
      <c r="S349" s="112" t="s">
        <v>1150</v>
      </c>
      <c r="T349" s="115"/>
    </row>
    <row r="350" spans="1:20" ht="72">
      <c r="A350" s="112" t="s">
        <v>896</v>
      </c>
      <c r="B350" s="112" t="s">
        <v>891</v>
      </c>
      <c r="C350" s="112" t="s">
        <v>20</v>
      </c>
      <c r="D350" s="112" t="s">
        <v>1154</v>
      </c>
      <c r="E350" s="112" t="s">
        <v>897</v>
      </c>
      <c r="F350" s="112" t="s">
        <v>24</v>
      </c>
      <c r="G350" s="112" t="s">
        <v>1240</v>
      </c>
      <c r="H350" s="112">
        <v>2016</v>
      </c>
      <c r="I350" s="112" t="s">
        <v>8</v>
      </c>
      <c r="J350" s="112" t="s">
        <v>18</v>
      </c>
      <c r="K350" s="112" t="s">
        <v>53</v>
      </c>
      <c r="L350" s="112" t="s">
        <v>53</v>
      </c>
      <c r="M350" s="112" t="s">
        <v>13</v>
      </c>
      <c r="N350" s="112">
        <v>10000</v>
      </c>
      <c r="O350" s="112">
        <v>10000</v>
      </c>
      <c r="P350" s="114">
        <v>195280</v>
      </c>
      <c r="Q350" s="114">
        <v>200000</v>
      </c>
      <c r="R350" s="112" t="s">
        <v>1672</v>
      </c>
      <c r="S350" s="112" t="s">
        <v>1150</v>
      </c>
      <c r="T350" s="115"/>
    </row>
    <row r="351" spans="1:20" ht="144">
      <c r="A351" s="112" t="s">
        <v>898</v>
      </c>
      <c r="B351" s="112" t="s">
        <v>891</v>
      </c>
      <c r="C351" s="112" t="s">
        <v>20</v>
      </c>
      <c r="D351" s="112" t="s">
        <v>1154</v>
      </c>
      <c r="E351" s="112" t="s">
        <v>899</v>
      </c>
      <c r="F351" s="112" t="s">
        <v>24</v>
      </c>
      <c r="G351" s="112" t="s">
        <v>25</v>
      </c>
      <c r="H351" s="112" t="s">
        <v>1153</v>
      </c>
      <c r="I351" s="112" t="s">
        <v>12</v>
      </c>
      <c r="J351" s="112" t="s">
        <v>18</v>
      </c>
      <c r="K351" s="112" t="s">
        <v>52</v>
      </c>
      <c r="L351" s="112" t="s">
        <v>53</v>
      </c>
      <c r="M351" s="112" t="s">
        <v>1166</v>
      </c>
      <c r="N351" s="112">
        <v>28940</v>
      </c>
      <c r="O351" s="112">
        <v>8086</v>
      </c>
      <c r="P351" s="114">
        <v>189000</v>
      </c>
      <c r="Q351" s="114">
        <v>202150</v>
      </c>
      <c r="R351" s="112" t="s">
        <v>1817</v>
      </c>
      <c r="S351" s="112" t="s">
        <v>1150</v>
      </c>
      <c r="T351" s="115"/>
    </row>
    <row r="352" spans="1:20" ht="48">
      <c r="A352" s="112" t="s">
        <v>351</v>
      </c>
      <c r="B352" s="112" t="s">
        <v>902</v>
      </c>
      <c r="C352" s="112" t="s">
        <v>20</v>
      </c>
      <c r="D352" s="112" t="s">
        <v>344</v>
      </c>
      <c r="E352" s="112" t="s">
        <v>1682</v>
      </c>
      <c r="F352" s="112" t="s">
        <v>24</v>
      </c>
      <c r="G352" s="112" t="s">
        <v>25</v>
      </c>
      <c r="H352" s="112" t="s">
        <v>1153</v>
      </c>
      <c r="I352" s="112" t="s">
        <v>1197</v>
      </c>
      <c r="J352" s="112" t="s">
        <v>18</v>
      </c>
      <c r="K352" s="112" t="s">
        <v>53</v>
      </c>
      <c r="L352" s="112" t="s">
        <v>53</v>
      </c>
      <c r="M352" s="112" t="s">
        <v>1402</v>
      </c>
      <c r="N352" s="112">
        <v>8832</v>
      </c>
      <c r="O352" s="112">
        <v>7596</v>
      </c>
      <c r="P352" s="114">
        <v>164797</v>
      </c>
      <c r="Q352" s="114">
        <v>151920</v>
      </c>
      <c r="R352" s="112" t="s">
        <v>907</v>
      </c>
      <c r="S352" s="112" t="s">
        <v>1683</v>
      </c>
      <c r="T352" s="115" t="s">
        <v>1684</v>
      </c>
    </row>
    <row r="353" spans="1:20" ht="24">
      <c r="A353" s="112" t="s">
        <v>1686</v>
      </c>
      <c r="B353" s="112" t="s">
        <v>902</v>
      </c>
      <c r="C353" s="112" t="s">
        <v>20</v>
      </c>
      <c r="D353" s="112" t="s">
        <v>1152</v>
      </c>
      <c r="E353" s="112" t="s">
        <v>1152</v>
      </c>
      <c r="F353" s="112" t="s">
        <v>172</v>
      </c>
      <c r="G353" s="112" t="s">
        <v>1152</v>
      </c>
      <c r="H353" s="112" t="s">
        <v>1152</v>
      </c>
      <c r="I353" s="112" t="s">
        <v>1152</v>
      </c>
      <c r="J353" s="112" t="s">
        <v>18</v>
      </c>
      <c r="K353" s="112" t="s">
        <v>53</v>
      </c>
      <c r="L353" s="112" t="s">
        <v>1152</v>
      </c>
      <c r="M353" s="112" t="s">
        <v>1152</v>
      </c>
      <c r="N353" s="112">
        <v>905</v>
      </c>
      <c r="O353" s="112">
        <v>414</v>
      </c>
      <c r="P353" s="114">
        <v>0</v>
      </c>
      <c r="Q353" s="114">
        <v>3105</v>
      </c>
      <c r="R353" s="112" t="s">
        <v>1687</v>
      </c>
      <c r="S353" s="112" t="s">
        <v>1150</v>
      </c>
      <c r="T353" s="115"/>
    </row>
    <row r="354" spans="1:20" ht="48">
      <c r="A354" s="112" t="s">
        <v>350</v>
      </c>
      <c r="B354" s="112" t="s">
        <v>902</v>
      </c>
      <c r="C354" s="112" t="s">
        <v>20</v>
      </c>
      <c r="D354" s="112" t="s">
        <v>344</v>
      </c>
      <c r="E354" s="112" t="s">
        <v>1744</v>
      </c>
      <c r="F354" s="112" t="s">
        <v>24</v>
      </c>
      <c r="G354" s="112" t="s">
        <v>25</v>
      </c>
      <c r="H354" s="112" t="s">
        <v>1153</v>
      </c>
      <c r="I354" s="112" t="s">
        <v>1197</v>
      </c>
      <c r="J354" s="112" t="s">
        <v>18</v>
      </c>
      <c r="K354" s="112" t="s">
        <v>53</v>
      </c>
      <c r="L354" s="112" t="s">
        <v>53</v>
      </c>
      <c r="M354" s="112" t="s">
        <v>1402</v>
      </c>
      <c r="N354" s="112">
        <v>135</v>
      </c>
      <c r="O354" s="112">
        <v>102</v>
      </c>
      <c r="P354" s="114">
        <v>4311</v>
      </c>
      <c r="Q354" s="114">
        <v>2040</v>
      </c>
      <c r="R354" s="112" t="s">
        <v>907</v>
      </c>
      <c r="S354" s="112" t="s">
        <v>1683</v>
      </c>
      <c r="T354" s="115" t="s">
        <v>1684</v>
      </c>
    </row>
    <row r="355" spans="1:20" ht="36">
      <c r="A355" s="112" t="s">
        <v>1317</v>
      </c>
      <c r="B355" s="112" t="s">
        <v>911</v>
      </c>
      <c r="C355" s="112" t="s">
        <v>481</v>
      </c>
      <c r="D355" s="112" t="s">
        <v>1152</v>
      </c>
      <c r="E355" s="112" t="s">
        <v>1152</v>
      </c>
      <c r="F355" s="112" t="s">
        <v>172</v>
      </c>
      <c r="G355" s="112" t="s">
        <v>1152</v>
      </c>
      <c r="H355" s="112" t="s">
        <v>1152</v>
      </c>
      <c r="I355" s="112" t="s">
        <v>1152</v>
      </c>
      <c r="J355" s="112" t="s">
        <v>18</v>
      </c>
      <c r="K355" s="112" t="s">
        <v>53</v>
      </c>
      <c r="L355" s="112" t="s">
        <v>1152</v>
      </c>
      <c r="M355" s="112" t="s">
        <v>1152</v>
      </c>
      <c r="N355" s="112">
        <v>154</v>
      </c>
      <c r="O355" s="112">
        <v>68</v>
      </c>
      <c r="P355" s="113">
        <v>0</v>
      </c>
      <c r="Q355" s="113">
        <v>1923.0400000000002</v>
      </c>
      <c r="R355" s="112" t="s">
        <v>1318</v>
      </c>
      <c r="S355" s="112" t="s">
        <v>1319</v>
      </c>
      <c r="T355" s="115" t="s">
        <v>1320</v>
      </c>
    </row>
    <row r="356" spans="1:20" ht="36">
      <c r="A356" s="112" t="s">
        <v>1321</v>
      </c>
      <c r="B356" s="112" t="s">
        <v>911</v>
      </c>
      <c r="C356" s="112" t="s">
        <v>481</v>
      </c>
      <c r="D356" s="112" t="s">
        <v>1152</v>
      </c>
      <c r="E356" s="112" t="s">
        <v>1152</v>
      </c>
      <c r="F356" s="112" t="s">
        <v>172</v>
      </c>
      <c r="G356" s="112" t="s">
        <v>1152</v>
      </c>
      <c r="H356" s="112" t="s">
        <v>1152</v>
      </c>
      <c r="I356" s="112" t="s">
        <v>1152</v>
      </c>
      <c r="J356" s="112" t="s">
        <v>18</v>
      </c>
      <c r="K356" s="112" t="s">
        <v>53</v>
      </c>
      <c r="L356" s="112" t="s">
        <v>1152</v>
      </c>
      <c r="M356" s="112" t="s">
        <v>1152</v>
      </c>
      <c r="N356" s="112">
        <v>209</v>
      </c>
      <c r="O356" s="112">
        <v>76</v>
      </c>
      <c r="P356" s="113">
        <v>0</v>
      </c>
      <c r="Q356" s="113">
        <v>2149.2800000000002</v>
      </c>
      <c r="R356" s="112" t="s">
        <v>1318</v>
      </c>
      <c r="S356" s="112" t="s">
        <v>1319</v>
      </c>
      <c r="T356" s="115" t="s">
        <v>1320</v>
      </c>
    </row>
    <row r="357" spans="1:20" ht="24">
      <c r="A357" s="112" t="s">
        <v>1460</v>
      </c>
      <c r="B357" s="112" t="s">
        <v>911</v>
      </c>
      <c r="C357" s="112" t="s">
        <v>20</v>
      </c>
      <c r="D357" s="112" t="s">
        <v>1152</v>
      </c>
      <c r="E357" s="112" t="s">
        <v>1152</v>
      </c>
      <c r="F357" s="112" t="s">
        <v>172</v>
      </c>
      <c r="G357" s="112" t="s">
        <v>1152</v>
      </c>
      <c r="H357" s="112" t="s">
        <v>1152</v>
      </c>
      <c r="I357" s="112" t="s">
        <v>1152</v>
      </c>
      <c r="J357" s="112" t="s">
        <v>18</v>
      </c>
      <c r="K357" s="112" t="s">
        <v>53</v>
      </c>
      <c r="L357" s="112" t="s">
        <v>1152</v>
      </c>
      <c r="M357" s="112" t="s">
        <v>1152</v>
      </c>
      <c r="N357" s="112">
        <v>1456</v>
      </c>
      <c r="O357" s="112">
        <v>1456</v>
      </c>
      <c r="P357" s="114">
        <v>0</v>
      </c>
      <c r="Q357" s="114">
        <v>7280</v>
      </c>
      <c r="R357" s="112" t="s">
        <v>1318</v>
      </c>
      <c r="S357" s="112" t="s">
        <v>1461</v>
      </c>
      <c r="T357" s="115" t="s">
        <v>1462</v>
      </c>
    </row>
    <row r="358" spans="1:20" ht="24">
      <c r="A358" s="112" t="s">
        <v>1463</v>
      </c>
      <c r="B358" s="112" t="s">
        <v>911</v>
      </c>
      <c r="C358" s="112" t="s">
        <v>20</v>
      </c>
      <c r="D358" s="112" t="s">
        <v>1152</v>
      </c>
      <c r="E358" s="112" t="s">
        <v>1152</v>
      </c>
      <c r="F358" s="112" t="s">
        <v>172</v>
      </c>
      <c r="G358" s="112" t="s">
        <v>1152</v>
      </c>
      <c r="H358" s="112" t="s">
        <v>1152</v>
      </c>
      <c r="I358" s="112" t="s">
        <v>1152</v>
      </c>
      <c r="J358" s="112" t="s">
        <v>18</v>
      </c>
      <c r="K358" s="112" t="s">
        <v>53</v>
      </c>
      <c r="L358" s="112" t="s">
        <v>1152</v>
      </c>
      <c r="M358" s="112" t="s">
        <v>1152</v>
      </c>
      <c r="N358" s="112">
        <v>1338</v>
      </c>
      <c r="O358" s="112">
        <v>1338</v>
      </c>
      <c r="P358" s="114">
        <v>0</v>
      </c>
      <c r="Q358" s="114">
        <v>6690</v>
      </c>
      <c r="R358" s="112" t="s">
        <v>1318</v>
      </c>
      <c r="S358" s="112" t="s">
        <v>1461</v>
      </c>
      <c r="T358" s="115" t="s">
        <v>1462</v>
      </c>
    </row>
    <row r="359" spans="1:20" ht="36">
      <c r="A359" s="112" t="s">
        <v>1464</v>
      </c>
      <c r="B359" s="112" t="s">
        <v>911</v>
      </c>
      <c r="C359" s="112" t="s">
        <v>481</v>
      </c>
      <c r="D359" s="112" t="s">
        <v>1152</v>
      </c>
      <c r="E359" s="112" t="s">
        <v>1152</v>
      </c>
      <c r="F359" s="112" t="s">
        <v>172</v>
      </c>
      <c r="G359" s="112" t="s">
        <v>1152</v>
      </c>
      <c r="H359" s="112" t="s">
        <v>1152</v>
      </c>
      <c r="I359" s="112" t="s">
        <v>1152</v>
      </c>
      <c r="J359" s="112" t="s">
        <v>18</v>
      </c>
      <c r="K359" s="112" t="s">
        <v>53</v>
      </c>
      <c r="L359" s="112" t="s">
        <v>1152</v>
      </c>
      <c r="M359" s="112" t="s">
        <v>1152</v>
      </c>
      <c r="N359" s="112">
        <v>543</v>
      </c>
      <c r="O359" s="112">
        <v>543</v>
      </c>
      <c r="P359" s="113">
        <v>0</v>
      </c>
      <c r="Q359" s="113">
        <v>2034.44</v>
      </c>
      <c r="R359" s="112" t="s">
        <v>1318</v>
      </c>
      <c r="S359" s="112" t="s">
        <v>1461</v>
      </c>
      <c r="T359" s="115" t="s">
        <v>1465</v>
      </c>
    </row>
    <row r="360" spans="1:20" ht="24">
      <c r="A360" s="112" t="s">
        <v>1567</v>
      </c>
      <c r="B360" s="112" t="s">
        <v>911</v>
      </c>
      <c r="C360" s="112" t="s">
        <v>481</v>
      </c>
      <c r="D360" s="112" t="s">
        <v>1152</v>
      </c>
      <c r="E360" s="112" t="s">
        <v>1152</v>
      </c>
      <c r="F360" s="112" t="s">
        <v>172</v>
      </c>
      <c r="G360" s="112" t="s">
        <v>1152</v>
      </c>
      <c r="H360" s="112" t="s">
        <v>1152</v>
      </c>
      <c r="I360" s="112" t="s">
        <v>1152</v>
      </c>
      <c r="J360" s="112" t="s">
        <v>18</v>
      </c>
      <c r="K360" s="112" t="s">
        <v>53</v>
      </c>
      <c r="L360" s="112" t="s">
        <v>1152</v>
      </c>
      <c r="M360" s="112" t="s">
        <v>1152</v>
      </c>
      <c r="N360" s="112">
        <v>39</v>
      </c>
      <c r="O360" s="112">
        <v>39</v>
      </c>
      <c r="P360" s="113">
        <v>0</v>
      </c>
      <c r="Q360" s="113">
        <v>757.38</v>
      </c>
      <c r="R360" s="112" t="s">
        <v>1318</v>
      </c>
      <c r="S360" s="112" t="s">
        <v>1568</v>
      </c>
      <c r="T360" s="115" t="s">
        <v>1569</v>
      </c>
    </row>
    <row r="361" spans="1:20" ht="36">
      <c r="A361" s="112" t="s">
        <v>1781</v>
      </c>
      <c r="B361" s="112" t="s">
        <v>911</v>
      </c>
      <c r="C361" s="112" t="s">
        <v>20</v>
      </c>
      <c r="D361" s="112" t="s">
        <v>1152</v>
      </c>
      <c r="E361" s="112" t="s">
        <v>1152</v>
      </c>
      <c r="F361" s="112" t="s">
        <v>172</v>
      </c>
      <c r="G361" s="112" t="s">
        <v>1152</v>
      </c>
      <c r="H361" s="112" t="s">
        <v>1152</v>
      </c>
      <c r="I361" s="112" t="s">
        <v>1152</v>
      </c>
      <c r="J361" s="112" t="s">
        <v>18</v>
      </c>
      <c r="K361" s="112" t="s">
        <v>53</v>
      </c>
      <c r="L361" s="112" t="s">
        <v>1152</v>
      </c>
      <c r="M361" s="112" t="s">
        <v>1152</v>
      </c>
      <c r="N361" s="112">
        <v>1645</v>
      </c>
      <c r="O361" s="112">
        <v>1645</v>
      </c>
      <c r="P361" s="114">
        <v>0</v>
      </c>
      <c r="Q361" s="114">
        <v>8225</v>
      </c>
      <c r="R361" s="112" t="s">
        <v>1318</v>
      </c>
      <c r="S361" s="112" t="s">
        <v>1782</v>
      </c>
      <c r="T361" s="115" t="s">
        <v>1462</v>
      </c>
    </row>
    <row r="362" spans="1:20">
      <c r="A362" s="112" t="s">
        <v>1151</v>
      </c>
      <c r="B362" s="112" t="s">
        <v>916</v>
      </c>
      <c r="C362" s="112" t="s">
        <v>20</v>
      </c>
      <c r="D362" s="112" t="s">
        <v>1152</v>
      </c>
      <c r="E362" s="112" t="s">
        <v>1152</v>
      </c>
      <c r="F362" s="112" t="s">
        <v>172</v>
      </c>
      <c r="G362" s="112" t="s">
        <v>1152</v>
      </c>
      <c r="H362" s="112" t="s">
        <v>1152</v>
      </c>
      <c r="I362" s="112" t="s">
        <v>1152</v>
      </c>
      <c r="J362" s="112" t="s">
        <v>18</v>
      </c>
      <c r="K362" s="112" t="s">
        <v>53</v>
      </c>
      <c r="L362" s="112" t="s">
        <v>1152</v>
      </c>
      <c r="M362" s="112" t="s">
        <v>1152</v>
      </c>
      <c r="N362" s="112">
        <v>5237</v>
      </c>
      <c r="O362" s="112">
        <v>703</v>
      </c>
      <c r="P362" s="114">
        <v>0</v>
      </c>
      <c r="Q362" s="114">
        <v>3515</v>
      </c>
      <c r="R362" s="112" t="s">
        <v>359</v>
      </c>
      <c r="S362" s="112" t="s">
        <v>1150</v>
      </c>
      <c r="T362" s="115"/>
    </row>
    <row r="363" spans="1:20">
      <c r="A363" s="112" t="s">
        <v>1157</v>
      </c>
      <c r="B363" s="112" t="s">
        <v>916</v>
      </c>
      <c r="C363" s="112" t="s">
        <v>20</v>
      </c>
      <c r="D363" s="112" t="s">
        <v>1152</v>
      </c>
      <c r="E363" s="112" t="s">
        <v>1152</v>
      </c>
      <c r="F363" s="112" t="s">
        <v>172</v>
      </c>
      <c r="G363" s="112" t="s">
        <v>1152</v>
      </c>
      <c r="H363" s="112" t="s">
        <v>1152</v>
      </c>
      <c r="I363" s="112" t="s">
        <v>1152</v>
      </c>
      <c r="J363" s="112" t="s">
        <v>18</v>
      </c>
      <c r="K363" s="112" t="s">
        <v>53</v>
      </c>
      <c r="L363" s="112" t="s">
        <v>1152</v>
      </c>
      <c r="M363" s="112" t="s">
        <v>1152</v>
      </c>
      <c r="N363" s="112" t="s">
        <v>1158</v>
      </c>
      <c r="O363" s="112">
        <v>479</v>
      </c>
      <c r="P363" s="114">
        <v>0</v>
      </c>
      <c r="Q363" s="114">
        <v>4790</v>
      </c>
      <c r="R363" s="112" t="s">
        <v>359</v>
      </c>
      <c r="S363" s="112" t="s">
        <v>1150</v>
      </c>
      <c r="T363" s="115"/>
    </row>
    <row r="364" spans="1:20">
      <c r="A364" s="112" t="s">
        <v>1159</v>
      </c>
      <c r="B364" s="112" t="s">
        <v>916</v>
      </c>
      <c r="C364" s="112" t="s">
        <v>19</v>
      </c>
      <c r="D364" s="112" t="s">
        <v>1152</v>
      </c>
      <c r="E364" s="112" t="s">
        <v>1152</v>
      </c>
      <c r="F364" s="112" t="s">
        <v>172</v>
      </c>
      <c r="G364" s="112" t="s">
        <v>1152</v>
      </c>
      <c r="H364" s="112" t="s">
        <v>1152</v>
      </c>
      <c r="I364" s="112" t="s">
        <v>1152</v>
      </c>
      <c r="J364" s="112" t="s">
        <v>18</v>
      </c>
      <c r="K364" s="112" t="s">
        <v>53</v>
      </c>
      <c r="L364" s="112" t="s">
        <v>1152</v>
      </c>
      <c r="M364" s="112" t="s">
        <v>1152</v>
      </c>
      <c r="N364" s="112">
        <v>4053</v>
      </c>
      <c r="O364" s="112">
        <v>1033</v>
      </c>
      <c r="P364" s="114">
        <v>0</v>
      </c>
      <c r="Q364" s="114">
        <v>5165</v>
      </c>
      <c r="R364" s="112" t="s">
        <v>359</v>
      </c>
      <c r="S364" s="112" t="s">
        <v>1150</v>
      </c>
      <c r="T364" s="115"/>
    </row>
    <row r="365" spans="1:20">
      <c r="A365" s="112" t="s">
        <v>1160</v>
      </c>
      <c r="B365" s="112" t="s">
        <v>916</v>
      </c>
      <c r="C365" s="112" t="s">
        <v>20</v>
      </c>
      <c r="D365" s="112" t="s">
        <v>1152</v>
      </c>
      <c r="E365" s="112" t="s">
        <v>1152</v>
      </c>
      <c r="F365" s="112" t="s">
        <v>172</v>
      </c>
      <c r="G365" s="112" t="s">
        <v>1152</v>
      </c>
      <c r="H365" s="112" t="s">
        <v>1152</v>
      </c>
      <c r="I365" s="112" t="s">
        <v>1152</v>
      </c>
      <c r="J365" s="112" t="s">
        <v>18</v>
      </c>
      <c r="K365" s="112" t="s">
        <v>53</v>
      </c>
      <c r="L365" s="112" t="s">
        <v>1152</v>
      </c>
      <c r="M365" s="112" t="s">
        <v>1152</v>
      </c>
      <c r="N365" s="112">
        <v>2177</v>
      </c>
      <c r="O365" s="112">
        <v>718</v>
      </c>
      <c r="P365" s="114">
        <v>0</v>
      </c>
      <c r="Q365" s="114">
        <v>3590</v>
      </c>
      <c r="R365" s="112" t="s">
        <v>359</v>
      </c>
      <c r="S365" s="112" t="s">
        <v>1150</v>
      </c>
      <c r="T365" s="115"/>
    </row>
    <row r="366" spans="1:20">
      <c r="A366" s="112" t="s">
        <v>1184</v>
      </c>
      <c r="B366" s="112" t="s">
        <v>916</v>
      </c>
      <c r="C366" s="112" t="s">
        <v>19</v>
      </c>
      <c r="D366" s="112" t="s">
        <v>1152</v>
      </c>
      <c r="E366" s="112" t="s">
        <v>1152</v>
      </c>
      <c r="F366" s="112" t="s">
        <v>172</v>
      </c>
      <c r="G366" s="112" t="s">
        <v>1152</v>
      </c>
      <c r="H366" s="112" t="s">
        <v>1152</v>
      </c>
      <c r="I366" s="112" t="s">
        <v>1152</v>
      </c>
      <c r="J366" s="112" t="s">
        <v>18</v>
      </c>
      <c r="K366" s="112" t="s">
        <v>53</v>
      </c>
      <c r="L366" s="112" t="s">
        <v>1152</v>
      </c>
      <c r="M366" s="112" t="s">
        <v>1152</v>
      </c>
      <c r="N366" s="112" t="s">
        <v>1158</v>
      </c>
      <c r="O366" s="112">
        <v>23</v>
      </c>
      <c r="P366" s="114">
        <v>0</v>
      </c>
      <c r="Q366" s="114">
        <v>37</v>
      </c>
      <c r="R366" s="112" t="s">
        <v>359</v>
      </c>
      <c r="S366" s="112" t="s">
        <v>1150</v>
      </c>
      <c r="T366" s="115"/>
    </row>
    <row r="367" spans="1:20" ht="24">
      <c r="A367" s="112" t="s">
        <v>1329</v>
      </c>
      <c r="B367" s="112" t="s">
        <v>916</v>
      </c>
      <c r="C367" s="112" t="s">
        <v>20</v>
      </c>
      <c r="D367" s="112" t="s">
        <v>1307</v>
      </c>
      <c r="E367" s="112" t="s">
        <v>361</v>
      </c>
      <c r="F367" s="112" t="s">
        <v>24</v>
      </c>
      <c r="G367" s="112" t="s">
        <v>46</v>
      </c>
      <c r="H367" s="112" t="s">
        <v>1153</v>
      </c>
      <c r="I367" s="112" t="s">
        <v>8</v>
      </c>
      <c r="J367" s="112" t="s">
        <v>18</v>
      </c>
      <c r="K367" s="112" t="s">
        <v>53</v>
      </c>
      <c r="L367" s="112" t="s">
        <v>53</v>
      </c>
      <c r="M367" s="112" t="s">
        <v>13</v>
      </c>
      <c r="N367" s="112">
        <v>1630</v>
      </c>
      <c r="O367" s="112">
        <v>359</v>
      </c>
      <c r="P367" s="114">
        <v>2955</v>
      </c>
      <c r="Q367" s="114">
        <v>1795</v>
      </c>
      <c r="R367" s="112" t="s">
        <v>359</v>
      </c>
      <c r="S367" s="112" t="s">
        <v>1150</v>
      </c>
      <c r="T367" s="115" t="s">
        <v>1330</v>
      </c>
    </row>
    <row r="368" spans="1:20" ht="24">
      <c r="A368" s="112" t="s">
        <v>919</v>
      </c>
      <c r="B368" s="112" t="s">
        <v>916</v>
      </c>
      <c r="C368" s="112" t="s">
        <v>20</v>
      </c>
      <c r="D368" s="112" t="s">
        <v>1307</v>
      </c>
      <c r="E368" s="112" t="s">
        <v>361</v>
      </c>
      <c r="F368" s="112" t="s">
        <v>24</v>
      </c>
      <c r="G368" s="112" t="s">
        <v>46</v>
      </c>
      <c r="H368" s="112" t="s">
        <v>1153</v>
      </c>
      <c r="I368" s="112" t="s">
        <v>8</v>
      </c>
      <c r="J368" s="112" t="s">
        <v>18</v>
      </c>
      <c r="K368" s="112" t="s">
        <v>53</v>
      </c>
      <c r="L368" s="112" t="s">
        <v>53</v>
      </c>
      <c r="M368" s="112" t="s">
        <v>14</v>
      </c>
      <c r="N368" s="112">
        <v>6281</v>
      </c>
      <c r="O368" s="112">
        <v>3478</v>
      </c>
      <c r="P368" s="114">
        <v>5126</v>
      </c>
      <c r="Q368" s="114">
        <v>8695</v>
      </c>
      <c r="R368" s="112" t="s">
        <v>359</v>
      </c>
      <c r="S368" s="112" t="s">
        <v>1150</v>
      </c>
      <c r="T368" s="115" t="s">
        <v>1331</v>
      </c>
    </row>
    <row r="369" spans="1:20">
      <c r="A369" s="112" t="s">
        <v>1341</v>
      </c>
      <c r="B369" s="112" t="s">
        <v>916</v>
      </c>
      <c r="C369" s="112" t="s">
        <v>20</v>
      </c>
      <c r="D369" s="112" t="s">
        <v>1152</v>
      </c>
      <c r="E369" s="112" t="s">
        <v>1152</v>
      </c>
      <c r="F369" s="112" t="s">
        <v>172</v>
      </c>
      <c r="G369" s="112" t="s">
        <v>1152</v>
      </c>
      <c r="H369" s="112" t="s">
        <v>1152</v>
      </c>
      <c r="I369" s="112" t="s">
        <v>1152</v>
      </c>
      <c r="J369" s="112" t="s">
        <v>18</v>
      </c>
      <c r="K369" s="112" t="s">
        <v>53</v>
      </c>
      <c r="L369" s="112" t="s">
        <v>1152</v>
      </c>
      <c r="M369" s="112" t="s">
        <v>1152</v>
      </c>
      <c r="N369" s="112">
        <v>4992</v>
      </c>
      <c r="O369" s="112">
        <v>375</v>
      </c>
      <c r="P369" s="114">
        <v>0</v>
      </c>
      <c r="Q369" s="114">
        <v>1875</v>
      </c>
      <c r="R369" s="112" t="s">
        <v>359</v>
      </c>
      <c r="S369" s="112" t="s">
        <v>1150</v>
      </c>
      <c r="T369" s="115"/>
    </row>
    <row r="370" spans="1:20">
      <c r="A370" s="112" t="s">
        <v>1359</v>
      </c>
      <c r="B370" s="112" t="s">
        <v>916</v>
      </c>
      <c r="C370" s="112" t="s">
        <v>20</v>
      </c>
      <c r="D370" s="112" t="s">
        <v>1307</v>
      </c>
      <c r="E370" s="112" t="s">
        <v>361</v>
      </c>
      <c r="F370" s="112" t="s">
        <v>24</v>
      </c>
      <c r="G370" s="112" t="s">
        <v>46</v>
      </c>
      <c r="H370" s="112" t="s">
        <v>1153</v>
      </c>
      <c r="I370" s="112" t="s">
        <v>8</v>
      </c>
      <c r="J370" s="112" t="s">
        <v>18</v>
      </c>
      <c r="K370" s="112" t="s">
        <v>53</v>
      </c>
      <c r="L370" s="112" t="s">
        <v>53</v>
      </c>
      <c r="M370" s="112" t="s">
        <v>15</v>
      </c>
      <c r="N370" s="112">
        <v>41441</v>
      </c>
      <c r="O370" s="112">
        <v>2124</v>
      </c>
      <c r="P370" s="114">
        <v>0</v>
      </c>
      <c r="Q370" s="114">
        <v>6372</v>
      </c>
      <c r="R370" s="112" t="s">
        <v>359</v>
      </c>
      <c r="S370" s="112" t="s">
        <v>1150</v>
      </c>
      <c r="T370" s="115" t="s">
        <v>1360</v>
      </c>
    </row>
    <row r="371" spans="1:20">
      <c r="A371" s="112" t="s">
        <v>1361</v>
      </c>
      <c r="B371" s="112" t="s">
        <v>916</v>
      </c>
      <c r="C371" s="112" t="s">
        <v>20</v>
      </c>
      <c r="D371" s="112" t="s">
        <v>1307</v>
      </c>
      <c r="E371" s="112" t="s">
        <v>361</v>
      </c>
      <c r="F371" s="112" t="s">
        <v>24</v>
      </c>
      <c r="G371" s="112" t="s">
        <v>46</v>
      </c>
      <c r="H371" s="112" t="s">
        <v>1153</v>
      </c>
      <c r="I371" s="112" t="s">
        <v>8</v>
      </c>
      <c r="J371" s="112" t="s">
        <v>18</v>
      </c>
      <c r="K371" s="112" t="s">
        <v>53</v>
      </c>
      <c r="L371" s="112" t="s">
        <v>53</v>
      </c>
      <c r="M371" s="112" t="s">
        <v>15</v>
      </c>
      <c r="N371" s="112">
        <v>1506366</v>
      </c>
      <c r="O371" s="112">
        <v>11364</v>
      </c>
      <c r="P371" s="114">
        <v>0</v>
      </c>
      <c r="Q371" s="114">
        <v>22728</v>
      </c>
      <c r="R371" s="112" t="s">
        <v>359</v>
      </c>
      <c r="S371" s="112" t="s">
        <v>1150</v>
      </c>
      <c r="T371" s="115" t="s">
        <v>1360</v>
      </c>
    </row>
    <row r="372" spans="1:20">
      <c r="A372" s="112" t="s">
        <v>1385</v>
      </c>
      <c r="B372" s="112" t="s">
        <v>916</v>
      </c>
      <c r="C372" s="112" t="s">
        <v>20</v>
      </c>
      <c r="D372" s="112" t="s">
        <v>1152</v>
      </c>
      <c r="E372" s="112" t="s">
        <v>1152</v>
      </c>
      <c r="F372" s="112" t="s">
        <v>172</v>
      </c>
      <c r="G372" s="112" t="s">
        <v>1152</v>
      </c>
      <c r="H372" s="112" t="s">
        <v>1152</v>
      </c>
      <c r="I372" s="112" t="s">
        <v>1152</v>
      </c>
      <c r="J372" s="112" t="s">
        <v>18</v>
      </c>
      <c r="K372" s="112" t="s">
        <v>53</v>
      </c>
      <c r="L372" s="112" t="s">
        <v>1152</v>
      </c>
      <c r="M372" s="112" t="s">
        <v>1152</v>
      </c>
      <c r="N372" s="112">
        <v>686</v>
      </c>
      <c r="O372" s="112">
        <v>56</v>
      </c>
      <c r="P372" s="114">
        <v>0</v>
      </c>
      <c r="Q372" s="114">
        <v>280</v>
      </c>
      <c r="R372" s="112" t="s">
        <v>359</v>
      </c>
      <c r="S372" s="112" t="s">
        <v>1150</v>
      </c>
      <c r="T372" s="115"/>
    </row>
    <row r="373" spans="1:20">
      <c r="A373" s="112" t="s">
        <v>917</v>
      </c>
      <c r="B373" s="112" t="s">
        <v>916</v>
      </c>
      <c r="C373" s="112" t="s">
        <v>19</v>
      </c>
      <c r="D373" s="112" t="s">
        <v>1150</v>
      </c>
      <c r="E373" s="112" t="s">
        <v>918</v>
      </c>
      <c r="F373" s="112" t="s">
        <v>24</v>
      </c>
      <c r="G373" s="112" t="s">
        <v>36</v>
      </c>
      <c r="H373" s="112" t="s">
        <v>1153</v>
      </c>
      <c r="I373" s="112" t="s">
        <v>8</v>
      </c>
      <c r="J373" s="112" t="s">
        <v>18</v>
      </c>
      <c r="K373" s="112" t="s">
        <v>53</v>
      </c>
      <c r="L373" s="112" t="s">
        <v>53</v>
      </c>
      <c r="M373" s="112" t="s">
        <v>15</v>
      </c>
      <c r="N373" s="112">
        <v>7000</v>
      </c>
      <c r="O373" s="112">
        <v>142</v>
      </c>
      <c r="P373" s="114">
        <v>946</v>
      </c>
      <c r="Q373" s="114">
        <v>227</v>
      </c>
      <c r="R373" s="112" t="s">
        <v>359</v>
      </c>
      <c r="S373" s="112" t="s">
        <v>1150</v>
      </c>
      <c r="T373" s="115"/>
    </row>
    <row r="374" spans="1:20">
      <c r="A374" s="112" t="s">
        <v>1447</v>
      </c>
      <c r="B374" s="112" t="s">
        <v>916</v>
      </c>
      <c r="C374" s="112" t="s">
        <v>19</v>
      </c>
      <c r="D374" s="112" t="s">
        <v>1150</v>
      </c>
      <c r="E374" s="112" t="s">
        <v>1448</v>
      </c>
      <c r="F374" s="112" t="s">
        <v>24</v>
      </c>
      <c r="G374" s="112" t="s">
        <v>36</v>
      </c>
      <c r="H374" s="112" t="s">
        <v>1153</v>
      </c>
      <c r="I374" s="112" t="s">
        <v>8</v>
      </c>
      <c r="J374" s="112" t="s">
        <v>18</v>
      </c>
      <c r="K374" s="112" t="s">
        <v>53</v>
      </c>
      <c r="L374" s="112" t="s">
        <v>53</v>
      </c>
      <c r="M374" s="112" t="s">
        <v>15</v>
      </c>
      <c r="N374" s="112">
        <v>4000</v>
      </c>
      <c r="O374" s="112">
        <v>145</v>
      </c>
      <c r="P374" s="114">
        <v>0</v>
      </c>
      <c r="Q374" s="114">
        <v>232</v>
      </c>
      <c r="R374" s="112" t="s">
        <v>359</v>
      </c>
      <c r="S374" s="112" t="s">
        <v>1150</v>
      </c>
      <c r="T374" s="115" t="s">
        <v>1360</v>
      </c>
    </row>
    <row r="375" spans="1:20" ht="36">
      <c r="A375" s="112" t="s">
        <v>356</v>
      </c>
      <c r="B375" s="112" t="s">
        <v>916</v>
      </c>
      <c r="C375" s="112" t="s">
        <v>19</v>
      </c>
      <c r="D375" s="112" t="s">
        <v>1307</v>
      </c>
      <c r="E375" s="112" t="s">
        <v>358</v>
      </c>
      <c r="F375" s="112" t="s">
        <v>24</v>
      </c>
      <c r="G375" s="112" t="s">
        <v>25</v>
      </c>
      <c r="H375" s="112" t="s">
        <v>1153</v>
      </c>
      <c r="I375" s="112" t="s">
        <v>8</v>
      </c>
      <c r="J375" s="112" t="s">
        <v>18</v>
      </c>
      <c r="K375" s="112" t="s">
        <v>53</v>
      </c>
      <c r="L375" s="112" t="s">
        <v>53</v>
      </c>
      <c r="M375" s="112" t="s">
        <v>13</v>
      </c>
      <c r="N375" s="112">
        <v>1578</v>
      </c>
      <c r="O375" s="112">
        <v>135</v>
      </c>
      <c r="P375" s="114">
        <v>384</v>
      </c>
      <c r="Q375" s="114">
        <v>219</v>
      </c>
      <c r="R375" s="112" t="s">
        <v>359</v>
      </c>
      <c r="S375" s="112" t="s">
        <v>1150</v>
      </c>
      <c r="T375" s="115" t="s">
        <v>1330</v>
      </c>
    </row>
    <row r="376" spans="1:20" ht="24">
      <c r="A376" s="112" t="s">
        <v>360</v>
      </c>
      <c r="B376" s="112" t="s">
        <v>916</v>
      </c>
      <c r="C376" s="112" t="s">
        <v>20</v>
      </c>
      <c r="D376" s="112" t="s">
        <v>1307</v>
      </c>
      <c r="E376" s="112" t="s">
        <v>361</v>
      </c>
      <c r="F376" s="112" t="s">
        <v>24</v>
      </c>
      <c r="G376" s="112" t="s">
        <v>46</v>
      </c>
      <c r="H376" s="112" t="s">
        <v>1153</v>
      </c>
      <c r="I376" s="112" t="s">
        <v>8</v>
      </c>
      <c r="J376" s="112" t="s">
        <v>18</v>
      </c>
      <c r="K376" s="112" t="s">
        <v>53</v>
      </c>
      <c r="L376" s="112" t="s">
        <v>53</v>
      </c>
      <c r="M376" s="112" t="s">
        <v>14</v>
      </c>
      <c r="N376" s="112">
        <v>199311</v>
      </c>
      <c r="O376" s="112">
        <v>133054</v>
      </c>
      <c r="P376" s="114">
        <v>272438</v>
      </c>
      <c r="Q376" s="114">
        <v>332635</v>
      </c>
      <c r="R376" s="112" t="s">
        <v>359</v>
      </c>
      <c r="S376" s="112" t="s">
        <v>1150</v>
      </c>
      <c r="T376" s="115" t="s">
        <v>1331</v>
      </c>
    </row>
    <row r="377" spans="1:20" ht="24">
      <c r="A377" s="112" t="s">
        <v>1677</v>
      </c>
      <c r="B377" s="112" t="s">
        <v>916</v>
      </c>
      <c r="C377" s="112" t="s">
        <v>20</v>
      </c>
      <c r="D377" s="112" t="s">
        <v>1152</v>
      </c>
      <c r="E377" s="112" t="s">
        <v>1152</v>
      </c>
      <c r="F377" s="112" t="s">
        <v>172</v>
      </c>
      <c r="G377" s="112" t="s">
        <v>1152</v>
      </c>
      <c r="H377" s="112" t="s">
        <v>1152</v>
      </c>
      <c r="I377" s="112" t="s">
        <v>1152</v>
      </c>
      <c r="J377" s="112" t="s">
        <v>18</v>
      </c>
      <c r="K377" s="112" t="s">
        <v>53</v>
      </c>
      <c r="L377" s="112" t="s">
        <v>1152</v>
      </c>
      <c r="M377" s="112" t="s">
        <v>1152</v>
      </c>
      <c r="N377" s="112" t="s">
        <v>1158</v>
      </c>
      <c r="O377" s="112">
        <v>2919</v>
      </c>
      <c r="P377" s="114">
        <v>0</v>
      </c>
      <c r="Q377" s="114">
        <v>14595</v>
      </c>
      <c r="R377" s="112" t="s">
        <v>359</v>
      </c>
      <c r="S377" s="112" t="s">
        <v>1150</v>
      </c>
      <c r="T377" s="115"/>
    </row>
    <row r="378" spans="1:20" ht="24">
      <c r="A378" s="112" t="s">
        <v>1678</v>
      </c>
      <c r="B378" s="112" t="s">
        <v>916</v>
      </c>
      <c r="C378" s="112" t="s">
        <v>20</v>
      </c>
      <c r="D378" s="112" t="s">
        <v>1152</v>
      </c>
      <c r="E378" s="112" t="s">
        <v>1152</v>
      </c>
      <c r="F378" s="112" t="s">
        <v>172</v>
      </c>
      <c r="G378" s="112" t="s">
        <v>1152</v>
      </c>
      <c r="H378" s="112" t="s">
        <v>1152</v>
      </c>
      <c r="I378" s="112" t="s">
        <v>1152</v>
      </c>
      <c r="J378" s="112" t="s">
        <v>18</v>
      </c>
      <c r="K378" s="112" t="s">
        <v>53</v>
      </c>
      <c r="L378" s="112" t="s">
        <v>1152</v>
      </c>
      <c r="M378" s="112" t="s">
        <v>1152</v>
      </c>
      <c r="N378" s="112">
        <v>2121</v>
      </c>
      <c r="O378" s="112">
        <v>923</v>
      </c>
      <c r="P378" s="114">
        <v>0</v>
      </c>
      <c r="Q378" s="114">
        <v>4615</v>
      </c>
      <c r="R378" s="112" t="s">
        <v>359</v>
      </c>
      <c r="S378" s="112" t="s">
        <v>1150</v>
      </c>
      <c r="T378" s="115"/>
    </row>
    <row r="379" spans="1:20">
      <c r="A379" s="112" t="s">
        <v>1688</v>
      </c>
      <c r="B379" s="112" t="s">
        <v>916</v>
      </c>
      <c r="C379" s="112" t="s">
        <v>20</v>
      </c>
      <c r="D379" s="112" t="s">
        <v>1152</v>
      </c>
      <c r="E379" s="112" t="s">
        <v>1152</v>
      </c>
      <c r="F379" s="112" t="s">
        <v>172</v>
      </c>
      <c r="G379" s="112" t="s">
        <v>1152</v>
      </c>
      <c r="H379" s="112" t="s">
        <v>1152</v>
      </c>
      <c r="I379" s="112" t="s">
        <v>1152</v>
      </c>
      <c r="J379" s="112" t="s">
        <v>18</v>
      </c>
      <c r="K379" s="112" t="s">
        <v>53</v>
      </c>
      <c r="L379" s="112" t="s">
        <v>1152</v>
      </c>
      <c r="M379" s="112" t="s">
        <v>1152</v>
      </c>
      <c r="N379" s="112">
        <v>10500</v>
      </c>
      <c r="O379" s="112">
        <v>176</v>
      </c>
      <c r="P379" s="114">
        <v>0</v>
      </c>
      <c r="Q379" s="114">
        <v>880</v>
      </c>
      <c r="R379" s="112" t="s">
        <v>359</v>
      </c>
      <c r="S379" s="112" t="s">
        <v>1150</v>
      </c>
      <c r="T379" s="115"/>
    </row>
    <row r="380" spans="1:20" ht="24">
      <c r="A380" s="112" t="s">
        <v>363</v>
      </c>
      <c r="B380" s="112" t="s">
        <v>916</v>
      </c>
      <c r="C380" s="112" t="s">
        <v>20</v>
      </c>
      <c r="D380" s="112" t="s">
        <v>1150</v>
      </c>
      <c r="E380" s="112" t="s">
        <v>364</v>
      </c>
      <c r="F380" s="112" t="s">
        <v>24</v>
      </c>
      <c r="G380" s="112" t="s">
        <v>46</v>
      </c>
      <c r="H380" s="112" t="s">
        <v>1153</v>
      </c>
      <c r="I380" s="112" t="s">
        <v>8</v>
      </c>
      <c r="J380" s="112" t="s">
        <v>18</v>
      </c>
      <c r="K380" s="112" t="s">
        <v>53</v>
      </c>
      <c r="L380" s="112" t="s">
        <v>53</v>
      </c>
      <c r="M380" s="112" t="s">
        <v>13</v>
      </c>
      <c r="N380" s="112" t="s">
        <v>1158</v>
      </c>
      <c r="O380" s="112">
        <v>2214</v>
      </c>
      <c r="P380" s="114">
        <v>10795</v>
      </c>
      <c r="Q380" s="114">
        <v>11070</v>
      </c>
      <c r="R380" s="112" t="s">
        <v>359</v>
      </c>
      <c r="S380" s="112" t="s">
        <v>1150</v>
      </c>
      <c r="T380" s="115"/>
    </row>
    <row r="381" spans="1:20" ht="24">
      <c r="A381" s="112" t="s">
        <v>367</v>
      </c>
      <c r="B381" s="112" t="s">
        <v>916</v>
      </c>
      <c r="C381" s="112" t="s">
        <v>20</v>
      </c>
      <c r="D381" s="112" t="s">
        <v>1150</v>
      </c>
      <c r="E381" s="112" t="s">
        <v>368</v>
      </c>
      <c r="F381" s="112" t="s">
        <v>24</v>
      </c>
      <c r="G381" s="112" t="s">
        <v>46</v>
      </c>
      <c r="H381" s="112" t="s">
        <v>1153</v>
      </c>
      <c r="I381" s="112" t="s">
        <v>8</v>
      </c>
      <c r="J381" s="112" t="s">
        <v>18</v>
      </c>
      <c r="K381" s="112" t="s">
        <v>53</v>
      </c>
      <c r="L381" s="112" t="s">
        <v>53</v>
      </c>
      <c r="M381" s="112" t="s">
        <v>13</v>
      </c>
      <c r="N381" s="112" t="s">
        <v>1158</v>
      </c>
      <c r="O381" s="112">
        <v>6895</v>
      </c>
      <c r="P381" s="114">
        <v>39195</v>
      </c>
      <c r="Q381" s="114">
        <v>34475</v>
      </c>
      <c r="R381" s="112" t="s">
        <v>359</v>
      </c>
      <c r="S381" s="112" t="s">
        <v>1150</v>
      </c>
      <c r="T381" s="115" t="s">
        <v>1330</v>
      </c>
    </row>
    <row r="382" spans="1:20" ht="36">
      <c r="A382" s="112" t="s">
        <v>365</v>
      </c>
      <c r="B382" s="112" t="s">
        <v>916</v>
      </c>
      <c r="C382" s="112" t="s">
        <v>20</v>
      </c>
      <c r="D382" s="112" t="s">
        <v>1150</v>
      </c>
      <c r="E382" s="112" t="s">
        <v>366</v>
      </c>
      <c r="F382" s="112" t="s">
        <v>24</v>
      </c>
      <c r="G382" s="112" t="s">
        <v>46</v>
      </c>
      <c r="H382" s="112" t="s">
        <v>1153</v>
      </c>
      <c r="I382" s="112" t="s">
        <v>8</v>
      </c>
      <c r="J382" s="112" t="s">
        <v>18</v>
      </c>
      <c r="K382" s="112" t="s">
        <v>53</v>
      </c>
      <c r="L382" s="112" t="s">
        <v>53</v>
      </c>
      <c r="M382" s="112" t="s">
        <v>13</v>
      </c>
      <c r="N382" s="112" t="s">
        <v>1158</v>
      </c>
      <c r="O382" s="112">
        <v>5698</v>
      </c>
      <c r="P382" s="114">
        <v>27495</v>
      </c>
      <c r="Q382" s="114">
        <v>28490</v>
      </c>
      <c r="R382" s="112" t="s">
        <v>359</v>
      </c>
      <c r="S382" s="112" t="s">
        <v>1150</v>
      </c>
      <c r="T382" s="115"/>
    </row>
    <row r="383" spans="1:20">
      <c r="A383" s="112" t="s">
        <v>1724</v>
      </c>
      <c r="B383" s="112" t="s">
        <v>916</v>
      </c>
      <c r="C383" s="112" t="s">
        <v>20</v>
      </c>
      <c r="D383" s="112" t="s">
        <v>1152</v>
      </c>
      <c r="E383" s="112" t="s">
        <v>1152</v>
      </c>
      <c r="F383" s="112" t="s">
        <v>172</v>
      </c>
      <c r="G383" s="112" t="s">
        <v>1152</v>
      </c>
      <c r="H383" s="112" t="s">
        <v>1152</v>
      </c>
      <c r="I383" s="112" t="s">
        <v>1152</v>
      </c>
      <c r="J383" s="112" t="s">
        <v>18</v>
      </c>
      <c r="K383" s="112" t="s">
        <v>53</v>
      </c>
      <c r="L383" s="112" t="s">
        <v>1152</v>
      </c>
      <c r="M383" s="112" t="s">
        <v>1152</v>
      </c>
      <c r="N383" s="112">
        <v>3144</v>
      </c>
      <c r="O383" s="112">
        <v>219</v>
      </c>
      <c r="P383" s="114">
        <v>0</v>
      </c>
      <c r="Q383" s="114">
        <v>1095</v>
      </c>
      <c r="R383" s="112" t="s">
        <v>359</v>
      </c>
      <c r="S383" s="112" t="s">
        <v>1150</v>
      </c>
      <c r="T383" s="115"/>
    </row>
    <row r="384" spans="1:20">
      <c r="A384" s="112" t="s">
        <v>1725</v>
      </c>
      <c r="B384" s="112" t="s">
        <v>916</v>
      </c>
      <c r="C384" s="112" t="s">
        <v>20</v>
      </c>
      <c r="D384" s="112" t="s">
        <v>1152</v>
      </c>
      <c r="E384" s="112" t="s">
        <v>1152</v>
      </c>
      <c r="F384" s="112" t="s">
        <v>172</v>
      </c>
      <c r="G384" s="112" t="s">
        <v>1152</v>
      </c>
      <c r="H384" s="112" t="s">
        <v>1152</v>
      </c>
      <c r="I384" s="112" t="s">
        <v>1152</v>
      </c>
      <c r="J384" s="112" t="s">
        <v>18</v>
      </c>
      <c r="K384" s="112" t="s">
        <v>53</v>
      </c>
      <c r="L384" s="112" t="s">
        <v>1152</v>
      </c>
      <c r="M384" s="112" t="s">
        <v>1152</v>
      </c>
      <c r="N384" s="112">
        <v>2792</v>
      </c>
      <c r="O384" s="112">
        <v>616</v>
      </c>
      <c r="P384" s="114">
        <v>0</v>
      </c>
      <c r="Q384" s="114">
        <v>3080</v>
      </c>
      <c r="R384" s="112" t="s">
        <v>359</v>
      </c>
      <c r="S384" s="112" t="s">
        <v>1150</v>
      </c>
      <c r="T384" s="115"/>
    </row>
    <row r="385" spans="1:20">
      <c r="A385" s="112" t="s">
        <v>1726</v>
      </c>
      <c r="B385" s="112" t="s">
        <v>916</v>
      </c>
      <c r="C385" s="112" t="s">
        <v>20</v>
      </c>
      <c r="D385" s="112" t="s">
        <v>1152</v>
      </c>
      <c r="E385" s="112" t="s">
        <v>1152</v>
      </c>
      <c r="F385" s="112" t="s">
        <v>172</v>
      </c>
      <c r="G385" s="112" t="s">
        <v>1152</v>
      </c>
      <c r="H385" s="112" t="s">
        <v>1152</v>
      </c>
      <c r="I385" s="112" t="s">
        <v>1152</v>
      </c>
      <c r="J385" s="112" t="s">
        <v>18</v>
      </c>
      <c r="K385" s="112" t="s">
        <v>53</v>
      </c>
      <c r="L385" s="112" t="s">
        <v>1152</v>
      </c>
      <c r="M385" s="112" t="s">
        <v>1152</v>
      </c>
      <c r="N385" s="112">
        <v>6300</v>
      </c>
      <c r="O385" s="112">
        <v>306</v>
      </c>
      <c r="P385" s="114">
        <v>0</v>
      </c>
      <c r="Q385" s="114">
        <v>1530</v>
      </c>
      <c r="R385" s="112" t="s">
        <v>359</v>
      </c>
      <c r="S385" s="112" t="s">
        <v>1150</v>
      </c>
      <c r="T385" s="115"/>
    </row>
    <row r="386" spans="1:20">
      <c r="A386" s="112" t="s">
        <v>1749</v>
      </c>
      <c r="B386" s="112" t="s">
        <v>916</v>
      </c>
      <c r="C386" s="112" t="s">
        <v>20</v>
      </c>
      <c r="D386" s="112" t="s">
        <v>1152</v>
      </c>
      <c r="E386" s="112" t="s">
        <v>1152</v>
      </c>
      <c r="F386" s="112" t="s">
        <v>172</v>
      </c>
      <c r="G386" s="112" t="s">
        <v>1152</v>
      </c>
      <c r="H386" s="112" t="s">
        <v>1152</v>
      </c>
      <c r="I386" s="112" t="s">
        <v>1152</v>
      </c>
      <c r="J386" s="112" t="s">
        <v>18</v>
      </c>
      <c r="K386" s="112" t="s">
        <v>53</v>
      </c>
      <c r="L386" s="112" t="s">
        <v>1152</v>
      </c>
      <c r="M386" s="112" t="s">
        <v>1152</v>
      </c>
      <c r="N386" s="112" t="s">
        <v>1158</v>
      </c>
      <c r="O386" s="112">
        <v>639</v>
      </c>
      <c r="P386" s="114">
        <v>0</v>
      </c>
      <c r="Q386" s="114">
        <v>3195</v>
      </c>
      <c r="R386" s="112" t="s">
        <v>359</v>
      </c>
      <c r="S386" s="112" t="s">
        <v>1150</v>
      </c>
      <c r="T386" s="115"/>
    </row>
    <row r="387" spans="1:20" ht="36">
      <c r="A387" s="112" t="s">
        <v>780</v>
      </c>
      <c r="B387" s="112" t="s">
        <v>1651</v>
      </c>
      <c r="C387" s="112" t="s">
        <v>19</v>
      </c>
      <c r="D387" s="112" t="s">
        <v>141</v>
      </c>
      <c r="E387" s="112" t="s">
        <v>1150</v>
      </c>
      <c r="F387" s="112" t="s">
        <v>24</v>
      </c>
      <c r="G387" s="112" t="s">
        <v>1150</v>
      </c>
      <c r="H387" s="112" t="s">
        <v>1150</v>
      </c>
      <c r="I387" s="112" t="s">
        <v>10</v>
      </c>
      <c r="J387" s="112" t="s">
        <v>18</v>
      </c>
      <c r="K387" s="112" t="s">
        <v>52</v>
      </c>
      <c r="L387" s="112" t="s">
        <v>1150</v>
      </c>
      <c r="M387" s="112" t="s">
        <v>14</v>
      </c>
      <c r="N387" s="112">
        <v>250</v>
      </c>
      <c r="O387" s="112">
        <v>126</v>
      </c>
      <c r="P387" s="114">
        <v>1736.53</v>
      </c>
      <c r="Q387" s="114">
        <v>0</v>
      </c>
      <c r="R387" s="112" t="s">
        <v>1150</v>
      </c>
      <c r="S387" s="112" t="s">
        <v>1150</v>
      </c>
      <c r="T387" s="115" t="s">
        <v>1652</v>
      </c>
    </row>
    <row r="388" spans="1:20">
      <c r="A388" s="180" t="s">
        <v>1968</v>
      </c>
      <c r="B388" s="180" t="s">
        <v>1969</v>
      </c>
      <c r="C388" s="180" t="s">
        <v>19</v>
      </c>
      <c r="D388" s="180" t="s">
        <v>1154</v>
      </c>
      <c r="E388" s="180" t="s">
        <v>1970</v>
      </c>
      <c r="F388" s="180" t="s">
        <v>1971</v>
      </c>
      <c r="G388" s="180"/>
      <c r="H388" s="180" t="s">
        <v>1972</v>
      </c>
      <c r="I388" s="180" t="s">
        <v>1005</v>
      </c>
      <c r="J388" s="180" t="s">
        <v>1973</v>
      </c>
      <c r="K388" s="180" t="s">
        <v>53</v>
      </c>
      <c r="L388" s="180" t="s">
        <v>1432</v>
      </c>
      <c r="M388" s="181" t="s">
        <v>1113</v>
      </c>
      <c r="N388" s="181">
        <v>225</v>
      </c>
      <c r="O388" s="181">
        <v>150</v>
      </c>
      <c r="P388" s="180" t="s">
        <v>1432</v>
      </c>
      <c r="Q388" s="182">
        <v>495.21000000000009</v>
      </c>
      <c r="R388" s="183" t="s">
        <v>1974</v>
      </c>
      <c r="S388" s="180" t="s">
        <v>1975</v>
      </c>
      <c r="T388" s="181"/>
    </row>
    <row r="389" spans="1:20">
      <c r="A389" s="184" t="s">
        <v>1968</v>
      </c>
      <c r="B389" s="185" t="s">
        <v>1969</v>
      </c>
      <c r="C389" s="184" t="s">
        <v>2033</v>
      </c>
      <c r="D389" s="186" t="s">
        <v>2034</v>
      </c>
      <c r="E389" s="184" t="s">
        <v>1970</v>
      </c>
      <c r="F389" s="184" t="s">
        <v>1237</v>
      </c>
      <c r="G389" s="184"/>
      <c r="H389" s="184" t="s">
        <v>1972</v>
      </c>
      <c r="I389" s="184" t="s">
        <v>1005</v>
      </c>
      <c r="J389" s="184" t="s">
        <v>18</v>
      </c>
      <c r="K389" s="184" t="s">
        <v>53</v>
      </c>
      <c r="L389" s="180" t="s">
        <v>1432</v>
      </c>
      <c r="M389" s="184" t="s">
        <v>1113</v>
      </c>
      <c r="N389" s="187">
        <v>100</v>
      </c>
      <c r="O389" s="187">
        <v>100</v>
      </c>
      <c r="P389" s="180" t="s">
        <v>1432</v>
      </c>
      <c r="Q389" s="188">
        <v>16.666666666666668</v>
      </c>
      <c r="R389" s="189" t="s">
        <v>1974</v>
      </c>
      <c r="S389" s="184" t="s">
        <v>1975</v>
      </c>
      <c r="T389" s="184"/>
    </row>
    <row r="390" spans="1:20" ht="36.75">
      <c r="A390" s="184" t="s">
        <v>2251</v>
      </c>
      <c r="B390" s="185" t="s">
        <v>1983</v>
      </c>
      <c r="C390" s="184" t="s">
        <v>2033</v>
      </c>
      <c r="D390" s="186" t="s">
        <v>2034</v>
      </c>
      <c r="E390" s="184" t="s">
        <v>2252</v>
      </c>
      <c r="F390" s="184" t="s">
        <v>24</v>
      </c>
      <c r="G390" s="184" t="s">
        <v>25</v>
      </c>
      <c r="H390" s="184" t="s">
        <v>1972</v>
      </c>
      <c r="I390" s="184" t="s">
        <v>1005</v>
      </c>
      <c r="J390" s="184" t="s">
        <v>18</v>
      </c>
      <c r="K390" s="184" t="s">
        <v>53</v>
      </c>
      <c r="L390" s="180" t="s">
        <v>1432</v>
      </c>
      <c r="M390" s="184" t="s">
        <v>1113</v>
      </c>
      <c r="N390" s="187">
        <v>2200</v>
      </c>
      <c r="O390" s="187">
        <v>1084</v>
      </c>
      <c r="P390" s="180" t="s">
        <v>1432</v>
      </c>
      <c r="Q390" s="188">
        <v>352</v>
      </c>
      <c r="R390" s="190" t="s">
        <v>2064</v>
      </c>
      <c r="S390" s="189" t="s">
        <v>2065</v>
      </c>
      <c r="T390" s="184"/>
    </row>
    <row r="391" spans="1:20" ht="36.75">
      <c r="A391" s="191" t="s">
        <v>1976</v>
      </c>
      <c r="B391" s="191" t="s">
        <v>1977</v>
      </c>
      <c r="C391" s="191" t="s">
        <v>19</v>
      </c>
      <c r="D391" s="191" t="s">
        <v>141</v>
      </c>
      <c r="E391" s="191" t="s">
        <v>1978</v>
      </c>
      <c r="F391" s="191" t="s">
        <v>24</v>
      </c>
      <c r="G391" s="191" t="s">
        <v>31</v>
      </c>
      <c r="H391" s="191" t="s">
        <v>1972</v>
      </c>
      <c r="I391" s="191" t="s">
        <v>1005</v>
      </c>
      <c r="J391" s="191" t="s">
        <v>1979</v>
      </c>
      <c r="K391" s="191" t="s">
        <v>52</v>
      </c>
      <c r="L391" s="180" t="s">
        <v>1432</v>
      </c>
      <c r="M391" s="192" t="s">
        <v>1980</v>
      </c>
      <c r="N391" s="192">
        <v>564</v>
      </c>
      <c r="O391" s="192">
        <v>564</v>
      </c>
      <c r="P391" s="180" t="s">
        <v>1432</v>
      </c>
      <c r="Q391" s="193">
        <v>4256.25</v>
      </c>
      <c r="R391" s="194" t="s">
        <v>1981</v>
      </c>
      <c r="S391" s="195" t="s">
        <v>1982</v>
      </c>
      <c r="T391" s="192"/>
    </row>
    <row r="392" spans="1:20" ht="120.75">
      <c r="A392" s="184" t="s">
        <v>1010</v>
      </c>
      <c r="B392" s="184" t="s">
        <v>1983</v>
      </c>
      <c r="C392" s="184" t="s">
        <v>19</v>
      </c>
      <c r="D392" s="184" t="s">
        <v>50</v>
      </c>
      <c r="E392" s="184" t="s">
        <v>375</v>
      </c>
      <c r="F392" s="184" t="s">
        <v>24</v>
      </c>
      <c r="G392" s="184" t="s">
        <v>25</v>
      </c>
      <c r="H392" s="184" t="s">
        <v>1972</v>
      </c>
      <c r="I392" s="184" t="s">
        <v>1005</v>
      </c>
      <c r="J392" s="184" t="s">
        <v>1979</v>
      </c>
      <c r="K392" s="184" t="s">
        <v>52</v>
      </c>
      <c r="L392" s="180" t="s">
        <v>1432</v>
      </c>
      <c r="M392" s="185" t="s">
        <v>1980</v>
      </c>
      <c r="N392" s="185">
        <v>64</v>
      </c>
      <c r="O392" s="185">
        <v>48</v>
      </c>
      <c r="P392" s="180" t="s">
        <v>1432</v>
      </c>
      <c r="Q392" s="196">
        <v>1205</v>
      </c>
      <c r="R392" s="190" t="s">
        <v>1984</v>
      </c>
      <c r="S392" s="189" t="s">
        <v>1985</v>
      </c>
      <c r="T392" s="185"/>
    </row>
    <row r="393" spans="1:20" ht="24.75">
      <c r="A393" s="184" t="s">
        <v>1986</v>
      </c>
      <c r="B393" s="184" t="s">
        <v>1987</v>
      </c>
      <c r="C393" s="184" t="s">
        <v>19</v>
      </c>
      <c r="D393" s="184" t="s">
        <v>28</v>
      </c>
      <c r="E393" s="184" t="s">
        <v>1988</v>
      </c>
      <c r="F393" s="184" t="s">
        <v>24</v>
      </c>
      <c r="G393" s="184" t="s">
        <v>25</v>
      </c>
      <c r="H393" s="184" t="s">
        <v>1972</v>
      </c>
      <c r="I393" s="184" t="s">
        <v>1005</v>
      </c>
      <c r="J393" s="184" t="s">
        <v>1973</v>
      </c>
      <c r="K393" s="184" t="s">
        <v>53</v>
      </c>
      <c r="L393" s="180" t="s">
        <v>1432</v>
      </c>
      <c r="M393" s="185" t="s">
        <v>14</v>
      </c>
      <c r="N393" s="185">
        <v>1130</v>
      </c>
      <c r="O393" s="185">
        <v>441</v>
      </c>
      <c r="P393" s="180" t="s">
        <v>1432</v>
      </c>
      <c r="Q393" s="196">
        <v>1543.9409999999998</v>
      </c>
      <c r="R393" s="190" t="s">
        <v>1989</v>
      </c>
      <c r="S393" s="184" t="s">
        <v>1975</v>
      </c>
      <c r="T393" s="185"/>
    </row>
    <row r="394" spans="1:20" ht="132.75">
      <c r="A394" s="184" t="s">
        <v>1013</v>
      </c>
      <c r="B394" s="184" t="s">
        <v>1983</v>
      </c>
      <c r="C394" s="184" t="s">
        <v>19</v>
      </c>
      <c r="D394" s="184" t="s">
        <v>50</v>
      </c>
      <c r="E394" s="184" t="s">
        <v>381</v>
      </c>
      <c r="F394" s="184" t="s">
        <v>24</v>
      </c>
      <c r="G394" s="184" t="s">
        <v>25</v>
      </c>
      <c r="H394" s="184" t="s">
        <v>1972</v>
      </c>
      <c r="I394" s="184" t="s">
        <v>1005</v>
      </c>
      <c r="J394" s="184" t="s">
        <v>1979</v>
      </c>
      <c r="K394" s="184" t="s">
        <v>52</v>
      </c>
      <c r="L394" s="180" t="s">
        <v>1432</v>
      </c>
      <c r="M394" s="185" t="s">
        <v>1990</v>
      </c>
      <c r="N394" s="185">
        <v>76</v>
      </c>
      <c r="O394" s="185">
        <v>57</v>
      </c>
      <c r="P394" s="180" t="s">
        <v>1432</v>
      </c>
      <c r="Q394" s="196">
        <v>2305</v>
      </c>
      <c r="R394" s="190" t="s">
        <v>1984</v>
      </c>
      <c r="S394" s="189" t="s">
        <v>1991</v>
      </c>
      <c r="T394" s="185"/>
    </row>
    <row r="395" spans="1:20" ht="132.75">
      <c r="A395" s="184" t="s">
        <v>1014</v>
      </c>
      <c r="B395" s="184" t="s">
        <v>1983</v>
      </c>
      <c r="C395" s="184" t="s">
        <v>19</v>
      </c>
      <c r="D395" s="184" t="s">
        <v>50</v>
      </c>
      <c r="E395" s="184" t="s">
        <v>381</v>
      </c>
      <c r="F395" s="184" t="s">
        <v>24</v>
      </c>
      <c r="G395" s="184" t="s">
        <v>25</v>
      </c>
      <c r="H395" s="184" t="s">
        <v>1972</v>
      </c>
      <c r="I395" s="184" t="s">
        <v>1005</v>
      </c>
      <c r="J395" s="184" t="s">
        <v>1979</v>
      </c>
      <c r="K395" s="184" t="s">
        <v>52</v>
      </c>
      <c r="L395" s="180" t="s">
        <v>1432</v>
      </c>
      <c r="M395" s="185" t="s">
        <v>1990</v>
      </c>
      <c r="N395" s="185">
        <v>47</v>
      </c>
      <c r="O395" s="185">
        <v>35</v>
      </c>
      <c r="P395" s="180" t="s">
        <v>1432</v>
      </c>
      <c r="Q395" s="196">
        <v>1929</v>
      </c>
      <c r="R395" s="190" t="s">
        <v>1984</v>
      </c>
      <c r="S395" s="189" t="s">
        <v>1991</v>
      </c>
      <c r="T395" s="185"/>
    </row>
    <row r="396" spans="1:20" ht="156.75">
      <c r="A396" s="184" t="s">
        <v>1992</v>
      </c>
      <c r="B396" s="184" t="s">
        <v>1983</v>
      </c>
      <c r="C396" s="184" t="s">
        <v>19</v>
      </c>
      <c r="D396" s="184" t="s">
        <v>50</v>
      </c>
      <c r="E396" s="184" t="s">
        <v>1993</v>
      </c>
      <c r="F396" s="184" t="s">
        <v>24</v>
      </c>
      <c r="G396" s="184" t="s">
        <v>25</v>
      </c>
      <c r="H396" s="184" t="s">
        <v>1972</v>
      </c>
      <c r="I396" s="184" t="s">
        <v>1005</v>
      </c>
      <c r="J396" s="184" t="s">
        <v>1979</v>
      </c>
      <c r="K396" s="184" t="s">
        <v>52</v>
      </c>
      <c r="L396" s="180" t="s">
        <v>1432</v>
      </c>
      <c r="M396" s="185" t="s">
        <v>1980</v>
      </c>
      <c r="N396" s="185">
        <v>3054</v>
      </c>
      <c r="O396" s="185">
        <v>2222</v>
      </c>
      <c r="P396" s="180" t="s">
        <v>1432</v>
      </c>
      <c r="Q396" s="196">
        <v>62331</v>
      </c>
      <c r="R396" s="190" t="s">
        <v>1984</v>
      </c>
      <c r="S396" s="189" t="s">
        <v>1994</v>
      </c>
      <c r="T396" s="185"/>
    </row>
    <row r="397" spans="1:20" ht="36.75">
      <c r="A397" s="184" t="s">
        <v>1995</v>
      </c>
      <c r="B397" s="184" t="s">
        <v>1983</v>
      </c>
      <c r="C397" s="184" t="s">
        <v>19</v>
      </c>
      <c r="D397" s="184" t="s">
        <v>50</v>
      </c>
      <c r="E397" s="184" t="s">
        <v>1432</v>
      </c>
      <c r="F397" s="184" t="s">
        <v>24</v>
      </c>
      <c r="G397" s="184" t="s">
        <v>25</v>
      </c>
      <c r="H397" s="184" t="s">
        <v>1972</v>
      </c>
      <c r="I397" s="184" t="s">
        <v>1005</v>
      </c>
      <c r="J397" s="184" t="s">
        <v>1979</v>
      </c>
      <c r="K397" s="184" t="s">
        <v>52</v>
      </c>
      <c r="L397" s="180" t="s">
        <v>1432</v>
      </c>
      <c r="M397" s="185" t="s">
        <v>1980</v>
      </c>
      <c r="N397" s="185">
        <v>1</v>
      </c>
      <c r="O397" s="185">
        <v>1</v>
      </c>
      <c r="P397" s="180" t="s">
        <v>1432</v>
      </c>
      <c r="Q397" s="196">
        <v>5.14</v>
      </c>
      <c r="R397" s="190" t="s">
        <v>1984</v>
      </c>
      <c r="S397" s="189" t="s">
        <v>1996</v>
      </c>
      <c r="T397" s="185"/>
    </row>
    <row r="398" spans="1:20" ht="36.75">
      <c r="A398" s="184" t="s">
        <v>1015</v>
      </c>
      <c r="B398" s="184" t="s">
        <v>1983</v>
      </c>
      <c r="C398" s="184" t="s">
        <v>19</v>
      </c>
      <c r="D398" s="184" t="s">
        <v>34</v>
      </c>
      <c r="E398" s="184" t="s">
        <v>1997</v>
      </c>
      <c r="F398" s="184" t="s">
        <v>24</v>
      </c>
      <c r="G398" s="184" t="s">
        <v>25</v>
      </c>
      <c r="H398" s="184" t="s">
        <v>1972</v>
      </c>
      <c r="I398" s="184" t="s">
        <v>1005</v>
      </c>
      <c r="J398" s="184" t="s">
        <v>1979</v>
      </c>
      <c r="K398" s="184" t="s">
        <v>52</v>
      </c>
      <c r="L398" s="180" t="s">
        <v>1432</v>
      </c>
      <c r="M398" s="185" t="s">
        <v>1980</v>
      </c>
      <c r="N398" s="185">
        <v>7860</v>
      </c>
      <c r="O398" s="185">
        <v>7376</v>
      </c>
      <c r="P398" s="180" t="s">
        <v>1432</v>
      </c>
      <c r="Q398" s="196">
        <v>54985</v>
      </c>
      <c r="R398" s="197" t="s">
        <v>1998</v>
      </c>
      <c r="S398" s="189" t="s">
        <v>1999</v>
      </c>
      <c r="T398" s="185"/>
    </row>
    <row r="399" spans="1:20" ht="120.75">
      <c r="A399" s="180" t="s">
        <v>1016</v>
      </c>
      <c r="B399" s="180" t="s">
        <v>1983</v>
      </c>
      <c r="C399" s="180" t="s">
        <v>19</v>
      </c>
      <c r="D399" s="180" t="s">
        <v>50</v>
      </c>
      <c r="E399" s="180" t="s">
        <v>398</v>
      </c>
      <c r="F399" s="180" t="s">
        <v>24</v>
      </c>
      <c r="G399" s="180" t="s">
        <v>25</v>
      </c>
      <c r="H399" s="180" t="s">
        <v>1972</v>
      </c>
      <c r="I399" s="180" t="s">
        <v>1005</v>
      </c>
      <c r="J399" s="180" t="s">
        <v>1979</v>
      </c>
      <c r="K399" s="180" t="s">
        <v>52</v>
      </c>
      <c r="L399" s="180" t="s">
        <v>1432</v>
      </c>
      <c r="M399" s="181" t="s">
        <v>1980</v>
      </c>
      <c r="N399" s="181">
        <v>1</v>
      </c>
      <c r="O399" s="181">
        <v>1</v>
      </c>
      <c r="P399" s="180" t="s">
        <v>1432</v>
      </c>
      <c r="Q399" s="182">
        <v>102</v>
      </c>
      <c r="R399" s="183" t="s">
        <v>1984</v>
      </c>
      <c r="S399" s="198" t="s">
        <v>2000</v>
      </c>
      <c r="T399" s="181"/>
    </row>
    <row r="400" spans="1:20" ht="48.75">
      <c r="A400" s="184" t="s">
        <v>2300</v>
      </c>
      <c r="B400" s="184" t="s">
        <v>2042</v>
      </c>
      <c r="C400" s="184" t="s">
        <v>2033</v>
      </c>
      <c r="D400" s="186" t="s">
        <v>344</v>
      </c>
      <c r="E400" s="186" t="s">
        <v>2301</v>
      </c>
      <c r="F400" s="184" t="s">
        <v>1237</v>
      </c>
      <c r="G400" s="184"/>
      <c r="H400" s="184" t="s">
        <v>1972</v>
      </c>
      <c r="I400" s="184" t="s">
        <v>1005</v>
      </c>
      <c r="J400" s="184" t="s">
        <v>18</v>
      </c>
      <c r="K400" s="184" t="s">
        <v>53</v>
      </c>
      <c r="L400" s="180" t="s">
        <v>1432</v>
      </c>
      <c r="M400" s="184" t="s">
        <v>2044</v>
      </c>
      <c r="N400" s="187">
        <v>227</v>
      </c>
      <c r="O400" s="187">
        <v>227</v>
      </c>
      <c r="P400" s="180" t="s">
        <v>1432</v>
      </c>
      <c r="Q400" s="188">
        <v>56.75</v>
      </c>
      <c r="R400" s="189" t="s">
        <v>2302</v>
      </c>
      <c r="S400" s="189" t="s">
        <v>2303</v>
      </c>
      <c r="T400" s="184"/>
    </row>
    <row r="401" spans="1:20">
      <c r="A401" s="199" t="s">
        <v>2001</v>
      </c>
      <c r="B401" s="199" t="s">
        <v>1969</v>
      </c>
      <c r="C401" s="199" t="s">
        <v>19</v>
      </c>
      <c r="D401" s="199" t="s">
        <v>1154</v>
      </c>
      <c r="E401" s="199" t="s">
        <v>1970</v>
      </c>
      <c r="F401" s="199" t="s">
        <v>1971</v>
      </c>
      <c r="G401" s="199"/>
      <c r="H401" s="199" t="s">
        <v>1972</v>
      </c>
      <c r="I401" s="199" t="s">
        <v>1005</v>
      </c>
      <c r="J401" s="199" t="s">
        <v>1973</v>
      </c>
      <c r="K401" s="199" t="s">
        <v>53</v>
      </c>
      <c r="L401" s="180" t="s">
        <v>1432</v>
      </c>
      <c r="M401" s="200" t="s">
        <v>1113</v>
      </c>
      <c r="N401" s="200">
        <v>76</v>
      </c>
      <c r="O401" s="200">
        <v>54</v>
      </c>
      <c r="P401" s="180" t="s">
        <v>1432</v>
      </c>
      <c r="Q401" s="201">
        <v>178.27560000000003</v>
      </c>
      <c r="R401" s="202" t="s">
        <v>1974</v>
      </c>
      <c r="S401" s="199" t="s">
        <v>1975</v>
      </c>
      <c r="T401" s="200"/>
    </row>
    <row r="402" spans="1:20">
      <c r="A402" s="184" t="s">
        <v>2001</v>
      </c>
      <c r="B402" s="185" t="s">
        <v>1969</v>
      </c>
      <c r="C402" s="184" t="s">
        <v>2033</v>
      </c>
      <c r="D402" s="186" t="s">
        <v>2034</v>
      </c>
      <c r="E402" s="184" t="s">
        <v>1970</v>
      </c>
      <c r="F402" s="184" t="s">
        <v>1237</v>
      </c>
      <c r="G402" s="184"/>
      <c r="H402" s="184" t="s">
        <v>1972</v>
      </c>
      <c r="I402" s="184" t="s">
        <v>1005</v>
      </c>
      <c r="J402" s="184" t="s">
        <v>18</v>
      </c>
      <c r="K402" s="184" t="s">
        <v>53</v>
      </c>
      <c r="L402" s="180" t="s">
        <v>1432</v>
      </c>
      <c r="M402" s="184" t="s">
        <v>1113</v>
      </c>
      <c r="N402" s="187">
        <v>100</v>
      </c>
      <c r="O402" s="187">
        <v>100</v>
      </c>
      <c r="P402" s="180" t="s">
        <v>1432</v>
      </c>
      <c r="Q402" s="188">
        <v>16.666666666666668</v>
      </c>
      <c r="R402" s="189" t="s">
        <v>1974</v>
      </c>
      <c r="S402" s="184" t="s">
        <v>1975</v>
      </c>
      <c r="T402" s="184"/>
    </row>
    <row r="403" spans="1:20" ht="36.75">
      <c r="A403" s="199" t="s">
        <v>1017</v>
      </c>
      <c r="B403" s="199" t="s">
        <v>1977</v>
      </c>
      <c r="C403" s="199" t="s">
        <v>19</v>
      </c>
      <c r="D403" s="199" t="s">
        <v>141</v>
      </c>
      <c r="E403" s="199" t="s">
        <v>2002</v>
      </c>
      <c r="F403" s="199" t="s">
        <v>24</v>
      </c>
      <c r="G403" s="199" t="s">
        <v>25</v>
      </c>
      <c r="H403" s="199" t="s">
        <v>1972</v>
      </c>
      <c r="I403" s="199" t="s">
        <v>1005</v>
      </c>
      <c r="J403" s="199" t="s">
        <v>1979</v>
      </c>
      <c r="K403" s="199" t="s">
        <v>52</v>
      </c>
      <c r="L403" s="180" t="s">
        <v>1432</v>
      </c>
      <c r="M403" s="200" t="s">
        <v>2003</v>
      </c>
      <c r="N403" s="200">
        <v>93</v>
      </c>
      <c r="O403" s="200">
        <v>93</v>
      </c>
      <c r="P403" s="180" t="s">
        <v>1432</v>
      </c>
      <c r="Q403" s="201">
        <v>697.5</v>
      </c>
      <c r="R403" s="202" t="s">
        <v>2004</v>
      </c>
      <c r="S403" s="203" t="s">
        <v>2005</v>
      </c>
      <c r="T403" s="200"/>
    </row>
    <row r="404" spans="1:20" ht="36.75">
      <c r="A404" s="184" t="s">
        <v>2394</v>
      </c>
      <c r="B404" s="185" t="s">
        <v>1969</v>
      </c>
      <c r="C404" s="184" t="s">
        <v>2033</v>
      </c>
      <c r="D404" s="184" t="s">
        <v>34</v>
      </c>
      <c r="E404" s="184" t="s">
        <v>2395</v>
      </c>
      <c r="F404" s="184" t="s">
        <v>24</v>
      </c>
      <c r="G404" s="184" t="s">
        <v>2396</v>
      </c>
      <c r="H404" s="184" t="s">
        <v>1972</v>
      </c>
      <c r="I404" s="184" t="s">
        <v>1005</v>
      </c>
      <c r="J404" s="184" t="s">
        <v>18</v>
      </c>
      <c r="K404" s="184" t="s">
        <v>52</v>
      </c>
      <c r="L404" s="180" t="s">
        <v>1432</v>
      </c>
      <c r="M404" s="184" t="s">
        <v>1113</v>
      </c>
      <c r="N404" s="187">
        <v>2200</v>
      </c>
      <c r="O404" s="187">
        <v>1109</v>
      </c>
      <c r="P404" s="180" t="s">
        <v>1432</v>
      </c>
      <c r="Q404" s="188">
        <v>287.10250000000002</v>
      </c>
      <c r="R404" s="190" t="s">
        <v>2064</v>
      </c>
      <c r="S404" s="189" t="s">
        <v>2065</v>
      </c>
      <c r="T404" s="184"/>
    </row>
    <row r="405" spans="1:20" ht="24.75">
      <c r="A405" s="184" t="s">
        <v>2397</v>
      </c>
      <c r="B405" s="185" t="s">
        <v>1969</v>
      </c>
      <c r="C405" s="184" t="s">
        <v>2033</v>
      </c>
      <c r="D405" s="184" t="s">
        <v>34</v>
      </c>
      <c r="E405" s="184" t="s">
        <v>2395</v>
      </c>
      <c r="F405" s="184" t="s">
        <v>24</v>
      </c>
      <c r="G405" s="184" t="s">
        <v>2396</v>
      </c>
      <c r="H405" s="184" t="s">
        <v>1972</v>
      </c>
      <c r="I405" s="184" t="s">
        <v>1005</v>
      </c>
      <c r="J405" s="184" t="s">
        <v>18</v>
      </c>
      <c r="K405" s="184" t="s">
        <v>52</v>
      </c>
      <c r="L405" s="180" t="s">
        <v>1432</v>
      </c>
      <c r="M405" s="184" t="s">
        <v>1113</v>
      </c>
      <c r="N405" s="187">
        <v>2200</v>
      </c>
      <c r="O405" s="187">
        <v>1084</v>
      </c>
      <c r="P405" s="180" t="s">
        <v>1432</v>
      </c>
      <c r="Q405" s="188">
        <v>313.07533333333333</v>
      </c>
      <c r="R405" s="190" t="s">
        <v>2064</v>
      </c>
      <c r="S405" s="189" t="s">
        <v>2065</v>
      </c>
      <c r="T405" s="184"/>
    </row>
    <row r="406" spans="1:20">
      <c r="A406" s="199" t="s">
        <v>2006</v>
      </c>
      <c r="B406" s="199" t="s">
        <v>1969</v>
      </c>
      <c r="C406" s="199" t="s">
        <v>19</v>
      </c>
      <c r="D406" s="199" t="s">
        <v>1154</v>
      </c>
      <c r="E406" s="199" t="s">
        <v>1970</v>
      </c>
      <c r="F406" s="199" t="s">
        <v>1971</v>
      </c>
      <c r="G406" s="199"/>
      <c r="H406" s="199" t="s">
        <v>1972</v>
      </c>
      <c r="I406" s="199" t="s">
        <v>1005</v>
      </c>
      <c r="J406" s="199" t="s">
        <v>1973</v>
      </c>
      <c r="K406" s="199" t="s">
        <v>53</v>
      </c>
      <c r="L406" s="180" t="s">
        <v>1432</v>
      </c>
      <c r="M406" s="200" t="s">
        <v>1113</v>
      </c>
      <c r="N406" s="200">
        <v>60</v>
      </c>
      <c r="O406" s="200">
        <v>32</v>
      </c>
      <c r="P406" s="180" t="s">
        <v>1432</v>
      </c>
      <c r="Q406" s="201">
        <v>105.64480000000002</v>
      </c>
      <c r="R406" s="202" t="s">
        <v>1974</v>
      </c>
      <c r="S406" s="199" t="s">
        <v>1975</v>
      </c>
      <c r="T406" s="200"/>
    </row>
    <row r="407" spans="1:20">
      <c r="A407" s="184" t="s">
        <v>2006</v>
      </c>
      <c r="B407" s="185" t="s">
        <v>1969</v>
      </c>
      <c r="C407" s="184" t="s">
        <v>2033</v>
      </c>
      <c r="D407" s="186" t="s">
        <v>2034</v>
      </c>
      <c r="E407" s="184" t="s">
        <v>1970</v>
      </c>
      <c r="F407" s="184" t="s">
        <v>1237</v>
      </c>
      <c r="G407" s="184"/>
      <c r="H407" s="184" t="s">
        <v>1972</v>
      </c>
      <c r="I407" s="184" t="s">
        <v>1005</v>
      </c>
      <c r="J407" s="184" t="s">
        <v>18</v>
      </c>
      <c r="K407" s="184" t="s">
        <v>53</v>
      </c>
      <c r="L407" s="180" t="s">
        <v>1432</v>
      </c>
      <c r="M407" s="184" t="s">
        <v>1113</v>
      </c>
      <c r="N407" s="187">
        <v>100</v>
      </c>
      <c r="O407" s="187">
        <v>100</v>
      </c>
      <c r="P407" s="180" t="s">
        <v>1432</v>
      </c>
      <c r="Q407" s="188">
        <v>16.666666666666668</v>
      </c>
      <c r="R407" s="189" t="s">
        <v>1974</v>
      </c>
      <c r="S407" s="184" t="s">
        <v>1975</v>
      </c>
      <c r="T407" s="184"/>
    </row>
    <row r="408" spans="1:20" ht="24.75">
      <c r="A408" s="184" t="s">
        <v>2367</v>
      </c>
      <c r="B408" s="185" t="s">
        <v>2037</v>
      </c>
      <c r="C408" s="184" t="s">
        <v>2033</v>
      </c>
      <c r="D408" s="186" t="s">
        <v>2286</v>
      </c>
      <c r="E408" s="184" t="s">
        <v>2368</v>
      </c>
      <c r="F408" s="184" t="s">
        <v>1237</v>
      </c>
      <c r="G408" s="184"/>
      <c r="H408" s="184" t="s">
        <v>1972</v>
      </c>
      <c r="I408" s="184" t="s">
        <v>1005</v>
      </c>
      <c r="J408" s="184" t="s">
        <v>18</v>
      </c>
      <c r="K408" s="184" t="s">
        <v>52</v>
      </c>
      <c r="L408" s="180" t="s">
        <v>1432</v>
      </c>
      <c r="M408" s="184" t="s">
        <v>1113</v>
      </c>
      <c r="N408" s="187">
        <v>2200</v>
      </c>
      <c r="O408" s="187">
        <v>1084</v>
      </c>
      <c r="P408" s="180" t="s">
        <v>1432</v>
      </c>
      <c r="Q408" s="188">
        <v>65.224000000000004</v>
      </c>
      <c r="R408" s="190" t="s">
        <v>2064</v>
      </c>
      <c r="S408" s="189" t="s">
        <v>2065</v>
      </c>
      <c r="T408" s="184"/>
    </row>
    <row r="409" spans="1:20" ht="24.75">
      <c r="A409" s="191" t="s">
        <v>1023</v>
      </c>
      <c r="B409" s="191" t="s">
        <v>1987</v>
      </c>
      <c r="C409" s="191" t="s">
        <v>19</v>
      </c>
      <c r="D409" s="191" t="s">
        <v>50</v>
      </c>
      <c r="E409" s="191" t="s">
        <v>2007</v>
      </c>
      <c r="F409" s="191" t="s">
        <v>24</v>
      </c>
      <c r="G409" s="191" t="s">
        <v>25</v>
      </c>
      <c r="H409" s="191" t="s">
        <v>1972</v>
      </c>
      <c r="I409" s="191" t="s">
        <v>1005</v>
      </c>
      <c r="J409" s="191" t="s">
        <v>1973</v>
      </c>
      <c r="K409" s="191" t="s">
        <v>53</v>
      </c>
      <c r="L409" s="180" t="s">
        <v>1432</v>
      </c>
      <c r="M409" s="192" t="s">
        <v>14</v>
      </c>
      <c r="N409" s="192">
        <v>300</v>
      </c>
      <c r="O409" s="192">
        <v>300</v>
      </c>
      <c r="P409" s="180" t="s">
        <v>1432</v>
      </c>
      <c r="Q409" s="193">
        <v>2917.5</v>
      </c>
      <c r="R409" s="194" t="s">
        <v>2008</v>
      </c>
      <c r="S409" s="191" t="s">
        <v>1975</v>
      </c>
      <c r="T409" s="192"/>
    </row>
    <row r="410" spans="1:20" ht="36.75">
      <c r="A410" s="184" t="s">
        <v>1024</v>
      </c>
      <c r="B410" s="184" t="s">
        <v>1987</v>
      </c>
      <c r="C410" s="184" t="s">
        <v>19</v>
      </c>
      <c r="D410" s="184" t="s">
        <v>50</v>
      </c>
      <c r="E410" s="184" t="s">
        <v>2009</v>
      </c>
      <c r="F410" s="184" t="s">
        <v>24</v>
      </c>
      <c r="G410" s="184" t="s">
        <v>25</v>
      </c>
      <c r="H410" s="184" t="s">
        <v>1972</v>
      </c>
      <c r="I410" s="184" t="s">
        <v>1005</v>
      </c>
      <c r="J410" s="184" t="s">
        <v>1973</v>
      </c>
      <c r="K410" s="184" t="s">
        <v>53</v>
      </c>
      <c r="L410" s="180" t="s">
        <v>1432</v>
      </c>
      <c r="M410" s="185" t="s">
        <v>14</v>
      </c>
      <c r="N410" s="185">
        <v>500</v>
      </c>
      <c r="O410" s="185">
        <v>500</v>
      </c>
      <c r="P410" s="180" t="s">
        <v>1432</v>
      </c>
      <c r="Q410" s="196">
        <v>4862.5</v>
      </c>
      <c r="R410" s="190" t="s">
        <v>2008</v>
      </c>
      <c r="S410" s="189" t="s">
        <v>2010</v>
      </c>
      <c r="T410" s="185"/>
    </row>
    <row r="411" spans="1:20" ht="48.75">
      <c r="A411" s="184" t="s">
        <v>2011</v>
      </c>
      <c r="B411" s="184" t="s">
        <v>2012</v>
      </c>
      <c r="C411" s="184" t="s">
        <v>19</v>
      </c>
      <c r="D411" s="184" t="s">
        <v>2016</v>
      </c>
      <c r="E411" s="184" t="s">
        <v>2013</v>
      </c>
      <c r="F411" s="184" t="s">
        <v>1971</v>
      </c>
      <c r="G411" s="184"/>
      <c r="H411" s="184" t="s">
        <v>1972</v>
      </c>
      <c r="I411" s="184" t="s">
        <v>1005</v>
      </c>
      <c r="J411" s="184" t="s">
        <v>1973</v>
      </c>
      <c r="K411" s="184" t="s">
        <v>53</v>
      </c>
      <c r="L411" s="180" t="s">
        <v>1432</v>
      </c>
      <c r="M411" s="185" t="s">
        <v>1113</v>
      </c>
      <c r="N411" s="185">
        <v>32</v>
      </c>
      <c r="O411" s="185">
        <v>32</v>
      </c>
      <c r="P411" s="180" t="s">
        <v>1432</v>
      </c>
      <c r="Q411" s="196">
        <v>103.57</v>
      </c>
      <c r="R411" s="190" t="s">
        <v>2014</v>
      </c>
      <c r="S411" s="184" t="s">
        <v>1975</v>
      </c>
      <c r="T411" s="185"/>
    </row>
    <row r="412" spans="1:20" ht="84.75">
      <c r="A412" s="184" t="s">
        <v>1025</v>
      </c>
      <c r="B412" s="184" t="s">
        <v>1987</v>
      </c>
      <c r="C412" s="184" t="s">
        <v>19</v>
      </c>
      <c r="D412" s="184" t="s">
        <v>28</v>
      </c>
      <c r="E412" s="184" t="s">
        <v>2015</v>
      </c>
      <c r="F412" s="184" t="s">
        <v>24</v>
      </c>
      <c r="G412" s="184" t="s">
        <v>36</v>
      </c>
      <c r="H412" s="184" t="s">
        <v>1972</v>
      </c>
      <c r="I412" s="184" t="s">
        <v>1005</v>
      </c>
      <c r="J412" s="184" t="s">
        <v>1973</v>
      </c>
      <c r="K412" s="184" t="s">
        <v>53</v>
      </c>
      <c r="L412" s="180" t="s">
        <v>1432</v>
      </c>
      <c r="M412" s="185" t="s">
        <v>14</v>
      </c>
      <c r="N412" s="185">
        <v>1100</v>
      </c>
      <c r="O412" s="185">
        <v>375</v>
      </c>
      <c r="P412" s="180" t="s">
        <v>1432</v>
      </c>
      <c r="Q412" s="196">
        <v>3358.25</v>
      </c>
      <c r="R412" s="190" t="s">
        <v>2014</v>
      </c>
      <c r="S412" s="184" t="s">
        <v>1347</v>
      </c>
      <c r="T412" s="185"/>
    </row>
    <row r="413" spans="1:20" ht="84.75">
      <c r="A413" s="184" t="s">
        <v>2017</v>
      </c>
      <c r="B413" s="184" t="s">
        <v>1983</v>
      </c>
      <c r="C413" s="184" t="s">
        <v>19</v>
      </c>
      <c r="D413" s="184" t="s">
        <v>34</v>
      </c>
      <c r="E413" s="184" t="s">
        <v>2018</v>
      </c>
      <c r="F413" s="184" t="s">
        <v>24</v>
      </c>
      <c r="G413" s="184" t="s">
        <v>2019</v>
      </c>
      <c r="H413" s="184" t="s">
        <v>1972</v>
      </c>
      <c r="I413" s="184" t="s">
        <v>1005</v>
      </c>
      <c r="J413" s="184" t="s">
        <v>1979</v>
      </c>
      <c r="K413" s="184" t="s">
        <v>52</v>
      </c>
      <c r="L413" s="180" t="s">
        <v>1432</v>
      </c>
      <c r="M413" s="185" t="s">
        <v>1980</v>
      </c>
      <c r="N413" s="185">
        <v>48086</v>
      </c>
      <c r="O413" s="185">
        <v>42220</v>
      </c>
      <c r="P413" s="180" t="s">
        <v>1432</v>
      </c>
      <c r="Q413" s="196">
        <v>98568.920360999997</v>
      </c>
      <c r="R413" s="190" t="s">
        <v>2020</v>
      </c>
      <c r="S413" s="189" t="s">
        <v>2021</v>
      </c>
      <c r="T413" s="185"/>
    </row>
    <row r="414" spans="1:20" ht="36.75">
      <c r="A414" s="180" t="s">
        <v>1029</v>
      </c>
      <c r="B414" s="180" t="s">
        <v>1977</v>
      </c>
      <c r="C414" s="180" t="s">
        <v>19</v>
      </c>
      <c r="D414" s="180" t="s">
        <v>141</v>
      </c>
      <c r="E414" s="180" t="s">
        <v>2022</v>
      </c>
      <c r="F414" s="180" t="s">
        <v>24</v>
      </c>
      <c r="G414" s="180" t="s">
        <v>25</v>
      </c>
      <c r="H414" s="180" t="s">
        <v>1972</v>
      </c>
      <c r="I414" s="180" t="s">
        <v>1005</v>
      </c>
      <c r="J414" s="180" t="s">
        <v>1979</v>
      </c>
      <c r="K414" s="180" t="s">
        <v>52</v>
      </c>
      <c r="L414" s="180" t="s">
        <v>1432</v>
      </c>
      <c r="M414" s="181" t="s">
        <v>1980</v>
      </c>
      <c r="N414" s="181">
        <v>235</v>
      </c>
      <c r="O414" s="181">
        <v>235</v>
      </c>
      <c r="P414" s="180" t="s">
        <v>1432</v>
      </c>
      <c r="Q414" s="182">
        <v>881.25</v>
      </c>
      <c r="R414" s="183" t="s">
        <v>2023</v>
      </c>
      <c r="S414" s="198" t="s">
        <v>2024</v>
      </c>
      <c r="T414" s="181"/>
    </row>
    <row r="415" spans="1:20" ht="36.75">
      <c r="A415" s="184" t="s">
        <v>2407</v>
      </c>
      <c r="B415" s="184" t="s">
        <v>2408</v>
      </c>
      <c r="C415" s="184" t="s">
        <v>2033</v>
      </c>
      <c r="D415" s="184" t="s">
        <v>2034</v>
      </c>
      <c r="E415" s="186" t="s">
        <v>2409</v>
      </c>
      <c r="F415" s="184" t="s">
        <v>1237</v>
      </c>
      <c r="G415" s="184" t="s">
        <v>46</v>
      </c>
      <c r="H415" s="184" t="s">
        <v>1972</v>
      </c>
      <c r="I415" s="184" t="s">
        <v>1005</v>
      </c>
      <c r="J415" s="184" t="s">
        <v>18</v>
      </c>
      <c r="K415" s="184" t="s">
        <v>53</v>
      </c>
      <c r="L415" s="180" t="s">
        <v>1432</v>
      </c>
      <c r="M415" s="184" t="s">
        <v>1113</v>
      </c>
      <c r="N415" s="187">
        <v>1400</v>
      </c>
      <c r="O415" s="187">
        <v>663</v>
      </c>
      <c r="P415" s="180" t="s">
        <v>1432</v>
      </c>
      <c r="Q415" s="188">
        <v>909</v>
      </c>
      <c r="R415" s="189" t="s">
        <v>2410</v>
      </c>
      <c r="S415" s="189" t="s">
        <v>2411</v>
      </c>
      <c r="T415" s="184"/>
    </row>
    <row r="416" spans="1:20" ht="24.75">
      <c r="A416" s="199" t="s">
        <v>1030</v>
      </c>
      <c r="B416" s="199" t="s">
        <v>1983</v>
      </c>
      <c r="C416" s="199" t="s">
        <v>19</v>
      </c>
      <c r="D416" s="199" t="s">
        <v>28</v>
      </c>
      <c r="E416" s="199" t="s">
        <v>2025</v>
      </c>
      <c r="F416" s="199" t="s">
        <v>24</v>
      </c>
      <c r="G416" s="199" t="s">
        <v>2026</v>
      </c>
      <c r="H416" s="199" t="s">
        <v>1972</v>
      </c>
      <c r="I416" s="199" t="s">
        <v>1005</v>
      </c>
      <c r="J416" s="199" t="s">
        <v>1973</v>
      </c>
      <c r="K416" s="199" t="s">
        <v>52</v>
      </c>
      <c r="L416" s="180" t="s">
        <v>1432</v>
      </c>
      <c r="M416" s="200" t="s">
        <v>1980</v>
      </c>
      <c r="N416" s="200">
        <v>4</v>
      </c>
      <c r="O416" s="200">
        <v>4</v>
      </c>
      <c r="P416" s="180" t="s">
        <v>1432</v>
      </c>
      <c r="Q416" s="201">
        <v>19.420000000000002</v>
      </c>
      <c r="R416" s="202" t="s">
        <v>2027</v>
      </c>
      <c r="S416" s="203" t="s">
        <v>2028</v>
      </c>
      <c r="T416" s="200"/>
    </row>
    <row r="417" spans="1:20" ht="24.75">
      <c r="A417" s="184" t="s">
        <v>2285</v>
      </c>
      <c r="B417" s="184" t="s">
        <v>2057</v>
      </c>
      <c r="C417" s="184" t="s">
        <v>2033</v>
      </c>
      <c r="D417" s="186" t="s">
        <v>2286</v>
      </c>
      <c r="E417" s="186" t="s">
        <v>2287</v>
      </c>
      <c r="F417" s="184" t="s">
        <v>24</v>
      </c>
      <c r="G417" s="184" t="s">
        <v>36</v>
      </c>
      <c r="H417" s="184" t="s">
        <v>1972</v>
      </c>
      <c r="I417" s="184" t="s">
        <v>1005</v>
      </c>
      <c r="J417" s="184" t="s">
        <v>18</v>
      </c>
      <c r="K417" s="184" t="s">
        <v>53</v>
      </c>
      <c r="L417" s="180" t="s">
        <v>1432</v>
      </c>
      <c r="M417" s="184" t="s">
        <v>2039</v>
      </c>
      <c r="N417" s="187">
        <v>50</v>
      </c>
      <c r="O417" s="187">
        <v>7</v>
      </c>
      <c r="P417" s="180" t="s">
        <v>1432</v>
      </c>
      <c r="Q417" s="188">
        <v>0.23333333333333334</v>
      </c>
      <c r="R417" s="189" t="s">
        <v>2288</v>
      </c>
      <c r="S417" s="184" t="s">
        <v>2289</v>
      </c>
      <c r="T417" s="184"/>
    </row>
    <row r="418" spans="1:20" ht="36.75">
      <c r="A418" s="184" t="s">
        <v>2304</v>
      </c>
      <c r="B418" s="184" t="s">
        <v>2042</v>
      </c>
      <c r="C418" s="184" t="s">
        <v>2033</v>
      </c>
      <c r="D418" s="204" t="s">
        <v>344</v>
      </c>
      <c r="E418" s="184" t="s">
        <v>1432</v>
      </c>
      <c r="F418" s="184" t="s">
        <v>24</v>
      </c>
      <c r="G418" s="184" t="s">
        <v>25</v>
      </c>
      <c r="H418" s="184" t="s">
        <v>1972</v>
      </c>
      <c r="I418" s="184" t="s">
        <v>1005</v>
      </c>
      <c r="J418" s="184" t="s">
        <v>18</v>
      </c>
      <c r="K418" s="184" t="s">
        <v>52</v>
      </c>
      <c r="L418" s="180" t="s">
        <v>1432</v>
      </c>
      <c r="M418" s="184" t="s">
        <v>1980</v>
      </c>
      <c r="N418" s="187">
        <v>2612</v>
      </c>
      <c r="O418" s="187">
        <v>421</v>
      </c>
      <c r="P418" s="180" t="s">
        <v>1432</v>
      </c>
      <c r="Q418" s="188">
        <v>70.166666666666671</v>
      </c>
      <c r="R418" s="189" t="s">
        <v>2305</v>
      </c>
      <c r="S418" s="189" t="s">
        <v>2306</v>
      </c>
      <c r="T418" s="184"/>
    </row>
    <row r="419" spans="1:20" ht="84.75">
      <c r="A419" s="199" t="s">
        <v>1032</v>
      </c>
      <c r="B419" s="199" t="s">
        <v>1983</v>
      </c>
      <c r="C419" s="199" t="s">
        <v>19</v>
      </c>
      <c r="D419" s="199" t="s">
        <v>50</v>
      </c>
      <c r="E419" s="199" t="s">
        <v>2029</v>
      </c>
      <c r="F419" s="199" t="s">
        <v>24</v>
      </c>
      <c r="G419" s="199" t="s">
        <v>2019</v>
      </c>
      <c r="H419" s="199" t="s">
        <v>1972</v>
      </c>
      <c r="I419" s="199" t="s">
        <v>1005</v>
      </c>
      <c r="J419" s="199" t="s">
        <v>1979</v>
      </c>
      <c r="K419" s="199" t="s">
        <v>52</v>
      </c>
      <c r="L419" s="180" t="s">
        <v>1432</v>
      </c>
      <c r="M419" s="200" t="s">
        <v>1980</v>
      </c>
      <c r="N419" s="200">
        <v>114</v>
      </c>
      <c r="O419" s="200">
        <v>97</v>
      </c>
      <c r="P419" s="180" t="s">
        <v>1432</v>
      </c>
      <c r="Q419" s="201">
        <v>3170</v>
      </c>
      <c r="R419" s="202" t="s">
        <v>1984</v>
      </c>
      <c r="S419" s="203" t="s">
        <v>2030</v>
      </c>
      <c r="T419" s="200"/>
    </row>
    <row r="420" spans="1:20" ht="24.75">
      <c r="A420" s="184" t="s">
        <v>2242</v>
      </c>
      <c r="B420" s="185" t="s">
        <v>1987</v>
      </c>
      <c r="C420" s="184" t="s">
        <v>2033</v>
      </c>
      <c r="D420" s="186" t="s">
        <v>50</v>
      </c>
      <c r="E420" s="184" t="s">
        <v>1432</v>
      </c>
      <c r="F420" s="184" t="s">
        <v>24</v>
      </c>
      <c r="G420" s="184" t="s">
        <v>31</v>
      </c>
      <c r="H420" s="184" t="s">
        <v>1972</v>
      </c>
      <c r="I420" s="184" t="s">
        <v>1005</v>
      </c>
      <c r="J420" s="184" t="s">
        <v>18</v>
      </c>
      <c r="K420" s="184" t="s">
        <v>53</v>
      </c>
      <c r="L420" s="180" t="s">
        <v>1432</v>
      </c>
      <c r="M420" s="184" t="s">
        <v>2039</v>
      </c>
      <c r="N420" s="187">
        <v>600</v>
      </c>
      <c r="O420" s="187">
        <v>111</v>
      </c>
      <c r="P420" s="180" t="s">
        <v>1432</v>
      </c>
      <c r="Q420" s="188">
        <v>18.5</v>
      </c>
      <c r="R420" s="190" t="s">
        <v>2232</v>
      </c>
      <c r="S420" s="184" t="s">
        <v>1975</v>
      </c>
      <c r="T420" s="184"/>
    </row>
    <row r="421" spans="1:20" ht="36.75">
      <c r="A421" s="184" t="s">
        <v>2290</v>
      </c>
      <c r="B421" s="184" t="s">
        <v>2057</v>
      </c>
      <c r="C421" s="184" t="s">
        <v>2033</v>
      </c>
      <c r="D421" s="186" t="s">
        <v>141</v>
      </c>
      <c r="E421" s="184" t="s">
        <v>2291</v>
      </c>
      <c r="F421" s="184" t="s">
        <v>24</v>
      </c>
      <c r="G421" s="184" t="s">
        <v>25</v>
      </c>
      <c r="H421" s="184" t="s">
        <v>1972</v>
      </c>
      <c r="I421" s="184" t="s">
        <v>1005</v>
      </c>
      <c r="J421" s="184" t="s">
        <v>18</v>
      </c>
      <c r="K421" s="184" t="s">
        <v>52</v>
      </c>
      <c r="L421" s="180" t="s">
        <v>1432</v>
      </c>
      <c r="M421" s="184" t="s">
        <v>1113</v>
      </c>
      <c r="N421" s="187">
        <v>4500</v>
      </c>
      <c r="O421" s="187">
        <v>2495</v>
      </c>
      <c r="P421" s="180" t="s">
        <v>1432</v>
      </c>
      <c r="Q421" s="188">
        <v>124.75</v>
      </c>
      <c r="R421" s="189" t="s">
        <v>2035</v>
      </c>
      <c r="S421" s="189" t="s">
        <v>2036</v>
      </c>
      <c r="T421" s="184"/>
    </row>
    <row r="422" spans="1:20" ht="24.75">
      <c r="A422" s="205" t="s">
        <v>2243</v>
      </c>
      <c r="B422" s="185" t="s">
        <v>1987</v>
      </c>
      <c r="C422" s="184" t="s">
        <v>2033</v>
      </c>
      <c r="D422" s="184" t="s">
        <v>34</v>
      </c>
      <c r="E422" s="184" t="s">
        <v>1432</v>
      </c>
      <c r="F422" s="184" t="s">
        <v>24</v>
      </c>
      <c r="G422" s="184" t="s">
        <v>25</v>
      </c>
      <c r="H422" s="184" t="s">
        <v>1972</v>
      </c>
      <c r="I422" s="184" t="s">
        <v>1005</v>
      </c>
      <c r="J422" s="184" t="s">
        <v>18</v>
      </c>
      <c r="K422" s="184" t="s">
        <v>53</v>
      </c>
      <c r="L422" s="180" t="s">
        <v>1432</v>
      </c>
      <c r="M422" s="184" t="s">
        <v>1113</v>
      </c>
      <c r="N422" s="187">
        <v>4500</v>
      </c>
      <c r="O422" s="187">
        <v>2495</v>
      </c>
      <c r="P422" s="180" t="s">
        <v>1432</v>
      </c>
      <c r="Q422" s="188">
        <v>20.791666666666668</v>
      </c>
      <c r="R422" s="189" t="s">
        <v>2035</v>
      </c>
      <c r="S422" s="189" t="s">
        <v>2036</v>
      </c>
      <c r="T422" s="184"/>
    </row>
    <row r="423" spans="1:20" ht="24.75">
      <c r="A423" s="199" t="s">
        <v>2031</v>
      </c>
      <c r="B423" s="199" t="s">
        <v>2032</v>
      </c>
      <c r="C423" s="199" t="s">
        <v>2033</v>
      </c>
      <c r="D423" s="199" t="s">
        <v>2034</v>
      </c>
      <c r="E423" s="199" t="s">
        <v>1432</v>
      </c>
      <c r="F423" s="199" t="s">
        <v>24</v>
      </c>
      <c r="G423" s="199" t="s">
        <v>25</v>
      </c>
      <c r="H423" s="199" t="s">
        <v>1972</v>
      </c>
      <c r="I423" s="199" t="s">
        <v>1005</v>
      </c>
      <c r="J423" s="199" t="s">
        <v>18</v>
      </c>
      <c r="K423" s="199" t="s">
        <v>52</v>
      </c>
      <c r="L423" s="180" t="s">
        <v>1432</v>
      </c>
      <c r="M423" s="199" t="s">
        <v>1113</v>
      </c>
      <c r="N423" s="206">
        <v>4500</v>
      </c>
      <c r="O423" s="206">
        <v>2495</v>
      </c>
      <c r="P423" s="180" t="s">
        <v>1432</v>
      </c>
      <c r="Q423" s="207">
        <v>478.20833333333331</v>
      </c>
      <c r="R423" s="203" t="s">
        <v>2035</v>
      </c>
      <c r="S423" s="203" t="s">
        <v>2036</v>
      </c>
      <c r="T423" s="199"/>
    </row>
    <row r="424" spans="1:20" ht="24.75">
      <c r="A424" s="184" t="s">
        <v>2215</v>
      </c>
      <c r="B424" s="185" t="s">
        <v>2082</v>
      </c>
      <c r="C424" s="184" t="s">
        <v>2033</v>
      </c>
      <c r="D424" s="184" t="s">
        <v>27</v>
      </c>
      <c r="E424" s="184" t="s">
        <v>1432</v>
      </c>
      <c r="F424" s="184" t="s">
        <v>24</v>
      </c>
      <c r="G424" s="184" t="s">
        <v>25</v>
      </c>
      <c r="H424" s="184" t="s">
        <v>1972</v>
      </c>
      <c r="I424" s="184" t="s">
        <v>1005</v>
      </c>
      <c r="J424" s="184" t="s">
        <v>18</v>
      </c>
      <c r="K424" s="184" t="s">
        <v>53</v>
      </c>
      <c r="L424" s="180" t="s">
        <v>1432</v>
      </c>
      <c r="M424" s="184" t="s">
        <v>1113</v>
      </c>
      <c r="N424" s="187">
        <v>4500</v>
      </c>
      <c r="O424" s="187">
        <v>2495</v>
      </c>
      <c r="P424" s="180" t="s">
        <v>1432</v>
      </c>
      <c r="Q424" s="188">
        <v>83.166666666666671</v>
      </c>
      <c r="R424" s="189" t="s">
        <v>2035</v>
      </c>
      <c r="S424" s="189" t="s">
        <v>2036</v>
      </c>
      <c r="T424" s="184"/>
    </row>
    <row r="425" spans="1:20" ht="24.75">
      <c r="A425" s="184" t="s">
        <v>2253</v>
      </c>
      <c r="B425" s="185" t="s">
        <v>1983</v>
      </c>
      <c r="C425" s="184" t="s">
        <v>2033</v>
      </c>
      <c r="D425" s="184" t="s">
        <v>2034</v>
      </c>
      <c r="E425" s="184" t="s">
        <v>1432</v>
      </c>
      <c r="F425" s="184" t="s">
        <v>24</v>
      </c>
      <c r="G425" s="184" t="s">
        <v>25</v>
      </c>
      <c r="H425" s="184" t="s">
        <v>1972</v>
      </c>
      <c r="I425" s="184" t="s">
        <v>1005</v>
      </c>
      <c r="J425" s="184" t="s">
        <v>18</v>
      </c>
      <c r="K425" s="184" t="s">
        <v>1270</v>
      </c>
      <c r="L425" s="180" t="s">
        <v>1432</v>
      </c>
      <c r="M425" s="184" t="s">
        <v>1113</v>
      </c>
      <c r="N425" s="187">
        <v>4500</v>
      </c>
      <c r="O425" s="187">
        <v>2495</v>
      </c>
      <c r="P425" s="180" t="s">
        <v>1432</v>
      </c>
      <c r="Q425" s="188">
        <v>665.33333333333337</v>
      </c>
      <c r="R425" s="189" t="s">
        <v>2035</v>
      </c>
      <c r="S425" s="189" t="s">
        <v>2036</v>
      </c>
      <c r="T425" s="184"/>
    </row>
    <row r="426" spans="1:20" ht="24.75">
      <c r="A426" s="184" t="s">
        <v>2254</v>
      </c>
      <c r="B426" s="185" t="s">
        <v>1983</v>
      </c>
      <c r="C426" s="184" t="s">
        <v>2033</v>
      </c>
      <c r="D426" s="184" t="s">
        <v>2034</v>
      </c>
      <c r="E426" s="184" t="s">
        <v>1432</v>
      </c>
      <c r="F426" s="184" t="s">
        <v>24</v>
      </c>
      <c r="G426" s="184" t="s">
        <v>25</v>
      </c>
      <c r="H426" s="184" t="s">
        <v>1972</v>
      </c>
      <c r="I426" s="184" t="s">
        <v>1005</v>
      </c>
      <c r="J426" s="184" t="s">
        <v>18</v>
      </c>
      <c r="K426" s="184" t="s">
        <v>52</v>
      </c>
      <c r="L426" s="180" t="s">
        <v>1432</v>
      </c>
      <c r="M426" s="184" t="s">
        <v>1113</v>
      </c>
      <c r="N426" s="187">
        <v>4500</v>
      </c>
      <c r="O426" s="187">
        <v>2495</v>
      </c>
      <c r="P426" s="180" t="s">
        <v>1432</v>
      </c>
      <c r="Q426" s="188">
        <v>478.20833333333331</v>
      </c>
      <c r="R426" s="189" t="s">
        <v>2035</v>
      </c>
      <c r="S426" s="189" t="s">
        <v>2036</v>
      </c>
      <c r="T426" s="184"/>
    </row>
    <row r="427" spans="1:20" ht="24.75">
      <c r="A427" s="184" t="s">
        <v>2369</v>
      </c>
      <c r="B427" s="185" t="s">
        <v>2037</v>
      </c>
      <c r="C427" s="184" t="s">
        <v>2033</v>
      </c>
      <c r="D427" s="186" t="s">
        <v>2286</v>
      </c>
      <c r="E427" s="184" t="s">
        <v>2370</v>
      </c>
      <c r="F427" s="184" t="s">
        <v>24</v>
      </c>
      <c r="G427" s="184" t="s">
        <v>25</v>
      </c>
      <c r="H427" s="184" t="s">
        <v>1972</v>
      </c>
      <c r="I427" s="184" t="s">
        <v>1005</v>
      </c>
      <c r="J427" s="184" t="s">
        <v>18</v>
      </c>
      <c r="K427" s="184" t="s">
        <v>52</v>
      </c>
      <c r="L427" s="180" t="s">
        <v>1432</v>
      </c>
      <c r="M427" s="184" t="s">
        <v>1113</v>
      </c>
      <c r="N427" s="187">
        <v>4500</v>
      </c>
      <c r="O427" s="187">
        <v>2495</v>
      </c>
      <c r="P427" s="180" t="s">
        <v>1432</v>
      </c>
      <c r="Q427" s="188">
        <v>124.75</v>
      </c>
      <c r="R427" s="189" t="s">
        <v>2035</v>
      </c>
      <c r="S427" s="189" t="s">
        <v>2036</v>
      </c>
      <c r="T427" s="184"/>
    </row>
    <row r="428" spans="1:20" ht="24.75">
      <c r="A428" s="184" t="s">
        <v>2412</v>
      </c>
      <c r="B428" s="184" t="s">
        <v>2408</v>
      </c>
      <c r="C428" s="184" t="s">
        <v>2033</v>
      </c>
      <c r="D428" s="184" t="s">
        <v>2034</v>
      </c>
      <c r="E428" s="184" t="s">
        <v>1432</v>
      </c>
      <c r="F428" s="184" t="s">
        <v>24</v>
      </c>
      <c r="G428" s="184" t="s">
        <v>25</v>
      </c>
      <c r="H428" s="184" t="s">
        <v>1972</v>
      </c>
      <c r="I428" s="184" t="s">
        <v>1005</v>
      </c>
      <c r="J428" s="184" t="s">
        <v>18</v>
      </c>
      <c r="K428" s="184" t="s">
        <v>52</v>
      </c>
      <c r="L428" s="180" t="s">
        <v>1432</v>
      </c>
      <c r="M428" s="184" t="s">
        <v>1113</v>
      </c>
      <c r="N428" s="187">
        <v>4500</v>
      </c>
      <c r="O428" s="187">
        <v>2495</v>
      </c>
      <c r="P428" s="180" t="s">
        <v>1432</v>
      </c>
      <c r="Q428" s="188">
        <v>103.95833333333333</v>
      </c>
      <c r="R428" s="189" t="s">
        <v>2035</v>
      </c>
      <c r="S428" s="189" t="s">
        <v>2036</v>
      </c>
      <c r="T428" s="184"/>
    </row>
    <row r="429" spans="1:20" ht="84.75">
      <c r="A429" s="199" t="s">
        <v>1033</v>
      </c>
      <c r="B429" s="199" t="s">
        <v>2037</v>
      </c>
      <c r="C429" s="199" t="s">
        <v>19</v>
      </c>
      <c r="D429" s="199" t="s">
        <v>83</v>
      </c>
      <c r="E429" s="199" t="s">
        <v>2038</v>
      </c>
      <c r="F429" s="199" t="s">
        <v>24</v>
      </c>
      <c r="G429" s="199" t="s">
        <v>46</v>
      </c>
      <c r="H429" s="199" t="s">
        <v>1972</v>
      </c>
      <c r="I429" s="199" t="s">
        <v>1005</v>
      </c>
      <c r="J429" s="199" t="s">
        <v>1979</v>
      </c>
      <c r="K429" s="199" t="s">
        <v>52</v>
      </c>
      <c r="L429" s="180" t="s">
        <v>1432</v>
      </c>
      <c r="M429" s="200" t="s">
        <v>2039</v>
      </c>
      <c r="N429" s="200">
        <v>1749</v>
      </c>
      <c r="O429" s="200">
        <v>1496</v>
      </c>
      <c r="P429" s="180" t="s">
        <v>1432</v>
      </c>
      <c r="Q429" s="201">
        <v>9643.0560000000005</v>
      </c>
      <c r="R429" s="202" t="s">
        <v>268</v>
      </c>
      <c r="S429" s="203" t="s">
        <v>2040</v>
      </c>
      <c r="T429" s="200"/>
    </row>
    <row r="430" spans="1:20" ht="36.75">
      <c r="A430" s="184" t="s">
        <v>2307</v>
      </c>
      <c r="B430" s="184" t="s">
        <v>2042</v>
      </c>
      <c r="C430" s="184" t="s">
        <v>2033</v>
      </c>
      <c r="D430" s="204" t="s">
        <v>344</v>
      </c>
      <c r="E430" s="186" t="s">
        <v>2308</v>
      </c>
      <c r="F430" s="184" t="s">
        <v>24</v>
      </c>
      <c r="G430" s="184" t="s">
        <v>46</v>
      </c>
      <c r="H430" s="184" t="s">
        <v>1972</v>
      </c>
      <c r="I430" s="184" t="s">
        <v>1005</v>
      </c>
      <c r="J430" s="184" t="s">
        <v>18</v>
      </c>
      <c r="K430" s="184" t="s">
        <v>53</v>
      </c>
      <c r="L430" s="180" t="s">
        <v>1432</v>
      </c>
      <c r="M430" s="184" t="s">
        <v>2044</v>
      </c>
      <c r="N430" s="187">
        <v>12000</v>
      </c>
      <c r="O430" s="187">
        <v>8</v>
      </c>
      <c r="P430" s="180" t="s">
        <v>1432</v>
      </c>
      <c r="Q430" s="188">
        <v>1.3333333333333333</v>
      </c>
      <c r="R430" s="189" t="s">
        <v>2309</v>
      </c>
      <c r="S430" s="208" t="s">
        <v>2310</v>
      </c>
      <c r="T430" s="184"/>
    </row>
    <row r="431" spans="1:20" ht="48.75">
      <c r="A431" s="184" t="s">
        <v>2382</v>
      </c>
      <c r="B431" s="184" t="s">
        <v>2037</v>
      </c>
      <c r="C431" s="184" t="s">
        <v>2033</v>
      </c>
      <c r="D431" s="204" t="s">
        <v>28</v>
      </c>
      <c r="E431" s="186" t="s">
        <v>2383</v>
      </c>
      <c r="F431" s="184" t="s">
        <v>24</v>
      </c>
      <c r="G431" s="184" t="s">
        <v>25</v>
      </c>
      <c r="H431" s="184" t="s">
        <v>1972</v>
      </c>
      <c r="I431" s="184" t="s">
        <v>1005</v>
      </c>
      <c r="J431" s="184" t="s">
        <v>18</v>
      </c>
      <c r="K431" s="184" t="s">
        <v>53</v>
      </c>
      <c r="L431" s="180" t="s">
        <v>1432</v>
      </c>
      <c r="M431" s="184" t="s">
        <v>14</v>
      </c>
      <c r="N431" s="187">
        <v>1200</v>
      </c>
      <c r="O431" s="187">
        <v>1200</v>
      </c>
      <c r="P431" s="180" t="s">
        <v>1432</v>
      </c>
      <c r="Q431" s="188">
        <v>80</v>
      </c>
      <c r="R431" s="189" t="s">
        <v>2373</v>
      </c>
      <c r="S431" s="184" t="s">
        <v>2374</v>
      </c>
      <c r="T431" s="184"/>
    </row>
    <row r="432" spans="1:20" ht="36.75">
      <c r="A432" s="199" t="s">
        <v>2041</v>
      </c>
      <c r="B432" s="199" t="s">
        <v>2042</v>
      </c>
      <c r="C432" s="199" t="s">
        <v>19</v>
      </c>
      <c r="D432" s="199" t="s">
        <v>344</v>
      </c>
      <c r="E432" s="199" t="s">
        <v>2043</v>
      </c>
      <c r="F432" s="199" t="s">
        <v>1971</v>
      </c>
      <c r="G432" s="199" t="s">
        <v>2019</v>
      </c>
      <c r="H432" s="199" t="s">
        <v>1972</v>
      </c>
      <c r="I432" s="199" t="s">
        <v>1005</v>
      </c>
      <c r="J432" s="199" t="s">
        <v>1979</v>
      </c>
      <c r="K432" s="199" t="s">
        <v>53</v>
      </c>
      <c r="L432" s="180" t="s">
        <v>1432</v>
      </c>
      <c r="M432" s="200" t="s">
        <v>2044</v>
      </c>
      <c r="N432" s="200">
        <v>222</v>
      </c>
      <c r="O432" s="200">
        <v>159</v>
      </c>
      <c r="P432" s="180" t="s">
        <v>1432</v>
      </c>
      <c r="Q432" s="201">
        <v>3092.55</v>
      </c>
      <c r="R432" s="202" t="s">
        <v>2045</v>
      </c>
      <c r="S432" s="203" t="s">
        <v>2046</v>
      </c>
      <c r="T432" s="200"/>
    </row>
    <row r="433" spans="1:20" ht="36.75">
      <c r="A433" s="184" t="s">
        <v>2292</v>
      </c>
      <c r="B433" s="184" t="s">
        <v>2057</v>
      </c>
      <c r="C433" s="184" t="s">
        <v>2033</v>
      </c>
      <c r="D433" s="186" t="s">
        <v>2286</v>
      </c>
      <c r="E433" s="186" t="s">
        <v>2293</v>
      </c>
      <c r="F433" s="184" t="s">
        <v>24</v>
      </c>
      <c r="G433" s="184" t="s">
        <v>25</v>
      </c>
      <c r="H433" s="184" t="s">
        <v>1972</v>
      </c>
      <c r="I433" s="184" t="s">
        <v>1005</v>
      </c>
      <c r="J433" s="184" t="s">
        <v>18</v>
      </c>
      <c r="K433" s="184" t="s">
        <v>53</v>
      </c>
      <c r="L433" s="180" t="s">
        <v>1432</v>
      </c>
      <c r="M433" s="184" t="s">
        <v>2044</v>
      </c>
      <c r="N433" s="187">
        <v>2073</v>
      </c>
      <c r="O433" s="187">
        <v>491</v>
      </c>
      <c r="P433" s="180" t="s">
        <v>1432</v>
      </c>
      <c r="Q433" s="188">
        <v>40.916666666666664</v>
      </c>
      <c r="R433" s="189" t="s">
        <v>2294</v>
      </c>
      <c r="S433" s="189" t="s">
        <v>2295</v>
      </c>
      <c r="T433" s="184"/>
    </row>
    <row r="434" spans="1:20" ht="36.75">
      <c r="A434" s="191" t="s">
        <v>1037</v>
      </c>
      <c r="B434" s="191" t="s">
        <v>1977</v>
      </c>
      <c r="C434" s="191" t="s">
        <v>19</v>
      </c>
      <c r="D434" s="191" t="s">
        <v>141</v>
      </c>
      <c r="E434" s="191" t="s">
        <v>2047</v>
      </c>
      <c r="F434" s="191" t="s">
        <v>24</v>
      </c>
      <c r="G434" s="191" t="s">
        <v>25</v>
      </c>
      <c r="H434" s="191" t="s">
        <v>1972</v>
      </c>
      <c r="I434" s="191" t="s">
        <v>1005</v>
      </c>
      <c r="J434" s="191" t="s">
        <v>1979</v>
      </c>
      <c r="K434" s="191" t="s">
        <v>52</v>
      </c>
      <c r="L434" s="180" t="s">
        <v>1432</v>
      </c>
      <c r="M434" s="192" t="s">
        <v>2048</v>
      </c>
      <c r="N434" s="192">
        <v>5000</v>
      </c>
      <c r="O434" s="192">
        <v>4000</v>
      </c>
      <c r="P434" s="180" t="s">
        <v>1432</v>
      </c>
      <c r="Q434" s="193">
        <v>10117.5</v>
      </c>
      <c r="R434" s="194" t="s">
        <v>2023</v>
      </c>
      <c r="S434" s="195" t="s">
        <v>2049</v>
      </c>
      <c r="T434" s="192"/>
    </row>
    <row r="435" spans="1:20" ht="120.75">
      <c r="A435" s="184" t="s">
        <v>1038</v>
      </c>
      <c r="B435" s="184" t="s">
        <v>1983</v>
      </c>
      <c r="C435" s="184" t="s">
        <v>19</v>
      </c>
      <c r="D435" s="184" t="s">
        <v>50</v>
      </c>
      <c r="E435" s="184" t="s">
        <v>458</v>
      </c>
      <c r="F435" s="184" t="s">
        <v>24</v>
      </c>
      <c r="G435" s="184" t="s">
        <v>36</v>
      </c>
      <c r="H435" s="184" t="s">
        <v>1972</v>
      </c>
      <c r="I435" s="184" t="s">
        <v>1005</v>
      </c>
      <c r="J435" s="184" t="s">
        <v>1979</v>
      </c>
      <c r="K435" s="184" t="s">
        <v>52</v>
      </c>
      <c r="L435" s="180" t="s">
        <v>1432</v>
      </c>
      <c r="M435" s="185" t="s">
        <v>1980</v>
      </c>
      <c r="N435" s="185">
        <v>4</v>
      </c>
      <c r="O435" s="185">
        <v>4</v>
      </c>
      <c r="P435" s="180" t="s">
        <v>1432</v>
      </c>
      <c r="Q435" s="196">
        <v>52</v>
      </c>
      <c r="R435" s="190" t="s">
        <v>1984</v>
      </c>
      <c r="S435" s="189" t="s">
        <v>2050</v>
      </c>
      <c r="T435" s="185"/>
    </row>
    <row r="436" spans="1:20" ht="36.75">
      <c r="A436" s="180" t="s">
        <v>2051</v>
      </c>
      <c r="B436" s="180" t="s">
        <v>2037</v>
      </c>
      <c r="C436" s="180" t="s">
        <v>19</v>
      </c>
      <c r="D436" s="180" t="s">
        <v>83</v>
      </c>
      <c r="E436" s="180" t="s">
        <v>2052</v>
      </c>
      <c r="F436" s="180" t="s">
        <v>24</v>
      </c>
      <c r="G436" s="180" t="s">
        <v>2053</v>
      </c>
      <c r="H436" s="180" t="s">
        <v>1972</v>
      </c>
      <c r="I436" s="180" t="s">
        <v>1005</v>
      </c>
      <c r="J436" s="180" t="s">
        <v>1973</v>
      </c>
      <c r="K436" s="180" t="s">
        <v>53</v>
      </c>
      <c r="L436" s="180" t="s">
        <v>1432</v>
      </c>
      <c r="M436" s="181" t="s">
        <v>2044</v>
      </c>
      <c r="N436" s="181">
        <v>255</v>
      </c>
      <c r="O436" s="181">
        <v>16</v>
      </c>
      <c r="P436" s="180" t="s">
        <v>1432</v>
      </c>
      <c r="Q436" s="182">
        <v>40.456000000000003</v>
      </c>
      <c r="R436" s="183" t="s">
        <v>2054</v>
      </c>
      <c r="S436" s="180" t="s">
        <v>1975</v>
      </c>
      <c r="T436" s="181"/>
    </row>
    <row r="437" spans="1:20" ht="36.75">
      <c r="A437" s="184" t="s">
        <v>2311</v>
      </c>
      <c r="B437" s="184" t="s">
        <v>2042</v>
      </c>
      <c r="C437" s="184" t="s">
        <v>2033</v>
      </c>
      <c r="D437" s="186" t="s">
        <v>344</v>
      </c>
      <c r="E437" s="184" t="s">
        <v>2312</v>
      </c>
      <c r="F437" s="184" t="s">
        <v>24</v>
      </c>
      <c r="G437" s="184" t="s">
        <v>25</v>
      </c>
      <c r="H437" s="184" t="s">
        <v>1972</v>
      </c>
      <c r="I437" s="184" t="s">
        <v>1005</v>
      </c>
      <c r="J437" s="184" t="s">
        <v>18</v>
      </c>
      <c r="K437" s="184" t="s">
        <v>52</v>
      </c>
      <c r="L437" s="180" t="s">
        <v>1432</v>
      </c>
      <c r="M437" s="184" t="s">
        <v>1113</v>
      </c>
      <c r="N437" s="187">
        <v>2200</v>
      </c>
      <c r="O437" s="187">
        <v>1109</v>
      </c>
      <c r="P437" s="180" t="s">
        <v>1432</v>
      </c>
      <c r="Q437" s="188">
        <v>225.34816666666666</v>
      </c>
      <c r="R437" s="189" t="s">
        <v>2313</v>
      </c>
      <c r="S437" s="189" t="s">
        <v>2065</v>
      </c>
      <c r="T437" s="184"/>
    </row>
    <row r="438" spans="1:20" ht="24.75">
      <c r="A438" s="199" t="s">
        <v>2055</v>
      </c>
      <c r="B438" s="199" t="s">
        <v>1969</v>
      </c>
      <c r="C438" s="199" t="s">
        <v>19</v>
      </c>
      <c r="D438" s="199" t="s">
        <v>1154</v>
      </c>
      <c r="E438" s="199" t="s">
        <v>1970</v>
      </c>
      <c r="F438" s="199" t="s">
        <v>1971</v>
      </c>
      <c r="G438" s="199"/>
      <c r="H438" s="199" t="s">
        <v>1972</v>
      </c>
      <c r="I438" s="199" t="s">
        <v>1005</v>
      </c>
      <c r="J438" s="199" t="s">
        <v>1973</v>
      </c>
      <c r="K438" s="199" t="s">
        <v>53</v>
      </c>
      <c r="L438" s="180" t="s">
        <v>1432</v>
      </c>
      <c r="M438" s="200" t="s">
        <v>1113</v>
      </c>
      <c r="N438" s="200">
        <v>100</v>
      </c>
      <c r="O438" s="200">
        <v>88</v>
      </c>
      <c r="P438" s="180" t="s">
        <v>1432</v>
      </c>
      <c r="Q438" s="201">
        <v>290.52320000000003</v>
      </c>
      <c r="R438" s="202" t="s">
        <v>1974</v>
      </c>
      <c r="S438" s="199" t="s">
        <v>1975</v>
      </c>
      <c r="T438" s="200"/>
    </row>
    <row r="439" spans="1:20" ht="24.75">
      <c r="A439" s="184" t="s">
        <v>2055</v>
      </c>
      <c r="B439" s="185" t="s">
        <v>1969</v>
      </c>
      <c r="C439" s="184" t="s">
        <v>2033</v>
      </c>
      <c r="D439" s="186" t="s">
        <v>2034</v>
      </c>
      <c r="E439" s="184" t="s">
        <v>1970</v>
      </c>
      <c r="F439" s="184" t="s">
        <v>1237</v>
      </c>
      <c r="G439" s="184"/>
      <c r="H439" s="184" t="s">
        <v>1972</v>
      </c>
      <c r="I439" s="184" t="s">
        <v>1005</v>
      </c>
      <c r="J439" s="184" t="s">
        <v>18</v>
      </c>
      <c r="K439" s="184" t="s">
        <v>53</v>
      </c>
      <c r="L439" s="180" t="s">
        <v>1432</v>
      </c>
      <c r="M439" s="184" t="s">
        <v>1113</v>
      </c>
      <c r="N439" s="187">
        <v>100</v>
      </c>
      <c r="O439" s="187">
        <v>100</v>
      </c>
      <c r="P439" s="180" t="s">
        <v>1432</v>
      </c>
      <c r="Q439" s="188">
        <v>16.666666666666668</v>
      </c>
      <c r="R439" s="189" t="s">
        <v>1974</v>
      </c>
      <c r="S439" s="184" t="s">
        <v>1975</v>
      </c>
      <c r="T439" s="184"/>
    </row>
    <row r="440" spans="1:20" ht="24.75">
      <c r="A440" s="199" t="s">
        <v>2056</v>
      </c>
      <c r="B440" s="199" t="s">
        <v>2057</v>
      </c>
      <c r="C440" s="199" t="s">
        <v>19</v>
      </c>
      <c r="D440" s="199" t="s">
        <v>83</v>
      </c>
      <c r="E440" s="199" t="s">
        <v>2058</v>
      </c>
      <c r="F440" s="199" t="s">
        <v>1971</v>
      </c>
      <c r="G440" s="199" t="s">
        <v>25</v>
      </c>
      <c r="H440" s="199" t="s">
        <v>1972</v>
      </c>
      <c r="I440" s="199" t="s">
        <v>1005</v>
      </c>
      <c r="J440" s="199" t="s">
        <v>1973</v>
      </c>
      <c r="K440" s="199" t="s">
        <v>53</v>
      </c>
      <c r="L440" s="180" t="s">
        <v>1432</v>
      </c>
      <c r="M440" s="200" t="s">
        <v>2039</v>
      </c>
      <c r="N440" s="200">
        <v>54</v>
      </c>
      <c r="O440" s="200">
        <v>26</v>
      </c>
      <c r="P440" s="180" t="s">
        <v>1432</v>
      </c>
      <c r="Q440" s="201">
        <v>26.727999999999998</v>
      </c>
      <c r="R440" s="202" t="s">
        <v>2054</v>
      </c>
      <c r="S440" s="199" t="s">
        <v>1975</v>
      </c>
      <c r="T440" s="200"/>
    </row>
    <row r="441" spans="1:20" ht="36.75">
      <c r="A441" s="184" t="s">
        <v>2296</v>
      </c>
      <c r="B441" s="184" t="s">
        <v>2057</v>
      </c>
      <c r="C441" s="184" t="s">
        <v>2033</v>
      </c>
      <c r="D441" s="204" t="s">
        <v>2286</v>
      </c>
      <c r="E441" s="186" t="s">
        <v>2297</v>
      </c>
      <c r="F441" s="184" t="s">
        <v>1237</v>
      </c>
      <c r="G441" s="184" t="s">
        <v>2298</v>
      </c>
      <c r="H441" s="184" t="s">
        <v>1972</v>
      </c>
      <c r="I441" s="184" t="s">
        <v>1005</v>
      </c>
      <c r="J441" s="184" t="s">
        <v>18</v>
      </c>
      <c r="K441" s="184" t="s">
        <v>53</v>
      </c>
      <c r="L441" s="180" t="s">
        <v>1432</v>
      </c>
      <c r="M441" s="184" t="s">
        <v>1113</v>
      </c>
      <c r="N441" s="187">
        <v>685</v>
      </c>
      <c r="O441" s="187">
        <v>685</v>
      </c>
      <c r="P441" s="180" t="s">
        <v>1432</v>
      </c>
      <c r="Q441" s="188">
        <v>79.916666666666671</v>
      </c>
      <c r="R441" s="189" t="s">
        <v>2294</v>
      </c>
      <c r="S441" s="184" t="s">
        <v>2299</v>
      </c>
      <c r="T441" s="184"/>
    </row>
    <row r="442" spans="1:20" ht="96.75">
      <c r="A442" s="191" t="s">
        <v>1041</v>
      </c>
      <c r="B442" s="191" t="s">
        <v>1983</v>
      </c>
      <c r="C442" s="191" t="s">
        <v>19</v>
      </c>
      <c r="D442" s="191" t="s">
        <v>50</v>
      </c>
      <c r="E442" s="191" t="s">
        <v>377</v>
      </c>
      <c r="F442" s="191" t="s">
        <v>24</v>
      </c>
      <c r="G442" s="191" t="s">
        <v>25</v>
      </c>
      <c r="H442" s="191" t="s">
        <v>1972</v>
      </c>
      <c r="I442" s="191" t="s">
        <v>1005</v>
      </c>
      <c r="J442" s="191" t="s">
        <v>1979</v>
      </c>
      <c r="K442" s="191" t="s">
        <v>52</v>
      </c>
      <c r="L442" s="180" t="s">
        <v>1432</v>
      </c>
      <c r="M442" s="192" t="s">
        <v>1980</v>
      </c>
      <c r="N442" s="192">
        <v>336</v>
      </c>
      <c r="O442" s="192">
        <v>256</v>
      </c>
      <c r="P442" s="180" t="s">
        <v>1432</v>
      </c>
      <c r="Q442" s="193">
        <v>7613</v>
      </c>
      <c r="R442" s="194" t="s">
        <v>1984</v>
      </c>
      <c r="S442" s="195" t="s">
        <v>2059</v>
      </c>
      <c r="T442" s="192"/>
    </row>
    <row r="443" spans="1:20" ht="72.75">
      <c r="A443" s="180" t="s">
        <v>1042</v>
      </c>
      <c r="B443" s="180" t="s">
        <v>1977</v>
      </c>
      <c r="C443" s="180" t="s">
        <v>19</v>
      </c>
      <c r="D443" s="180" t="s">
        <v>141</v>
      </c>
      <c r="E443" s="180" t="s">
        <v>2060</v>
      </c>
      <c r="F443" s="180" t="s">
        <v>24</v>
      </c>
      <c r="G443" s="180" t="s">
        <v>2019</v>
      </c>
      <c r="H443" s="180" t="s">
        <v>1972</v>
      </c>
      <c r="I443" s="180" t="s">
        <v>1005</v>
      </c>
      <c r="J443" s="180" t="s">
        <v>1973</v>
      </c>
      <c r="K443" s="180" t="s">
        <v>52</v>
      </c>
      <c r="L443" s="180" t="s">
        <v>1432</v>
      </c>
      <c r="M443" s="181" t="s">
        <v>1113</v>
      </c>
      <c r="N443" s="181">
        <v>106</v>
      </c>
      <c r="O443" s="181">
        <v>106</v>
      </c>
      <c r="P443" s="180" t="s">
        <v>1432</v>
      </c>
      <c r="Q443" s="182">
        <v>795.99</v>
      </c>
      <c r="R443" s="183" t="s">
        <v>1981</v>
      </c>
      <c r="S443" s="198" t="s">
        <v>2061</v>
      </c>
      <c r="T443" s="181"/>
    </row>
    <row r="444" spans="1:20" ht="48.75">
      <c r="A444" s="184" t="s">
        <v>2271</v>
      </c>
      <c r="B444" s="184" t="s">
        <v>2272</v>
      </c>
      <c r="C444" s="184" t="s">
        <v>2033</v>
      </c>
      <c r="D444" s="186" t="s">
        <v>2034</v>
      </c>
      <c r="E444" s="186" t="s">
        <v>2273</v>
      </c>
      <c r="F444" s="184" t="s">
        <v>24</v>
      </c>
      <c r="G444" s="184" t="s">
        <v>25</v>
      </c>
      <c r="H444" s="184" t="s">
        <v>1972</v>
      </c>
      <c r="I444" s="184" t="s">
        <v>1005</v>
      </c>
      <c r="J444" s="184" t="s">
        <v>18</v>
      </c>
      <c r="K444" s="184" t="s">
        <v>53</v>
      </c>
      <c r="L444" s="180" t="s">
        <v>1432</v>
      </c>
      <c r="M444" s="184" t="s">
        <v>2039</v>
      </c>
      <c r="N444" s="187">
        <v>578</v>
      </c>
      <c r="O444" s="187">
        <v>154</v>
      </c>
      <c r="P444" s="180" t="s">
        <v>1432</v>
      </c>
      <c r="Q444" s="188">
        <v>12.833333333333334</v>
      </c>
      <c r="R444" s="189" t="s">
        <v>2274</v>
      </c>
      <c r="S444" s="189" t="s">
        <v>2275</v>
      </c>
      <c r="T444" s="184"/>
    </row>
    <row r="445" spans="1:20" ht="36.75">
      <c r="A445" s="199" t="s">
        <v>2062</v>
      </c>
      <c r="B445" s="199" t="s">
        <v>2032</v>
      </c>
      <c r="C445" s="199" t="s">
        <v>2033</v>
      </c>
      <c r="D445" s="199" t="s">
        <v>2034</v>
      </c>
      <c r="E445" s="199" t="s">
        <v>2063</v>
      </c>
      <c r="F445" s="199" t="s">
        <v>1237</v>
      </c>
      <c r="G445" s="199"/>
      <c r="H445" s="199" t="s">
        <v>1972</v>
      </c>
      <c r="I445" s="199" t="s">
        <v>1005</v>
      </c>
      <c r="J445" s="199" t="s">
        <v>18</v>
      </c>
      <c r="K445" s="199" t="s">
        <v>53</v>
      </c>
      <c r="L445" s="180" t="s">
        <v>1432</v>
      </c>
      <c r="M445" s="199" t="s">
        <v>1113</v>
      </c>
      <c r="N445" s="206">
        <v>2200</v>
      </c>
      <c r="O445" s="206">
        <v>1109</v>
      </c>
      <c r="P445" s="180" t="s">
        <v>1432</v>
      </c>
      <c r="Q445" s="207">
        <v>66.254499999999993</v>
      </c>
      <c r="R445" s="203" t="s">
        <v>2064</v>
      </c>
      <c r="S445" s="203" t="s">
        <v>2065</v>
      </c>
      <c r="T445" s="199"/>
    </row>
    <row r="446" spans="1:20" ht="36.75">
      <c r="A446" s="184" t="s">
        <v>851</v>
      </c>
      <c r="B446" s="185" t="s">
        <v>1969</v>
      </c>
      <c r="C446" s="184" t="s">
        <v>2335</v>
      </c>
      <c r="D446" s="184" t="s">
        <v>50</v>
      </c>
      <c r="E446" s="184" t="s">
        <v>2398</v>
      </c>
      <c r="F446" s="184" t="s">
        <v>24</v>
      </c>
      <c r="G446" s="184" t="s">
        <v>25</v>
      </c>
      <c r="H446" s="184" t="s">
        <v>1972</v>
      </c>
      <c r="I446" s="184" t="s">
        <v>1005</v>
      </c>
      <c r="J446" s="184" t="s">
        <v>18</v>
      </c>
      <c r="K446" s="184" t="s">
        <v>52</v>
      </c>
      <c r="L446" s="180" t="s">
        <v>1432</v>
      </c>
      <c r="M446" s="184" t="s">
        <v>1113</v>
      </c>
      <c r="N446" s="187">
        <v>3840</v>
      </c>
      <c r="O446" s="187">
        <v>2015</v>
      </c>
      <c r="P446" s="180" t="s">
        <v>1432</v>
      </c>
      <c r="Q446" s="188">
        <v>2397.9333333333334</v>
      </c>
      <c r="R446" s="189" t="s">
        <v>2399</v>
      </c>
      <c r="S446" s="189" t="s">
        <v>2400</v>
      </c>
      <c r="T446" s="184"/>
    </row>
    <row r="447" spans="1:20" ht="36.75">
      <c r="A447" s="191" t="s">
        <v>153</v>
      </c>
      <c r="B447" s="191" t="s">
        <v>1977</v>
      </c>
      <c r="C447" s="191" t="s">
        <v>19</v>
      </c>
      <c r="D447" s="191" t="s">
        <v>141</v>
      </c>
      <c r="E447" s="191" t="s">
        <v>2066</v>
      </c>
      <c r="F447" s="191" t="s">
        <v>24</v>
      </c>
      <c r="G447" s="191" t="s">
        <v>46</v>
      </c>
      <c r="H447" s="191" t="s">
        <v>1972</v>
      </c>
      <c r="I447" s="191" t="s">
        <v>1005</v>
      </c>
      <c r="J447" s="191" t="s">
        <v>1979</v>
      </c>
      <c r="K447" s="191" t="s">
        <v>52</v>
      </c>
      <c r="L447" s="180" t="s">
        <v>1432</v>
      </c>
      <c r="M447" s="192" t="s">
        <v>2067</v>
      </c>
      <c r="N447" s="192">
        <v>380</v>
      </c>
      <c r="O447" s="192">
        <v>360</v>
      </c>
      <c r="P447" s="180" t="s">
        <v>1432</v>
      </c>
      <c r="Q447" s="193">
        <v>81396</v>
      </c>
      <c r="R447" s="194" t="s">
        <v>2068</v>
      </c>
      <c r="S447" s="195" t="s">
        <v>2069</v>
      </c>
      <c r="T447" s="192"/>
    </row>
    <row r="448" spans="1:20" ht="60.75">
      <c r="A448" s="184" t="s">
        <v>2070</v>
      </c>
      <c r="B448" s="184" t="s">
        <v>1977</v>
      </c>
      <c r="C448" s="184" t="s">
        <v>19</v>
      </c>
      <c r="D448" s="184" t="s">
        <v>141</v>
      </c>
      <c r="E448" s="184" t="s">
        <v>2071</v>
      </c>
      <c r="F448" s="184" t="s">
        <v>24</v>
      </c>
      <c r="G448" s="184" t="s">
        <v>2053</v>
      </c>
      <c r="H448" s="184" t="s">
        <v>1972</v>
      </c>
      <c r="I448" s="184" t="s">
        <v>1005</v>
      </c>
      <c r="J448" s="184" t="s">
        <v>1979</v>
      </c>
      <c r="K448" s="184" t="s">
        <v>52</v>
      </c>
      <c r="L448" s="180" t="s">
        <v>1432</v>
      </c>
      <c r="M448" s="185" t="s">
        <v>2048</v>
      </c>
      <c r="N448" s="185">
        <v>13000</v>
      </c>
      <c r="O448" s="185">
        <v>9700</v>
      </c>
      <c r="P448" s="180" t="s">
        <v>1432</v>
      </c>
      <c r="Q448" s="196">
        <v>58575</v>
      </c>
      <c r="R448" s="190" t="s">
        <v>2023</v>
      </c>
      <c r="S448" s="189" t="s">
        <v>2072</v>
      </c>
      <c r="T448" s="185"/>
    </row>
    <row r="449" spans="1:20" ht="72.75">
      <c r="A449" s="184" t="s">
        <v>1046</v>
      </c>
      <c r="B449" s="184" t="s">
        <v>1983</v>
      </c>
      <c r="C449" s="184" t="s">
        <v>19</v>
      </c>
      <c r="D449" s="184" t="s">
        <v>50</v>
      </c>
      <c r="E449" s="184" t="s">
        <v>2073</v>
      </c>
      <c r="F449" s="184" t="s">
        <v>24</v>
      </c>
      <c r="G449" s="184" t="s">
        <v>36</v>
      </c>
      <c r="H449" s="184" t="s">
        <v>1972</v>
      </c>
      <c r="I449" s="184" t="s">
        <v>1005</v>
      </c>
      <c r="J449" s="184" t="s">
        <v>1979</v>
      </c>
      <c r="K449" s="184" t="s">
        <v>52</v>
      </c>
      <c r="L449" s="180" t="s">
        <v>1432</v>
      </c>
      <c r="M449" s="185" t="s">
        <v>1980</v>
      </c>
      <c r="N449" s="185">
        <v>116</v>
      </c>
      <c r="O449" s="185">
        <v>91</v>
      </c>
      <c r="P449" s="180" t="s">
        <v>1432</v>
      </c>
      <c r="Q449" s="196">
        <v>3401</v>
      </c>
      <c r="R449" s="190" t="s">
        <v>1984</v>
      </c>
      <c r="S449" s="189" t="s">
        <v>2074</v>
      </c>
      <c r="T449" s="185"/>
    </row>
    <row r="450" spans="1:20" ht="72.75">
      <c r="A450" s="184" t="s">
        <v>2075</v>
      </c>
      <c r="B450" s="184" t="s">
        <v>1983</v>
      </c>
      <c r="C450" s="184" t="s">
        <v>19</v>
      </c>
      <c r="D450" s="184" t="s">
        <v>50</v>
      </c>
      <c r="E450" s="184" t="s">
        <v>2073</v>
      </c>
      <c r="F450" s="184" t="s">
        <v>24</v>
      </c>
      <c r="G450" s="184" t="s">
        <v>36</v>
      </c>
      <c r="H450" s="184" t="s">
        <v>1972</v>
      </c>
      <c r="I450" s="184" t="s">
        <v>1005</v>
      </c>
      <c r="J450" s="184" t="s">
        <v>1979</v>
      </c>
      <c r="K450" s="184" t="s">
        <v>52</v>
      </c>
      <c r="L450" s="180" t="s">
        <v>1432</v>
      </c>
      <c r="M450" s="185" t="s">
        <v>1980</v>
      </c>
      <c r="N450" s="185">
        <v>114</v>
      </c>
      <c r="O450" s="185">
        <v>97</v>
      </c>
      <c r="P450" s="180" t="s">
        <v>1432</v>
      </c>
      <c r="Q450" s="196">
        <v>3170</v>
      </c>
      <c r="R450" s="190" t="s">
        <v>1984</v>
      </c>
      <c r="S450" s="189" t="s">
        <v>2074</v>
      </c>
      <c r="T450" s="185"/>
    </row>
    <row r="451" spans="1:20" ht="72.75">
      <c r="A451" s="184" t="s">
        <v>2076</v>
      </c>
      <c r="B451" s="184" t="s">
        <v>1983</v>
      </c>
      <c r="C451" s="184" t="s">
        <v>19</v>
      </c>
      <c r="D451" s="184" t="s">
        <v>50</v>
      </c>
      <c r="E451" s="184" t="s">
        <v>2073</v>
      </c>
      <c r="F451" s="184" t="s">
        <v>24</v>
      </c>
      <c r="G451" s="184" t="s">
        <v>25</v>
      </c>
      <c r="H451" s="184" t="s">
        <v>1972</v>
      </c>
      <c r="I451" s="184" t="s">
        <v>1005</v>
      </c>
      <c r="J451" s="184" t="s">
        <v>1979</v>
      </c>
      <c r="K451" s="184" t="s">
        <v>52</v>
      </c>
      <c r="L451" s="180" t="s">
        <v>1432</v>
      </c>
      <c r="M451" s="185" t="s">
        <v>1980</v>
      </c>
      <c r="N451" s="185">
        <v>114</v>
      </c>
      <c r="O451" s="185">
        <v>100</v>
      </c>
      <c r="P451" s="180" t="s">
        <v>1432</v>
      </c>
      <c r="Q451" s="196">
        <v>1080</v>
      </c>
      <c r="R451" s="190" t="s">
        <v>1984</v>
      </c>
      <c r="S451" s="189" t="s">
        <v>2074</v>
      </c>
      <c r="T451" s="185"/>
    </row>
    <row r="452" spans="1:20" ht="36.75">
      <c r="A452" s="180" t="s">
        <v>2077</v>
      </c>
      <c r="B452" s="180" t="s">
        <v>2057</v>
      </c>
      <c r="C452" s="180" t="s">
        <v>19</v>
      </c>
      <c r="D452" s="180" t="s">
        <v>141</v>
      </c>
      <c r="E452" s="180" t="s">
        <v>2078</v>
      </c>
      <c r="F452" s="180" t="s">
        <v>24</v>
      </c>
      <c r="G452" s="180" t="s">
        <v>25</v>
      </c>
      <c r="H452" s="180" t="s">
        <v>1972</v>
      </c>
      <c r="I452" s="180" t="s">
        <v>1005</v>
      </c>
      <c r="J452" s="180" t="s">
        <v>1973</v>
      </c>
      <c r="K452" s="180" t="s">
        <v>53</v>
      </c>
      <c r="L452" s="180" t="s">
        <v>1432</v>
      </c>
      <c r="M452" s="181" t="s">
        <v>2044</v>
      </c>
      <c r="N452" s="181">
        <v>26</v>
      </c>
      <c r="O452" s="181">
        <v>26</v>
      </c>
      <c r="P452" s="180" t="s">
        <v>1432</v>
      </c>
      <c r="Q452" s="182">
        <v>97.5</v>
      </c>
      <c r="R452" s="183" t="s">
        <v>2079</v>
      </c>
      <c r="S452" s="180" t="s">
        <v>2080</v>
      </c>
      <c r="T452" s="181"/>
    </row>
    <row r="453" spans="1:20" ht="60.75">
      <c r="A453" s="184" t="s">
        <v>2229</v>
      </c>
      <c r="B453" s="185" t="s">
        <v>2012</v>
      </c>
      <c r="C453" s="184" t="s">
        <v>2033</v>
      </c>
      <c r="D453" s="186" t="s">
        <v>27</v>
      </c>
      <c r="E453" s="186" t="s">
        <v>2230</v>
      </c>
      <c r="F453" s="184" t="s">
        <v>1237</v>
      </c>
      <c r="G453" s="184"/>
      <c r="H453" s="184" t="s">
        <v>1972</v>
      </c>
      <c r="I453" s="184" t="s">
        <v>1005</v>
      </c>
      <c r="J453" s="184" t="s">
        <v>18</v>
      </c>
      <c r="K453" s="184" t="s">
        <v>53</v>
      </c>
      <c r="L453" s="180" t="s">
        <v>1432</v>
      </c>
      <c r="M453" s="184" t="s">
        <v>2231</v>
      </c>
      <c r="N453" s="187">
        <v>40</v>
      </c>
      <c r="O453" s="187">
        <v>32</v>
      </c>
      <c r="P453" s="180" t="s">
        <v>1432</v>
      </c>
      <c r="Q453" s="188">
        <v>16</v>
      </c>
      <c r="R453" s="190" t="s">
        <v>2232</v>
      </c>
      <c r="S453" s="189" t="s">
        <v>2233</v>
      </c>
      <c r="T453" s="184"/>
    </row>
    <row r="454" spans="1:20" ht="36.75">
      <c r="A454" s="199" t="s">
        <v>2081</v>
      </c>
      <c r="B454" s="199" t="s">
        <v>2082</v>
      </c>
      <c r="C454" s="199" t="s">
        <v>19</v>
      </c>
      <c r="D454" s="199" t="s">
        <v>27</v>
      </c>
      <c r="E454" s="199" t="s">
        <v>2083</v>
      </c>
      <c r="F454" s="199" t="s">
        <v>24</v>
      </c>
      <c r="G454" s="199" t="s">
        <v>2019</v>
      </c>
      <c r="H454" s="199" t="s">
        <v>1972</v>
      </c>
      <c r="I454" s="199" t="s">
        <v>1005</v>
      </c>
      <c r="J454" s="199" t="s">
        <v>1973</v>
      </c>
      <c r="K454" s="199" t="s">
        <v>53</v>
      </c>
      <c r="L454" s="180" t="s">
        <v>1432</v>
      </c>
      <c r="M454" s="200" t="s">
        <v>2044</v>
      </c>
      <c r="N454" s="200">
        <v>1166</v>
      </c>
      <c r="O454" s="200">
        <v>482</v>
      </c>
      <c r="P454" s="180" t="s">
        <v>1432</v>
      </c>
      <c r="Q454" s="201">
        <v>3088.9452000000001</v>
      </c>
      <c r="R454" s="202" t="s">
        <v>2084</v>
      </c>
      <c r="S454" s="203" t="s">
        <v>2085</v>
      </c>
      <c r="T454" s="200"/>
    </row>
    <row r="455" spans="1:20" ht="48.75">
      <c r="A455" s="184" t="s">
        <v>2244</v>
      </c>
      <c r="B455" s="185" t="s">
        <v>1987</v>
      </c>
      <c r="C455" s="184" t="s">
        <v>2033</v>
      </c>
      <c r="D455" s="186" t="s">
        <v>50</v>
      </c>
      <c r="E455" s="186" t="s">
        <v>2245</v>
      </c>
      <c r="F455" s="184" t="s">
        <v>24</v>
      </c>
      <c r="G455" s="184" t="s">
        <v>25</v>
      </c>
      <c r="H455" s="184" t="s">
        <v>1972</v>
      </c>
      <c r="I455" s="184" t="s">
        <v>1005</v>
      </c>
      <c r="J455" s="184" t="s">
        <v>18</v>
      </c>
      <c r="K455" s="184" t="s">
        <v>53</v>
      </c>
      <c r="L455" s="180" t="s">
        <v>1432</v>
      </c>
      <c r="M455" s="184" t="s">
        <v>14</v>
      </c>
      <c r="N455" s="187">
        <v>1738</v>
      </c>
      <c r="O455" s="187">
        <v>1738</v>
      </c>
      <c r="P455" s="180" t="s">
        <v>1432</v>
      </c>
      <c r="Q455" s="188">
        <v>869</v>
      </c>
      <c r="R455" s="189" t="s">
        <v>2008</v>
      </c>
      <c r="S455" s="189" t="s">
        <v>2246</v>
      </c>
      <c r="T455" s="184"/>
    </row>
    <row r="456" spans="1:20" ht="24.75">
      <c r="A456" s="199" t="s">
        <v>2086</v>
      </c>
      <c r="B456" s="199" t="s">
        <v>1969</v>
      </c>
      <c r="C456" s="199" t="s">
        <v>19</v>
      </c>
      <c r="D456" s="199" t="s">
        <v>1154</v>
      </c>
      <c r="E456" s="199" t="s">
        <v>1970</v>
      </c>
      <c r="F456" s="199" t="s">
        <v>1971</v>
      </c>
      <c r="G456" s="199"/>
      <c r="H456" s="199" t="s">
        <v>1972</v>
      </c>
      <c r="I456" s="199" t="s">
        <v>1005</v>
      </c>
      <c r="J456" s="199" t="s">
        <v>1973</v>
      </c>
      <c r="K456" s="199" t="s">
        <v>53</v>
      </c>
      <c r="L456" s="180" t="s">
        <v>1432</v>
      </c>
      <c r="M456" s="200" t="s">
        <v>1113</v>
      </c>
      <c r="N456" s="200">
        <v>15</v>
      </c>
      <c r="O456" s="200">
        <v>9</v>
      </c>
      <c r="P456" s="180" t="s">
        <v>1432</v>
      </c>
      <c r="Q456" s="201">
        <v>29.712600000000005</v>
      </c>
      <c r="R456" s="202" t="s">
        <v>1974</v>
      </c>
      <c r="S456" s="199" t="s">
        <v>1975</v>
      </c>
      <c r="T456" s="200"/>
    </row>
    <row r="457" spans="1:20" ht="24.75">
      <c r="A457" s="184" t="s">
        <v>2086</v>
      </c>
      <c r="B457" s="185" t="s">
        <v>1969</v>
      </c>
      <c r="C457" s="184" t="s">
        <v>2033</v>
      </c>
      <c r="D457" s="186" t="s">
        <v>2034</v>
      </c>
      <c r="E457" s="184" t="s">
        <v>1970</v>
      </c>
      <c r="F457" s="184" t="s">
        <v>1237</v>
      </c>
      <c r="G457" s="184"/>
      <c r="H457" s="184" t="s">
        <v>1972</v>
      </c>
      <c r="I457" s="184" t="s">
        <v>1005</v>
      </c>
      <c r="J457" s="184" t="s">
        <v>18</v>
      </c>
      <c r="K457" s="184" t="s">
        <v>53</v>
      </c>
      <c r="L457" s="180" t="s">
        <v>1432</v>
      </c>
      <c r="M457" s="184" t="s">
        <v>1113</v>
      </c>
      <c r="N457" s="187">
        <v>100</v>
      </c>
      <c r="O457" s="187">
        <v>100</v>
      </c>
      <c r="P457" s="180" t="s">
        <v>1432</v>
      </c>
      <c r="Q457" s="188">
        <v>16.666666666666668</v>
      </c>
      <c r="R457" s="208" t="s">
        <v>1974</v>
      </c>
      <c r="S457" s="184" t="s">
        <v>1975</v>
      </c>
      <c r="T457" s="184"/>
    </row>
    <row r="458" spans="1:20" ht="24.75">
      <c r="A458" s="199" t="s">
        <v>1048</v>
      </c>
      <c r="B458" s="199" t="s">
        <v>1977</v>
      </c>
      <c r="C458" s="199" t="s">
        <v>19</v>
      </c>
      <c r="D458" s="199" t="s">
        <v>141</v>
      </c>
      <c r="E458" s="199" t="s">
        <v>2087</v>
      </c>
      <c r="F458" s="199" t="s">
        <v>24</v>
      </c>
      <c r="G458" s="199" t="s">
        <v>31</v>
      </c>
      <c r="H458" s="199" t="s">
        <v>1972</v>
      </c>
      <c r="I458" s="199" t="s">
        <v>1005</v>
      </c>
      <c r="J458" s="199" t="s">
        <v>1973</v>
      </c>
      <c r="K458" s="199" t="s">
        <v>52</v>
      </c>
      <c r="L458" s="180" t="s">
        <v>1432</v>
      </c>
      <c r="M458" s="200" t="s">
        <v>2044</v>
      </c>
      <c r="N458" s="200">
        <v>52</v>
      </c>
      <c r="O458" s="200">
        <v>52</v>
      </c>
      <c r="P458" s="180" t="s">
        <v>1432</v>
      </c>
      <c r="Q458" s="201">
        <v>259.20000000000005</v>
      </c>
      <c r="R458" s="202" t="s">
        <v>1981</v>
      </c>
      <c r="S458" s="203" t="s">
        <v>2088</v>
      </c>
      <c r="T458" s="200"/>
    </row>
    <row r="459" spans="1:20" ht="108.75">
      <c r="A459" s="184" t="s">
        <v>2276</v>
      </c>
      <c r="B459" s="184" t="s">
        <v>2272</v>
      </c>
      <c r="C459" s="184" t="s">
        <v>2033</v>
      </c>
      <c r="D459" s="186" t="s">
        <v>182</v>
      </c>
      <c r="E459" s="186" t="s">
        <v>2277</v>
      </c>
      <c r="F459" s="184" t="s">
        <v>24</v>
      </c>
      <c r="G459" s="184" t="s">
        <v>25</v>
      </c>
      <c r="H459" s="184" t="s">
        <v>1972</v>
      </c>
      <c r="I459" s="184" t="s">
        <v>1005</v>
      </c>
      <c r="J459" s="184" t="s">
        <v>18</v>
      </c>
      <c r="K459" s="184" t="s">
        <v>52</v>
      </c>
      <c r="L459" s="180" t="s">
        <v>1432</v>
      </c>
      <c r="M459" s="184" t="s">
        <v>1113</v>
      </c>
      <c r="N459" s="187">
        <v>5850</v>
      </c>
      <c r="O459" s="187">
        <v>3915</v>
      </c>
      <c r="P459" s="180" t="s">
        <v>1432</v>
      </c>
      <c r="Q459" s="188">
        <v>3694.5</v>
      </c>
      <c r="R459" s="189" t="s">
        <v>2278</v>
      </c>
      <c r="S459" s="189" t="s">
        <v>2279</v>
      </c>
      <c r="T459" s="184"/>
    </row>
    <row r="460" spans="1:20" ht="36.75">
      <c r="A460" s="191" t="s">
        <v>1049</v>
      </c>
      <c r="B460" s="191" t="s">
        <v>1977</v>
      </c>
      <c r="C460" s="191" t="s">
        <v>19</v>
      </c>
      <c r="D460" s="191" t="s">
        <v>141</v>
      </c>
      <c r="E460" s="191" t="s">
        <v>2089</v>
      </c>
      <c r="F460" s="191" t="s">
        <v>24</v>
      </c>
      <c r="G460" s="191" t="s">
        <v>46</v>
      </c>
      <c r="H460" s="191" t="s">
        <v>1972</v>
      </c>
      <c r="I460" s="191" t="s">
        <v>1005</v>
      </c>
      <c r="J460" s="191" t="s">
        <v>1973</v>
      </c>
      <c r="K460" s="191" t="s">
        <v>52</v>
      </c>
      <c r="L460" s="180" t="s">
        <v>1432</v>
      </c>
      <c r="M460" s="192" t="s">
        <v>2067</v>
      </c>
      <c r="N460" s="192">
        <v>230</v>
      </c>
      <c r="O460" s="192">
        <v>230</v>
      </c>
      <c r="P460" s="180" t="s">
        <v>1432</v>
      </c>
      <c r="Q460" s="193">
        <v>1743.75</v>
      </c>
      <c r="R460" s="194" t="s">
        <v>2068</v>
      </c>
      <c r="S460" s="195" t="s">
        <v>2090</v>
      </c>
      <c r="T460" s="192"/>
    </row>
    <row r="461" spans="1:20">
      <c r="A461" s="180" t="s">
        <v>2091</v>
      </c>
      <c r="B461" s="180" t="s">
        <v>1969</v>
      </c>
      <c r="C461" s="180" t="s">
        <v>19</v>
      </c>
      <c r="D461" s="180" t="s">
        <v>1154</v>
      </c>
      <c r="E461" s="180" t="s">
        <v>1970</v>
      </c>
      <c r="F461" s="180" t="s">
        <v>1971</v>
      </c>
      <c r="G461" s="180"/>
      <c r="H461" s="180" t="s">
        <v>1972</v>
      </c>
      <c r="I461" s="180" t="s">
        <v>1005</v>
      </c>
      <c r="J461" s="180" t="s">
        <v>1973</v>
      </c>
      <c r="K461" s="180" t="s">
        <v>53</v>
      </c>
      <c r="L461" s="180" t="s">
        <v>1432</v>
      </c>
      <c r="M461" s="181" t="s">
        <v>1113</v>
      </c>
      <c r="N461" s="181">
        <v>17</v>
      </c>
      <c r="O461" s="181">
        <v>11</v>
      </c>
      <c r="P461" s="180" t="s">
        <v>1432</v>
      </c>
      <c r="Q461" s="182">
        <v>36.315400000000004</v>
      </c>
      <c r="R461" s="183" t="s">
        <v>1974</v>
      </c>
      <c r="S461" s="180" t="s">
        <v>1975</v>
      </c>
      <c r="T461" s="181"/>
    </row>
    <row r="462" spans="1:20">
      <c r="A462" s="184" t="s">
        <v>2091</v>
      </c>
      <c r="B462" s="185" t="s">
        <v>1969</v>
      </c>
      <c r="C462" s="184" t="s">
        <v>2033</v>
      </c>
      <c r="D462" s="186" t="s">
        <v>2034</v>
      </c>
      <c r="E462" s="184" t="s">
        <v>1970</v>
      </c>
      <c r="F462" s="184" t="s">
        <v>1237</v>
      </c>
      <c r="G462" s="184"/>
      <c r="H462" s="184" t="s">
        <v>1972</v>
      </c>
      <c r="I462" s="184" t="s">
        <v>1005</v>
      </c>
      <c r="J462" s="184" t="s">
        <v>18</v>
      </c>
      <c r="K462" s="184" t="s">
        <v>53</v>
      </c>
      <c r="L462" s="180" t="s">
        <v>1432</v>
      </c>
      <c r="M462" s="184" t="s">
        <v>1113</v>
      </c>
      <c r="N462" s="187">
        <v>100</v>
      </c>
      <c r="O462" s="187">
        <v>100</v>
      </c>
      <c r="P462" s="180" t="s">
        <v>1432</v>
      </c>
      <c r="Q462" s="188">
        <v>16.666666666666668</v>
      </c>
      <c r="R462" s="208" t="s">
        <v>1974</v>
      </c>
      <c r="S462" s="184" t="s">
        <v>1975</v>
      </c>
      <c r="T462" s="184"/>
    </row>
    <row r="463" spans="1:20" ht="36.75">
      <c r="A463" s="191" t="s">
        <v>1050</v>
      </c>
      <c r="B463" s="191" t="s">
        <v>1977</v>
      </c>
      <c r="C463" s="191" t="s">
        <v>19</v>
      </c>
      <c r="D463" s="191" t="s">
        <v>141</v>
      </c>
      <c r="E463" s="191" t="s">
        <v>2092</v>
      </c>
      <c r="F463" s="191" t="s">
        <v>24</v>
      </c>
      <c r="G463" s="191" t="s">
        <v>25</v>
      </c>
      <c r="H463" s="191" t="s">
        <v>1972</v>
      </c>
      <c r="I463" s="191" t="s">
        <v>1005</v>
      </c>
      <c r="J463" s="191" t="s">
        <v>1979</v>
      </c>
      <c r="K463" s="191" t="s">
        <v>52</v>
      </c>
      <c r="L463" s="180" t="s">
        <v>1432</v>
      </c>
      <c r="M463" s="192" t="s">
        <v>1980</v>
      </c>
      <c r="N463" s="192">
        <v>130</v>
      </c>
      <c r="O463" s="192">
        <v>80</v>
      </c>
      <c r="P463" s="180" t="s">
        <v>1432</v>
      </c>
      <c r="Q463" s="193">
        <v>312.495</v>
      </c>
      <c r="R463" s="194" t="s">
        <v>2023</v>
      </c>
      <c r="S463" s="195" t="s">
        <v>2093</v>
      </c>
      <c r="T463" s="192"/>
    </row>
    <row r="464" spans="1:20" ht="72.75">
      <c r="A464" s="184" t="s">
        <v>1052</v>
      </c>
      <c r="B464" s="184" t="s">
        <v>1983</v>
      </c>
      <c r="C464" s="184" t="s">
        <v>19</v>
      </c>
      <c r="D464" s="184" t="s">
        <v>50</v>
      </c>
      <c r="E464" s="184" t="s">
        <v>2094</v>
      </c>
      <c r="F464" s="184" t="s">
        <v>24</v>
      </c>
      <c r="G464" s="184" t="s">
        <v>36</v>
      </c>
      <c r="H464" s="184" t="s">
        <v>1972</v>
      </c>
      <c r="I464" s="184" t="s">
        <v>1005</v>
      </c>
      <c r="J464" s="184" t="s">
        <v>1979</v>
      </c>
      <c r="K464" s="184" t="s">
        <v>52</v>
      </c>
      <c r="L464" s="180" t="s">
        <v>1432</v>
      </c>
      <c r="M464" s="185" t="s">
        <v>2095</v>
      </c>
      <c r="N464" s="185">
        <v>3974</v>
      </c>
      <c r="O464" s="185">
        <v>3438</v>
      </c>
      <c r="P464" s="180" t="s">
        <v>1432</v>
      </c>
      <c r="Q464" s="196">
        <v>19383.296200000004</v>
      </c>
      <c r="R464" s="190" t="s">
        <v>2096</v>
      </c>
      <c r="S464" s="189" t="s">
        <v>2097</v>
      </c>
      <c r="T464" s="185"/>
    </row>
    <row r="465" spans="1:20" ht="36.75">
      <c r="A465" s="184" t="s">
        <v>1053</v>
      </c>
      <c r="B465" s="184" t="s">
        <v>1983</v>
      </c>
      <c r="C465" s="184" t="s">
        <v>19</v>
      </c>
      <c r="D465" s="184" t="s">
        <v>50</v>
      </c>
      <c r="E465" s="184" t="s">
        <v>2098</v>
      </c>
      <c r="F465" s="184" t="s">
        <v>24</v>
      </c>
      <c r="G465" s="184" t="s">
        <v>36</v>
      </c>
      <c r="H465" s="184" t="s">
        <v>1972</v>
      </c>
      <c r="I465" s="184" t="s">
        <v>1005</v>
      </c>
      <c r="J465" s="184" t="s">
        <v>1979</v>
      </c>
      <c r="K465" s="184" t="s">
        <v>52</v>
      </c>
      <c r="L465" s="180" t="s">
        <v>1432</v>
      </c>
      <c r="M465" s="185" t="s">
        <v>2095</v>
      </c>
      <c r="N465" s="185">
        <v>13520</v>
      </c>
      <c r="O465" s="185">
        <v>11305</v>
      </c>
      <c r="P465" s="180" t="s">
        <v>1432</v>
      </c>
      <c r="Q465" s="196">
        <v>60902.848380000003</v>
      </c>
      <c r="R465" s="190" t="s">
        <v>2096</v>
      </c>
      <c r="S465" s="189" t="s">
        <v>2099</v>
      </c>
      <c r="T465" s="185"/>
    </row>
    <row r="466" spans="1:20" ht="36.75">
      <c r="A466" s="184" t="s">
        <v>1057</v>
      </c>
      <c r="B466" s="184" t="s">
        <v>1983</v>
      </c>
      <c r="C466" s="184" t="s">
        <v>19</v>
      </c>
      <c r="D466" s="184" t="s">
        <v>28</v>
      </c>
      <c r="E466" s="184" t="s">
        <v>2100</v>
      </c>
      <c r="F466" s="184" t="s">
        <v>24</v>
      </c>
      <c r="G466" s="184" t="s">
        <v>31</v>
      </c>
      <c r="H466" s="184" t="s">
        <v>1972</v>
      </c>
      <c r="I466" s="184" t="s">
        <v>1005</v>
      </c>
      <c r="J466" s="184" t="s">
        <v>1979</v>
      </c>
      <c r="K466" s="184" t="s">
        <v>52</v>
      </c>
      <c r="L466" s="180" t="s">
        <v>1432</v>
      </c>
      <c r="M466" s="185" t="s">
        <v>1980</v>
      </c>
      <c r="N466" s="185">
        <v>5537</v>
      </c>
      <c r="O466" s="185">
        <v>4416</v>
      </c>
      <c r="P466" s="180" t="s">
        <v>1432</v>
      </c>
      <c r="Q466" s="196">
        <v>14318.649243200001</v>
      </c>
      <c r="R466" s="190" t="s">
        <v>2101</v>
      </c>
      <c r="S466" s="189" t="s">
        <v>2102</v>
      </c>
      <c r="T466" s="185"/>
    </row>
    <row r="467" spans="1:20" ht="48.75">
      <c r="A467" s="180" t="s">
        <v>35</v>
      </c>
      <c r="B467" s="180" t="s">
        <v>1983</v>
      </c>
      <c r="C467" s="180" t="s">
        <v>19</v>
      </c>
      <c r="D467" s="180" t="s">
        <v>50</v>
      </c>
      <c r="E467" s="180" t="s">
        <v>1432</v>
      </c>
      <c r="F467" s="180" t="s">
        <v>24</v>
      </c>
      <c r="G467" s="180" t="s">
        <v>2026</v>
      </c>
      <c r="H467" s="180" t="s">
        <v>1972</v>
      </c>
      <c r="I467" s="180" t="s">
        <v>1005</v>
      </c>
      <c r="J467" s="180" t="s">
        <v>1979</v>
      </c>
      <c r="K467" s="180" t="s">
        <v>52</v>
      </c>
      <c r="L467" s="180" t="s">
        <v>1432</v>
      </c>
      <c r="M467" s="181" t="s">
        <v>1980</v>
      </c>
      <c r="N467" s="181">
        <v>972</v>
      </c>
      <c r="O467" s="181">
        <v>772</v>
      </c>
      <c r="P467" s="180" t="s">
        <v>1432</v>
      </c>
      <c r="Q467" s="182">
        <v>11172.765999999998</v>
      </c>
      <c r="R467" s="183" t="s">
        <v>1984</v>
      </c>
      <c r="S467" s="198" t="s">
        <v>2103</v>
      </c>
      <c r="T467" s="181"/>
    </row>
    <row r="468" spans="1:20" ht="60.75">
      <c r="A468" s="184" t="s">
        <v>2234</v>
      </c>
      <c r="B468" s="185" t="s">
        <v>2012</v>
      </c>
      <c r="C468" s="184" t="s">
        <v>2033</v>
      </c>
      <c r="D468" s="186" t="s">
        <v>27</v>
      </c>
      <c r="E468" s="186" t="s">
        <v>2235</v>
      </c>
      <c r="F468" s="184" t="s">
        <v>1237</v>
      </c>
      <c r="G468" s="184"/>
      <c r="H468" s="184" t="s">
        <v>1972</v>
      </c>
      <c r="I468" s="184" t="s">
        <v>1005</v>
      </c>
      <c r="J468" s="184" t="s">
        <v>18</v>
      </c>
      <c r="K468" s="184" t="s">
        <v>53</v>
      </c>
      <c r="L468" s="180" t="s">
        <v>1432</v>
      </c>
      <c r="M468" s="184" t="s">
        <v>604</v>
      </c>
      <c r="N468" s="187">
        <v>34</v>
      </c>
      <c r="O468" s="187">
        <v>30</v>
      </c>
      <c r="P468" s="180" t="s">
        <v>1432</v>
      </c>
      <c r="Q468" s="188">
        <v>22.5</v>
      </c>
      <c r="R468" s="190" t="s">
        <v>2232</v>
      </c>
      <c r="S468" s="189" t="s">
        <v>2233</v>
      </c>
      <c r="T468" s="184"/>
    </row>
    <row r="469" spans="1:20" ht="60.75">
      <c r="A469" s="184" t="s">
        <v>2236</v>
      </c>
      <c r="B469" s="185" t="s">
        <v>2012</v>
      </c>
      <c r="C469" s="184" t="s">
        <v>2033</v>
      </c>
      <c r="D469" s="186" t="s">
        <v>27</v>
      </c>
      <c r="E469" s="186" t="s">
        <v>2237</v>
      </c>
      <c r="F469" s="184" t="s">
        <v>1237</v>
      </c>
      <c r="G469" s="184"/>
      <c r="H469" s="184" t="s">
        <v>1972</v>
      </c>
      <c r="I469" s="184" t="s">
        <v>1005</v>
      </c>
      <c r="J469" s="184" t="s">
        <v>18</v>
      </c>
      <c r="K469" s="184" t="s">
        <v>53</v>
      </c>
      <c r="L469" s="180" t="s">
        <v>1432</v>
      </c>
      <c r="M469" s="184" t="s">
        <v>14</v>
      </c>
      <c r="N469" s="187">
        <v>18</v>
      </c>
      <c r="O469" s="187">
        <v>7</v>
      </c>
      <c r="P469" s="180" t="s">
        <v>1432</v>
      </c>
      <c r="Q469" s="188">
        <v>3.5</v>
      </c>
      <c r="R469" s="190" t="s">
        <v>2232</v>
      </c>
      <c r="S469" s="189" t="s">
        <v>2233</v>
      </c>
      <c r="T469" s="184"/>
    </row>
    <row r="470" spans="1:20" ht="120.75">
      <c r="A470" s="199" t="s">
        <v>2104</v>
      </c>
      <c r="B470" s="199" t="s">
        <v>1983</v>
      </c>
      <c r="C470" s="199" t="s">
        <v>19</v>
      </c>
      <c r="D470" s="199" t="s">
        <v>50</v>
      </c>
      <c r="E470" s="199" t="s">
        <v>458</v>
      </c>
      <c r="F470" s="199" t="s">
        <v>24</v>
      </c>
      <c r="G470" s="199" t="s">
        <v>36</v>
      </c>
      <c r="H470" s="199" t="s">
        <v>1972</v>
      </c>
      <c r="I470" s="199" t="s">
        <v>1005</v>
      </c>
      <c r="J470" s="199" t="s">
        <v>1979</v>
      </c>
      <c r="K470" s="199" t="s">
        <v>52</v>
      </c>
      <c r="L470" s="180" t="s">
        <v>1432</v>
      </c>
      <c r="M470" s="200" t="s">
        <v>1980</v>
      </c>
      <c r="N470" s="200">
        <v>2</v>
      </c>
      <c r="O470" s="200">
        <v>2</v>
      </c>
      <c r="P470" s="180" t="s">
        <v>1432</v>
      </c>
      <c r="Q470" s="201">
        <v>42</v>
      </c>
      <c r="R470" s="202" t="s">
        <v>1984</v>
      </c>
      <c r="S470" s="203" t="s">
        <v>2050</v>
      </c>
      <c r="T470" s="200"/>
    </row>
    <row r="471" spans="1:20" ht="24.75">
      <c r="A471" s="184" t="s">
        <v>2413</v>
      </c>
      <c r="B471" s="184" t="s">
        <v>2408</v>
      </c>
      <c r="C471" s="184" t="s">
        <v>2033</v>
      </c>
      <c r="D471" s="186" t="s">
        <v>2034</v>
      </c>
      <c r="E471" s="184" t="s">
        <v>2414</v>
      </c>
      <c r="F471" s="184" t="s">
        <v>24</v>
      </c>
      <c r="G471" s="184" t="s">
        <v>25</v>
      </c>
      <c r="H471" s="184" t="s">
        <v>1972</v>
      </c>
      <c r="I471" s="184" t="s">
        <v>1005</v>
      </c>
      <c r="J471" s="184" t="s">
        <v>18</v>
      </c>
      <c r="K471" s="184" t="s">
        <v>53</v>
      </c>
      <c r="L471" s="180" t="s">
        <v>1432</v>
      </c>
      <c r="M471" s="184" t="s">
        <v>1113</v>
      </c>
      <c r="N471" s="187">
        <v>2200</v>
      </c>
      <c r="O471" s="187">
        <v>1084</v>
      </c>
      <c r="P471" s="180" t="s">
        <v>1432</v>
      </c>
      <c r="Q471" s="188">
        <v>65.224000000000004</v>
      </c>
      <c r="R471" s="190" t="s">
        <v>2064</v>
      </c>
      <c r="S471" s="189" t="s">
        <v>2065</v>
      </c>
      <c r="T471" s="184"/>
    </row>
    <row r="472" spans="1:20" ht="48.75">
      <c r="A472" s="191" t="s">
        <v>1058</v>
      </c>
      <c r="B472" s="191" t="s">
        <v>1977</v>
      </c>
      <c r="C472" s="191" t="s">
        <v>19</v>
      </c>
      <c r="D472" s="191" t="s">
        <v>141</v>
      </c>
      <c r="E472" s="191" t="s">
        <v>2105</v>
      </c>
      <c r="F472" s="191" t="s">
        <v>24</v>
      </c>
      <c r="G472" s="191" t="s">
        <v>25</v>
      </c>
      <c r="H472" s="191" t="s">
        <v>1972</v>
      </c>
      <c r="I472" s="191" t="s">
        <v>1005</v>
      </c>
      <c r="J472" s="191" t="s">
        <v>1979</v>
      </c>
      <c r="K472" s="191" t="s">
        <v>52</v>
      </c>
      <c r="L472" s="180" t="s">
        <v>1432</v>
      </c>
      <c r="M472" s="192" t="s">
        <v>2048</v>
      </c>
      <c r="N472" s="192">
        <v>20300</v>
      </c>
      <c r="O472" s="192">
        <v>14200</v>
      </c>
      <c r="P472" s="180" t="s">
        <v>1432</v>
      </c>
      <c r="Q472" s="193">
        <v>36178.799999999996</v>
      </c>
      <c r="R472" s="194" t="s">
        <v>2023</v>
      </c>
      <c r="S472" s="195" t="s">
        <v>2093</v>
      </c>
      <c r="T472" s="192"/>
    </row>
    <row r="473" spans="1:20" ht="24.75">
      <c r="A473" s="180" t="s">
        <v>2106</v>
      </c>
      <c r="B473" s="180" t="s">
        <v>2032</v>
      </c>
      <c r="C473" s="180" t="s">
        <v>2033</v>
      </c>
      <c r="D473" s="180" t="s">
        <v>27</v>
      </c>
      <c r="E473" s="209" t="s">
        <v>2107</v>
      </c>
      <c r="F473" s="180" t="s">
        <v>24</v>
      </c>
      <c r="G473" s="180" t="s">
        <v>25</v>
      </c>
      <c r="H473" s="180" t="s">
        <v>1972</v>
      </c>
      <c r="I473" s="180" t="s">
        <v>1005</v>
      </c>
      <c r="J473" s="180" t="s">
        <v>18</v>
      </c>
      <c r="K473" s="180" t="s">
        <v>53</v>
      </c>
      <c r="L473" s="180" t="s">
        <v>1432</v>
      </c>
      <c r="M473" s="180" t="s">
        <v>2108</v>
      </c>
      <c r="N473" s="210">
        <v>22880</v>
      </c>
      <c r="O473" s="210">
        <v>5194</v>
      </c>
      <c r="P473" s="180" t="s">
        <v>1432</v>
      </c>
      <c r="Q473" s="211">
        <v>346.26666666666665</v>
      </c>
      <c r="R473" s="212" t="s">
        <v>2109</v>
      </c>
      <c r="S473" s="212" t="s">
        <v>2110</v>
      </c>
      <c r="T473" s="180"/>
    </row>
    <row r="474" spans="1:20" ht="24.75">
      <c r="A474" s="184" t="s">
        <v>2216</v>
      </c>
      <c r="B474" s="185" t="s">
        <v>2082</v>
      </c>
      <c r="C474" s="184" t="s">
        <v>2033</v>
      </c>
      <c r="D474" s="184" t="s">
        <v>27</v>
      </c>
      <c r="E474" s="184" t="s">
        <v>2217</v>
      </c>
      <c r="F474" s="184" t="s">
        <v>24</v>
      </c>
      <c r="G474" s="184" t="s">
        <v>2019</v>
      </c>
      <c r="H474" s="184" t="s">
        <v>1972</v>
      </c>
      <c r="I474" s="184" t="s">
        <v>1005</v>
      </c>
      <c r="J474" s="184" t="s">
        <v>18</v>
      </c>
      <c r="K474" s="184" t="s">
        <v>53</v>
      </c>
      <c r="L474" s="180" t="s">
        <v>1432</v>
      </c>
      <c r="M474" s="184" t="s">
        <v>2108</v>
      </c>
      <c r="N474" s="187">
        <v>22880</v>
      </c>
      <c r="O474" s="187">
        <v>5194</v>
      </c>
      <c r="P474" s="180" t="s">
        <v>1432</v>
      </c>
      <c r="Q474" s="188">
        <v>432.83333333333331</v>
      </c>
      <c r="R474" s="208" t="s">
        <v>2109</v>
      </c>
      <c r="S474" s="213" t="s">
        <v>2218</v>
      </c>
      <c r="T474" s="184"/>
    </row>
    <row r="475" spans="1:20">
      <c r="A475" s="199" t="s">
        <v>1059</v>
      </c>
      <c r="B475" s="199" t="s">
        <v>1969</v>
      </c>
      <c r="C475" s="199" t="s">
        <v>19</v>
      </c>
      <c r="D475" s="199" t="s">
        <v>1154</v>
      </c>
      <c r="E475" s="199" t="s">
        <v>1970</v>
      </c>
      <c r="F475" s="199" t="s">
        <v>1971</v>
      </c>
      <c r="G475" s="199"/>
      <c r="H475" s="199" t="s">
        <v>1972</v>
      </c>
      <c r="I475" s="199" t="s">
        <v>1005</v>
      </c>
      <c r="J475" s="199" t="s">
        <v>1973</v>
      </c>
      <c r="K475" s="199" t="s">
        <v>53</v>
      </c>
      <c r="L475" s="180" t="s">
        <v>1432</v>
      </c>
      <c r="M475" s="200" t="s">
        <v>1113</v>
      </c>
      <c r="N475" s="200">
        <v>82</v>
      </c>
      <c r="O475" s="200">
        <v>65</v>
      </c>
      <c r="P475" s="180" t="s">
        <v>1432</v>
      </c>
      <c r="Q475" s="201">
        <v>214.59100000000004</v>
      </c>
      <c r="R475" s="202" t="s">
        <v>1974</v>
      </c>
      <c r="S475" s="199" t="s">
        <v>1975</v>
      </c>
      <c r="T475" s="200"/>
    </row>
    <row r="476" spans="1:20">
      <c r="A476" s="184" t="s">
        <v>1059</v>
      </c>
      <c r="B476" s="185" t="s">
        <v>1969</v>
      </c>
      <c r="C476" s="184" t="s">
        <v>2033</v>
      </c>
      <c r="D476" s="186" t="s">
        <v>2034</v>
      </c>
      <c r="E476" s="184" t="s">
        <v>1970</v>
      </c>
      <c r="F476" s="184" t="s">
        <v>1237</v>
      </c>
      <c r="G476" s="184"/>
      <c r="H476" s="184" t="s">
        <v>1972</v>
      </c>
      <c r="I476" s="184" t="s">
        <v>1005</v>
      </c>
      <c r="J476" s="184" t="s">
        <v>18</v>
      </c>
      <c r="K476" s="184" t="s">
        <v>53</v>
      </c>
      <c r="L476" s="180" t="s">
        <v>1432</v>
      </c>
      <c r="M476" s="184" t="s">
        <v>1113</v>
      </c>
      <c r="N476" s="187">
        <v>100</v>
      </c>
      <c r="O476" s="187">
        <v>100</v>
      </c>
      <c r="P476" s="180" t="s">
        <v>1432</v>
      </c>
      <c r="Q476" s="188">
        <v>16.666666666666668</v>
      </c>
      <c r="R476" s="208" t="s">
        <v>1974</v>
      </c>
      <c r="S476" s="184" t="s">
        <v>1975</v>
      </c>
      <c r="T476" s="184"/>
    </row>
    <row r="477" spans="1:20" ht="48.75">
      <c r="A477" s="199" t="s">
        <v>1060</v>
      </c>
      <c r="B477" s="199" t="s">
        <v>1983</v>
      </c>
      <c r="C477" s="199" t="s">
        <v>19</v>
      </c>
      <c r="D477" s="199" t="s">
        <v>50</v>
      </c>
      <c r="E477" s="199" t="s">
        <v>2111</v>
      </c>
      <c r="F477" s="199" t="s">
        <v>24</v>
      </c>
      <c r="G477" s="199" t="s">
        <v>36</v>
      </c>
      <c r="H477" s="199" t="s">
        <v>1972</v>
      </c>
      <c r="I477" s="199" t="s">
        <v>1005</v>
      </c>
      <c r="J477" s="199" t="s">
        <v>1973</v>
      </c>
      <c r="K477" s="199" t="s">
        <v>52</v>
      </c>
      <c r="L477" s="180" t="s">
        <v>1432</v>
      </c>
      <c r="M477" s="200" t="s">
        <v>1980</v>
      </c>
      <c r="N477" s="200">
        <v>14</v>
      </c>
      <c r="O477" s="200">
        <v>13</v>
      </c>
      <c r="P477" s="180" t="s">
        <v>1432</v>
      </c>
      <c r="Q477" s="201">
        <v>181</v>
      </c>
      <c r="R477" s="202" t="s">
        <v>1984</v>
      </c>
      <c r="S477" s="203" t="s">
        <v>2112</v>
      </c>
      <c r="T477" s="200"/>
    </row>
    <row r="478" spans="1:20" ht="36.75">
      <c r="A478" s="184" t="s">
        <v>2255</v>
      </c>
      <c r="B478" s="185" t="s">
        <v>1983</v>
      </c>
      <c r="C478" s="184" t="s">
        <v>2033</v>
      </c>
      <c r="D478" s="184" t="s">
        <v>34</v>
      </c>
      <c r="E478" s="184" t="s">
        <v>1432</v>
      </c>
      <c r="F478" s="184" t="s">
        <v>24</v>
      </c>
      <c r="G478" s="184" t="s">
        <v>46</v>
      </c>
      <c r="H478" s="184" t="s">
        <v>1972</v>
      </c>
      <c r="I478" s="184" t="s">
        <v>1005</v>
      </c>
      <c r="J478" s="184" t="s">
        <v>18</v>
      </c>
      <c r="K478" s="184" t="s">
        <v>52</v>
      </c>
      <c r="L478" s="180" t="s">
        <v>1432</v>
      </c>
      <c r="M478" s="184" t="s">
        <v>1113</v>
      </c>
      <c r="N478" s="187">
        <v>9200</v>
      </c>
      <c r="O478" s="187">
        <v>6300</v>
      </c>
      <c r="P478" s="180" t="s">
        <v>1432</v>
      </c>
      <c r="Q478" s="188">
        <v>2802.8833333333332</v>
      </c>
      <c r="R478" s="184" t="s">
        <v>2256</v>
      </c>
      <c r="S478" s="189" t="s">
        <v>2257</v>
      </c>
      <c r="T478" s="184"/>
    </row>
    <row r="479" spans="1:20">
      <c r="A479" s="199" t="s">
        <v>2113</v>
      </c>
      <c r="B479" s="199" t="s">
        <v>1969</v>
      </c>
      <c r="C479" s="199" t="s">
        <v>19</v>
      </c>
      <c r="D479" s="199" t="s">
        <v>1154</v>
      </c>
      <c r="E479" s="199" t="s">
        <v>1970</v>
      </c>
      <c r="F479" s="199" t="s">
        <v>1971</v>
      </c>
      <c r="G479" s="199"/>
      <c r="H479" s="199" t="s">
        <v>1972</v>
      </c>
      <c r="I479" s="199" t="s">
        <v>1005</v>
      </c>
      <c r="J479" s="199" t="s">
        <v>1973</v>
      </c>
      <c r="K479" s="199" t="s">
        <v>53</v>
      </c>
      <c r="L479" s="180" t="s">
        <v>1432</v>
      </c>
      <c r="M479" s="200" t="s">
        <v>1113</v>
      </c>
      <c r="N479" s="200">
        <v>37</v>
      </c>
      <c r="O479" s="200">
        <v>33</v>
      </c>
      <c r="P479" s="180" t="s">
        <v>1432</v>
      </c>
      <c r="Q479" s="201">
        <v>108.94620000000002</v>
      </c>
      <c r="R479" s="202" t="s">
        <v>1974</v>
      </c>
      <c r="S479" s="199" t="s">
        <v>1975</v>
      </c>
      <c r="T479" s="200"/>
    </row>
    <row r="480" spans="1:20">
      <c r="A480" s="184" t="s">
        <v>2113</v>
      </c>
      <c r="B480" s="185" t="s">
        <v>1969</v>
      </c>
      <c r="C480" s="184" t="s">
        <v>2033</v>
      </c>
      <c r="D480" s="186" t="s">
        <v>2034</v>
      </c>
      <c r="E480" s="184" t="s">
        <v>1970</v>
      </c>
      <c r="F480" s="184" t="s">
        <v>1237</v>
      </c>
      <c r="G480" s="184"/>
      <c r="H480" s="184" t="s">
        <v>1972</v>
      </c>
      <c r="I480" s="184" t="s">
        <v>1005</v>
      </c>
      <c r="J480" s="184" t="s">
        <v>18</v>
      </c>
      <c r="K480" s="184" t="s">
        <v>53</v>
      </c>
      <c r="L480" s="180" t="s">
        <v>1432</v>
      </c>
      <c r="M480" s="184" t="s">
        <v>1113</v>
      </c>
      <c r="N480" s="187">
        <v>100</v>
      </c>
      <c r="O480" s="187">
        <v>100</v>
      </c>
      <c r="P480" s="180" t="s">
        <v>1432</v>
      </c>
      <c r="Q480" s="188">
        <v>16.666666666666668</v>
      </c>
      <c r="R480" s="208" t="s">
        <v>1974</v>
      </c>
      <c r="S480" s="184" t="s">
        <v>1975</v>
      </c>
      <c r="T480" s="184"/>
    </row>
    <row r="481" spans="1:20" ht="48.75">
      <c r="A481" s="184" t="s">
        <v>2258</v>
      </c>
      <c r="B481" s="185" t="s">
        <v>1983</v>
      </c>
      <c r="C481" s="184" t="s">
        <v>2033</v>
      </c>
      <c r="D481" s="186" t="s">
        <v>2034</v>
      </c>
      <c r="E481" s="186" t="s">
        <v>2259</v>
      </c>
      <c r="F481" s="184" t="s">
        <v>24</v>
      </c>
      <c r="G481" s="184" t="s">
        <v>46</v>
      </c>
      <c r="H481" s="184" t="s">
        <v>1972</v>
      </c>
      <c r="I481" s="184" t="s">
        <v>1005</v>
      </c>
      <c r="J481" s="184" t="s">
        <v>18</v>
      </c>
      <c r="K481" s="184" t="s">
        <v>52</v>
      </c>
      <c r="L481" s="180" t="s">
        <v>1432</v>
      </c>
      <c r="M481" s="184" t="s">
        <v>1113</v>
      </c>
      <c r="N481" s="187">
        <v>365</v>
      </c>
      <c r="O481" s="187">
        <v>180</v>
      </c>
      <c r="P481" s="180" t="s">
        <v>1432</v>
      </c>
      <c r="Q481" s="188">
        <v>473.91666666666669</v>
      </c>
      <c r="R481" s="189" t="s">
        <v>2260</v>
      </c>
      <c r="S481" s="189" t="s">
        <v>2261</v>
      </c>
      <c r="T481" s="184"/>
    </row>
    <row r="482" spans="1:20" ht="132.75">
      <c r="A482" s="199" t="s">
        <v>1001</v>
      </c>
      <c r="B482" s="199" t="s">
        <v>1983</v>
      </c>
      <c r="C482" s="199" t="s">
        <v>19</v>
      </c>
      <c r="D482" s="199" t="s">
        <v>50</v>
      </c>
      <c r="E482" s="199" t="s">
        <v>708</v>
      </c>
      <c r="F482" s="199" t="s">
        <v>24</v>
      </c>
      <c r="G482" s="199" t="s">
        <v>25</v>
      </c>
      <c r="H482" s="199" t="s">
        <v>1972</v>
      </c>
      <c r="I482" s="199" t="s">
        <v>1005</v>
      </c>
      <c r="J482" s="199" t="s">
        <v>1979</v>
      </c>
      <c r="K482" s="199" t="s">
        <v>52</v>
      </c>
      <c r="L482" s="180" t="s">
        <v>1432</v>
      </c>
      <c r="M482" s="200" t="s">
        <v>1980</v>
      </c>
      <c r="N482" s="200">
        <v>1522</v>
      </c>
      <c r="O482" s="200">
        <v>463</v>
      </c>
      <c r="P482" s="180" t="s">
        <v>1432</v>
      </c>
      <c r="Q482" s="201">
        <v>1524</v>
      </c>
      <c r="R482" s="202" t="s">
        <v>1984</v>
      </c>
      <c r="S482" s="203" t="s">
        <v>2114</v>
      </c>
      <c r="T482" s="200"/>
    </row>
    <row r="483" spans="1:20" ht="24.75">
      <c r="A483" s="184" t="s">
        <v>2377</v>
      </c>
      <c r="B483" s="185" t="s">
        <v>2037</v>
      </c>
      <c r="C483" s="184" t="s">
        <v>2378</v>
      </c>
      <c r="D483" s="186" t="s">
        <v>2286</v>
      </c>
      <c r="E483" s="186" t="s">
        <v>2379</v>
      </c>
      <c r="F483" s="184" t="s">
        <v>1237</v>
      </c>
      <c r="G483" s="184" t="s">
        <v>2298</v>
      </c>
      <c r="H483" s="184" t="s">
        <v>1972</v>
      </c>
      <c r="I483" s="184" t="s">
        <v>1005</v>
      </c>
      <c r="J483" s="184" t="s">
        <v>18</v>
      </c>
      <c r="K483" s="184" t="s">
        <v>53</v>
      </c>
      <c r="L483" s="180" t="s">
        <v>1432</v>
      </c>
      <c r="M483" s="184" t="s">
        <v>1455</v>
      </c>
      <c r="N483" s="187">
        <v>100</v>
      </c>
      <c r="O483" s="187">
        <v>100</v>
      </c>
      <c r="P483" s="180" t="s">
        <v>1432</v>
      </c>
      <c r="Q483" s="188">
        <v>8.3333333333333339</v>
      </c>
      <c r="R483" s="189" t="s">
        <v>2380</v>
      </c>
      <c r="S483" s="184" t="s">
        <v>2381</v>
      </c>
      <c r="T483" s="184"/>
    </row>
    <row r="484" spans="1:20" ht="72.75">
      <c r="A484" s="191" t="s">
        <v>1064</v>
      </c>
      <c r="B484" s="191" t="s">
        <v>1977</v>
      </c>
      <c r="C484" s="191" t="s">
        <v>19</v>
      </c>
      <c r="D484" s="191" t="s">
        <v>141</v>
      </c>
      <c r="E484" s="191" t="s">
        <v>2115</v>
      </c>
      <c r="F484" s="191" t="s">
        <v>24</v>
      </c>
      <c r="G484" s="191" t="s">
        <v>31</v>
      </c>
      <c r="H484" s="191" t="s">
        <v>1972</v>
      </c>
      <c r="I484" s="191" t="s">
        <v>1005</v>
      </c>
      <c r="J484" s="191" t="s">
        <v>1973</v>
      </c>
      <c r="K484" s="191" t="s">
        <v>52</v>
      </c>
      <c r="L484" s="180" t="s">
        <v>1432</v>
      </c>
      <c r="M484" s="192" t="s">
        <v>1980</v>
      </c>
      <c r="N484" s="192">
        <v>148</v>
      </c>
      <c r="O484" s="192">
        <v>148</v>
      </c>
      <c r="P484" s="180" t="s">
        <v>1432</v>
      </c>
      <c r="Q484" s="193">
        <v>1121.25</v>
      </c>
      <c r="R484" s="194" t="s">
        <v>1981</v>
      </c>
      <c r="S484" s="195" t="s">
        <v>2116</v>
      </c>
      <c r="T484" s="192"/>
    </row>
    <row r="485" spans="1:20" ht="96.75">
      <c r="A485" s="184" t="s">
        <v>1065</v>
      </c>
      <c r="B485" s="184" t="s">
        <v>1983</v>
      </c>
      <c r="C485" s="184" t="s">
        <v>19</v>
      </c>
      <c r="D485" s="184" t="s">
        <v>50</v>
      </c>
      <c r="E485" s="184" t="s">
        <v>415</v>
      </c>
      <c r="F485" s="184" t="s">
        <v>24</v>
      </c>
      <c r="G485" s="184" t="s">
        <v>31</v>
      </c>
      <c r="H485" s="184" t="s">
        <v>1972</v>
      </c>
      <c r="I485" s="184" t="s">
        <v>1005</v>
      </c>
      <c r="J485" s="184" t="s">
        <v>1979</v>
      </c>
      <c r="K485" s="184" t="s">
        <v>52</v>
      </c>
      <c r="L485" s="180" t="s">
        <v>1432</v>
      </c>
      <c r="M485" s="185" t="s">
        <v>2117</v>
      </c>
      <c r="N485" s="185">
        <v>3585</v>
      </c>
      <c r="O485" s="185">
        <v>2869</v>
      </c>
      <c r="P485" s="180" t="s">
        <v>1432</v>
      </c>
      <c r="Q485" s="196">
        <v>32660</v>
      </c>
      <c r="R485" s="190" t="s">
        <v>1984</v>
      </c>
      <c r="S485" s="189" t="s">
        <v>2118</v>
      </c>
      <c r="T485" s="185"/>
    </row>
    <row r="486" spans="1:20" ht="24.75">
      <c r="A486" s="184" t="s">
        <v>2119</v>
      </c>
      <c r="B486" s="184" t="s">
        <v>1987</v>
      </c>
      <c r="C486" s="184" t="s">
        <v>19</v>
      </c>
      <c r="D486" s="184" t="s">
        <v>28</v>
      </c>
      <c r="E486" s="184" t="s">
        <v>2120</v>
      </c>
      <c r="F486" s="184" t="s">
        <v>24</v>
      </c>
      <c r="G486" s="184" t="s">
        <v>31</v>
      </c>
      <c r="H486" s="184" t="s">
        <v>1972</v>
      </c>
      <c r="I486" s="184" t="s">
        <v>1005</v>
      </c>
      <c r="J486" s="184" t="s">
        <v>1973</v>
      </c>
      <c r="K486" s="184" t="s">
        <v>53</v>
      </c>
      <c r="L486" s="180" t="s">
        <v>1432</v>
      </c>
      <c r="M486" s="185" t="s">
        <v>14</v>
      </c>
      <c r="N486" s="185">
        <v>3435</v>
      </c>
      <c r="O486" s="185">
        <v>1358</v>
      </c>
      <c r="P486" s="180" t="s">
        <v>1432</v>
      </c>
      <c r="Q486" s="196">
        <v>6603.2749999999996</v>
      </c>
      <c r="R486" s="190" t="s">
        <v>2121</v>
      </c>
      <c r="S486" s="184" t="s">
        <v>1975</v>
      </c>
      <c r="T486" s="185"/>
    </row>
    <row r="487" spans="1:20" ht="24.75">
      <c r="A487" s="184" t="s">
        <v>2122</v>
      </c>
      <c r="B487" s="184" t="s">
        <v>1983</v>
      </c>
      <c r="C487" s="184" t="s">
        <v>19</v>
      </c>
      <c r="D487" s="184" t="s">
        <v>50</v>
      </c>
      <c r="E487" s="184" t="s">
        <v>1432</v>
      </c>
      <c r="F487" s="184" t="s">
        <v>24</v>
      </c>
      <c r="G487" s="184" t="s">
        <v>25</v>
      </c>
      <c r="H487" s="184" t="s">
        <v>1972</v>
      </c>
      <c r="I487" s="184" t="s">
        <v>1005</v>
      </c>
      <c r="J487" s="184" t="s">
        <v>1979</v>
      </c>
      <c r="K487" s="184" t="s">
        <v>52</v>
      </c>
      <c r="L487" s="180" t="s">
        <v>1432</v>
      </c>
      <c r="M487" s="185" t="s">
        <v>1980</v>
      </c>
      <c r="N487" s="185">
        <v>24</v>
      </c>
      <c r="O487" s="185">
        <v>24</v>
      </c>
      <c r="P487" s="180" t="s">
        <v>1432</v>
      </c>
      <c r="Q487" s="196">
        <v>187.61</v>
      </c>
      <c r="R487" s="190" t="s">
        <v>1984</v>
      </c>
      <c r="S487" s="189" t="s">
        <v>2123</v>
      </c>
      <c r="T487" s="185"/>
    </row>
    <row r="488" spans="1:20" ht="96.75">
      <c r="A488" s="184" t="s">
        <v>1067</v>
      </c>
      <c r="B488" s="184" t="s">
        <v>1983</v>
      </c>
      <c r="C488" s="184" t="s">
        <v>19</v>
      </c>
      <c r="D488" s="184" t="s">
        <v>50</v>
      </c>
      <c r="E488" s="184" t="s">
        <v>427</v>
      </c>
      <c r="F488" s="184" t="s">
        <v>24</v>
      </c>
      <c r="G488" s="184" t="s">
        <v>31</v>
      </c>
      <c r="H488" s="184" t="s">
        <v>1972</v>
      </c>
      <c r="I488" s="184" t="s">
        <v>1005</v>
      </c>
      <c r="J488" s="184" t="s">
        <v>1979</v>
      </c>
      <c r="K488" s="184" t="s">
        <v>52</v>
      </c>
      <c r="L488" s="180" t="s">
        <v>1432</v>
      </c>
      <c r="M488" s="185" t="s">
        <v>1980</v>
      </c>
      <c r="N488" s="185">
        <v>60</v>
      </c>
      <c r="O488" s="185">
        <v>60</v>
      </c>
      <c r="P488" s="180" t="s">
        <v>1432</v>
      </c>
      <c r="Q488" s="196">
        <v>434</v>
      </c>
      <c r="R488" s="190" t="s">
        <v>1984</v>
      </c>
      <c r="S488" s="189" t="s">
        <v>2124</v>
      </c>
      <c r="T488" s="185"/>
    </row>
    <row r="489" spans="1:20" ht="144.75">
      <c r="A489" s="184" t="s">
        <v>1068</v>
      </c>
      <c r="B489" s="184" t="s">
        <v>1983</v>
      </c>
      <c r="C489" s="184" t="s">
        <v>19</v>
      </c>
      <c r="D489" s="184" t="s">
        <v>50</v>
      </c>
      <c r="E489" s="184" t="s">
        <v>2125</v>
      </c>
      <c r="F489" s="184" t="s">
        <v>24</v>
      </c>
      <c r="G489" s="184" t="s">
        <v>31</v>
      </c>
      <c r="H489" s="184" t="s">
        <v>1972</v>
      </c>
      <c r="I489" s="184" t="s">
        <v>1005</v>
      </c>
      <c r="J489" s="184" t="s">
        <v>1979</v>
      </c>
      <c r="K489" s="184" t="s">
        <v>52</v>
      </c>
      <c r="L489" s="180" t="s">
        <v>1432</v>
      </c>
      <c r="M489" s="185" t="s">
        <v>2117</v>
      </c>
      <c r="N489" s="185">
        <v>1872</v>
      </c>
      <c r="O489" s="185">
        <v>1772</v>
      </c>
      <c r="P489" s="180" t="s">
        <v>1432</v>
      </c>
      <c r="Q489" s="196">
        <v>20913</v>
      </c>
      <c r="R489" s="190" t="s">
        <v>1984</v>
      </c>
      <c r="S489" s="189" t="s">
        <v>2124</v>
      </c>
      <c r="T489" s="185"/>
    </row>
    <row r="490" spans="1:20" ht="180.75">
      <c r="A490" s="184" t="s">
        <v>1069</v>
      </c>
      <c r="B490" s="184" t="s">
        <v>1983</v>
      </c>
      <c r="C490" s="184" t="s">
        <v>19</v>
      </c>
      <c r="D490" s="184" t="s">
        <v>50</v>
      </c>
      <c r="E490" s="184" t="s">
        <v>421</v>
      </c>
      <c r="F490" s="184" t="s">
        <v>24</v>
      </c>
      <c r="G490" s="184" t="s">
        <v>31</v>
      </c>
      <c r="H490" s="184" t="s">
        <v>1972</v>
      </c>
      <c r="I490" s="184" t="s">
        <v>1005</v>
      </c>
      <c r="J490" s="184" t="s">
        <v>1979</v>
      </c>
      <c r="K490" s="184" t="s">
        <v>52</v>
      </c>
      <c r="L490" s="180" t="s">
        <v>1432</v>
      </c>
      <c r="M490" s="185" t="s">
        <v>1980</v>
      </c>
      <c r="N490" s="185">
        <v>27</v>
      </c>
      <c r="O490" s="185">
        <v>27</v>
      </c>
      <c r="P490" s="180" t="s">
        <v>1432</v>
      </c>
      <c r="Q490" s="196">
        <v>657</v>
      </c>
      <c r="R490" s="190" t="s">
        <v>1984</v>
      </c>
      <c r="S490" s="189" t="s">
        <v>2030</v>
      </c>
      <c r="T490" s="185"/>
    </row>
    <row r="491" spans="1:20" ht="36.75">
      <c r="A491" s="180" t="s">
        <v>2126</v>
      </c>
      <c r="B491" s="180" t="s">
        <v>1983</v>
      </c>
      <c r="C491" s="180" t="s">
        <v>19</v>
      </c>
      <c r="D491" s="180" t="s">
        <v>50</v>
      </c>
      <c r="E491" s="180" t="s">
        <v>2127</v>
      </c>
      <c r="F491" s="180" t="s">
        <v>24</v>
      </c>
      <c r="G491" s="180" t="s">
        <v>25</v>
      </c>
      <c r="H491" s="180" t="s">
        <v>1972</v>
      </c>
      <c r="I491" s="180" t="s">
        <v>1005</v>
      </c>
      <c r="J491" s="180" t="s">
        <v>1973</v>
      </c>
      <c r="K491" s="180" t="s">
        <v>52</v>
      </c>
      <c r="L491" s="180" t="s">
        <v>1432</v>
      </c>
      <c r="M491" s="181" t="s">
        <v>2044</v>
      </c>
      <c r="N491" s="181">
        <v>3</v>
      </c>
      <c r="O491" s="181">
        <v>0</v>
      </c>
      <c r="P491" s="180" t="s">
        <v>1432</v>
      </c>
      <c r="Q491" s="182">
        <v>0</v>
      </c>
      <c r="R491" s="183" t="s">
        <v>1984</v>
      </c>
      <c r="S491" s="198" t="s">
        <v>2128</v>
      </c>
      <c r="T491" s="181"/>
    </row>
    <row r="492" spans="1:20" ht="24.75">
      <c r="A492" s="184" t="s">
        <v>2262</v>
      </c>
      <c r="B492" s="185" t="s">
        <v>1983</v>
      </c>
      <c r="C492" s="184" t="s">
        <v>2033</v>
      </c>
      <c r="D492" s="186" t="s">
        <v>182</v>
      </c>
      <c r="E492" s="184" t="s">
        <v>1432</v>
      </c>
      <c r="F492" s="184" t="s">
        <v>24</v>
      </c>
      <c r="G492" s="184" t="s">
        <v>46</v>
      </c>
      <c r="H492" s="184" t="s">
        <v>1972</v>
      </c>
      <c r="I492" s="184" t="s">
        <v>1005</v>
      </c>
      <c r="J492" s="184" t="s">
        <v>18</v>
      </c>
      <c r="K492" s="184" t="s">
        <v>52</v>
      </c>
      <c r="L492" s="180" t="s">
        <v>1432</v>
      </c>
      <c r="M492" s="184" t="s">
        <v>1113</v>
      </c>
      <c r="N492" s="187">
        <v>672</v>
      </c>
      <c r="O492" s="187">
        <v>185</v>
      </c>
      <c r="P492" s="180" t="s">
        <v>1432</v>
      </c>
      <c r="Q492" s="188">
        <v>1052.4166666666667</v>
      </c>
      <c r="R492" s="189" t="s">
        <v>2263</v>
      </c>
      <c r="S492" s="189" t="s">
        <v>2264</v>
      </c>
      <c r="T492" s="184"/>
    </row>
    <row r="493" spans="1:20">
      <c r="A493" s="191" t="s">
        <v>2129</v>
      </c>
      <c r="B493" s="191" t="s">
        <v>1969</v>
      </c>
      <c r="C493" s="191" t="s">
        <v>19</v>
      </c>
      <c r="D493" s="191" t="s">
        <v>1154</v>
      </c>
      <c r="E493" s="191" t="s">
        <v>1970</v>
      </c>
      <c r="F493" s="191" t="s">
        <v>1971</v>
      </c>
      <c r="G493" s="191"/>
      <c r="H493" s="191" t="s">
        <v>1972</v>
      </c>
      <c r="I493" s="191" t="s">
        <v>1005</v>
      </c>
      <c r="J493" s="191" t="s">
        <v>1973</v>
      </c>
      <c r="K493" s="191" t="s">
        <v>53</v>
      </c>
      <c r="L493" s="180" t="s">
        <v>1432</v>
      </c>
      <c r="M493" s="192" t="s">
        <v>1113</v>
      </c>
      <c r="N493" s="192">
        <v>100</v>
      </c>
      <c r="O493" s="192">
        <v>58</v>
      </c>
      <c r="P493" s="180" t="s">
        <v>1432</v>
      </c>
      <c r="Q493" s="193">
        <v>191.48120000000003</v>
      </c>
      <c r="R493" s="194" t="s">
        <v>1974</v>
      </c>
      <c r="S493" s="191" t="s">
        <v>1975</v>
      </c>
      <c r="T493" s="192"/>
    </row>
    <row r="494" spans="1:20">
      <c r="A494" s="214" t="s">
        <v>2129</v>
      </c>
      <c r="B494" s="215" t="s">
        <v>1969</v>
      </c>
      <c r="C494" s="214" t="s">
        <v>2033</v>
      </c>
      <c r="D494" s="216" t="s">
        <v>2034</v>
      </c>
      <c r="E494" s="214" t="s">
        <v>1970</v>
      </c>
      <c r="F494" s="214" t="s">
        <v>1237</v>
      </c>
      <c r="G494" s="214"/>
      <c r="H494" s="214" t="s">
        <v>1972</v>
      </c>
      <c r="I494" s="214" t="s">
        <v>1005</v>
      </c>
      <c r="J494" s="214" t="s">
        <v>18</v>
      </c>
      <c r="K494" s="214" t="s">
        <v>53</v>
      </c>
      <c r="L494" s="180" t="s">
        <v>1432</v>
      </c>
      <c r="M494" s="214" t="s">
        <v>1113</v>
      </c>
      <c r="N494" s="217">
        <v>100</v>
      </c>
      <c r="O494" s="217">
        <v>100</v>
      </c>
      <c r="P494" s="180" t="s">
        <v>1432</v>
      </c>
      <c r="Q494" s="218">
        <v>16.666666666666668</v>
      </c>
      <c r="R494" s="219" t="s">
        <v>1974</v>
      </c>
      <c r="S494" s="214" t="s">
        <v>1975</v>
      </c>
      <c r="T494" s="214"/>
    </row>
    <row r="495" spans="1:20">
      <c r="A495" s="180" t="s">
        <v>2130</v>
      </c>
      <c r="B495" s="180" t="s">
        <v>1969</v>
      </c>
      <c r="C495" s="180" t="s">
        <v>19</v>
      </c>
      <c r="D495" s="180" t="s">
        <v>1154</v>
      </c>
      <c r="E495" s="180" t="s">
        <v>1970</v>
      </c>
      <c r="F495" s="180" t="s">
        <v>1971</v>
      </c>
      <c r="G495" s="180"/>
      <c r="H495" s="180" t="s">
        <v>1972</v>
      </c>
      <c r="I495" s="180" t="s">
        <v>1005</v>
      </c>
      <c r="J495" s="180" t="s">
        <v>1973</v>
      </c>
      <c r="K495" s="180" t="s">
        <v>53</v>
      </c>
      <c r="L495" s="180" t="s">
        <v>1432</v>
      </c>
      <c r="M495" s="181" t="s">
        <v>1113</v>
      </c>
      <c r="N495" s="181">
        <v>75</v>
      </c>
      <c r="O495" s="181">
        <v>17</v>
      </c>
      <c r="P495" s="180" t="s">
        <v>1432</v>
      </c>
      <c r="Q495" s="182">
        <v>56.12380000000001</v>
      </c>
      <c r="R495" s="183" t="s">
        <v>1974</v>
      </c>
      <c r="S495" s="180" t="s">
        <v>1975</v>
      </c>
      <c r="T495" s="181"/>
    </row>
    <row r="496" spans="1:20">
      <c r="A496" s="184" t="s">
        <v>2130</v>
      </c>
      <c r="B496" s="185" t="s">
        <v>1969</v>
      </c>
      <c r="C496" s="184" t="s">
        <v>2033</v>
      </c>
      <c r="D496" s="186" t="s">
        <v>2034</v>
      </c>
      <c r="E496" s="184" t="s">
        <v>1970</v>
      </c>
      <c r="F496" s="184" t="s">
        <v>1237</v>
      </c>
      <c r="G496" s="184"/>
      <c r="H496" s="184" t="s">
        <v>1972</v>
      </c>
      <c r="I496" s="184" t="s">
        <v>1005</v>
      </c>
      <c r="J496" s="184" t="s">
        <v>18</v>
      </c>
      <c r="K496" s="184" t="s">
        <v>53</v>
      </c>
      <c r="L496" s="180" t="s">
        <v>1432</v>
      </c>
      <c r="M496" s="184" t="s">
        <v>1113</v>
      </c>
      <c r="N496" s="187">
        <v>100</v>
      </c>
      <c r="O496" s="187">
        <v>100</v>
      </c>
      <c r="P496" s="180" t="s">
        <v>1432</v>
      </c>
      <c r="Q496" s="188">
        <v>16.666666666666668</v>
      </c>
      <c r="R496" s="208" t="s">
        <v>1974</v>
      </c>
      <c r="S496" s="184" t="s">
        <v>1975</v>
      </c>
      <c r="T496" s="184"/>
    </row>
    <row r="497" spans="1:20">
      <c r="A497" s="199" t="s">
        <v>2131</v>
      </c>
      <c r="B497" s="199" t="s">
        <v>1969</v>
      </c>
      <c r="C497" s="199" t="s">
        <v>19</v>
      </c>
      <c r="D497" s="199" t="s">
        <v>1154</v>
      </c>
      <c r="E497" s="199" t="s">
        <v>1970</v>
      </c>
      <c r="F497" s="199" t="s">
        <v>1971</v>
      </c>
      <c r="G497" s="199"/>
      <c r="H497" s="199" t="s">
        <v>1972</v>
      </c>
      <c r="I497" s="199" t="s">
        <v>1005</v>
      </c>
      <c r="J497" s="199" t="s">
        <v>1973</v>
      </c>
      <c r="K497" s="199" t="s">
        <v>53</v>
      </c>
      <c r="L497" s="180" t="s">
        <v>1432</v>
      </c>
      <c r="M497" s="200" t="s">
        <v>1113</v>
      </c>
      <c r="N497" s="200">
        <v>26</v>
      </c>
      <c r="O497" s="200">
        <v>14</v>
      </c>
      <c r="P497" s="180" t="s">
        <v>1432</v>
      </c>
      <c r="Q497" s="201">
        <v>46.219600000000007</v>
      </c>
      <c r="R497" s="202" t="s">
        <v>1974</v>
      </c>
      <c r="S497" s="199" t="s">
        <v>1975</v>
      </c>
      <c r="T497" s="200"/>
    </row>
    <row r="498" spans="1:20">
      <c r="A498" s="184" t="s">
        <v>2131</v>
      </c>
      <c r="B498" s="185" t="s">
        <v>1969</v>
      </c>
      <c r="C498" s="184" t="s">
        <v>2033</v>
      </c>
      <c r="D498" s="186" t="s">
        <v>2034</v>
      </c>
      <c r="E498" s="184" t="s">
        <v>1970</v>
      </c>
      <c r="F498" s="184" t="s">
        <v>1237</v>
      </c>
      <c r="G498" s="184"/>
      <c r="H498" s="184" t="s">
        <v>1972</v>
      </c>
      <c r="I498" s="184" t="s">
        <v>1005</v>
      </c>
      <c r="J498" s="184" t="s">
        <v>18</v>
      </c>
      <c r="K498" s="184" t="s">
        <v>53</v>
      </c>
      <c r="L498" s="180" t="s">
        <v>1432</v>
      </c>
      <c r="M498" s="184" t="s">
        <v>1113</v>
      </c>
      <c r="N498" s="187">
        <v>100</v>
      </c>
      <c r="O498" s="187">
        <v>100</v>
      </c>
      <c r="P498" s="180" t="s">
        <v>1432</v>
      </c>
      <c r="Q498" s="188">
        <v>16.666666666666668</v>
      </c>
      <c r="R498" s="208" t="s">
        <v>1974</v>
      </c>
      <c r="S498" s="184" t="s">
        <v>1975</v>
      </c>
      <c r="T498" s="184"/>
    </row>
    <row r="499" spans="1:20" ht="36.75">
      <c r="A499" s="184" t="s">
        <v>2280</v>
      </c>
      <c r="B499" s="184" t="s">
        <v>2272</v>
      </c>
      <c r="C499" s="184" t="s">
        <v>2033</v>
      </c>
      <c r="D499" s="186" t="s">
        <v>182</v>
      </c>
      <c r="E499" s="186" t="s">
        <v>2281</v>
      </c>
      <c r="F499" s="184" t="s">
        <v>24</v>
      </c>
      <c r="G499" s="184" t="s">
        <v>25</v>
      </c>
      <c r="H499" s="184" t="s">
        <v>1972</v>
      </c>
      <c r="I499" s="184" t="s">
        <v>1005</v>
      </c>
      <c r="J499" s="184" t="s">
        <v>18</v>
      </c>
      <c r="K499" s="184" t="s">
        <v>53</v>
      </c>
      <c r="L499" s="180" t="s">
        <v>1432</v>
      </c>
      <c r="M499" s="184" t="s">
        <v>1113</v>
      </c>
      <c r="N499" s="187">
        <v>2174</v>
      </c>
      <c r="O499" s="187">
        <v>1202</v>
      </c>
      <c r="P499" s="180" t="s">
        <v>1432</v>
      </c>
      <c r="Q499" s="188">
        <v>202.92383333333333</v>
      </c>
      <c r="R499" s="189" t="s">
        <v>2278</v>
      </c>
      <c r="S499" s="189" t="s">
        <v>2282</v>
      </c>
      <c r="T499" s="184"/>
    </row>
    <row r="500" spans="1:20" ht="24.75">
      <c r="A500" s="184" t="s">
        <v>2415</v>
      </c>
      <c r="B500" s="184" t="s">
        <v>2408</v>
      </c>
      <c r="C500" s="184" t="s">
        <v>2033</v>
      </c>
      <c r="D500" s="184" t="s">
        <v>2034</v>
      </c>
      <c r="E500" s="186" t="s">
        <v>1432</v>
      </c>
      <c r="F500" s="184" t="s">
        <v>24</v>
      </c>
      <c r="G500" s="184" t="s">
        <v>25</v>
      </c>
      <c r="H500" s="184" t="s">
        <v>1972</v>
      </c>
      <c r="I500" s="184" t="s">
        <v>1005</v>
      </c>
      <c r="J500" s="184" t="s">
        <v>18</v>
      </c>
      <c r="K500" s="184" t="s">
        <v>52</v>
      </c>
      <c r="L500" s="180" t="s">
        <v>1432</v>
      </c>
      <c r="M500" s="184" t="s">
        <v>1113</v>
      </c>
      <c r="N500" s="187">
        <v>2174</v>
      </c>
      <c r="O500" s="187">
        <v>1202</v>
      </c>
      <c r="P500" s="180" t="s">
        <v>1432</v>
      </c>
      <c r="Q500" s="188">
        <v>202.92383333333333</v>
      </c>
      <c r="R500" s="189" t="s">
        <v>2213</v>
      </c>
      <c r="S500" s="189" t="s">
        <v>2282</v>
      </c>
      <c r="T500" s="184"/>
    </row>
    <row r="501" spans="1:20" ht="24.75">
      <c r="A501" s="184" t="s">
        <v>2416</v>
      </c>
      <c r="B501" s="184" t="s">
        <v>2408</v>
      </c>
      <c r="C501" s="184" t="s">
        <v>2033</v>
      </c>
      <c r="D501" s="186" t="s">
        <v>2034</v>
      </c>
      <c r="E501" s="186" t="s">
        <v>1432</v>
      </c>
      <c r="F501" s="184" t="s">
        <v>24</v>
      </c>
      <c r="G501" s="184" t="s">
        <v>25</v>
      </c>
      <c r="H501" s="184" t="s">
        <v>1972</v>
      </c>
      <c r="I501" s="184" t="s">
        <v>1005</v>
      </c>
      <c r="J501" s="184" t="s">
        <v>18</v>
      </c>
      <c r="K501" s="184" t="s">
        <v>52</v>
      </c>
      <c r="L501" s="180" t="s">
        <v>1432</v>
      </c>
      <c r="M501" s="184" t="s">
        <v>1113</v>
      </c>
      <c r="N501" s="187">
        <v>2174</v>
      </c>
      <c r="O501" s="187">
        <v>1202</v>
      </c>
      <c r="P501" s="180" t="s">
        <v>1432</v>
      </c>
      <c r="Q501" s="188">
        <v>202.92383333333333</v>
      </c>
      <c r="R501" s="189" t="s">
        <v>2213</v>
      </c>
      <c r="S501" s="189" t="s">
        <v>2282</v>
      </c>
      <c r="T501" s="184"/>
    </row>
    <row r="502" spans="1:20" ht="72.75">
      <c r="A502" s="191" t="s">
        <v>1071</v>
      </c>
      <c r="B502" s="191" t="s">
        <v>2057</v>
      </c>
      <c r="C502" s="191" t="s">
        <v>19</v>
      </c>
      <c r="D502" s="191" t="s">
        <v>141</v>
      </c>
      <c r="E502" s="191" t="s">
        <v>2132</v>
      </c>
      <c r="F502" s="191" t="s">
        <v>24</v>
      </c>
      <c r="G502" s="191" t="s">
        <v>25</v>
      </c>
      <c r="H502" s="191" t="s">
        <v>1972</v>
      </c>
      <c r="I502" s="191" t="s">
        <v>1005</v>
      </c>
      <c r="J502" s="191" t="s">
        <v>1973</v>
      </c>
      <c r="K502" s="191" t="s">
        <v>52</v>
      </c>
      <c r="L502" s="180" t="s">
        <v>1432</v>
      </c>
      <c r="M502" s="192" t="s">
        <v>2044</v>
      </c>
      <c r="N502" s="192">
        <v>11</v>
      </c>
      <c r="O502" s="192">
        <v>11</v>
      </c>
      <c r="P502" s="180" t="s">
        <v>1432</v>
      </c>
      <c r="Q502" s="193">
        <v>427.24</v>
      </c>
      <c r="R502" s="194" t="s">
        <v>2133</v>
      </c>
      <c r="S502" s="195" t="s">
        <v>2134</v>
      </c>
      <c r="T502" s="192"/>
    </row>
    <row r="503" spans="1:20" ht="36.75">
      <c r="A503" s="184" t="s">
        <v>1072</v>
      </c>
      <c r="B503" s="184" t="s">
        <v>2082</v>
      </c>
      <c r="C503" s="184" t="s">
        <v>19</v>
      </c>
      <c r="D503" s="184" t="s">
        <v>27</v>
      </c>
      <c r="E503" s="184" t="s">
        <v>2135</v>
      </c>
      <c r="F503" s="184" t="s">
        <v>24</v>
      </c>
      <c r="G503" s="184" t="s">
        <v>25</v>
      </c>
      <c r="H503" s="184" t="s">
        <v>1972</v>
      </c>
      <c r="I503" s="184" t="s">
        <v>1005</v>
      </c>
      <c r="J503" s="184" t="s">
        <v>1973</v>
      </c>
      <c r="K503" s="184" t="s">
        <v>52</v>
      </c>
      <c r="L503" s="180" t="s">
        <v>1432</v>
      </c>
      <c r="M503" s="185" t="s">
        <v>2044</v>
      </c>
      <c r="N503" s="185">
        <v>99</v>
      </c>
      <c r="O503" s="185">
        <v>96</v>
      </c>
      <c r="P503" s="180" t="s">
        <v>1432</v>
      </c>
      <c r="Q503" s="196">
        <v>677.3696000000001</v>
      </c>
      <c r="R503" s="190" t="s">
        <v>2136</v>
      </c>
      <c r="S503" s="184"/>
      <c r="T503" s="185"/>
    </row>
    <row r="504" spans="1:20" ht="48.75">
      <c r="A504" s="180" t="s">
        <v>1073</v>
      </c>
      <c r="B504" s="180" t="s">
        <v>1983</v>
      </c>
      <c r="C504" s="180" t="s">
        <v>19</v>
      </c>
      <c r="D504" s="180" t="s">
        <v>28</v>
      </c>
      <c r="E504" s="180" t="s">
        <v>2137</v>
      </c>
      <c r="F504" s="180" t="s">
        <v>24</v>
      </c>
      <c r="G504" s="180" t="s">
        <v>25</v>
      </c>
      <c r="H504" s="180" t="s">
        <v>1972</v>
      </c>
      <c r="I504" s="180" t="s">
        <v>1005</v>
      </c>
      <c r="J504" s="180" t="s">
        <v>1979</v>
      </c>
      <c r="K504" s="180" t="s">
        <v>52</v>
      </c>
      <c r="L504" s="180" t="s">
        <v>1432</v>
      </c>
      <c r="M504" s="181" t="s">
        <v>1980</v>
      </c>
      <c r="N504" s="181">
        <v>9714</v>
      </c>
      <c r="O504" s="181">
        <v>6973</v>
      </c>
      <c r="P504" s="180" t="s">
        <v>1432</v>
      </c>
      <c r="Q504" s="182">
        <v>191429.44362499996</v>
      </c>
      <c r="R504" s="183" t="s">
        <v>2138</v>
      </c>
      <c r="S504" s="198" t="s">
        <v>2139</v>
      </c>
      <c r="T504" s="181"/>
    </row>
    <row r="505" spans="1:20" ht="48.75">
      <c r="A505" s="184" t="s">
        <v>2371</v>
      </c>
      <c r="B505" s="184" t="s">
        <v>2037</v>
      </c>
      <c r="C505" s="184" t="s">
        <v>2033</v>
      </c>
      <c r="D505" s="204" t="s">
        <v>28</v>
      </c>
      <c r="E505" s="186" t="s">
        <v>2372</v>
      </c>
      <c r="F505" s="184" t="s">
        <v>24</v>
      </c>
      <c r="G505" s="184" t="s">
        <v>36</v>
      </c>
      <c r="H505" s="184" t="s">
        <v>1972</v>
      </c>
      <c r="I505" s="184" t="s">
        <v>1005</v>
      </c>
      <c r="J505" s="184" t="s">
        <v>18</v>
      </c>
      <c r="K505" s="184" t="s">
        <v>53</v>
      </c>
      <c r="L505" s="180" t="s">
        <v>1432</v>
      </c>
      <c r="M505" s="184" t="s">
        <v>14</v>
      </c>
      <c r="N505" s="187">
        <v>400</v>
      </c>
      <c r="O505" s="187">
        <v>400</v>
      </c>
      <c r="P505" s="180" t="s">
        <v>1432</v>
      </c>
      <c r="Q505" s="188">
        <v>46.666666666666664</v>
      </c>
      <c r="R505" s="189" t="s">
        <v>2373</v>
      </c>
      <c r="S505" s="184" t="s">
        <v>2374</v>
      </c>
      <c r="T505" s="184"/>
    </row>
    <row r="506" spans="1:20" ht="60.75">
      <c r="A506" s="184" t="s">
        <v>2375</v>
      </c>
      <c r="B506" s="184" t="s">
        <v>2037</v>
      </c>
      <c r="C506" s="184" t="s">
        <v>2033</v>
      </c>
      <c r="D506" s="204" t="s">
        <v>28</v>
      </c>
      <c r="E506" s="186" t="s">
        <v>2376</v>
      </c>
      <c r="F506" s="184" t="s">
        <v>24</v>
      </c>
      <c r="G506" s="184" t="s">
        <v>36</v>
      </c>
      <c r="H506" s="184" t="s">
        <v>1972</v>
      </c>
      <c r="I506" s="184" t="s">
        <v>1005</v>
      </c>
      <c r="J506" s="184" t="s">
        <v>18</v>
      </c>
      <c r="K506" s="184" t="s">
        <v>53</v>
      </c>
      <c r="L506" s="180" t="s">
        <v>1432</v>
      </c>
      <c r="M506" s="184" t="s">
        <v>14</v>
      </c>
      <c r="N506" s="187">
        <v>800</v>
      </c>
      <c r="O506" s="187">
        <v>800</v>
      </c>
      <c r="P506" s="180" t="s">
        <v>1432</v>
      </c>
      <c r="Q506" s="188">
        <v>186.66666666666666</v>
      </c>
      <c r="R506" s="189" t="s">
        <v>2373</v>
      </c>
      <c r="S506" s="184" t="s">
        <v>2374</v>
      </c>
      <c r="T506" s="184"/>
    </row>
    <row r="507" spans="1:20" ht="36">
      <c r="A507" s="184" t="s">
        <v>2314</v>
      </c>
      <c r="B507" s="184" t="s">
        <v>2042</v>
      </c>
      <c r="C507" s="184" t="s">
        <v>2033</v>
      </c>
      <c r="D507" s="186" t="s">
        <v>344</v>
      </c>
      <c r="E507" s="184" t="s">
        <v>1432</v>
      </c>
      <c r="F507" s="184" t="s">
        <v>24</v>
      </c>
      <c r="G507" s="184" t="s">
        <v>25</v>
      </c>
      <c r="H507" s="184" t="s">
        <v>1972</v>
      </c>
      <c r="I507" s="184" t="s">
        <v>1005</v>
      </c>
      <c r="J507" s="184" t="s">
        <v>18</v>
      </c>
      <c r="K507" s="184" t="s">
        <v>52</v>
      </c>
      <c r="L507" s="180" t="s">
        <v>1432</v>
      </c>
      <c r="M507" s="184" t="s">
        <v>1113</v>
      </c>
      <c r="N507" s="187">
        <v>2899</v>
      </c>
      <c r="O507" s="187">
        <v>2074</v>
      </c>
      <c r="P507" s="180" t="s">
        <v>1432</v>
      </c>
      <c r="Q507" s="188">
        <v>1659.2</v>
      </c>
      <c r="R507" s="189" t="s">
        <v>2313</v>
      </c>
      <c r="S507" s="220" t="s">
        <v>2315</v>
      </c>
      <c r="T507" s="184"/>
    </row>
    <row r="508" spans="1:20" ht="48.75">
      <c r="A508" s="199" t="s">
        <v>2140</v>
      </c>
      <c r="B508" s="199" t="s">
        <v>1983</v>
      </c>
      <c r="C508" s="199" t="s">
        <v>19</v>
      </c>
      <c r="D508" s="199" t="s">
        <v>1154</v>
      </c>
      <c r="E508" s="199" t="s">
        <v>2141</v>
      </c>
      <c r="F508" s="199" t="s">
        <v>24</v>
      </c>
      <c r="G508" s="199" t="s">
        <v>31</v>
      </c>
      <c r="H508" s="199" t="s">
        <v>1972</v>
      </c>
      <c r="I508" s="199" t="s">
        <v>1005</v>
      </c>
      <c r="J508" s="199" t="s">
        <v>1973</v>
      </c>
      <c r="K508" s="199" t="s">
        <v>52</v>
      </c>
      <c r="L508" s="180" t="s">
        <v>1432</v>
      </c>
      <c r="M508" s="200" t="s">
        <v>2048</v>
      </c>
      <c r="N508" s="200">
        <v>7008</v>
      </c>
      <c r="O508" s="200">
        <v>2508</v>
      </c>
      <c r="P508" s="180" t="s">
        <v>1432</v>
      </c>
      <c r="Q508" s="201">
        <v>19579.244000000002</v>
      </c>
      <c r="R508" s="202" t="s">
        <v>2142</v>
      </c>
      <c r="S508" s="203" t="s">
        <v>2143</v>
      </c>
      <c r="T508" s="200"/>
    </row>
    <row r="509" spans="1:20" ht="36.75">
      <c r="A509" s="184" t="s">
        <v>2265</v>
      </c>
      <c r="B509" s="185" t="s">
        <v>1983</v>
      </c>
      <c r="C509" s="184" t="s">
        <v>2033</v>
      </c>
      <c r="D509" s="184" t="s">
        <v>2034</v>
      </c>
      <c r="E509" s="186" t="s">
        <v>2266</v>
      </c>
      <c r="F509" s="184" t="s">
        <v>24</v>
      </c>
      <c r="G509" s="184" t="s">
        <v>46</v>
      </c>
      <c r="H509" s="184" t="s">
        <v>1972</v>
      </c>
      <c r="I509" s="184" t="s">
        <v>1005</v>
      </c>
      <c r="J509" s="184" t="s">
        <v>18</v>
      </c>
      <c r="K509" s="184" t="s">
        <v>52</v>
      </c>
      <c r="L509" s="180" t="s">
        <v>1432</v>
      </c>
      <c r="M509" s="184" t="s">
        <v>1113</v>
      </c>
      <c r="N509" s="187">
        <v>57275</v>
      </c>
      <c r="O509" s="187">
        <v>51724</v>
      </c>
      <c r="P509" s="180" t="s">
        <v>1432</v>
      </c>
      <c r="Q509" s="188">
        <v>564.65366666666671</v>
      </c>
      <c r="R509" s="189" t="s">
        <v>2248</v>
      </c>
      <c r="S509" s="189" t="s">
        <v>2267</v>
      </c>
      <c r="T509" s="184"/>
    </row>
    <row r="510" spans="1:20" ht="36.75">
      <c r="A510" s="199" t="s">
        <v>2144</v>
      </c>
      <c r="B510" s="199" t="s">
        <v>1983</v>
      </c>
      <c r="C510" s="199" t="s">
        <v>19</v>
      </c>
      <c r="D510" s="199" t="s">
        <v>1154</v>
      </c>
      <c r="E510" s="199" t="s">
        <v>2145</v>
      </c>
      <c r="F510" s="199" t="s">
        <v>24</v>
      </c>
      <c r="G510" s="199" t="s">
        <v>25</v>
      </c>
      <c r="H510" s="199" t="s">
        <v>1972</v>
      </c>
      <c r="I510" s="199" t="s">
        <v>1005</v>
      </c>
      <c r="J510" s="199" t="s">
        <v>1973</v>
      </c>
      <c r="K510" s="199" t="s">
        <v>52</v>
      </c>
      <c r="L510" s="180" t="s">
        <v>1432</v>
      </c>
      <c r="M510" s="200" t="s">
        <v>2048</v>
      </c>
      <c r="N510" s="200">
        <v>1419</v>
      </c>
      <c r="O510" s="200">
        <v>321</v>
      </c>
      <c r="P510" s="180" t="s">
        <v>1432</v>
      </c>
      <c r="Q510" s="201">
        <v>12564.740000000002</v>
      </c>
      <c r="R510" s="202" t="s">
        <v>2142</v>
      </c>
      <c r="S510" s="203" t="s">
        <v>2146</v>
      </c>
      <c r="T510" s="200"/>
    </row>
    <row r="511" spans="1:20" ht="48.75">
      <c r="A511" s="184" t="s">
        <v>2384</v>
      </c>
      <c r="B511" s="185" t="s">
        <v>2037</v>
      </c>
      <c r="C511" s="184" t="s">
        <v>2033</v>
      </c>
      <c r="D511" s="186" t="s">
        <v>2286</v>
      </c>
      <c r="E511" s="186" t="s">
        <v>2385</v>
      </c>
      <c r="F511" s="184" t="s">
        <v>24</v>
      </c>
      <c r="G511" s="184" t="s">
        <v>46</v>
      </c>
      <c r="H511" s="184" t="s">
        <v>1972</v>
      </c>
      <c r="I511" s="184" t="s">
        <v>1005</v>
      </c>
      <c r="J511" s="184" t="s">
        <v>18</v>
      </c>
      <c r="K511" s="184" t="s">
        <v>52</v>
      </c>
      <c r="L511" s="180" t="s">
        <v>1432</v>
      </c>
      <c r="M511" s="184" t="s">
        <v>2386</v>
      </c>
      <c r="N511" s="187">
        <v>1740</v>
      </c>
      <c r="O511" s="187">
        <v>988</v>
      </c>
      <c r="P511" s="180" t="s">
        <v>1432</v>
      </c>
      <c r="Q511" s="188">
        <v>935.4</v>
      </c>
      <c r="R511" s="190" t="s">
        <v>2294</v>
      </c>
      <c r="S511" s="189" t="s">
        <v>2387</v>
      </c>
      <c r="T511" s="184"/>
    </row>
    <row r="512" spans="1:20" ht="36.75">
      <c r="A512" s="191" t="s">
        <v>2147</v>
      </c>
      <c r="B512" s="191" t="s">
        <v>1983</v>
      </c>
      <c r="C512" s="191" t="s">
        <v>19</v>
      </c>
      <c r="D512" s="191" t="s">
        <v>1154</v>
      </c>
      <c r="E512" s="191" t="s">
        <v>2148</v>
      </c>
      <c r="F512" s="191" t="s">
        <v>24</v>
      </c>
      <c r="G512" s="191" t="s">
        <v>25</v>
      </c>
      <c r="H512" s="191" t="s">
        <v>1972</v>
      </c>
      <c r="I512" s="191" t="s">
        <v>1005</v>
      </c>
      <c r="J512" s="191" t="s">
        <v>1973</v>
      </c>
      <c r="K512" s="191" t="s">
        <v>52</v>
      </c>
      <c r="L512" s="180" t="s">
        <v>1432</v>
      </c>
      <c r="M512" s="192" t="s">
        <v>2048</v>
      </c>
      <c r="N512" s="192">
        <v>428</v>
      </c>
      <c r="O512" s="192">
        <v>235</v>
      </c>
      <c r="P512" s="180" t="s">
        <v>1432</v>
      </c>
      <c r="Q512" s="193">
        <v>2378.9500000000003</v>
      </c>
      <c r="R512" s="194" t="s">
        <v>2142</v>
      </c>
      <c r="S512" s="195" t="s">
        <v>2149</v>
      </c>
      <c r="T512" s="192"/>
    </row>
    <row r="513" spans="1:20" ht="144.75">
      <c r="A513" s="184" t="s">
        <v>1074</v>
      </c>
      <c r="B513" s="184" t="s">
        <v>1983</v>
      </c>
      <c r="C513" s="184" t="s">
        <v>19</v>
      </c>
      <c r="D513" s="184" t="s">
        <v>50</v>
      </c>
      <c r="E513" s="184" t="s">
        <v>394</v>
      </c>
      <c r="F513" s="184" t="s">
        <v>24</v>
      </c>
      <c r="G513" s="184" t="s">
        <v>25</v>
      </c>
      <c r="H513" s="184" t="s">
        <v>1972</v>
      </c>
      <c r="I513" s="184" t="s">
        <v>1005</v>
      </c>
      <c r="J513" s="184" t="s">
        <v>1979</v>
      </c>
      <c r="K513" s="184" t="s">
        <v>52</v>
      </c>
      <c r="L513" s="180" t="s">
        <v>1432</v>
      </c>
      <c r="M513" s="185" t="s">
        <v>1990</v>
      </c>
      <c r="N513" s="185">
        <v>31</v>
      </c>
      <c r="O513" s="185">
        <v>26</v>
      </c>
      <c r="P513" s="180" t="s">
        <v>1432</v>
      </c>
      <c r="Q513" s="196">
        <v>1495</v>
      </c>
      <c r="R513" s="190" t="s">
        <v>1984</v>
      </c>
      <c r="S513" s="189" t="s">
        <v>2150</v>
      </c>
      <c r="T513" s="185"/>
    </row>
    <row r="514" spans="1:20" ht="24.75">
      <c r="A514" s="180" t="s">
        <v>2151</v>
      </c>
      <c r="B514" s="180" t="s">
        <v>1969</v>
      </c>
      <c r="C514" s="180" t="s">
        <v>19</v>
      </c>
      <c r="D514" s="180" t="s">
        <v>1154</v>
      </c>
      <c r="E514" s="180" t="s">
        <v>1970</v>
      </c>
      <c r="F514" s="180" t="s">
        <v>1971</v>
      </c>
      <c r="G514" s="180"/>
      <c r="H514" s="180" t="s">
        <v>1972</v>
      </c>
      <c r="I514" s="180" t="s">
        <v>1005</v>
      </c>
      <c r="J514" s="180" t="s">
        <v>1973</v>
      </c>
      <c r="K514" s="180" t="s">
        <v>53</v>
      </c>
      <c r="L514" s="180" t="s">
        <v>1432</v>
      </c>
      <c r="M514" s="181" t="s">
        <v>1113</v>
      </c>
      <c r="N514" s="181">
        <v>37</v>
      </c>
      <c r="O514" s="181">
        <v>16</v>
      </c>
      <c r="P514" s="180" t="s">
        <v>1432</v>
      </c>
      <c r="Q514" s="182">
        <v>52.822400000000009</v>
      </c>
      <c r="R514" s="183" t="s">
        <v>1974</v>
      </c>
      <c r="S514" s="180" t="s">
        <v>1975</v>
      </c>
      <c r="T514" s="181"/>
    </row>
    <row r="515" spans="1:20" ht="24.75">
      <c r="A515" s="184" t="s">
        <v>2151</v>
      </c>
      <c r="B515" s="185" t="s">
        <v>1969</v>
      </c>
      <c r="C515" s="184" t="s">
        <v>2033</v>
      </c>
      <c r="D515" s="186" t="s">
        <v>2034</v>
      </c>
      <c r="E515" s="184" t="s">
        <v>1970</v>
      </c>
      <c r="F515" s="184" t="s">
        <v>1237</v>
      </c>
      <c r="G515" s="184"/>
      <c r="H515" s="184" t="s">
        <v>1972</v>
      </c>
      <c r="I515" s="184" t="s">
        <v>1005</v>
      </c>
      <c r="J515" s="184" t="s">
        <v>18</v>
      </c>
      <c r="K515" s="184" t="s">
        <v>53</v>
      </c>
      <c r="L515" s="180" t="s">
        <v>1432</v>
      </c>
      <c r="M515" s="184" t="s">
        <v>1113</v>
      </c>
      <c r="N515" s="187">
        <v>100</v>
      </c>
      <c r="O515" s="187">
        <v>100</v>
      </c>
      <c r="P515" s="180" t="s">
        <v>1432</v>
      </c>
      <c r="Q515" s="188">
        <v>16.666666666666668</v>
      </c>
      <c r="R515" s="208" t="s">
        <v>1974</v>
      </c>
      <c r="S515" s="184" t="s">
        <v>1975</v>
      </c>
      <c r="T515" s="184"/>
    </row>
    <row r="516" spans="1:20">
      <c r="A516" s="199" t="s">
        <v>2152</v>
      </c>
      <c r="B516" s="199" t="s">
        <v>1969</v>
      </c>
      <c r="C516" s="199" t="s">
        <v>19</v>
      </c>
      <c r="D516" s="199" t="s">
        <v>1154</v>
      </c>
      <c r="E516" s="199" t="s">
        <v>1970</v>
      </c>
      <c r="F516" s="199" t="s">
        <v>1971</v>
      </c>
      <c r="G516" s="199"/>
      <c r="H516" s="199" t="s">
        <v>1972</v>
      </c>
      <c r="I516" s="199" t="s">
        <v>1005</v>
      </c>
      <c r="J516" s="199" t="s">
        <v>1973</v>
      </c>
      <c r="K516" s="199" t="s">
        <v>53</v>
      </c>
      <c r="L516" s="180" t="s">
        <v>1432</v>
      </c>
      <c r="M516" s="200" t="s">
        <v>1113</v>
      </c>
      <c r="N516" s="200">
        <v>26</v>
      </c>
      <c r="O516" s="200">
        <v>13</v>
      </c>
      <c r="P516" s="180" t="s">
        <v>1432</v>
      </c>
      <c r="Q516" s="201">
        <v>42.918200000000006</v>
      </c>
      <c r="R516" s="202" t="s">
        <v>1974</v>
      </c>
      <c r="S516" s="199" t="s">
        <v>1975</v>
      </c>
      <c r="T516" s="200"/>
    </row>
    <row r="517" spans="1:20">
      <c r="A517" s="184" t="s">
        <v>2152</v>
      </c>
      <c r="B517" s="185" t="s">
        <v>1969</v>
      </c>
      <c r="C517" s="184" t="s">
        <v>2033</v>
      </c>
      <c r="D517" s="186" t="s">
        <v>2034</v>
      </c>
      <c r="E517" s="184" t="s">
        <v>1970</v>
      </c>
      <c r="F517" s="184" t="s">
        <v>1237</v>
      </c>
      <c r="G517" s="184"/>
      <c r="H517" s="184" t="s">
        <v>1972</v>
      </c>
      <c r="I517" s="184" t="s">
        <v>1005</v>
      </c>
      <c r="J517" s="184" t="s">
        <v>18</v>
      </c>
      <c r="K517" s="184" t="s">
        <v>53</v>
      </c>
      <c r="L517" s="180" t="s">
        <v>1432</v>
      </c>
      <c r="M517" s="184" t="s">
        <v>1113</v>
      </c>
      <c r="N517" s="187">
        <v>100</v>
      </c>
      <c r="O517" s="187">
        <v>100</v>
      </c>
      <c r="P517" s="180" t="s">
        <v>1432</v>
      </c>
      <c r="Q517" s="188">
        <v>16.666666666666668</v>
      </c>
      <c r="R517" s="208" t="s">
        <v>1974</v>
      </c>
      <c r="S517" s="184" t="s">
        <v>1975</v>
      </c>
      <c r="T517" s="184"/>
    </row>
    <row r="518" spans="1:20">
      <c r="A518" s="199" t="s">
        <v>2153</v>
      </c>
      <c r="B518" s="199" t="s">
        <v>1969</v>
      </c>
      <c r="C518" s="199" t="s">
        <v>19</v>
      </c>
      <c r="D518" s="199" t="s">
        <v>1154</v>
      </c>
      <c r="E518" s="199" t="s">
        <v>1970</v>
      </c>
      <c r="F518" s="199" t="s">
        <v>1971</v>
      </c>
      <c r="G518" s="199"/>
      <c r="H518" s="199" t="s">
        <v>1972</v>
      </c>
      <c r="I518" s="199" t="s">
        <v>1005</v>
      </c>
      <c r="J518" s="199" t="s">
        <v>1973</v>
      </c>
      <c r="K518" s="199" t="s">
        <v>53</v>
      </c>
      <c r="L518" s="180" t="s">
        <v>1432</v>
      </c>
      <c r="M518" s="200" t="s">
        <v>1113</v>
      </c>
      <c r="N518" s="200">
        <v>44</v>
      </c>
      <c r="O518" s="200">
        <v>30</v>
      </c>
      <c r="P518" s="180" t="s">
        <v>1432</v>
      </c>
      <c r="Q518" s="201">
        <v>99.042000000000016</v>
      </c>
      <c r="R518" s="202" t="s">
        <v>1974</v>
      </c>
      <c r="S518" s="199" t="s">
        <v>1975</v>
      </c>
      <c r="T518" s="200"/>
    </row>
    <row r="519" spans="1:20">
      <c r="A519" s="184" t="s">
        <v>2153</v>
      </c>
      <c r="B519" s="185" t="s">
        <v>1969</v>
      </c>
      <c r="C519" s="184" t="s">
        <v>2033</v>
      </c>
      <c r="D519" s="186" t="s">
        <v>2034</v>
      </c>
      <c r="E519" s="184" t="s">
        <v>1970</v>
      </c>
      <c r="F519" s="184" t="s">
        <v>1237</v>
      </c>
      <c r="G519" s="184"/>
      <c r="H519" s="184" t="s">
        <v>1972</v>
      </c>
      <c r="I519" s="184" t="s">
        <v>1005</v>
      </c>
      <c r="J519" s="184" t="s">
        <v>18</v>
      </c>
      <c r="K519" s="184" t="s">
        <v>53</v>
      </c>
      <c r="L519" s="180" t="s">
        <v>1432</v>
      </c>
      <c r="M519" s="184" t="s">
        <v>1113</v>
      </c>
      <c r="N519" s="187">
        <v>100</v>
      </c>
      <c r="O519" s="187">
        <v>100</v>
      </c>
      <c r="P519" s="180" t="s">
        <v>1432</v>
      </c>
      <c r="Q519" s="188">
        <v>16.666666666666668</v>
      </c>
      <c r="R519" s="208" t="s">
        <v>1974</v>
      </c>
      <c r="S519" s="184" t="s">
        <v>1975</v>
      </c>
      <c r="T519" s="184"/>
    </row>
    <row r="520" spans="1:20" ht="24.75">
      <c r="A520" s="191" t="s">
        <v>2154</v>
      </c>
      <c r="B520" s="191" t="s">
        <v>2032</v>
      </c>
      <c r="C520" s="191" t="s">
        <v>2033</v>
      </c>
      <c r="D520" s="191" t="s">
        <v>2034</v>
      </c>
      <c r="E520" s="191" t="s">
        <v>2155</v>
      </c>
      <c r="F520" s="191" t="s">
        <v>1237</v>
      </c>
      <c r="G520" s="191"/>
      <c r="H520" s="191" t="s">
        <v>1972</v>
      </c>
      <c r="I520" s="191" t="s">
        <v>1005</v>
      </c>
      <c r="J520" s="191" t="s">
        <v>18</v>
      </c>
      <c r="K520" s="191" t="s">
        <v>53</v>
      </c>
      <c r="L520" s="180" t="s">
        <v>1432</v>
      </c>
      <c r="M520" s="191" t="s">
        <v>1113</v>
      </c>
      <c r="N520" s="221">
        <v>2200</v>
      </c>
      <c r="O520" s="221">
        <v>1109</v>
      </c>
      <c r="P520" s="180" t="s">
        <v>1432</v>
      </c>
      <c r="Q520" s="222">
        <v>44.169666666666664</v>
      </c>
      <c r="R520" s="195" t="s">
        <v>2064</v>
      </c>
      <c r="S520" s="195" t="s">
        <v>2065</v>
      </c>
      <c r="T520" s="191"/>
    </row>
    <row r="521" spans="1:20" ht="120.75">
      <c r="A521" s="180" t="s">
        <v>2156</v>
      </c>
      <c r="B521" s="180" t="s">
        <v>1983</v>
      </c>
      <c r="C521" s="180" t="s">
        <v>19</v>
      </c>
      <c r="D521" s="180" t="s">
        <v>50</v>
      </c>
      <c r="E521" s="180" t="s">
        <v>458</v>
      </c>
      <c r="F521" s="180" t="s">
        <v>24</v>
      </c>
      <c r="G521" s="180" t="s">
        <v>36</v>
      </c>
      <c r="H521" s="180" t="s">
        <v>1972</v>
      </c>
      <c r="I521" s="180" t="s">
        <v>1005</v>
      </c>
      <c r="J521" s="180" t="s">
        <v>1979</v>
      </c>
      <c r="K521" s="180" t="s">
        <v>52</v>
      </c>
      <c r="L521" s="180" t="s">
        <v>1432</v>
      </c>
      <c r="M521" s="181" t="s">
        <v>1980</v>
      </c>
      <c r="N521" s="181">
        <v>2</v>
      </c>
      <c r="O521" s="181">
        <v>2</v>
      </c>
      <c r="P521" s="180" t="s">
        <v>1432</v>
      </c>
      <c r="Q521" s="182">
        <v>35</v>
      </c>
      <c r="R521" s="183" t="s">
        <v>1984</v>
      </c>
      <c r="S521" s="198" t="s">
        <v>2050</v>
      </c>
      <c r="T521" s="181"/>
    </row>
    <row r="522" spans="1:20" ht="24.75">
      <c r="A522" s="184" t="s">
        <v>2316</v>
      </c>
      <c r="B522" s="184" t="s">
        <v>2042</v>
      </c>
      <c r="C522" s="184" t="s">
        <v>2033</v>
      </c>
      <c r="D522" s="186" t="s">
        <v>344</v>
      </c>
      <c r="E522" s="184" t="s">
        <v>1432</v>
      </c>
      <c r="F522" s="184" t="s">
        <v>24</v>
      </c>
      <c r="G522" s="184" t="s">
        <v>46</v>
      </c>
      <c r="H522" s="184" t="s">
        <v>1972</v>
      </c>
      <c r="I522" s="184" t="s">
        <v>1005</v>
      </c>
      <c r="J522" s="184" t="s">
        <v>18</v>
      </c>
      <c r="K522" s="184" t="s">
        <v>53</v>
      </c>
      <c r="L522" s="180" t="s">
        <v>1432</v>
      </c>
      <c r="M522" s="184" t="s">
        <v>14</v>
      </c>
      <c r="N522" s="187">
        <v>873</v>
      </c>
      <c r="O522" s="187">
        <v>206</v>
      </c>
      <c r="P522" s="180" t="s">
        <v>1432</v>
      </c>
      <c r="Q522" s="188">
        <v>24.033333333333335</v>
      </c>
      <c r="R522" s="189" t="s">
        <v>2313</v>
      </c>
      <c r="S522" s="184" t="s">
        <v>2317</v>
      </c>
      <c r="T522" s="184"/>
    </row>
    <row r="523" spans="1:20" ht="60.75">
      <c r="A523" s="184" t="s">
        <v>2401</v>
      </c>
      <c r="B523" s="185" t="s">
        <v>1969</v>
      </c>
      <c r="C523" s="184" t="s">
        <v>2033</v>
      </c>
      <c r="D523" s="204" t="s">
        <v>50</v>
      </c>
      <c r="E523" s="184" t="s">
        <v>2402</v>
      </c>
      <c r="F523" s="184" t="s">
        <v>1237</v>
      </c>
      <c r="G523" s="184"/>
      <c r="H523" s="184" t="s">
        <v>1972</v>
      </c>
      <c r="I523" s="184" t="s">
        <v>1005</v>
      </c>
      <c r="J523" s="184" t="s">
        <v>18</v>
      </c>
      <c r="K523" s="184" t="s">
        <v>53</v>
      </c>
      <c r="L523" s="180" t="s">
        <v>1432</v>
      </c>
      <c r="M523" s="184" t="s">
        <v>1113</v>
      </c>
      <c r="N523" s="187">
        <v>1748</v>
      </c>
      <c r="O523" s="187">
        <v>385</v>
      </c>
      <c r="P523" s="180" t="s">
        <v>1432</v>
      </c>
      <c r="Q523" s="188">
        <v>64.166666666666671</v>
      </c>
      <c r="R523" s="189" t="s">
        <v>2403</v>
      </c>
      <c r="S523" s="189" t="s">
        <v>2404</v>
      </c>
      <c r="T523" s="184"/>
    </row>
    <row r="524" spans="1:20" ht="36.75">
      <c r="A524" s="184" t="s">
        <v>2417</v>
      </c>
      <c r="B524" s="184" t="s">
        <v>2408</v>
      </c>
      <c r="C524" s="184" t="s">
        <v>2033</v>
      </c>
      <c r="D524" s="184" t="s">
        <v>2034</v>
      </c>
      <c r="E524" s="184" t="s">
        <v>2418</v>
      </c>
      <c r="F524" s="184" t="s">
        <v>24</v>
      </c>
      <c r="G524" s="184" t="s">
        <v>25</v>
      </c>
      <c r="H524" s="184" t="s">
        <v>1972</v>
      </c>
      <c r="I524" s="184" t="s">
        <v>1005</v>
      </c>
      <c r="J524" s="184" t="s">
        <v>18</v>
      </c>
      <c r="K524" s="184" t="s">
        <v>53</v>
      </c>
      <c r="L524" s="180" t="s">
        <v>1432</v>
      </c>
      <c r="M524" s="184" t="s">
        <v>1113</v>
      </c>
      <c r="N524" s="187">
        <v>2200</v>
      </c>
      <c r="O524" s="187">
        <v>1109</v>
      </c>
      <c r="P524" s="180" t="s">
        <v>1432</v>
      </c>
      <c r="Q524" s="188">
        <v>33.127166666666668</v>
      </c>
      <c r="R524" s="190" t="s">
        <v>2064</v>
      </c>
      <c r="S524" s="189" t="s">
        <v>2065</v>
      </c>
      <c r="T524" s="184"/>
    </row>
    <row r="525" spans="1:20" ht="36.75">
      <c r="A525" s="184" t="s">
        <v>2320</v>
      </c>
      <c r="B525" s="185" t="s">
        <v>2042</v>
      </c>
      <c r="C525" s="184" t="s">
        <v>2033</v>
      </c>
      <c r="D525" s="186" t="s">
        <v>344</v>
      </c>
      <c r="E525" s="186" t="s">
        <v>2321</v>
      </c>
      <c r="F525" s="184" t="s">
        <v>1237</v>
      </c>
      <c r="G525" s="184" t="s">
        <v>25</v>
      </c>
      <c r="H525" s="184" t="s">
        <v>1972</v>
      </c>
      <c r="I525" s="184" t="s">
        <v>1005</v>
      </c>
      <c r="J525" s="184" t="s">
        <v>18</v>
      </c>
      <c r="K525" s="184" t="s">
        <v>53</v>
      </c>
      <c r="L525" s="180" t="s">
        <v>1432</v>
      </c>
      <c r="M525" s="184" t="s">
        <v>1113</v>
      </c>
      <c r="N525" s="187" t="s">
        <v>2322</v>
      </c>
      <c r="O525" s="187">
        <v>602</v>
      </c>
      <c r="P525" s="180" t="s">
        <v>1432</v>
      </c>
      <c r="Q525" s="188">
        <v>50.166666666666664</v>
      </c>
      <c r="R525" s="189" t="s">
        <v>2323</v>
      </c>
      <c r="S525" s="184" t="s">
        <v>2324</v>
      </c>
      <c r="T525" s="184"/>
    </row>
    <row r="526" spans="1:20" ht="36.75">
      <c r="A526" s="184" t="s">
        <v>2318</v>
      </c>
      <c r="B526" s="184" t="s">
        <v>2042</v>
      </c>
      <c r="C526" s="184" t="s">
        <v>2033</v>
      </c>
      <c r="D526" s="204" t="s">
        <v>344</v>
      </c>
      <c r="E526" s="184" t="s">
        <v>1432</v>
      </c>
      <c r="F526" s="184" t="s">
        <v>24</v>
      </c>
      <c r="G526" s="184" t="s">
        <v>25</v>
      </c>
      <c r="H526" s="184" t="s">
        <v>1972</v>
      </c>
      <c r="I526" s="184" t="s">
        <v>1005</v>
      </c>
      <c r="J526" s="184" t="s">
        <v>18</v>
      </c>
      <c r="K526" s="184" t="s">
        <v>52</v>
      </c>
      <c r="L526" s="180" t="s">
        <v>1432</v>
      </c>
      <c r="M526" s="184" t="s">
        <v>15</v>
      </c>
      <c r="N526" s="187">
        <v>1114</v>
      </c>
      <c r="O526" s="187">
        <v>461</v>
      </c>
      <c r="P526" s="180" t="s">
        <v>1432</v>
      </c>
      <c r="Q526" s="188">
        <v>61.466666666666669</v>
      </c>
      <c r="R526" s="189" t="s">
        <v>2305</v>
      </c>
      <c r="S526" s="189" t="s">
        <v>2319</v>
      </c>
      <c r="T526" s="184"/>
    </row>
    <row r="527" spans="1:20">
      <c r="A527" s="191" t="s">
        <v>2157</v>
      </c>
      <c r="B527" s="191" t="s">
        <v>1969</v>
      </c>
      <c r="C527" s="191" t="s">
        <v>19</v>
      </c>
      <c r="D527" s="191" t="s">
        <v>1154</v>
      </c>
      <c r="E527" s="191" t="s">
        <v>1970</v>
      </c>
      <c r="F527" s="191" t="s">
        <v>1971</v>
      </c>
      <c r="G527" s="191"/>
      <c r="H527" s="191" t="s">
        <v>1972</v>
      </c>
      <c r="I527" s="191" t="s">
        <v>1005</v>
      </c>
      <c r="J527" s="191" t="s">
        <v>1973</v>
      </c>
      <c r="K527" s="191" t="s">
        <v>53</v>
      </c>
      <c r="L527" s="180" t="s">
        <v>1432</v>
      </c>
      <c r="M527" s="192" t="s">
        <v>1113</v>
      </c>
      <c r="N527" s="192">
        <v>50</v>
      </c>
      <c r="O527" s="192">
        <v>34</v>
      </c>
      <c r="P527" s="180" t="s">
        <v>1432</v>
      </c>
      <c r="Q527" s="193">
        <v>112.24760000000002</v>
      </c>
      <c r="R527" s="194" t="s">
        <v>1974</v>
      </c>
      <c r="S527" s="191" t="s">
        <v>1975</v>
      </c>
      <c r="T527" s="192"/>
    </row>
    <row r="528" spans="1:20" ht="36.75">
      <c r="A528" s="184" t="s">
        <v>1081</v>
      </c>
      <c r="B528" s="184" t="s">
        <v>1977</v>
      </c>
      <c r="C528" s="184" t="s">
        <v>19</v>
      </c>
      <c r="D528" s="184" t="s">
        <v>141</v>
      </c>
      <c r="E528" s="184" t="s">
        <v>2158</v>
      </c>
      <c r="F528" s="184" t="s">
        <v>24</v>
      </c>
      <c r="G528" s="184" t="s">
        <v>167</v>
      </c>
      <c r="H528" s="184" t="s">
        <v>1972</v>
      </c>
      <c r="I528" s="184" t="s">
        <v>1005</v>
      </c>
      <c r="J528" s="184" t="s">
        <v>1973</v>
      </c>
      <c r="K528" s="184" t="s">
        <v>52</v>
      </c>
      <c r="L528" s="180" t="s">
        <v>1432</v>
      </c>
      <c r="M528" s="185" t="s">
        <v>2048</v>
      </c>
      <c r="N528" s="185">
        <v>346</v>
      </c>
      <c r="O528" s="185">
        <v>346</v>
      </c>
      <c r="P528" s="180" t="s">
        <v>1432</v>
      </c>
      <c r="Q528" s="196">
        <v>441.57</v>
      </c>
      <c r="R528" s="190" t="s">
        <v>1981</v>
      </c>
      <c r="S528" s="189" t="s">
        <v>2159</v>
      </c>
      <c r="T528" s="185"/>
    </row>
    <row r="529" spans="1:20" ht="36.75">
      <c r="A529" s="180" t="s">
        <v>1082</v>
      </c>
      <c r="B529" s="180" t="s">
        <v>1977</v>
      </c>
      <c r="C529" s="180" t="s">
        <v>19</v>
      </c>
      <c r="D529" s="180" t="s">
        <v>141</v>
      </c>
      <c r="E529" s="180" t="s">
        <v>2022</v>
      </c>
      <c r="F529" s="180" t="s">
        <v>24</v>
      </c>
      <c r="G529" s="180" t="s">
        <v>25</v>
      </c>
      <c r="H529" s="180" t="s">
        <v>1972</v>
      </c>
      <c r="I529" s="180" t="s">
        <v>1005</v>
      </c>
      <c r="J529" s="180" t="s">
        <v>1979</v>
      </c>
      <c r="K529" s="180" t="s">
        <v>52</v>
      </c>
      <c r="L529" s="180" t="s">
        <v>1432</v>
      </c>
      <c r="M529" s="181" t="s">
        <v>1113</v>
      </c>
      <c r="N529" s="181">
        <v>100</v>
      </c>
      <c r="O529" s="181">
        <v>100</v>
      </c>
      <c r="P529" s="180" t="s">
        <v>1432</v>
      </c>
      <c r="Q529" s="182">
        <v>249.00000000000003</v>
      </c>
      <c r="R529" s="183" t="s">
        <v>2023</v>
      </c>
      <c r="S529" s="198" t="s">
        <v>2024</v>
      </c>
      <c r="T529" s="181"/>
    </row>
    <row r="530" spans="1:20">
      <c r="A530" s="184" t="s">
        <v>2157</v>
      </c>
      <c r="B530" s="185" t="s">
        <v>1969</v>
      </c>
      <c r="C530" s="184" t="s">
        <v>2033</v>
      </c>
      <c r="D530" s="186" t="s">
        <v>2034</v>
      </c>
      <c r="E530" s="184" t="s">
        <v>1970</v>
      </c>
      <c r="F530" s="184" t="s">
        <v>1237</v>
      </c>
      <c r="G530" s="184"/>
      <c r="H530" s="184" t="s">
        <v>1972</v>
      </c>
      <c r="I530" s="184" t="s">
        <v>1005</v>
      </c>
      <c r="J530" s="184" t="s">
        <v>18</v>
      </c>
      <c r="K530" s="184" t="s">
        <v>53</v>
      </c>
      <c r="L530" s="180" t="s">
        <v>1432</v>
      </c>
      <c r="M530" s="184" t="s">
        <v>1113</v>
      </c>
      <c r="N530" s="187">
        <v>100</v>
      </c>
      <c r="O530" s="187">
        <v>100</v>
      </c>
      <c r="P530" s="180" t="s">
        <v>1432</v>
      </c>
      <c r="Q530" s="188">
        <v>16.666666666666668</v>
      </c>
      <c r="R530" s="208" t="s">
        <v>1974</v>
      </c>
      <c r="S530" s="184" t="s">
        <v>1975</v>
      </c>
      <c r="T530" s="184"/>
    </row>
    <row r="531" spans="1:20" ht="60.75">
      <c r="A531" s="184" t="s">
        <v>2325</v>
      </c>
      <c r="B531" s="185" t="s">
        <v>2042</v>
      </c>
      <c r="C531" s="184" t="s">
        <v>2033</v>
      </c>
      <c r="D531" s="186" t="s">
        <v>344</v>
      </c>
      <c r="E531" s="186" t="s">
        <v>2326</v>
      </c>
      <c r="F531" s="184" t="s">
        <v>1237</v>
      </c>
      <c r="G531" s="184" t="s">
        <v>46</v>
      </c>
      <c r="H531" s="184" t="s">
        <v>1972</v>
      </c>
      <c r="I531" s="184" t="s">
        <v>1005</v>
      </c>
      <c r="J531" s="184" t="s">
        <v>18</v>
      </c>
      <c r="K531" s="184" t="s">
        <v>53</v>
      </c>
      <c r="L531" s="180" t="s">
        <v>1432</v>
      </c>
      <c r="M531" s="184" t="s">
        <v>2327</v>
      </c>
      <c r="N531" s="187">
        <v>122</v>
      </c>
      <c r="O531" s="187">
        <v>14</v>
      </c>
      <c r="P531" s="180" t="s">
        <v>1432</v>
      </c>
      <c r="Q531" s="188">
        <v>3.5</v>
      </c>
      <c r="R531" s="185" t="s">
        <v>2328</v>
      </c>
      <c r="S531" s="189" t="s">
        <v>2329</v>
      </c>
      <c r="T531" s="184"/>
    </row>
    <row r="532" spans="1:20" ht="24.75">
      <c r="A532" s="184" t="s">
        <v>2219</v>
      </c>
      <c r="B532" s="185" t="s">
        <v>2082</v>
      </c>
      <c r="C532" s="184" t="s">
        <v>2033</v>
      </c>
      <c r="D532" s="184" t="s">
        <v>27</v>
      </c>
      <c r="E532" s="184" t="s">
        <v>1432</v>
      </c>
      <c r="F532" s="184" t="s">
        <v>1237</v>
      </c>
      <c r="G532" s="184"/>
      <c r="H532" s="184" t="s">
        <v>1972</v>
      </c>
      <c r="I532" s="184" t="s">
        <v>1005</v>
      </c>
      <c r="J532" s="184" t="s">
        <v>18</v>
      </c>
      <c r="K532" s="184" t="s">
        <v>53</v>
      </c>
      <c r="L532" s="180" t="s">
        <v>1432</v>
      </c>
      <c r="M532" s="184" t="s">
        <v>15</v>
      </c>
      <c r="N532" s="187">
        <v>23479</v>
      </c>
      <c r="O532" s="187">
        <v>5498</v>
      </c>
      <c r="P532" s="180" t="s">
        <v>1432</v>
      </c>
      <c r="Q532" s="188">
        <v>1832.6666666666667</v>
      </c>
      <c r="R532" s="213" t="s">
        <v>2220</v>
      </c>
      <c r="S532" s="184" t="s">
        <v>2221</v>
      </c>
      <c r="T532" s="184"/>
    </row>
    <row r="533" spans="1:20" ht="36.75">
      <c r="A533" s="199" t="s">
        <v>1083</v>
      </c>
      <c r="B533" s="199" t="s">
        <v>2057</v>
      </c>
      <c r="C533" s="199" t="s">
        <v>19</v>
      </c>
      <c r="D533" s="199" t="s">
        <v>23</v>
      </c>
      <c r="E533" s="199" t="s">
        <v>2160</v>
      </c>
      <c r="F533" s="199" t="s">
        <v>24</v>
      </c>
      <c r="G533" s="199" t="s">
        <v>36</v>
      </c>
      <c r="H533" s="199" t="s">
        <v>1972</v>
      </c>
      <c r="I533" s="199" t="s">
        <v>1005</v>
      </c>
      <c r="J533" s="199" t="s">
        <v>1973</v>
      </c>
      <c r="K533" s="199" t="s">
        <v>53</v>
      </c>
      <c r="L533" s="180" t="s">
        <v>1432</v>
      </c>
      <c r="M533" s="200" t="s">
        <v>2044</v>
      </c>
      <c r="N533" s="200">
        <v>11</v>
      </c>
      <c r="O533" s="200">
        <v>11</v>
      </c>
      <c r="P533" s="180" t="s">
        <v>1432</v>
      </c>
      <c r="Q533" s="201">
        <v>1864</v>
      </c>
      <c r="R533" s="202" t="s">
        <v>2161</v>
      </c>
      <c r="S533" s="203" t="s">
        <v>2162</v>
      </c>
      <c r="T533" s="200"/>
    </row>
    <row r="534" spans="1:20" ht="24.75">
      <c r="A534" s="184" t="s">
        <v>2330</v>
      </c>
      <c r="B534" s="185" t="s">
        <v>2042</v>
      </c>
      <c r="C534" s="184" t="s">
        <v>2033</v>
      </c>
      <c r="D534" s="186" t="s">
        <v>344</v>
      </c>
      <c r="E534" s="186" t="s">
        <v>2331</v>
      </c>
      <c r="F534" s="184" t="s">
        <v>24</v>
      </c>
      <c r="G534" s="184" t="s">
        <v>31</v>
      </c>
      <c r="H534" s="184" t="s">
        <v>1972</v>
      </c>
      <c r="I534" s="184" t="s">
        <v>1005</v>
      </c>
      <c r="J534" s="184" t="s">
        <v>18</v>
      </c>
      <c r="K534" s="184" t="s">
        <v>53</v>
      </c>
      <c r="L534" s="180" t="s">
        <v>1432</v>
      </c>
      <c r="M534" s="184" t="s">
        <v>14</v>
      </c>
      <c r="N534" s="187" t="s">
        <v>2322</v>
      </c>
      <c r="O534" s="187">
        <v>3584</v>
      </c>
      <c r="P534" s="180" t="s">
        <v>1432</v>
      </c>
      <c r="Q534" s="188">
        <v>597.33333333333337</v>
      </c>
      <c r="R534" s="189" t="s">
        <v>2323</v>
      </c>
      <c r="S534" s="184" t="s">
        <v>2299</v>
      </c>
      <c r="T534" s="184"/>
    </row>
    <row r="535" spans="1:20">
      <c r="A535" s="184" t="s">
        <v>2332</v>
      </c>
      <c r="B535" s="185" t="s">
        <v>2042</v>
      </c>
      <c r="C535" s="184" t="s">
        <v>2033</v>
      </c>
      <c r="D535" s="186" t="s">
        <v>344</v>
      </c>
      <c r="E535" s="186" t="s">
        <v>2331</v>
      </c>
      <c r="F535" s="184" t="s">
        <v>1237</v>
      </c>
      <c r="G535" s="184" t="s">
        <v>2298</v>
      </c>
      <c r="H535" s="184" t="s">
        <v>1972</v>
      </c>
      <c r="I535" s="184" t="s">
        <v>1005</v>
      </c>
      <c r="J535" s="184" t="s">
        <v>18</v>
      </c>
      <c r="K535" s="184" t="s">
        <v>53</v>
      </c>
      <c r="L535" s="180" t="s">
        <v>1432</v>
      </c>
      <c r="M535" s="184" t="s">
        <v>2044</v>
      </c>
      <c r="N535" s="187" t="s">
        <v>2322</v>
      </c>
      <c r="O535" s="187">
        <v>33</v>
      </c>
      <c r="P535" s="180" t="s">
        <v>1432</v>
      </c>
      <c r="Q535" s="188">
        <v>5.5</v>
      </c>
      <c r="R535" s="189" t="s">
        <v>2323</v>
      </c>
      <c r="S535" s="184" t="s">
        <v>2299</v>
      </c>
      <c r="T535" s="184"/>
    </row>
    <row r="536" spans="1:20">
      <c r="A536" s="184" t="s">
        <v>2333</v>
      </c>
      <c r="B536" s="185" t="s">
        <v>2042</v>
      </c>
      <c r="C536" s="184" t="s">
        <v>2033</v>
      </c>
      <c r="D536" s="186" t="s">
        <v>344</v>
      </c>
      <c r="E536" s="186" t="s">
        <v>2331</v>
      </c>
      <c r="F536" s="184" t="s">
        <v>24</v>
      </c>
      <c r="G536" s="184" t="s">
        <v>31</v>
      </c>
      <c r="H536" s="184" t="s">
        <v>1972</v>
      </c>
      <c r="I536" s="184" t="s">
        <v>1005</v>
      </c>
      <c r="J536" s="184" t="s">
        <v>18</v>
      </c>
      <c r="K536" s="184" t="s">
        <v>53</v>
      </c>
      <c r="L536" s="180" t="s">
        <v>1432</v>
      </c>
      <c r="M536" s="184" t="s">
        <v>14</v>
      </c>
      <c r="N536" s="187" t="s">
        <v>2322</v>
      </c>
      <c r="O536" s="187">
        <v>1056</v>
      </c>
      <c r="P536" s="180" t="s">
        <v>1432</v>
      </c>
      <c r="Q536" s="188">
        <v>88</v>
      </c>
      <c r="R536" s="189" t="s">
        <v>2323</v>
      </c>
      <c r="S536" s="184" t="s">
        <v>2299</v>
      </c>
      <c r="T536" s="184"/>
    </row>
    <row r="537" spans="1:20" ht="24.75">
      <c r="A537" s="184" t="s">
        <v>2334</v>
      </c>
      <c r="B537" s="185" t="s">
        <v>2042</v>
      </c>
      <c r="C537" s="184" t="s">
        <v>2335</v>
      </c>
      <c r="D537" s="186" t="s">
        <v>344</v>
      </c>
      <c r="E537" s="184" t="s">
        <v>1432</v>
      </c>
      <c r="F537" s="184" t="s">
        <v>1237</v>
      </c>
      <c r="G537" s="184" t="s">
        <v>2019</v>
      </c>
      <c r="H537" s="184" t="s">
        <v>1972</v>
      </c>
      <c r="I537" s="184" t="s">
        <v>1005</v>
      </c>
      <c r="J537" s="184" t="s">
        <v>18</v>
      </c>
      <c r="K537" s="184" t="s">
        <v>53</v>
      </c>
      <c r="L537" s="180" t="s">
        <v>1432</v>
      </c>
      <c r="M537" s="184" t="s">
        <v>2039</v>
      </c>
      <c r="N537" s="187">
        <v>4000</v>
      </c>
      <c r="O537" s="187">
        <v>1021</v>
      </c>
      <c r="P537" s="180" t="s">
        <v>1432</v>
      </c>
      <c r="Q537" s="188">
        <v>170.16666666666666</v>
      </c>
      <c r="R537" s="190" t="s">
        <v>2313</v>
      </c>
      <c r="S537" s="189" t="s">
        <v>2336</v>
      </c>
      <c r="T537" s="184"/>
    </row>
    <row r="538" spans="1:20" ht="60.75">
      <c r="A538" s="184" t="s">
        <v>2337</v>
      </c>
      <c r="B538" s="185" t="s">
        <v>2042</v>
      </c>
      <c r="C538" s="184" t="s">
        <v>2033</v>
      </c>
      <c r="D538" s="186" t="s">
        <v>344</v>
      </c>
      <c r="E538" s="184" t="s">
        <v>2338</v>
      </c>
      <c r="F538" s="184" t="s">
        <v>24</v>
      </c>
      <c r="G538" s="184" t="s">
        <v>25</v>
      </c>
      <c r="H538" s="184" t="s">
        <v>1972</v>
      </c>
      <c r="I538" s="184" t="s">
        <v>1005</v>
      </c>
      <c r="J538" s="184" t="s">
        <v>18</v>
      </c>
      <c r="K538" s="184" t="s">
        <v>52</v>
      </c>
      <c r="L538" s="180" t="s">
        <v>1432</v>
      </c>
      <c r="M538" s="184" t="s">
        <v>1113</v>
      </c>
      <c r="N538" s="187">
        <v>2200</v>
      </c>
      <c r="O538" s="187">
        <v>1109</v>
      </c>
      <c r="P538" s="180" t="s">
        <v>1432</v>
      </c>
      <c r="Q538" s="188">
        <v>55.211999999999996</v>
      </c>
      <c r="R538" s="189" t="s">
        <v>2339</v>
      </c>
      <c r="S538" s="189" t="s">
        <v>2340</v>
      </c>
      <c r="T538" s="184"/>
    </row>
    <row r="539" spans="1:20" ht="24.75">
      <c r="A539" s="184" t="s">
        <v>2388</v>
      </c>
      <c r="B539" s="185" t="s">
        <v>2037</v>
      </c>
      <c r="C539" s="184" t="s">
        <v>2378</v>
      </c>
      <c r="D539" s="186" t="s">
        <v>2286</v>
      </c>
      <c r="E539" s="186" t="s">
        <v>2389</v>
      </c>
      <c r="F539" s="184" t="s">
        <v>1237</v>
      </c>
      <c r="G539" s="184" t="s">
        <v>2298</v>
      </c>
      <c r="H539" s="184" t="s">
        <v>1972</v>
      </c>
      <c r="I539" s="184" t="s">
        <v>1005</v>
      </c>
      <c r="J539" s="184" t="s">
        <v>18</v>
      </c>
      <c r="K539" s="184" t="s">
        <v>53</v>
      </c>
      <c r="L539" s="180" t="s">
        <v>1432</v>
      </c>
      <c r="M539" s="184" t="s">
        <v>1455</v>
      </c>
      <c r="N539" s="187">
        <v>22000</v>
      </c>
      <c r="O539" s="187">
        <v>7000</v>
      </c>
      <c r="P539" s="180" t="s">
        <v>1432</v>
      </c>
      <c r="Q539" s="188">
        <v>350</v>
      </c>
      <c r="R539" s="189" t="s">
        <v>2390</v>
      </c>
      <c r="S539" s="184" t="s">
        <v>2391</v>
      </c>
      <c r="T539" s="184"/>
    </row>
    <row r="540" spans="1:20" ht="24.75">
      <c r="A540" s="191" t="s">
        <v>1084</v>
      </c>
      <c r="B540" s="191" t="s">
        <v>1987</v>
      </c>
      <c r="C540" s="191" t="s">
        <v>19</v>
      </c>
      <c r="D540" s="191" t="s">
        <v>50</v>
      </c>
      <c r="E540" s="191" t="s">
        <v>2163</v>
      </c>
      <c r="F540" s="191" t="s">
        <v>24</v>
      </c>
      <c r="G540" s="191" t="s">
        <v>36</v>
      </c>
      <c r="H540" s="191" t="s">
        <v>1972</v>
      </c>
      <c r="I540" s="191" t="s">
        <v>1005</v>
      </c>
      <c r="J540" s="191" t="s">
        <v>1973</v>
      </c>
      <c r="K540" s="191" t="s">
        <v>53</v>
      </c>
      <c r="L540" s="180" t="s">
        <v>1432</v>
      </c>
      <c r="M540" s="192" t="s">
        <v>14</v>
      </c>
      <c r="N540" s="192">
        <v>4000</v>
      </c>
      <c r="O540" s="192">
        <v>600</v>
      </c>
      <c r="P540" s="180" t="s">
        <v>1432</v>
      </c>
      <c r="Q540" s="193">
        <v>2917.5</v>
      </c>
      <c r="R540" s="194" t="s">
        <v>2121</v>
      </c>
      <c r="S540" s="191" t="s">
        <v>1975</v>
      </c>
      <c r="T540" s="192"/>
    </row>
    <row r="541" spans="1:20" ht="96.75">
      <c r="A541" s="184" t="s">
        <v>1085</v>
      </c>
      <c r="B541" s="184" t="s">
        <v>1983</v>
      </c>
      <c r="C541" s="184" t="s">
        <v>19</v>
      </c>
      <c r="D541" s="184" t="s">
        <v>50</v>
      </c>
      <c r="E541" s="184" t="s">
        <v>439</v>
      </c>
      <c r="F541" s="184" t="s">
        <v>24</v>
      </c>
      <c r="G541" s="184" t="s">
        <v>36</v>
      </c>
      <c r="H541" s="184" t="s">
        <v>1972</v>
      </c>
      <c r="I541" s="184" t="s">
        <v>1005</v>
      </c>
      <c r="J541" s="184" t="s">
        <v>1979</v>
      </c>
      <c r="K541" s="184" t="s">
        <v>52</v>
      </c>
      <c r="L541" s="180" t="s">
        <v>1432</v>
      </c>
      <c r="M541" s="185" t="s">
        <v>2117</v>
      </c>
      <c r="N541" s="185">
        <v>3004</v>
      </c>
      <c r="O541" s="185">
        <v>2530</v>
      </c>
      <c r="P541" s="180" t="s">
        <v>1432</v>
      </c>
      <c r="Q541" s="196">
        <v>34729</v>
      </c>
      <c r="R541" s="190" t="s">
        <v>1984</v>
      </c>
      <c r="S541" s="189" t="s">
        <v>2164</v>
      </c>
      <c r="T541" s="185"/>
    </row>
    <row r="542" spans="1:20" ht="36.75">
      <c r="A542" s="184" t="s">
        <v>1086</v>
      </c>
      <c r="B542" s="184" t="s">
        <v>1983</v>
      </c>
      <c r="C542" s="184" t="s">
        <v>19</v>
      </c>
      <c r="D542" s="184" t="s">
        <v>28</v>
      </c>
      <c r="E542" s="184" t="s">
        <v>2165</v>
      </c>
      <c r="F542" s="184" t="s">
        <v>24</v>
      </c>
      <c r="G542" s="184" t="s">
        <v>36</v>
      </c>
      <c r="H542" s="184" t="s">
        <v>1972</v>
      </c>
      <c r="I542" s="184" t="s">
        <v>1005</v>
      </c>
      <c r="J542" s="184" t="s">
        <v>1979</v>
      </c>
      <c r="K542" s="184" t="s">
        <v>52</v>
      </c>
      <c r="L542" s="180" t="s">
        <v>1432</v>
      </c>
      <c r="M542" s="185" t="s">
        <v>2048</v>
      </c>
      <c r="N542" s="185">
        <v>716</v>
      </c>
      <c r="O542" s="185">
        <v>650</v>
      </c>
      <c r="P542" s="180" t="s">
        <v>1432</v>
      </c>
      <c r="Q542" s="196">
        <v>31124</v>
      </c>
      <c r="R542" s="190" t="s">
        <v>2166</v>
      </c>
      <c r="S542" s="189" t="s">
        <v>2167</v>
      </c>
      <c r="T542" s="185"/>
    </row>
    <row r="543" spans="1:20" ht="132.75">
      <c r="A543" s="184" t="s">
        <v>1087</v>
      </c>
      <c r="B543" s="184" t="s">
        <v>1983</v>
      </c>
      <c r="C543" s="184" t="s">
        <v>19</v>
      </c>
      <c r="D543" s="184" t="s">
        <v>34</v>
      </c>
      <c r="E543" s="184" t="s">
        <v>2168</v>
      </c>
      <c r="F543" s="184" t="s">
        <v>24</v>
      </c>
      <c r="G543" s="184" t="s">
        <v>36</v>
      </c>
      <c r="H543" s="184" t="s">
        <v>1972</v>
      </c>
      <c r="I543" s="184" t="s">
        <v>1005</v>
      </c>
      <c r="J543" s="184" t="s">
        <v>1979</v>
      </c>
      <c r="K543" s="184" t="s">
        <v>52</v>
      </c>
      <c r="L543" s="180" t="s">
        <v>1432</v>
      </c>
      <c r="M543" s="185" t="s">
        <v>2095</v>
      </c>
      <c r="N543" s="185">
        <v>22621</v>
      </c>
      <c r="O543" s="185">
        <v>19200</v>
      </c>
      <c r="P543" s="180" t="s">
        <v>1432</v>
      </c>
      <c r="Q543" s="196">
        <v>67801.046000000002</v>
      </c>
      <c r="R543" s="190" t="s">
        <v>2169</v>
      </c>
      <c r="S543" s="189" t="s">
        <v>2170</v>
      </c>
      <c r="T543" s="185"/>
    </row>
    <row r="544" spans="1:20" ht="132.75">
      <c r="A544" s="184" t="s">
        <v>1088</v>
      </c>
      <c r="B544" s="184" t="s">
        <v>1983</v>
      </c>
      <c r="C544" s="184" t="s">
        <v>19</v>
      </c>
      <c r="D544" s="184" t="s">
        <v>50</v>
      </c>
      <c r="E544" s="184" t="s">
        <v>381</v>
      </c>
      <c r="F544" s="184" t="s">
        <v>24</v>
      </c>
      <c r="G544" s="184" t="s">
        <v>36</v>
      </c>
      <c r="H544" s="184" t="s">
        <v>1972</v>
      </c>
      <c r="I544" s="184" t="s">
        <v>1005</v>
      </c>
      <c r="J544" s="184" t="s">
        <v>1979</v>
      </c>
      <c r="K544" s="184" t="s">
        <v>52</v>
      </c>
      <c r="L544" s="180" t="s">
        <v>1432</v>
      </c>
      <c r="M544" s="185" t="s">
        <v>1990</v>
      </c>
      <c r="N544" s="185">
        <v>39</v>
      </c>
      <c r="O544" s="185">
        <v>30</v>
      </c>
      <c r="P544" s="180" t="s">
        <v>1432</v>
      </c>
      <c r="Q544" s="196">
        <v>1488</v>
      </c>
      <c r="R544" s="190" t="s">
        <v>1984</v>
      </c>
      <c r="S544" s="189" t="s">
        <v>1991</v>
      </c>
      <c r="T544" s="185"/>
    </row>
    <row r="545" spans="1:20" ht="132.75">
      <c r="A545" s="184" t="s">
        <v>1089</v>
      </c>
      <c r="B545" s="184" t="s">
        <v>1983</v>
      </c>
      <c r="C545" s="184" t="s">
        <v>19</v>
      </c>
      <c r="D545" s="184" t="s">
        <v>50</v>
      </c>
      <c r="E545" s="184" t="s">
        <v>381</v>
      </c>
      <c r="F545" s="184" t="s">
        <v>24</v>
      </c>
      <c r="G545" s="184" t="s">
        <v>36</v>
      </c>
      <c r="H545" s="184" t="s">
        <v>1972</v>
      </c>
      <c r="I545" s="184" t="s">
        <v>1005</v>
      </c>
      <c r="J545" s="184" t="s">
        <v>1979</v>
      </c>
      <c r="K545" s="184" t="s">
        <v>52</v>
      </c>
      <c r="L545" s="180" t="s">
        <v>1432</v>
      </c>
      <c r="M545" s="185" t="s">
        <v>1990</v>
      </c>
      <c r="N545" s="185">
        <v>36</v>
      </c>
      <c r="O545" s="185">
        <v>27</v>
      </c>
      <c r="P545" s="180" t="s">
        <v>1432</v>
      </c>
      <c r="Q545" s="196">
        <v>1488</v>
      </c>
      <c r="R545" s="190" t="s">
        <v>1984</v>
      </c>
      <c r="S545" s="189" t="s">
        <v>1991</v>
      </c>
      <c r="T545" s="185"/>
    </row>
    <row r="546" spans="1:20" ht="132.75">
      <c r="A546" s="184" t="s">
        <v>2171</v>
      </c>
      <c r="B546" s="184" t="s">
        <v>1983</v>
      </c>
      <c r="C546" s="184" t="s">
        <v>19</v>
      </c>
      <c r="D546" s="184" t="s">
        <v>50</v>
      </c>
      <c r="E546" s="184" t="s">
        <v>453</v>
      </c>
      <c r="F546" s="184" t="s">
        <v>24</v>
      </c>
      <c r="G546" s="184" t="s">
        <v>36</v>
      </c>
      <c r="H546" s="184" t="s">
        <v>1972</v>
      </c>
      <c r="I546" s="184" t="s">
        <v>1005</v>
      </c>
      <c r="J546" s="184" t="s">
        <v>1979</v>
      </c>
      <c r="K546" s="184" t="s">
        <v>52</v>
      </c>
      <c r="L546" s="180" t="s">
        <v>1432</v>
      </c>
      <c r="M546" s="185" t="s">
        <v>2117</v>
      </c>
      <c r="N546" s="185">
        <v>900</v>
      </c>
      <c r="O546" s="185">
        <v>746</v>
      </c>
      <c r="P546" s="180" t="s">
        <v>1432</v>
      </c>
      <c r="Q546" s="196">
        <v>4652</v>
      </c>
      <c r="R546" s="190" t="s">
        <v>1984</v>
      </c>
      <c r="S546" s="189" t="s">
        <v>2172</v>
      </c>
      <c r="T546" s="185"/>
    </row>
    <row r="547" spans="1:20" ht="156.75">
      <c r="A547" s="184" t="s">
        <v>2173</v>
      </c>
      <c r="B547" s="184" t="s">
        <v>1983</v>
      </c>
      <c r="C547" s="184" t="s">
        <v>19</v>
      </c>
      <c r="D547" s="184" t="s">
        <v>50</v>
      </c>
      <c r="E547" s="184" t="s">
        <v>2174</v>
      </c>
      <c r="F547" s="184" t="s">
        <v>24</v>
      </c>
      <c r="G547" s="184" t="s">
        <v>36</v>
      </c>
      <c r="H547" s="184" t="s">
        <v>1972</v>
      </c>
      <c r="I547" s="184" t="s">
        <v>1005</v>
      </c>
      <c r="J547" s="184" t="s">
        <v>1973</v>
      </c>
      <c r="K547" s="184" t="s">
        <v>52</v>
      </c>
      <c r="L547" s="180" t="s">
        <v>1432</v>
      </c>
      <c r="M547" s="185" t="s">
        <v>1980</v>
      </c>
      <c r="N547" s="185">
        <v>8</v>
      </c>
      <c r="O547" s="185">
        <v>5</v>
      </c>
      <c r="P547" s="180" t="s">
        <v>1432</v>
      </c>
      <c r="Q547" s="196">
        <v>511</v>
      </c>
      <c r="R547" s="190" t="s">
        <v>1984</v>
      </c>
      <c r="S547" s="189" t="s">
        <v>2175</v>
      </c>
      <c r="T547" s="185"/>
    </row>
    <row r="548" spans="1:20" ht="156.75">
      <c r="A548" s="184" t="s">
        <v>1091</v>
      </c>
      <c r="B548" s="184" t="s">
        <v>1983</v>
      </c>
      <c r="C548" s="184" t="s">
        <v>19</v>
      </c>
      <c r="D548" s="184" t="s">
        <v>50</v>
      </c>
      <c r="E548" s="184" t="s">
        <v>386</v>
      </c>
      <c r="F548" s="184" t="s">
        <v>24</v>
      </c>
      <c r="G548" s="184" t="s">
        <v>36</v>
      </c>
      <c r="H548" s="184" t="s">
        <v>1972</v>
      </c>
      <c r="I548" s="184" t="s">
        <v>1005</v>
      </c>
      <c r="J548" s="184" t="s">
        <v>1979</v>
      </c>
      <c r="K548" s="184" t="s">
        <v>52</v>
      </c>
      <c r="L548" s="180" t="s">
        <v>1432</v>
      </c>
      <c r="M548" s="185" t="s">
        <v>1980</v>
      </c>
      <c r="N548" s="185">
        <v>8</v>
      </c>
      <c r="O548" s="185">
        <v>6</v>
      </c>
      <c r="P548" s="180" t="s">
        <v>1432</v>
      </c>
      <c r="Q548" s="196">
        <v>413</v>
      </c>
      <c r="R548" s="190" t="s">
        <v>1984</v>
      </c>
      <c r="S548" s="189" t="s">
        <v>2176</v>
      </c>
      <c r="T548" s="185"/>
    </row>
    <row r="549" spans="1:20" ht="156.75">
      <c r="A549" s="184" t="s">
        <v>1092</v>
      </c>
      <c r="B549" s="184" t="s">
        <v>1983</v>
      </c>
      <c r="C549" s="184" t="s">
        <v>19</v>
      </c>
      <c r="D549" s="184" t="s">
        <v>50</v>
      </c>
      <c r="E549" s="184" t="s">
        <v>386</v>
      </c>
      <c r="F549" s="184" t="s">
        <v>24</v>
      </c>
      <c r="G549" s="184" t="s">
        <v>36</v>
      </c>
      <c r="H549" s="184" t="s">
        <v>1972</v>
      </c>
      <c r="I549" s="184" t="s">
        <v>1005</v>
      </c>
      <c r="J549" s="184" t="s">
        <v>1979</v>
      </c>
      <c r="K549" s="184" t="s">
        <v>52</v>
      </c>
      <c r="L549" s="180" t="s">
        <v>1432</v>
      </c>
      <c r="M549" s="185" t="s">
        <v>1980</v>
      </c>
      <c r="N549" s="185">
        <v>8</v>
      </c>
      <c r="O549" s="185">
        <v>6</v>
      </c>
      <c r="P549" s="180" t="s">
        <v>1432</v>
      </c>
      <c r="Q549" s="196">
        <v>418</v>
      </c>
      <c r="R549" s="190" t="s">
        <v>1984</v>
      </c>
      <c r="S549" s="189" t="s">
        <v>2176</v>
      </c>
      <c r="T549" s="185"/>
    </row>
    <row r="550" spans="1:20">
      <c r="A550" s="180" t="s">
        <v>2177</v>
      </c>
      <c r="B550" s="180" t="s">
        <v>1969</v>
      </c>
      <c r="C550" s="180" t="s">
        <v>19</v>
      </c>
      <c r="D550" s="180" t="s">
        <v>1154</v>
      </c>
      <c r="E550" s="180" t="s">
        <v>1970</v>
      </c>
      <c r="F550" s="180" t="s">
        <v>1971</v>
      </c>
      <c r="G550" s="180"/>
      <c r="H550" s="180" t="s">
        <v>1972</v>
      </c>
      <c r="I550" s="180" t="s">
        <v>1005</v>
      </c>
      <c r="J550" s="180" t="s">
        <v>1973</v>
      </c>
      <c r="K550" s="180" t="s">
        <v>53</v>
      </c>
      <c r="L550" s="180" t="s">
        <v>1432</v>
      </c>
      <c r="M550" s="181" t="s">
        <v>1113</v>
      </c>
      <c r="N550" s="181">
        <v>88</v>
      </c>
      <c r="O550" s="181">
        <v>35</v>
      </c>
      <c r="P550" s="180" t="s">
        <v>1432</v>
      </c>
      <c r="Q550" s="182">
        <v>115.54900000000002</v>
      </c>
      <c r="R550" s="183" t="s">
        <v>1974</v>
      </c>
      <c r="S550" s="180" t="s">
        <v>1975</v>
      </c>
      <c r="T550" s="181"/>
    </row>
    <row r="551" spans="1:20">
      <c r="A551" s="184" t="s">
        <v>2177</v>
      </c>
      <c r="B551" s="185" t="s">
        <v>1969</v>
      </c>
      <c r="C551" s="184" t="s">
        <v>2033</v>
      </c>
      <c r="D551" s="186" t="s">
        <v>2034</v>
      </c>
      <c r="E551" s="184" t="s">
        <v>1970</v>
      </c>
      <c r="F551" s="184" t="s">
        <v>1237</v>
      </c>
      <c r="G551" s="184"/>
      <c r="H551" s="184" t="s">
        <v>1972</v>
      </c>
      <c r="I551" s="184" t="s">
        <v>1005</v>
      </c>
      <c r="J551" s="184" t="s">
        <v>18</v>
      </c>
      <c r="K551" s="184" t="s">
        <v>53</v>
      </c>
      <c r="L551" s="180" t="s">
        <v>1432</v>
      </c>
      <c r="M551" s="184" t="s">
        <v>1113</v>
      </c>
      <c r="N551" s="187">
        <v>100</v>
      </c>
      <c r="O551" s="187">
        <v>100</v>
      </c>
      <c r="P551" s="180" t="s">
        <v>1432</v>
      </c>
      <c r="Q551" s="188">
        <v>16.666666666666668</v>
      </c>
      <c r="R551" s="208" t="s">
        <v>1974</v>
      </c>
      <c r="S551" s="184" t="s">
        <v>1975</v>
      </c>
      <c r="T551" s="184"/>
    </row>
    <row r="552" spans="1:20" ht="48.75">
      <c r="A552" s="191" t="s">
        <v>1093</v>
      </c>
      <c r="B552" s="191" t="s">
        <v>1977</v>
      </c>
      <c r="C552" s="191" t="s">
        <v>19</v>
      </c>
      <c r="D552" s="191" t="s">
        <v>141</v>
      </c>
      <c r="E552" s="191" t="s">
        <v>2178</v>
      </c>
      <c r="F552" s="191" t="s">
        <v>24</v>
      </c>
      <c r="G552" s="191" t="s">
        <v>31</v>
      </c>
      <c r="H552" s="191" t="s">
        <v>1972</v>
      </c>
      <c r="I552" s="191" t="s">
        <v>1005</v>
      </c>
      <c r="J552" s="191" t="s">
        <v>1973</v>
      </c>
      <c r="K552" s="191" t="s">
        <v>52</v>
      </c>
      <c r="L552" s="180" t="s">
        <v>1432</v>
      </c>
      <c r="M552" s="192" t="s">
        <v>1980</v>
      </c>
      <c r="N552" s="192">
        <v>178</v>
      </c>
      <c r="O552" s="192">
        <v>178</v>
      </c>
      <c r="P552" s="180" t="s">
        <v>1432</v>
      </c>
      <c r="Q552" s="193">
        <v>887.04000000000008</v>
      </c>
      <c r="R552" s="194" t="s">
        <v>1981</v>
      </c>
      <c r="S552" s="195" t="s">
        <v>2179</v>
      </c>
      <c r="T552" s="192"/>
    </row>
    <row r="553" spans="1:20" ht="48.75">
      <c r="A553" s="184" t="s">
        <v>1094</v>
      </c>
      <c r="B553" s="184" t="s">
        <v>1983</v>
      </c>
      <c r="C553" s="184" t="s">
        <v>19</v>
      </c>
      <c r="D553" s="184" t="s">
        <v>50</v>
      </c>
      <c r="E553" s="184" t="s">
        <v>404</v>
      </c>
      <c r="F553" s="184" t="s">
        <v>24</v>
      </c>
      <c r="G553" s="184" t="s">
        <v>2180</v>
      </c>
      <c r="H553" s="184" t="s">
        <v>1972</v>
      </c>
      <c r="I553" s="184" t="s">
        <v>1005</v>
      </c>
      <c r="J553" s="184" t="s">
        <v>1979</v>
      </c>
      <c r="K553" s="184" t="s">
        <v>52</v>
      </c>
      <c r="L553" s="180" t="s">
        <v>1432</v>
      </c>
      <c r="M553" s="185" t="s">
        <v>1980</v>
      </c>
      <c r="N553" s="185">
        <v>127</v>
      </c>
      <c r="O553" s="185">
        <v>91</v>
      </c>
      <c r="P553" s="180" t="s">
        <v>1432</v>
      </c>
      <c r="Q553" s="196">
        <v>1702</v>
      </c>
      <c r="R553" s="190" t="s">
        <v>1984</v>
      </c>
      <c r="S553" s="189" t="s">
        <v>2124</v>
      </c>
      <c r="T553" s="185"/>
    </row>
    <row r="554" spans="1:20" ht="48.75">
      <c r="A554" s="180" t="s">
        <v>2181</v>
      </c>
      <c r="B554" s="180" t="s">
        <v>1987</v>
      </c>
      <c r="C554" s="180" t="s">
        <v>19</v>
      </c>
      <c r="D554" s="180" t="s">
        <v>28</v>
      </c>
      <c r="E554" s="180" t="s">
        <v>2182</v>
      </c>
      <c r="F554" s="180" t="s">
        <v>1971</v>
      </c>
      <c r="G554" s="180"/>
      <c r="H554" s="180" t="s">
        <v>1972</v>
      </c>
      <c r="I554" s="180" t="s">
        <v>1005</v>
      </c>
      <c r="J554" s="180" t="s">
        <v>1973</v>
      </c>
      <c r="K554" s="180" t="s">
        <v>53</v>
      </c>
      <c r="L554" s="180" t="s">
        <v>1432</v>
      </c>
      <c r="M554" s="181" t="s">
        <v>1113</v>
      </c>
      <c r="N554" s="181">
        <v>150</v>
      </c>
      <c r="O554" s="181">
        <v>67</v>
      </c>
      <c r="P554" s="180" t="s">
        <v>1432</v>
      </c>
      <c r="Q554" s="182">
        <v>217.19</v>
      </c>
      <c r="R554" s="183" t="s">
        <v>2014</v>
      </c>
      <c r="S554" s="180" t="s">
        <v>1975</v>
      </c>
      <c r="T554" s="181"/>
    </row>
    <row r="555" spans="1:20" ht="36.75">
      <c r="A555" s="184" t="s">
        <v>2341</v>
      </c>
      <c r="B555" s="185" t="s">
        <v>2042</v>
      </c>
      <c r="C555" s="184" t="s">
        <v>2033</v>
      </c>
      <c r="D555" s="186" t="s">
        <v>344</v>
      </c>
      <c r="E555" s="186" t="s">
        <v>2342</v>
      </c>
      <c r="F555" s="184" t="s">
        <v>1237</v>
      </c>
      <c r="G555" s="184" t="s">
        <v>2343</v>
      </c>
      <c r="H555" s="184" t="s">
        <v>1972</v>
      </c>
      <c r="I555" s="184" t="s">
        <v>1005</v>
      </c>
      <c r="J555" s="184" t="s">
        <v>18</v>
      </c>
      <c r="K555" s="184" t="s">
        <v>53</v>
      </c>
      <c r="L555" s="180" t="s">
        <v>1432</v>
      </c>
      <c r="M555" s="184" t="s">
        <v>2231</v>
      </c>
      <c r="N555" s="187">
        <v>10</v>
      </c>
      <c r="O555" s="187">
        <v>9</v>
      </c>
      <c r="P555" s="180" t="s">
        <v>1432</v>
      </c>
      <c r="Q555" s="188">
        <v>13.5</v>
      </c>
      <c r="R555" s="189" t="s">
        <v>2339</v>
      </c>
      <c r="S555" s="189" t="s">
        <v>2329</v>
      </c>
      <c r="T555" s="184"/>
    </row>
    <row r="556" spans="1:20" ht="36.75">
      <c r="A556" s="184" t="s">
        <v>2344</v>
      </c>
      <c r="B556" s="185" t="s">
        <v>2042</v>
      </c>
      <c r="C556" s="184" t="s">
        <v>2033</v>
      </c>
      <c r="D556" s="186" t="s">
        <v>344</v>
      </c>
      <c r="E556" s="186" t="s">
        <v>2342</v>
      </c>
      <c r="F556" s="184" t="s">
        <v>1237</v>
      </c>
      <c r="G556" s="184" t="s">
        <v>46</v>
      </c>
      <c r="H556" s="184" t="s">
        <v>1972</v>
      </c>
      <c r="I556" s="184" t="s">
        <v>1005</v>
      </c>
      <c r="J556" s="184" t="s">
        <v>18</v>
      </c>
      <c r="K556" s="184" t="s">
        <v>53</v>
      </c>
      <c r="L556" s="180" t="s">
        <v>1432</v>
      </c>
      <c r="M556" s="184" t="s">
        <v>604</v>
      </c>
      <c r="N556" s="187">
        <v>11</v>
      </c>
      <c r="O556" s="187">
        <v>11</v>
      </c>
      <c r="P556" s="180" t="s">
        <v>1432</v>
      </c>
      <c r="Q556" s="188">
        <v>5.5</v>
      </c>
      <c r="R556" s="189" t="s">
        <v>2339</v>
      </c>
      <c r="S556" s="189" t="s">
        <v>2329</v>
      </c>
      <c r="T556" s="184"/>
    </row>
    <row r="557" spans="1:20" ht="36.75">
      <c r="A557" s="184" t="s">
        <v>2345</v>
      </c>
      <c r="B557" s="185" t="s">
        <v>2042</v>
      </c>
      <c r="C557" s="184" t="s">
        <v>2033</v>
      </c>
      <c r="D557" s="186" t="s">
        <v>344</v>
      </c>
      <c r="E557" s="186" t="s">
        <v>2346</v>
      </c>
      <c r="F557" s="184" t="s">
        <v>1237</v>
      </c>
      <c r="G557" s="184" t="s">
        <v>2347</v>
      </c>
      <c r="H557" s="184" t="s">
        <v>1972</v>
      </c>
      <c r="I557" s="184" t="s">
        <v>1005</v>
      </c>
      <c r="J557" s="184" t="s">
        <v>18</v>
      </c>
      <c r="K557" s="184" t="s">
        <v>53</v>
      </c>
      <c r="L557" s="180" t="s">
        <v>1432</v>
      </c>
      <c r="M557" s="184" t="s">
        <v>2231</v>
      </c>
      <c r="N557" s="187">
        <v>9</v>
      </c>
      <c r="O557" s="187">
        <v>8</v>
      </c>
      <c r="P557" s="180" t="s">
        <v>1432</v>
      </c>
      <c r="Q557" s="188">
        <v>12</v>
      </c>
      <c r="R557" s="189" t="s">
        <v>2339</v>
      </c>
      <c r="S557" s="189" t="s">
        <v>2329</v>
      </c>
      <c r="T557" s="184"/>
    </row>
    <row r="558" spans="1:20" ht="48.75">
      <c r="A558" s="184" t="s">
        <v>2348</v>
      </c>
      <c r="B558" s="185" t="s">
        <v>2042</v>
      </c>
      <c r="C558" s="184" t="s">
        <v>2033</v>
      </c>
      <c r="D558" s="186" t="s">
        <v>344</v>
      </c>
      <c r="E558" s="186" t="s">
        <v>2349</v>
      </c>
      <c r="F558" s="184" t="s">
        <v>1237</v>
      </c>
      <c r="G558" s="184" t="s">
        <v>46</v>
      </c>
      <c r="H558" s="184" t="s">
        <v>1972</v>
      </c>
      <c r="I558" s="184" t="s">
        <v>1005</v>
      </c>
      <c r="J558" s="184" t="s">
        <v>18</v>
      </c>
      <c r="K558" s="184" t="s">
        <v>53</v>
      </c>
      <c r="L558" s="180" t="s">
        <v>1432</v>
      </c>
      <c r="M558" s="184" t="s">
        <v>13</v>
      </c>
      <c r="N558" s="187">
        <v>196</v>
      </c>
      <c r="O558" s="187">
        <v>173</v>
      </c>
      <c r="P558" s="180" t="s">
        <v>1432</v>
      </c>
      <c r="Q558" s="188">
        <v>57.666666666666664</v>
      </c>
      <c r="R558" s="189" t="s">
        <v>2339</v>
      </c>
      <c r="S558" s="189" t="s">
        <v>2329</v>
      </c>
      <c r="T558" s="184"/>
    </row>
    <row r="559" spans="1:20" ht="48.75">
      <c r="A559" s="184" t="s">
        <v>2350</v>
      </c>
      <c r="B559" s="185" t="s">
        <v>2042</v>
      </c>
      <c r="C559" s="184" t="s">
        <v>2033</v>
      </c>
      <c r="D559" s="186" t="s">
        <v>344</v>
      </c>
      <c r="E559" s="186" t="s">
        <v>2351</v>
      </c>
      <c r="F559" s="184" t="s">
        <v>1237</v>
      </c>
      <c r="G559" s="184" t="s">
        <v>46</v>
      </c>
      <c r="H559" s="184" t="s">
        <v>1972</v>
      </c>
      <c r="I559" s="184" t="s">
        <v>1005</v>
      </c>
      <c r="J559" s="184" t="s">
        <v>18</v>
      </c>
      <c r="K559" s="184" t="s">
        <v>53</v>
      </c>
      <c r="L559" s="180" t="s">
        <v>1432</v>
      </c>
      <c r="M559" s="184" t="s">
        <v>13</v>
      </c>
      <c r="N559" s="187">
        <v>122</v>
      </c>
      <c r="O559" s="187">
        <v>62</v>
      </c>
      <c r="P559" s="180" t="s">
        <v>1432</v>
      </c>
      <c r="Q559" s="188">
        <v>20.666666666666668</v>
      </c>
      <c r="R559" s="189" t="s">
        <v>2339</v>
      </c>
      <c r="S559" s="189" t="s">
        <v>2329</v>
      </c>
      <c r="T559" s="184"/>
    </row>
    <row r="560" spans="1:20" ht="36.75">
      <c r="A560" s="184" t="s">
        <v>2352</v>
      </c>
      <c r="B560" s="185" t="s">
        <v>2042</v>
      </c>
      <c r="C560" s="184" t="s">
        <v>2033</v>
      </c>
      <c r="D560" s="186" t="s">
        <v>344</v>
      </c>
      <c r="E560" s="186" t="s">
        <v>2353</v>
      </c>
      <c r="F560" s="184" t="s">
        <v>1237</v>
      </c>
      <c r="G560" s="184" t="s">
        <v>2343</v>
      </c>
      <c r="H560" s="184" t="s">
        <v>1972</v>
      </c>
      <c r="I560" s="184" t="s">
        <v>1005</v>
      </c>
      <c r="J560" s="184" t="s">
        <v>18</v>
      </c>
      <c r="K560" s="184" t="s">
        <v>53</v>
      </c>
      <c r="L560" s="180" t="s">
        <v>1432</v>
      </c>
      <c r="M560" s="184" t="s">
        <v>2044</v>
      </c>
      <c r="N560" s="187">
        <v>122</v>
      </c>
      <c r="O560" s="187">
        <v>89</v>
      </c>
      <c r="P560" s="180" t="s">
        <v>1432</v>
      </c>
      <c r="Q560" s="188">
        <v>14.833333333333334</v>
      </c>
      <c r="R560" s="189" t="s">
        <v>2339</v>
      </c>
      <c r="S560" s="189" t="s">
        <v>2329</v>
      </c>
      <c r="T560" s="184"/>
    </row>
    <row r="561" spans="1:20" ht="36.75">
      <c r="A561" s="184" t="s">
        <v>2354</v>
      </c>
      <c r="B561" s="185" t="s">
        <v>2042</v>
      </c>
      <c r="C561" s="184" t="s">
        <v>2033</v>
      </c>
      <c r="D561" s="186" t="s">
        <v>344</v>
      </c>
      <c r="E561" s="186" t="s">
        <v>2355</v>
      </c>
      <c r="F561" s="184" t="s">
        <v>1237</v>
      </c>
      <c r="G561" s="184" t="s">
        <v>2343</v>
      </c>
      <c r="H561" s="184" t="s">
        <v>1972</v>
      </c>
      <c r="I561" s="184" t="s">
        <v>1005</v>
      </c>
      <c r="J561" s="184" t="s">
        <v>18</v>
      </c>
      <c r="K561" s="184" t="s">
        <v>53</v>
      </c>
      <c r="L561" s="180" t="s">
        <v>1432</v>
      </c>
      <c r="M561" s="184" t="s">
        <v>2044</v>
      </c>
      <c r="N561" s="187">
        <v>20</v>
      </c>
      <c r="O561" s="187">
        <v>9</v>
      </c>
      <c r="P561" s="180" t="s">
        <v>1432</v>
      </c>
      <c r="Q561" s="188">
        <v>0.75</v>
      </c>
      <c r="R561" s="189" t="s">
        <v>2339</v>
      </c>
      <c r="S561" s="189" t="s">
        <v>2329</v>
      </c>
      <c r="T561" s="184"/>
    </row>
    <row r="562" spans="1:20" ht="36.75">
      <c r="A562" s="184" t="s">
        <v>2356</v>
      </c>
      <c r="B562" s="185" t="s">
        <v>2042</v>
      </c>
      <c r="C562" s="184" t="s">
        <v>2033</v>
      </c>
      <c r="D562" s="186" t="s">
        <v>344</v>
      </c>
      <c r="E562" s="186" t="s">
        <v>2357</v>
      </c>
      <c r="F562" s="184" t="s">
        <v>1237</v>
      </c>
      <c r="G562" s="184" t="s">
        <v>2343</v>
      </c>
      <c r="H562" s="184" t="s">
        <v>1972</v>
      </c>
      <c r="I562" s="184" t="s">
        <v>1005</v>
      </c>
      <c r="J562" s="184" t="s">
        <v>18</v>
      </c>
      <c r="K562" s="184" t="s">
        <v>53</v>
      </c>
      <c r="L562" s="180" t="s">
        <v>1432</v>
      </c>
      <c r="M562" s="184" t="s">
        <v>604</v>
      </c>
      <c r="N562" s="187">
        <v>26</v>
      </c>
      <c r="O562" s="187">
        <v>24</v>
      </c>
      <c r="P562" s="180" t="s">
        <v>1432</v>
      </c>
      <c r="Q562" s="188">
        <v>12</v>
      </c>
      <c r="R562" s="189" t="s">
        <v>2339</v>
      </c>
      <c r="S562" s="189" t="s">
        <v>2329</v>
      </c>
      <c r="T562" s="184"/>
    </row>
    <row r="563" spans="1:20" ht="24.75">
      <c r="A563" s="184" t="s">
        <v>2358</v>
      </c>
      <c r="B563" s="185" t="s">
        <v>2042</v>
      </c>
      <c r="C563" s="184" t="s">
        <v>2033</v>
      </c>
      <c r="D563" s="186" t="s">
        <v>344</v>
      </c>
      <c r="E563" s="186" t="s">
        <v>2359</v>
      </c>
      <c r="F563" s="184" t="s">
        <v>1237</v>
      </c>
      <c r="G563" s="184" t="s">
        <v>25</v>
      </c>
      <c r="H563" s="184" t="s">
        <v>1972</v>
      </c>
      <c r="I563" s="184" t="s">
        <v>1005</v>
      </c>
      <c r="J563" s="184" t="s">
        <v>18</v>
      </c>
      <c r="K563" s="184" t="s">
        <v>53</v>
      </c>
      <c r="L563" s="180" t="s">
        <v>1432</v>
      </c>
      <c r="M563" s="184" t="s">
        <v>2044</v>
      </c>
      <c r="N563" s="187">
        <v>59</v>
      </c>
      <c r="O563" s="187">
        <v>59</v>
      </c>
      <c r="P563" s="180" t="s">
        <v>1432</v>
      </c>
      <c r="Q563" s="188">
        <v>4.916666666666667</v>
      </c>
      <c r="R563" s="189" t="s">
        <v>2360</v>
      </c>
      <c r="S563" s="184" t="s">
        <v>2221</v>
      </c>
      <c r="T563" s="184"/>
    </row>
    <row r="564" spans="1:20" ht="108.75">
      <c r="A564" s="191" t="s">
        <v>2183</v>
      </c>
      <c r="B564" s="191" t="s">
        <v>2082</v>
      </c>
      <c r="C564" s="191" t="s">
        <v>19</v>
      </c>
      <c r="D564" s="191" t="s">
        <v>27</v>
      </c>
      <c r="E564" s="191" t="s">
        <v>2184</v>
      </c>
      <c r="F564" s="191" t="s">
        <v>24</v>
      </c>
      <c r="G564" s="191" t="s">
        <v>25</v>
      </c>
      <c r="H564" s="191" t="s">
        <v>1972</v>
      </c>
      <c r="I564" s="191" t="s">
        <v>1005</v>
      </c>
      <c r="J564" s="191" t="s">
        <v>1973</v>
      </c>
      <c r="K564" s="191" t="s">
        <v>52</v>
      </c>
      <c r="L564" s="180" t="s">
        <v>1432</v>
      </c>
      <c r="M564" s="192" t="s">
        <v>2044</v>
      </c>
      <c r="N564" s="192">
        <v>1083</v>
      </c>
      <c r="O564" s="192">
        <v>390</v>
      </c>
      <c r="P564" s="180" t="s">
        <v>1432</v>
      </c>
      <c r="Q564" s="193">
        <v>2499.3540000000007</v>
      </c>
      <c r="R564" s="194" t="s">
        <v>2084</v>
      </c>
      <c r="S564" s="195" t="s">
        <v>2185</v>
      </c>
      <c r="T564" s="192"/>
    </row>
    <row r="565" spans="1:20" ht="96.75">
      <c r="A565" s="180" t="s">
        <v>2186</v>
      </c>
      <c r="B565" s="180" t="s">
        <v>1983</v>
      </c>
      <c r="C565" s="180" t="s">
        <v>19</v>
      </c>
      <c r="D565" s="180" t="s">
        <v>50</v>
      </c>
      <c r="E565" s="180" t="s">
        <v>477</v>
      </c>
      <c r="F565" s="180" t="s">
        <v>24</v>
      </c>
      <c r="G565" s="180" t="s">
        <v>2019</v>
      </c>
      <c r="H565" s="180" t="s">
        <v>1972</v>
      </c>
      <c r="I565" s="180" t="s">
        <v>1005</v>
      </c>
      <c r="J565" s="180" t="s">
        <v>1979</v>
      </c>
      <c r="K565" s="180" t="s">
        <v>52</v>
      </c>
      <c r="L565" s="180" t="s">
        <v>1432</v>
      </c>
      <c r="M565" s="181" t="s">
        <v>1980</v>
      </c>
      <c r="N565" s="181">
        <v>465</v>
      </c>
      <c r="O565" s="181">
        <v>130</v>
      </c>
      <c r="P565" s="180" t="s">
        <v>1432</v>
      </c>
      <c r="Q565" s="182">
        <v>488</v>
      </c>
      <c r="R565" s="183" t="s">
        <v>1984</v>
      </c>
      <c r="S565" s="198" t="s">
        <v>2187</v>
      </c>
      <c r="T565" s="181"/>
    </row>
    <row r="566" spans="1:20" ht="36.75">
      <c r="A566" s="184" t="s">
        <v>2283</v>
      </c>
      <c r="B566" s="184" t="s">
        <v>2272</v>
      </c>
      <c r="C566" s="184" t="s">
        <v>2033</v>
      </c>
      <c r="D566" s="186" t="s">
        <v>2034</v>
      </c>
      <c r="E566" s="186" t="s">
        <v>2284</v>
      </c>
      <c r="F566" s="184" t="s">
        <v>24</v>
      </c>
      <c r="G566" s="184" t="s">
        <v>25</v>
      </c>
      <c r="H566" s="184" t="s">
        <v>1972</v>
      </c>
      <c r="I566" s="184" t="s">
        <v>1005</v>
      </c>
      <c r="J566" s="184" t="s">
        <v>18</v>
      </c>
      <c r="K566" s="184" t="s">
        <v>53</v>
      </c>
      <c r="L566" s="180" t="s">
        <v>1432</v>
      </c>
      <c r="M566" s="184" t="s">
        <v>2039</v>
      </c>
      <c r="N566" s="187">
        <v>239</v>
      </c>
      <c r="O566" s="187">
        <v>72</v>
      </c>
      <c r="P566" s="180" t="s">
        <v>1432</v>
      </c>
      <c r="Q566" s="188">
        <v>6</v>
      </c>
      <c r="R566" s="189" t="s">
        <v>2274</v>
      </c>
      <c r="S566" s="189" t="s">
        <v>2275</v>
      </c>
      <c r="T566" s="184"/>
    </row>
    <row r="567" spans="1:20" ht="36.75">
      <c r="A567" s="184" t="s">
        <v>2238</v>
      </c>
      <c r="B567" s="185" t="s">
        <v>2012</v>
      </c>
      <c r="C567" s="184" t="s">
        <v>2033</v>
      </c>
      <c r="D567" s="184" t="s">
        <v>34</v>
      </c>
      <c r="E567" s="184" t="s">
        <v>2239</v>
      </c>
      <c r="F567" s="184" t="s">
        <v>1237</v>
      </c>
      <c r="G567" s="184"/>
      <c r="H567" s="184" t="s">
        <v>1972</v>
      </c>
      <c r="I567" s="184" t="s">
        <v>1005</v>
      </c>
      <c r="J567" s="184" t="s">
        <v>18</v>
      </c>
      <c r="K567" s="184" t="s">
        <v>53</v>
      </c>
      <c r="L567" s="180" t="s">
        <v>1432</v>
      </c>
      <c r="M567" s="184" t="s">
        <v>1113</v>
      </c>
      <c r="N567" s="187">
        <v>5000</v>
      </c>
      <c r="O567" s="187">
        <v>1029</v>
      </c>
      <c r="P567" s="180" t="s">
        <v>1432</v>
      </c>
      <c r="Q567" s="188">
        <v>187.96899999999999</v>
      </c>
      <c r="R567" s="189" t="s">
        <v>2240</v>
      </c>
      <c r="S567" s="208" t="s">
        <v>2241</v>
      </c>
      <c r="T567" s="184"/>
    </row>
    <row r="568" spans="1:20" ht="48.75">
      <c r="A568" s="191" t="s">
        <v>2188</v>
      </c>
      <c r="B568" s="191" t="s">
        <v>2082</v>
      </c>
      <c r="C568" s="191" t="s">
        <v>19</v>
      </c>
      <c r="D568" s="191" t="s">
        <v>27</v>
      </c>
      <c r="E568" s="191" t="s">
        <v>2189</v>
      </c>
      <c r="F568" s="191" t="s">
        <v>1971</v>
      </c>
      <c r="G568" s="191"/>
      <c r="H568" s="191" t="s">
        <v>1972</v>
      </c>
      <c r="I568" s="191" t="s">
        <v>1005</v>
      </c>
      <c r="J568" s="191" t="s">
        <v>1973</v>
      </c>
      <c r="K568" s="191" t="s">
        <v>53</v>
      </c>
      <c r="L568" s="180" t="s">
        <v>1432</v>
      </c>
      <c r="M568" s="192" t="s">
        <v>2044</v>
      </c>
      <c r="N568" s="192">
        <v>1179</v>
      </c>
      <c r="O568" s="192">
        <v>122</v>
      </c>
      <c r="P568" s="180" t="s">
        <v>1432</v>
      </c>
      <c r="Q568" s="193">
        <v>781.84920000000022</v>
      </c>
      <c r="R568" s="194" t="s">
        <v>2136</v>
      </c>
      <c r="S568" s="195" t="s">
        <v>2190</v>
      </c>
      <c r="T568" s="192"/>
    </row>
    <row r="569" spans="1:20" ht="60.75">
      <c r="A569" s="184" t="s">
        <v>1102</v>
      </c>
      <c r="B569" s="184" t="s">
        <v>1977</v>
      </c>
      <c r="C569" s="184" t="s">
        <v>19</v>
      </c>
      <c r="D569" s="184" t="s">
        <v>141</v>
      </c>
      <c r="E569" s="184" t="s">
        <v>2191</v>
      </c>
      <c r="F569" s="184" t="s">
        <v>24</v>
      </c>
      <c r="G569" s="184" t="s">
        <v>36</v>
      </c>
      <c r="H569" s="184" t="s">
        <v>1972</v>
      </c>
      <c r="I569" s="184" t="s">
        <v>1005</v>
      </c>
      <c r="J569" s="184" t="s">
        <v>1973</v>
      </c>
      <c r="K569" s="184" t="s">
        <v>52</v>
      </c>
      <c r="L569" s="180" t="s">
        <v>1432</v>
      </c>
      <c r="M569" s="185" t="s">
        <v>2044</v>
      </c>
      <c r="N569" s="185">
        <v>66</v>
      </c>
      <c r="O569" s="185">
        <v>66</v>
      </c>
      <c r="P569" s="180" t="s">
        <v>1432</v>
      </c>
      <c r="Q569" s="196">
        <v>499.95</v>
      </c>
      <c r="R569" s="190" t="s">
        <v>1981</v>
      </c>
      <c r="S569" s="189" t="s">
        <v>2192</v>
      </c>
      <c r="T569" s="185"/>
    </row>
    <row r="570" spans="1:20" ht="48.75">
      <c r="A570" s="180" t="s">
        <v>2193</v>
      </c>
      <c r="B570" s="180" t="s">
        <v>2082</v>
      </c>
      <c r="C570" s="180" t="s">
        <v>19</v>
      </c>
      <c r="D570" s="180" t="s">
        <v>27</v>
      </c>
      <c r="E570" s="180" t="s">
        <v>2194</v>
      </c>
      <c r="F570" s="180" t="s">
        <v>1971</v>
      </c>
      <c r="G570" s="180"/>
      <c r="H570" s="180" t="s">
        <v>1972</v>
      </c>
      <c r="I570" s="180" t="s">
        <v>1005</v>
      </c>
      <c r="J570" s="180" t="s">
        <v>1973</v>
      </c>
      <c r="K570" s="180" t="s">
        <v>53</v>
      </c>
      <c r="L570" s="180" t="s">
        <v>1432</v>
      </c>
      <c r="M570" s="181" t="s">
        <v>2044</v>
      </c>
      <c r="N570" s="181">
        <v>40</v>
      </c>
      <c r="O570" s="181">
        <v>9</v>
      </c>
      <c r="P570" s="180" t="s">
        <v>1432</v>
      </c>
      <c r="Q570" s="182">
        <v>174.78000000000003</v>
      </c>
      <c r="R570" s="223" t="s">
        <v>2084</v>
      </c>
      <c r="S570" s="180" t="s">
        <v>1347</v>
      </c>
      <c r="T570" s="181"/>
    </row>
    <row r="571" spans="1:20" ht="72.75">
      <c r="A571" s="184" t="s">
        <v>2268</v>
      </c>
      <c r="B571" s="185" t="s">
        <v>1983</v>
      </c>
      <c r="C571" s="184" t="s">
        <v>2033</v>
      </c>
      <c r="D571" s="186" t="s">
        <v>2034</v>
      </c>
      <c r="E571" s="184" t="s">
        <v>1432</v>
      </c>
      <c r="F571" s="184" t="s">
        <v>24</v>
      </c>
      <c r="G571" s="184" t="s">
        <v>46</v>
      </c>
      <c r="H571" s="184" t="s">
        <v>1972</v>
      </c>
      <c r="I571" s="184" t="s">
        <v>1005</v>
      </c>
      <c r="J571" s="184" t="s">
        <v>18</v>
      </c>
      <c r="K571" s="184" t="s">
        <v>53</v>
      </c>
      <c r="L571" s="180" t="s">
        <v>1432</v>
      </c>
      <c r="M571" s="184" t="s">
        <v>1113</v>
      </c>
      <c r="N571" s="187">
        <v>281</v>
      </c>
      <c r="O571" s="187">
        <v>212</v>
      </c>
      <c r="P571" s="180" t="s">
        <v>1432</v>
      </c>
      <c r="Q571" s="188">
        <v>159</v>
      </c>
      <c r="R571" s="189" t="s">
        <v>2269</v>
      </c>
      <c r="S571" s="189" t="s">
        <v>2270</v>
      </c>
      <c r="T571" s="184"/>
    </row>
    <row r="572" spans="1:20" ht="60.75">
      <c r="A572" s="199" t="s">
        <v>1103</v>
      </c>
      <c r="B572" s="199" t="s">
        <v>1983</v>
      </c>
      <c r="C572" s="199" t="s">
        <v>19</v>
      </c>
      <c r="D572" s="199" t="s">
        <v>50</v>
      </c>
      <c r="E572" s="199" t="s">
        <v>2195</v>
      </c>
      <c r="F572" s="199" t="s">
        <v>24</v>
      </c>
      <c r="G572" s="199" t="s">
        <v>25</v>
      </c>
      <c r="H572" s="199" t="s">
        <v>1972</v>
      </c>
      <c r="I572" s="199" t="s">
        <v>1005</v>
      </c>
      <c r="J572" s="199" t="s">
        <v>1979</v>
      </c>
      <c r="K572" s="199" t="s">
        <v>52</v>
      </c>
      <c r="L572" s="180" t="s">
        <v>1432</v>
      </c>
      <c r="M572" s="200" t="s">
        <v>2095</v>
      </c>
      <c r="N572" s="200">
        <v>1388</v>
      </c>
      <c r="O572" s="200">
        <v>1100</v>
      </c>
      <c r="P572" s="180" t="s">
        <v>1432</v>
      </c>
      <c r="Q572" s="201">
        <v>27071.482499999998</v>
      </c>
      <c r="R572" s="202" t="s">
        <v>1984</v>
      </c>
      <c r="S572" s="203" t="s">
        <v>2196</v>
      </c>
      <c r="T572" s="200"/>
    </row>
    <row r="573" spans="1:20" ht="36.75">
      <c r="A573" s="184" t="s">
        <v>2361</v>
      </c>
      <c r="B573" s="185" t="s">
        <v>2042</v>
      </c>
      <c r="C573" s="184" t="s">
        <v>2033</v>
      </c>
      <c r="D573" s="186" t="s">
        <v>344</v>
      </c>
      <c r="E573" s="184" t="s">
        <v>1432</v>
      </c>
      <c r="F573" s="184" t="s">
        <v>24</v>
      </c>
      <c r="G573" s="184" t="s">
        <v>46</v>
      </c>
      <c r="H573" s="184" t="s">
        <v>1972</v>
      </c>
      <c r="I573" s="184" t="s">
        <v>1005</v>
      </c>
      <c r="J573" s="184" t="s">
        <v>18</v>
      </c>
      <c r="K573" s="184" t="s">
        <v>53</v>
      </c>
      <c r="L573" s="180" t="s">
        <v>1432</v>
      </c>
      <c r="M573" s="184" t="s">
        <v>1113</v>
      </c>
      <c r="N573" s="187">
        <v>167</v>
      </c>
      <c r="O573" s="187">
        <v>134</v>
      </c>
      <c r="P573" s="180" t="s">
        <v>1432</v>
      </c>
      <c r="Q573" s="188">
        <v>15.633333333333333</v>
      </c>
      <c r="R573" s="190" t="s">
        <v>2313</v>
      </c>
      <c r="S573" s="184" t="s">
        <v>2221</v>
      </c>
      <c r="T573" s="184"/>
    </row>
    <row r="574" spans="1:20" ht="24.75">
      <c r="A574" s="184" t="s">
        <v>2250</v>
      </c>
      <c r="B574" s="185" t="s">
        <v>1987</v>
      </c>
      <c r="C574" s="184" t="s">
        <v>2033</v>
      </c>
      <c r="D574" s="186" t="s">
        <v>50</v>
      </c>
      <c r="E574" s="184" t="s">
        <v>1432</v>
      </c>
      <c r="F574" s="184" t="s">
        <v>24</v>
      </c>
      <c r="G574" s="184" t="s">
        <v>31</v>
      </c>
      <c r="H574" s="184" t="s">
        <v>1972</v>
      </c>
      <c r="I574" s="184" t="s">
        <v>1005</v>
      </c>
      <c r="J574" s="184" t="s">
        <v>18</v>
      </c>
      <c r="K574" s="184" t="s">
        <v>53</v>
      </c>
      <c r="L574" s="180" t="s">
        <v>1432</v>
      </c>
      <c r="M574" s="184" t="s">
        <v>2039</v>
      </c>
      <c r="N574" s="187">
        <v>300</v>
      </c>
      <c r="O574" s="187">
        <v>77</v>
      </c>
      <c r="P574" s="180" t="s">
        <v>1432</v>
      </c>
      <c r="Q574" s="188">
        <v>19.25</v>
      </c>
      <c r="R574" s="190" t="s">
        <v>2232</v>
      </c>
      <c r="S574" s="184" t="s">
        <v>1975</v>
      </c>
      <c r="T574" s="184"/>
    </row>
    <row r="575" spans="1:20" ht="36.75">
      <c r="A575" s="184" t="s">
        <v>2222</v>
      </c>
      <c r="B575" s="185" t="s">
        <v>2082</v>
      </c>
      <c r="C575" s="184" t="s">
        <v>2033</v>
      </c>
      <c r="D575" s="184" t="s">
        <v>27</v>
      </c>
      <c r="E575" s="184" t="s">
        <v>2223</v>
      </c>
      <c r="F575" s="184" t="s">
        <v>1237</v>
      </c>
      <c r="G575" s="184"/>
      <c r="H575" s="184" t="s">
        <v>1972</v>
      </c>
      <c r="I575" s="184" t="s">
        <v>1005</v>
      </c>
      <c r="J575" s="184" t="s">
        <v>18</v>
      </c>
      <c r="K575" s="184" t="s">
        <v>53</v>
      </c>
      <c r="L575" s="180" t="s">
        <v>1432</v>
      </c>
      <c r="M575" s="184" t="s">
        <v>2224</v>
      </c>
      <c r="N575" s="187">
        <v>1689</v>
      </c>
      <c r="O575" s="187">
        <v>1561</v>
      </c>
      <c r="P575" s="180" t="s">
        <v>1432</v>
      </c>
      <c r="Q575" s="188">
        <v>780.5</v>
      </c>
      <c r="R575" s="213" t="s">
        <v>2220</v>
      </c>
      <c r="S575" s="184" t="s">
        <v>2221</v>
      </c>
      <c r="T575" s="184"/>
    </row>
    <row r="576" spans="1:20" ht="24.75">
      <c r="A576" s="184" t="s">
        <v>2225</v>
      </c>
      <c r="B576" s="185" t="s">
        <v>2082</v>
      </c>
      <c r="C576" s="184" t="s">
        <v>2033</v>
      </c>
      <c r="D576" s="184" t="s">
        <v>27</v>
      </c>
      <c r="E576" s="184" t="s">
        <v>2226</v>
      </c>
      <c r="F576" s="184" t="s">
        <v>1237</v>
      </c>
      <c r="G576" s="184"/>
      <c r="H576" s="184" t="s">
        <v>1972</v>
      </c>
      <c r="I576" s="184" t="s">
        <v>1005</v>
      </c>
      <c r="J576" s="184" t="s">
        <v>18</v>
      </c>
      <c r="K576" s="184" t="s">
        <v>53</v>
      </c>
      <c r="L576" s="180" t="s">
        <v>1432</v>
      </c>
      <c r="M576" s="184" t="s">
        <v>2224</v>
      </c>
      <c r="N576" s="187">
        <v>3378</v>
      </c>
      <c r="O576" s="187">
        <v>3119</v>
      </c>
      <c r="P576" s="180" t="s">
        <v>1432</v>
      </c>
      <c r="Q576" s="188">
        <v>1559.5</v>
      </c>
      <c r="R576" s="213" t="s">
        <v>2220</v>
      </c>
      <c r="S576" s="184" t="s">
        <v>2221</v>
      </c>
      <c r="T576" s="184"/>
    </row>
    <row r="577" spans="1:20" ht="36.75">
      <c r="A577" s="191" t="s">
        <v>2197</v>
      </c>
      <c r="B577" s="191" t="s">
        <v>2082</v>
      </c>
      <c r="C577" s="191" t="s">
        <v>19</v>
      </c>
      <c r="D577" s="191" t="s">
        <v>27</v>
      </c>
      <c r="E577" s="191" t="s">
        <v>2198</v>
      </c>
      <c r="F577" s="191" t="s">
        <v>24</v>
      </c>
      <c r="G577" s="191" t="s">
        <v>2199</v>
      </c>
      <c r="H577" s="191" t="s">
        <v>1972</v>
      </c>
      <c r="I577" s="191" t="s">
        <v>1005</v>
      </c>
      <c r="J577" s="191" t="s">
        <v>1973</v>
      </c>
      <c r="K577" s="191" t="s">
        <v>53</v>
      </c>
      <c r="L577" s="180" t="s">
        <v>1432</v>
      </c>
      <c r="M577" s="192" t="s">
        <v>2200</v>
      </c>
      <c r="N577" s="192">
        <v>154</v>
      </c>
      <c r="O577" s="192">
        <v>118</v>
      </c>
      <c r="P577" s="180" t="s">
        <v>1432</v>
      </c>
      <c r="Q577" s="193">
        <v>1147.55</v>
      </c>
      <c r="R577" s="194" t="s">
        <v>2084</v>
      </c>
      <c r="S577" s="195" t="s">
        <v>2201</v>
      </c>
      <c r="T577" s="192"/>
    </row>
    <row r="578" spans="1:20" ht="36.75">
      <c r="A578" s="180" t="s">
        <v>2202</v>
      </c>
      <c r="B578" s="180" t="s">
        <v>2082</v>
      </c>
      <c r="C578" s="180" t="s">
        <v>19</v>
      </c>
      <c r="D578" s="180" t="s">
        <v>27</v>
      </c>
      <c r="E578" s="180" t="s">
        <v>2203</v>
      </c>
      <c r="F578" s="180" t="s">
        <v>24</v>
      </c>
      <c r="G578" s="180" t="s">
        <v>2199</v>
      </c>
      <c r="H578" s="180" t="s">
        <v>1972</v>
      </c>
      <c r="I578" s="180" t="s">
        <v>1005</v>
      </c>
      <c r="J578" s="180" t="s">
        <v>1973</v>
      </c>
      <c r="K578" s="180" t="s">
        <v>53</v>
      </c>
      <c r="L578" s="180" t="s">
        <v>1432</v>
      </c>
      <c r="M578" s="181" t="s">
        <v>2200</v>
      </c>
      <c r="N578" s="181">
        <v>154</v>
      </c>
      <c r="O578" s="181">
        <v>118</v>
      </c>
      <c r="P578" s="180" t="s">
        <v>1432</v>
      </c>
      <c r="Q578" s="182">
        <v>1329.1048000000001</v>
      </c>
      <c r="R578" s="183" t="s">
        <v>2084</v>
      </c>
      <c r="S578" s="198" t="s">
        <v>2201</v>
      </c>
      <c r="T578" s="181"/>
    </row>
    <row r="579" spans="1:20" ht="24.75">
      <c r="A579" s="184" t="s">
        <v>2247</v>
      </c>
      <c r="B579" s="184" t="s">
        <v>1987</v>
      </c>
      <c r="C579" s="184" t="s">
        <v>2033</v>
      </c>
      <c r="D579" s="186" t="s">
        <v>50</v>
      </c>
      <c r="E579" s="184" t="s">
        <v>1432</v>
      </c>
      <c r="F579" s="184" t="s">
        <v>24</v>
      </c>
      <c r="G579" s="184" t="s">
        <v>25</v>
      </c>
      <c r="H579" s="184" t="s">
        <v>1972</v>
      </c>
      <c r="I579" s="184" t="s">
        <v>1005</v>
      </c>
      <c r="J579" s="184" t="s">
        <v>18</v>
      </c>
      <c r="K579" s="184" t="s">
        <v>53</v>
      </c>
      <c r="L579" s="180" t="s">
        <v>1432</v>
      </c>
      <c r="M579" s="184" t="s">
        <v>1113</v>
      </c>
      <c r="N579" s="187">
        <v>1000</v>
      </c>
      <c r="O579" s="187">
        <v>1000</v>
      </c>
      <c r="P579" s="180" t="s">
        <v>1432</v>
      </c>
      <c r="Q579" s="188">
        <v>173.33333333333334</v>
      </c>
      <c r="R579" s="189" t="s">
        <v>2248</v>
      </c>
      <c r="S579" s="189" t="s">
        <v>2249</v>
      </c>
      <c r="T579" s="184"/>
    </row>
    <row r="580" spans="1:20" ht="48.75">
      <c r="A580" s="191" t="s">
        <v>2204</v>
      </c>
      <c r="B580" s="191" t="s">
        <v>1987</v>
      </c>
      <c r="C580" s="191" t="s">
        <v>19</v>
      </c>
      <c r="D580" s="191" t="s">
        <v>28</v>
      </c>
      <c r="E580" s="191" t="s">
        <v>2205</v>
      </c>
      <c r="F580" s="191" t="s">
        <v>24</v>
      </c>
      <c r="G580" s="191" t="s">
        <v>36</v>
      </c>
      <c r="H580" s="191" t="s">
        <v>1972</v>
      </c>
      <c r="I580" s="191" t="s">
        <v>1005</v>
      </c>
      <c r="J580" s="191" t="s">
        <v>1973</v>
      </c>
      <c r="K580" s="191" t="s">
        <v>53</v>
      </c>
      <c r="L580" s="180" t="s">
        <v>1432</v>
      </c>
      <c r="M580" s="192" t="s">
        <v>14</v>
      </c>
      <c r="N580" s="192">
        <v>7854</v>
      </c>
      <c r="O580" s="192">
        <v>676</v>
      </c>
      <c r="P580" s="180" t="s">
        <v>1432</v>
      </c>
      <c r="Q580" s="193">
        <v>1312.79</v>
      </c>
      <c r="R580" s="194" t="s">
        <v>2014</v>
      </c>
      <c r="S580" s="191" t="s">
        <v>1975</v>
      </c>
      <c r="T580" s="192"/>
    </row>
    <row r="581" spans="1:20" ht="108.75">
      <c r="A581" s="184" t="s">
        <v>2206</v>
      </c>
      <c r="B581" s="184" t="s">
        <v>1983</v>
      </c>
      <c r="C581" s="184" t="s">
        <v>19</v>
      </c>
      <c r="D581" s="184" t="s">
        <v>50</v>
      </c>
      <c r="E581" s="184" t="s">
        <v>402</v>
      </c>
      <c r="F581" s="184" t="s">
        <v>24</v>
      </c>
      <c r="G581" s="184" t="s">
        <v>25</v>
      </c>
      <c r="H581" s="184" t="s">
        <v>1972</v>
      </c>
      <c r="I581" s="184" t="s">
        <v>1005</v>
      </c>
      <c r="J581" s="184" t="s">
        <v>1979</v>
      </c>
      <c r="K581" s="184" t="s">
        <v>52</v>
      </c>
      <c r="L581" s="180" t="s">
        <v>1432</v>
      </c>
      <c r="M581" s="185" t="s">
        <v>1980</v>
      </c>
      <c r="N581" s="185">
        <v>714</v>
      </c>
      <c r="O581" s="185">
        <v>588</v>
      </c>
      <c r="P581" s="180" t="s">
        <v>1432</v>
      </c>
      <c r="Q581" s="196">
        <v>27233</v>
      </c>
      <c r="R581" s="190" t="s">
        <v>1984</v>
      </c>
      <c r="S581" s="189" t="s">
        <v>2207</v>
      </c>
      <c r="T581" s="185"/>
    </row>
    <row r="582" spans="1:20" ht="48.75">
      <c r="A582" s="180" t="s">
        <v>2208</v>
      </c>
      <c r="B582" s="180" t="s">
        <v>2012</v>
      </c>
      <c r="C582" s="180" t="s">
        <v>19</v>
      </c>
      <c r="D582" s="180" t="s">
        <v>28</v>
      </c>
      <c r="E582" s="180" t="s">
        <v>2209</v>
      </c>
      <c r="F582" s="180" t="s">
        <v>24</v>
      </c>
      <c r="G582" s="180" t="s">
        <v>2019</v>
      </c>
      <c r="H582" s="180" t="s">
        <v>1972</v>
      </c>
      <c r="I582" s="180" t="s">
        <v>1005</v>
      </c>
      <c r="J582" s="180" t="s">
        <v>1973</v>
      </c>
      <c r="K582" s="180" t="s">
        <v>53</v>
      </c>
      <c r="L582" s="180" t="s">
        <v>1432</v>
      </c>
      <c r="M582" s="181" t="s">
        <v>14</v>
      </c>
      <c r="N582" s="181">
        <v>4019</v>
      </c>
      <c r="O582" s="181">
        <v>2010</v>
      </c>
      <c r="P582" s="180" t="s">
        <v>1432</v>
      </c>
      <c r="Q582" s="182">
        <v>16394.36</v>
      </c>
      <c r="R582" s="183" t="s">
        <v>2014</v>
      </c>
      <c r="S582" s="198" t="s">
        <v>2210</v>
      </c>
      <c r="T582" s="181"/>
    </row>
    <row r="583" spans="1:20" ht="36.75">
      <c r="A583" s="184" t="s">
        <v>2392</v>
      </c>
      <c r="B583" s="185" t="s">
        <v>2037</v>
      </c>
      <c r="C583" s="184" t="s">
        <v>2033</v>
      </c>
      <c r="D583" s="186" t="s">
        <v>2034</v>
      </c>
      <c r="E583" s="186" t="s">
        <v>2393</v>
      </c>
      <c r="F583" s="184" t="s">
        <v>1237</v>
      </c>
      <c r="G583" s="184" t="s">
        <v>2298</v>
      </c>
      <c r="H583" s="184" t="s">
        <v>1972</v>
      </c>
      <c r="I583" s="184" t="s">
        <v>1005</v>
      </c>
      <c r="J583" s="184" t="s">
        <v>18</v>
      </c>
      <c r="K583" s="184" t="s">
        <v>53</v>
      </c>
      <c r="L583" s="180" t="s">
        <v>1432</v>
      </c>
      <c r="M583" s="184" t="s">
        <v>1113</v>
      </c>
      <c r="N583" s="187">
        <v>1543</v>
      </c>
      <c r="O583" s="187">
        <v>846</v>
      </c>
      <c r="P583" s="180" t="s">
        <v>1432</v>
      </c>
      <c r="Q583" s="188">
        <v>178.7</v>
      </c>
      <c r="R583" s="189" t="s">
        <v>2054</v>
      </c>
      <c r="S583" s="184" t="s">
        <v>2381</v>
      </c>
      <c r="T583" s="184"/>
    </row>
    <row r="584" spans="1:20" ht="24.75">
      <c r="A584" s="184" t="s">
        <v>2405</v>
      </c>
      <c r="B584" s="185" t="s">
        <v>1969</v>
      </c>
      <c r="C584" s="184" t="s">
        <v>2033</v>
      </c>
      <c r="D584" s="184" t="s">
        <v>2034</v>
      </c>
      <c r="E584" s="186" t="s">
        <v>2406</v>
      </c>
      <c r="F584" s="184" t="s">
        <v>24</v>
      </c>
      <c r="G584" s="184" t="s">
        <v>25</v>
      </c>
      <c r="H584" s="184" t="s">
        <v>1972</v>
      </c>
      <c r="I584" s="184" t="s">
        <v>1005</v>
      </c>
      <c r="J584" s="184" t="s">
        <v>18</v>
      </c>
      <c r="K584" s="184" t="s">
        <v>53</v>
      </c>
      <c r="L584" s="180" t="s">
        <v>1432</v>
      </c>
      <c r="M584" s="184" t="s">
        <v>1113</v>
      </c>
      <c r="N584" s="187">
        <v>2200</v>
      </c>
      <c r="O584" s="187">
        <v>1109</v>
      </c>
      <c r="P584" s="180" t="s">
        <v>1432</v>
      </c>
      <c r="Q584" s="188">
        <v>88.339166666666671</v>
      </c>
      <c r="R584" s="190" t="s">
        <v>2064</v>
      </c>
      <c r="S584" s="189" t="s">
        <v>2065</v>
      </c>
      <c r="T584" s="184"/>
    </row>
    <row r="585" spans="1:20" ht="24.75">
      <c r="A585" s="199" t="s">
        <v>2211</v>
      </c>
      <c r="B585" s="199" t="s">
        <v>2032</v>
      </c>
      <c r="C585" s="199" t="s">
        <v>2033</v>
      </c>
      <c r="D585" s="224" t="s">
        <v>27</v>
      </c>
      <c r="E585" s="224" t="s">
        <v>2107</v>
      </c>
      <c r="F585" s="199" t="s">
        <v>24</v>
      </c>
      <c r="G585" s="199" t="s">
        <v>25</v>
      </c>
      <c r="H585" s="199" t="s">
        <v>1972</v>
      </c>
      <c r="I585" s="199" t="s">
        <v>1005</v>
      </c>
      <c r="J585" s="199" t="s">
        <v>18</v>
      </c>
      <c r="K585" s="199" t="s">
        <v>53</v>
      </c>
      <c r="L585" s="180" t="s">
        <v>1432</v>
      </c>
      <c r="M585" s="199" t="s">
        <v>2212</v>
      </c>
      <c r="N585" s="206">
        <v>3752</v>
      </c>
      <c r="O585" s="206">
        <v>1156</v>
      </c>
      <c r="P585" s="180" t="s">
        <v>1432</v>
      </c>
      <c r="Q585" s="207">
        <v>192.66666666666666</v>
      </c>
      <c r="R585" s="225" t="s">
        <v>2213</v>
      </c>
      <c r="S585" s="225" t="s">
        <v>2214</v>
      </c>
      <c r="T585" s="199"/>
    </row>
    <row r="586" spans="1:20" ht="24.75">
      <c r="A586" s="184" t="s">
        <v>2227</v>
      </c>
      <c r="B586" s="185" t="s">
        <v>2082</v>
      </c>
      <c r="C586" s="184" t="s">
        <v>2033</v>
      </c>
      <c r="D586" s="184" t="s">
        <v>27</v>
      </c>
      <c r="E586" s="186" t="s">
        <v>2228</v>
      </c>
      <c r="F586" s="184" t="s">
        <v>24</v>
      </c>
      <c r="G586" s="184" t="s">
        <v>2019</v>
      </c>
      <c r="H586" s="184" t="s">
        <v>1972</v>
      </c>
      <c r="I586" s="184" t="s">
        <v>1005</v>
      </c>
      <c r="J586" s="184" t="s">
        <v>18</v>
      </c>
      <c r="K586" s="184" t="s">
        <v>53</v>
      </c>
      <c r="L586" s="180" t="s">
        <v>1432</v>
      </c>
      <c r="M586" s="184" t="s">
        <v>2212</v>
      </c>
      <c r="N586" s="187">
        <v>3752</v>
      </c>
      <c r="O586" s="187">
        <v>1156</v>
      </c>
      <c r="P586" s="180" t="s">
        <v>1432</v>
      </c>
      <c r="Q586" s="188">
        <v>192.66666666666666</v>
      </c>
      <c r="R586" s="189" t="s">
        <v>2213</v>
      </c>
      <c r="S586" s="189" t="s">
        <v>2214</v>
      </c>
      <c r="T586" s="184"/>
    </row>
    <row r="587" spans="1:20" ht="24.75">
      <c r="A587" s="184" t="s">
        <v>2362</v>
      </c>
      <c r="B587" s="185" t="s">
        <v>2042</v>
      </c>
      <c r="C587" s="184" t="s">
        <v>2033</v>
      </c>
      <c r="D587" s="186" t="s">
        <v>344</v>
      </c>
      <c r="E587" s="186" t="s">
        <v>1432</v>
      </c>
      <c r="F587" s="184" t="s">
        <v>1237</v>
      </c>
      <c r="G587" s="184"/>
      <c r="H587" s="184" t="s">
        <v>1972</v>
      </c>
      <c r="I587" s="184" t="s">
        <v>1005</v>
      </c>
      <c r="J587" s="184" t="s">
        <v>18</v>
      </c>
      <c r="K587" s="184" t="s">
        <v>53</v>
      </c>
      <c r="L587" s="180" t="s">
        <v>1432</v>
      </c>
      <c r="M587" s="184" t="s">
        <v>2212</v>
      </c>
      <c r="N587" s="187">
        <v>3752</v>
      </c>
      <c r="O587" s="187">
        <v>1156</v>
      </c>
      <c r="P587" s="180" t="s">
        <v>1432</v>
      </c>
      <c r="Q587" s="188">
        <v>192.66666666666666</v>
      </c>
      <c r="R587" s="189" t="s">
        <v>2213</v>
      </c>
      <c r="S587" s="189" t="s">
        <v>2214</v>
      </c>
      <c r="T587" s="184"/>
    </row>
    <row r="588" spans="1:20" ht="24.75">
      <c r="A588" s="184" t="s">
        <v>2419</v>
      </c>
      <c r="B588" s="184" t="s">
        <v>2408</v>
      </c>
      <c r="C588" s="184" t="s">
        <v>2033</v>
      </c>
      <c r="D588" s="184" t="s">
        <v>2034</v>
      </c>
      <c r="E588" s="186" t="s">
        <v>1432</v>
      </c>
      <c r="F588" s="184" t="s">
        <v>24</v>
      </c>
      <c r="G588" s="184" t="s">
        <v>25</v>
      </c>
      <c r="H588" s="184" t="s">
        <v>1972</v>
      </c>
      <c r="I588" s="184" t="s">
        <v>1005</v>
      </c>
      <c r="J588" s="184" t="s">
        <v>18</v>
      </c>
      <c r="K588" s="184" t="s">
        <v>52</v>
      </c>
      <c r="L588" s="180" t="s">
        <v>1432</v>
      </c>
      <c r="M588" s="184" t="s">
        <v>2212</v>
      </c>
      <c r="N588" s="187">
        <v>3752</v>
      </c>
      <c r="O588" s="187">
        <v>1156</v>
      </c>
      <c r="P588" s="180" t="s">
        <v>1432</v>
      </c>
      <c r="Q588" s="188">
        <v>192.66666666666666</v>
      </c>
      <c r="R588" s="189" t="s">
        <v>2213</v>
      </c>
      <c r="S588" s="189" t="s">
        <v>2214</v>
      </c>
      <c r="T588" s="184"/>
    </row>
    <row r="589" spans="1:20" ht="60.75">
      <c r="A589" s="184" t="s">
        <v>2420</v>
      </c>
      <c r="B589" s="184" t="s">
        <v>2408</v>
      </c>
      <c r="C589" s="184" t="s">
        <v>2033</v>
      </c>
      <c r="D589" s="186" t="s">
        <v>27</v>
      </c>
      <c r="E589" s="186" t="s">
        <v>2421</v>
      </c>
      <c r="F589" s="184" t="s">
        <v>24</v>
      </c>
      <c r="G589" s="184" t="s">
        <v>25</v>
      </c>
      <c r="H589" s="184" t="s">
        <v>1972</v>
      </c>
      <c r="I589" s="184" t="s">
        <v>1005</v>
      </c>
      <c r="J589" s="184" t="s">
        <v>18</v>
      </c>
      <c r="K589" s="184" t="s">
        <v>52</v>
      </c>
      <c r="L589" s="180" t="s">
        <v>1432</v>
      </c>
      <c r="M589" s="184" t="s">
        <v>2212</v>
      </c>
      <c r="N589" s="187">
        <v>3752</v>
      </c>
      <c r="O589" s="187">
        <v>1156</v>
      </c>
      <c r="P589" s="180" t="s">
        <v>1432</v>
      </c>
      <c r="Q589" s="188">
        <v>192.66666666666666</v>
      </c>
      <c r="R589" s="189" t="s">
        <v>2213</v>
      </c>
      <c r="S589" s="189" t="s">
        <v>2214</v>
      </c>
      <c r="T589" s="184"/>
    </row>
    <row r="590" spans="1:20" ht="24.75">
      <c r="A590" s="184" t="s">
        <v>2363</v>
      </c>
      <c r="B590" s="185" t="s">
        <v>2042</v>
      </c>
      <c r="C590" s="184" t="s">
        <v>2033</v>
      </c>
      <c r="D590" s="186" t="s">
        <v>344</v>
      </c>
      <c r="E590" s="186" t="s">
        <v>2364</v>
      </c>
      <c r="F590" s="184" t="s">
        <v>1237</v>
      </c>
      <c r="G590" s="184"/>
      <c r="H590" s="184" t="s">
        <v>1972</v>
      </c>
      <c r="I590" s="184" t="s">
        <v>1005</v>
      </c>
      <c r="J590" s="184" t="s">
        <v>18</v>
      </c>
      <c r="K590" s="184" t="s">
        <v>53</v>
      </c>
      <c r="L590" s="180" t="s">
        <v>1432</v>
      </c>
      <c r="M590" s="184" t="s">
        <v>2044</v>
      </c>
      <c r="N590" s="187">
        <v>97</v>
      </c>
      <c r="O590" s="187">
        <v>97</v>
      </c>
      <c r="P590" s="180" t="s">
        <v>1432</v>
      </c>
      <c r="Q590" s="188">
        <v>24.25</v>
      </c>
      <c r="R590" s="190" t="s">
        <v>2313</v>
      </c>
      <c r="S590" s="184" t="s">
        <v>2221</v>
      </c>
      <c r="T590" s="184"/>
    </row>
    <row r="591" spans="1:20" ht="36.75">
      <c r="A591" s="184" t="s">
        <v>2365</v>
      </c>
      <c r="B591" s="185" t="s">
        <v>2042</v>
      </c>
      <c r="C591" s="184" t="s">
        <v>2033</v>
      </c>
      <c r="D591" s="186" t="s">
        <v>344</v>
      </c>
      <c r="E591" s="186" t="s">
        <v>2366</v>
      </c>
      <c r="F591" s="184" t="s">
        <v>24</v>
      </c>
      <c r="G591" s="184" t="s">
        <v>46</v>
      </c>
      <c r="H591" s="184" t="s">
        <v>1972</v>
      </c>
      <c r="I591" s="184" t="s">
        <v>1005</v>
      </c>
      <c r="J591" s="184" t="s">
        <v>18</v>
      </c>
      <c r="K591" s="184" t="s">
        <v>53</v>
      </c>
      <c r="L591" s="184" t="s">
        <v>1432</v>
      </c>
      <c r="M591" s="184" t="s">
        <v>14</v>
      </c>
      <c r="N591" s="187">
        <v>873</v>
      </c>
      <c r="O591" s="187">
        <v>262</v>
      </c>
      <c r="P591" s="184" t="s">
        <v>1432</v>
      </c>
      <c r="Q591" s="188">
        <v>30.566666666666666</v>
      </c>
      <c r="R591" s="190" t="s">
        <v>2313</v>
      </c>
      <c r="S591" s="184" t="s">
        <v>2221</v>
      </c>
      <c r="T591" s="184"/>
    </row>
    <row r="592" spans="1:20" ht="96">
      <c r="A592" s="112" t="s">
        <v>1147</v>
      </c>
      <c r="B592" s="112" t="s">
        <v>924</v>
      </c>
      <c r="C592" s="112" t="s">
        <v>19</v>
      </c>
      <c r="D592" s="112" t="s">
        <v>50</v>
      </c>
      <c r="E592" s="112" t="s">
        <v>377</v>
      </c>
      <c r="F592" s="112" t="s">
        <v>24</v>
      </c>
      <c r="G592" s="112" t="s">
        <v>25</v>
      </c>
      <c r="H592" s="112" t="s">
        <v>1148</v>
      </c>
      <c r="I592" s="112" t="s">
        <v>8</v>
      </c>
      <c r="J592" s="112" t="s">
        <v>16</v>
      </c>
      <c r="K592" s="112" t="s">
        <v>1149</v>
      </c>
      <c r="L592" s="112" t="s">
        <v>1149</v>
      </c>
      <c r="M592" s="112" t="s">
        <v>13</v>
      </c>
      <c r="N592" s="112">
        <v>10995</v>
      </c>
      <c r="O592" s="112">
        <v>8999</v>
      </c>
      <c r="P592" s="113">
        <v>265554.97810000001</v>
      </c>
      <c r="Q592" s="113">
        <v>267602.1201</v>
      </c>
      <c r="R592" s="154" t="s">
        <v>925</v>
      </c>
      <c r="S592" s="112" t="s">
        <v>1150</v>
      </c>
      <c r="T592" s="112"/>
    </row>
    <row r="593" spans="1:20" ht="108">
      <c r="A593" s="112" t="s">
        <v>370</v>
      </c>
      <c r="B593" s="112" t="s">
        <v>924</v>
      </c>
      <c r="C593" s="112" t="s">
        <v>19</v>
      </c>
      <c r="D593" s="112" t="s">
        <v>50</v>
      </c>
      <c r="E593" s="112" t="s">
        <v>371</v>
      </c>
      <c r="F593" s="112" t="s">
        <v>24</v>
      </c>
      <c r="G593" s="112" t="s">
        <v>25</v>
      </c>
      <c r="H593" s="112" t="s">
        <v>1148</v>
      </c>
      <c r="I593" s="112" t="s">
        <v>9</v>
      </c>
      <c r="J593" s="112" t="s">
        <v>16</v>
      </c>
      <c r="K593" s="112" t="s">
        <v>52</v>
      </c>
      <c r="L593" s="112" t="s">
        <v>52</v>
      </c>
      <c r="M593" s="112" t="s">
        <v>1166</v>
      </c>
      <c r="N593" s="112">
        <v>82988</v>
      </c>
      <c r="O593" s="112">
        <v>70067</v>
      </c>
      <c r="P593" s="113">
        <v>6589514.8779999996</v>
      </c>
      <c r="Q593" s="113">
        <v>6645387.5949999997</v>
      </c>
      <c r="R593" s="154" t="s">
        <v>925</v>
      </c>
      <c r="S593" s="112" t="s">
        <v>1150</v>
      </c>
      <c r="T593" s="112"/>
    </row>
    <row r="594" spans="1:20" ht="108">
      <c r="A594" s="112" t="s">
        <v>372</v>
      </c>
      <c r="B594" s="112" t="s">
        <v>924</v>
      </c>
      <c r="C594" s="112" t="s">
        <v>19</v>
      </c>
      <c r="D594" s="112" t="s">
        <v>50</v>
      </c>
      <c r="E594" s="112" t="s">
        <v>373</v>
      </c>
      <c r="F594" s="112" t="s">
        <v>24</v>
      </c>
      <c r="G594" s="112" t="s">
        <v>25</v>
      </c>
      <c r="H594" s="112" t="s">
        <v>1148</v>
      </c>
      <c r="I594" s="112" t="s">
        <v>9</v>
      </c>
      <c r="J594" s="112" t="s">
        <v>16</v>
      </c>
      <c r="K594" s="112" t="s">
        <v>1149</v>
      </c>
      <c r="L594" s="112" t="s">
        <v>1270</v>
      </c>
      <c r="M594" s="112" t="s">
        <v>13</v>
      </c>
      <c r="N594" s="112" t="s">
        <v>1158</v>
      </c>
      <c r="O594" s="112" t="s">
        <v>1158</v>
      </c>
      <c r="P594" s="113">
        <v>75864</v>
      </c>
      <c r="Q594" s="113">
        <v>62356.28</v>
      </c>
      <c r="R594" s="154" t="s">
        <v>925</v>
      </c>
      <c r="S594" s="112" t="s">
        <v>1150</v>
      </c>
      <c r="T594" s="112"/>
    </row>
    <row r="595" spans="1:20" ht="120">
      <c r="A595" s="112" t="s">
        <v>374</v>
      </c>
      <c r="B595" s="112" t="s">
        <v>924</v>
      </c>
      <c r="C595" s="112" t="s">
        <v>19</v>
      </c>
      <c r="D595" s="112" t="s">
        <v>50</v>
      </c>
      <c r="E595" s="112" t="s">
        <v>375</v>
      </c>
      <c r="F595" s="112" t="s">
        <v>24</v>
      </c>
      <c r="G595" s="112" t="s">
        <v>25</v>
      </c>
      <c r="H595" s="112" t="s">
        <v>1148</v>
      </c>
      <c r="I595" s="112" t="s">
        <v>1150</v>
      </c>
      <c r="J595" s="112" t="s">
        <v>16</v>
      </c>
      <c r="K595" s="112" t="s">
        <v>1149</v>
      </c>
      <c r="L595" s="112" t="s">
        <v>1149</v>
      </c>
      <c r="M595" s="112" t="s">
        <v>13</v>
      </c>
      <c r="N595" s="112">
        <v>2493</v>
      </c>
      <c r="O595" s="112">
        <v>2081</v>
      </c>
      <c r="P595" s="113">
        <v>51868.925000000003</v>
      </c>
      <c r="Q595" s="113">
        <v>52258.072</v>
      </c>
      <c r="R595" s="154" t="s">
        <v>925</v>
      </c>
      <c r="S595" s="112" t="s">
        <v>1150</v>
      </c>
      <c r="T595" s="112"/>
    </row>
    <row r="596" spans="1:20" ht="120">
      <c r="A596" s="112" t="s">
        <v>1271</v>
      </c>
      <c r="B596" s="112" t="s">
        <v>924</v>
      </c>
      <c r="C596" s="112" t="s">
        <v>19</v>
      </c>
      <c r="D596" s="112" t="s">
        <v>50</v>
      </c>
      <c r="E596" s="112" t="s">
        <v>926</v>
      </c>
      <c r="F596" s="112" t="s">
        <v>24</v>
      </c>
      <c r="G596" s="112" t="s">
        <v>25</v>
      </c>
      <c r="H596" s="112" t="s">
        <v>1148</v>
      </c>
      <c r="I596" s="112" t="s">
        <v>8</v>
      </c>
      <c r="J596" s="112" t="s">
        <v>16</v>
      </c>
      <c r="K596" s="112" t="s">
        <v>1149</v>
      </c>
      <c r="L596" s="112" t="s">
        <v>1149</v>
      </c>
      <c r="M596" s="112" t="s">
        <v>13</v>
      </c>
      <c r="N596" s="112">
        <v>61968</v>
      </c>
      <c r="O596" s="112">
        <v>45420</v>
      </c>
      <c r="P596" s="113">
        <v>1453679.1359999999</v>
      </c>
      <c r="Q596" s="113">
        <v>1465012.6529999999</v>
      </c>
      <c r="R596" s="154" t="s">
        <v>925</v>
      </c>
      <c r="S596" s="112" t="s">
        <v>1150</v>
      </c>
      <c r="T596" s="112"/>
    </row>
    <row r="597" spans="1:20" ht="96">
      <c r="A597" s="112" t="s">
        <v>412</v>
      </c>
      <c r="B597" s="112" t="s">
        <v>924</v>
      </c>
      <c r="C597" s="112" t="s">
        <v>19</v>
      </c>
      <c r="D597" s="112" t="s">
        <v>50</v>
      </c>
      <c r="E597" s="112" t="s">
        <v>413</v>
      </c>
      <c r="F597" s="112" t="s">
        <v>24</v>
      </c>
      <c r="G597" s="112" t="s">
        <v>31</v>
      </c>
      <c r="H597" s="112" t="s">
        <v>1112</v>
      </c>
      <c r="I597" s="112" t="s">
        <v>9</v>
      </c>
      <c r="J597" s="112" t="s">
        <v>16</v>
      </c>
      <c r="K597" s="112" t="s">
        <v>52</v>
      </c>
      <c r="L597" s="112" t="s">
        <v>52</v>
      </c>
      <c r="M597" s="112" t="s">
        <v>13</v>
      </c>
      <c r="N597" s="112">
        <v>93948</v>
      </c>
      <c r="O597" s="112">
        <v>76199</v>
      </c>
      <c r="P597" s="113">
        <v>2512533.2790000001</v>
      </c>
      <c r="Q597" s="113">
        <v>2532198.4079999998</v>
      </c>
      <c r="R597" s="154" t="s">
        <v>925</v>
      </c>
      <c r="S597" s="112" t="s">
        <v>1150</v>
      </c>
      <c r="T597" s="112"/>
    </row>
    <row r="598" spans="1:20" ht="72">
      <c r="A598" s="112" t="s">
        <v>436</v>
      </c>
      <c r="B598" s="112" t="s">
        <v>924</v>
      </c>
      <c r="C598" s="112" t="s">
        <v>19</v>
      </c>
      <c r="D598" s="112" t="s">
        <v>50</v>
      </c>
      <c r="E598" s="112" t="s">
        <v>437</v>
      </c>
      <c r="F598" s="112" t="s">
        <v>24</v>
      </c>
      <c r="G598" s="112" t="s">
        <v>36</v>
      </c>
      <c r="H598" s="112" t="s">
        <v>1112</v>
      </c>
      <c r="I598" s="112" t="s">
        <v>9</v>
      </c>
      <c r="J598" s="112" t="s">
        <v>16</v>
      </c>
      <c r="K598" s="112" t="s">
        <v>52</v>
      </c>
      <c r="L598" s="112" t="s">
        <v>52</v>
      </c>
      <c r="M598" s="112" t="s">
        <v>13</v>
      </c>
      <c r="N598" s="112">
        <v>20275</v>
      </c>
      <c r="O598" s="112">
        <v>17511</v>
      </c>
      <c r="P598" s="113">
        <v>165656.36110000001</v>
      </c>
      <c r="Q598" s="113">
        <v>166539.39069999999</v>
      </c>
      <c r="R598" s="154" t="s">
        <v>925</v>
      </c>
      <c r="S598" s="112" t="s">
        <v>1150</v>
      </c>
      <c r="T598" s="112"/>
    </row>
    <row r="599" spans="1:20" ht="96">
      <c r="A599" s="112" t="s">
        <v>414</v>
      </c>
      <c r="B599" s="112" t="s">
        <v>924</v>
      </c>
      <c r="C599" s="112" t="s">
        <v>19</v>
      </c>
      <c r="D599" s="112" t="s">
        <v>50</v>
      </c>
      <c r="E599" s="112" t="s">
        <v>415</v>
      </c>
      <c r="F599" s="112" t="s">
        <v>24</v>
      </c>
      <c r="G599" s="112" t="s">
        <v>31</v>
      </c>
      <c r="H599" s="112" t="s">
        <v>1112</v>
      </c>
      <c r="I599" s="112" t="s">
        <v>9</v>
      </c>
      <c r="J599" s="112" t="s">
        <v>16</v>
      </c>
      <c r="K599" s="112" t="s">
        <v>52</v>
      </c>
      <c r="L599" s="112" t="s">
        <v>52</v>
      </c>
      <c r="M599" s="112" t="s">
        <v>13</v>
      </c>
      <c r="N599" s="112">
        <v>389418</v>
      </c>
      <c r="O599" s="112">
        <v>336808</v>
      </c>
      <c r="P599" s="113">
        <v>3811610.915</v>
      </c>
      <c r="Q599" s="113">
        <v>3834117.8640000001</v>
      </c>
      <c r="R599" s="154" t="s">
        <v>925</v>
      </c>
      <c r="S599" s="112" t="s">
        <v>1150</v>
      </c>
      <c r="T599" s="112"/>
    </row>
    <row r="600" spans="1:20" ht="180">
      <c r="A600" s="112" t="s">
        <v>416</v>
      </c>
      <c r="B600" s="112" t="s">
        <v>924</v>
      </c>
      <c r="C600" s="112" t="s">
        <v>19</v>
      </c>
      <c r="D600" s="112" t="s">
        <v>50</v>
      </c>
      <c r="E600" s="112" t="s">
        <v>417</v>
      </c>
      <c r="F600" s="112" t="s">
        <v>24</v>
      </c>
      <c r="G600" s="112" t="s">
        <v>31</v>
      </c>
      <c r="H600" s="112" t="s">
        <v>1112</v>
      </c>
      <c r="I600" s="112" t="s">
        <v>9</v>
      </c>
      <c r="J600" s="112" t="s">
        <v>16</v>
      </c>
      <c r="K600" s="112" t="s">
        <v>52</v>
      </c>
      <c r="L600" s="112" t="s">
        <v>52</v>
      </c>
      <c r="M600" s="112" t="s">
        <v>13</v>
      </c>
      <c r="N600" s="112">
        <v>59776</v>
      </c>
      <c r="O600" s="112">
        <v>47402</v>
      </c>
      <c r="P600" s="113">
        <v>775491.0257</v>
      </c>
      <c r="Q600" s="113">
        <v>792400.86270000006</v>
      </c>
      <c r="R600" s="154" t="s">
        <v>925</v>
      </c>
      <c r="S600" s="112" t="s">
        <v>1150</v>
      </c>
      <c r="T600" s="112"/>
    </row>
    <row r="601" spans="1:20" ht="96">
      <c r="A601" s="112" t="s">
        <v>438</v>
      </c>
      <c r="B601" s="112" t="s">
        <v>924</v>
      </c>
      <c r="C601" s="112" t="s">
        <v>19</v>
      </c>
      <c r="D601" s="112" t="s">
        <v>50</v>
      </c>
      <c r="E601" s="112" t="s">
        <v>439</v>
      </c>
      <c r="F601" s="112" t="s">
        <v>24</v>
      </c>
      <c r="G601" s="112" t="s">
        <v>36</v>
      </c>
      <c r="H601" s="112" t="s">
        <v>1112</v>
      </c>
      <c r="I601" s="112" t="s">
        <v>9</v>
      </c>
      <c r="J601" s="112" t="s">
        <v>16</v>
      </c>
      <c r="K601" s="112" t="s">
        <v>52</v>
      </c>
      <c r="L601" s="112" t="s">
        <v>52</v>
      </c>
      <c r="M601" s="112" t="s">
        <v>1166</v>
      </c>
      <c r="N601" s="112">
        <v>110303</v>
      </c>
      <c r="O601" s="112">
        <v>99769</v>
      </c>
      <c r="P601" s="113">
        <v>1360817.9820000001</v>
      </c>
      <c r="Q601" s="113">
        <v>1369531.557</v>
      </c>
      <c r="R601" s="154" t="s">
        <v>925</v>
      </c>
      <c r="S601" s="112" t="s">
        <v>1150</v>
      </c>
      <c r="T601" s="112"/>
    </row>
    <row r="602" spans="1:20" ht="24">
      <c r="A602" s="112" t="s">
        <v>376</v>
      </c>
      <c r="B602" s="112" t="s">
        <v>924</v>
      </c>
      <c r="C602" s="112" t="s">
        <v>19</v>
      </c>
      <c r="D602" s="112" t="s">
        <v>50</v>
      </c>
      <c r="E602" s="112" t="s">
        <v>1150</v>
      </c>
      <c r="F602" s="112" t="s">
        <v>24</v>
      </c>
      <c r="G602" s="112" t="s">
        <v>1161</v>
      </c>
      <c r="H602" s="112" t="s">
        <v>1150</v>
      </c>
      <c r="I602" s="112" t="s">
        <v>8</v>
      </c>
      <c r="J602" s="112" t="s">
        <v>16</v>
      </c>
      <c r="K602" s="112" t="s">
        <v>1149</v>
      </c>
      <c r="L602" s="112" t="s">
        <v>1270</v>
      </c>
      <c r="M602" s="112" t="s">
        <v>13</v>
      </c>
      <c r="N602" s="112">
        <v>624</v>
      </c>
      <c r="O602" s="112">
        <v>413</v>
      </c>
      <c r="P602" s="113">
        <v>2900.2925</v>
      </c>
      <c r="Q602" s="113">
        <v>2912.2282</v>
      </c>
      <c r="R602" s="112" t="s">
        <v>1150</v>
      </c>
      <c r="S602" s="112" t="s">
        <v>1150</v>
      </c>
      <c r="T602" s="112"/>
    </row>
    <row r="603" spans="1:20" ht="108">
      <c r="A603" s="112" t="s">
        <v>418</v>
      </c>
      <c r="B603" s="112" t="s">
        <v>924</v>
      </c>
      <c r="C603" s="112" t="s">
        <v>19</v>
      </c>
      <c r="D603" s="112" t="s">
        <v>50</v>
      </c>
      <c r="E603" s="112" t="s">
        <v>419</v>
      </c>
      <c r="F603" s="112" t="s">
        <v>24</v>
      </c>
      <c r="G603" s="112" t="s">
        <v>31</v>
      </c>
      <c r="H603" s="112" t="s">
        <v>1112</v>
      </c>
      <c r="I603" s="112" t="s">
        <v>8</v>
      </c>
      <c r="J603" s="112" t="s">
        <v>18</v>
      </c>
      <c r="K603" s="112" t="s">
        <v>52</v>
      </c>
      <c r="L603" s="112" t="s">
        <v>52</v>
      </c>
      <c r="M603" s="112" t="s">
        <v>13</v>
      </c>
      <c r="N603" s="112" t="s">
        <v>1158</v>
      </c>
      <c r="O603" s="112">
        <v>27283</v>
      </c>
      <c r="P603" s="113">
        <v>46968</v>
      </c>
      <c r="Q603" s="113">
        <v>46968.47</v>
      </c>
      <c r="R603" s="154" t="s">
        <v>925</v>
      </c>
      <c r="S603" s="112" t="s">
        <v>1150</v>
      </c>
      <c r="T603" s="112"/>
    </row>
    <row r="604" spans="1:20" ht="180">
      <c r="A604" s="112" t="s">
        <v>420</v>
      </c>
      <c r="B604" s="112" t="s">
        <v>924</v>
      </c>
      <c r="C604" s="112" t="s">
        <v>19</v>
      </c>
      <c r="D604" s="112" t="s">
        <v>50</v>
      </c>
      <c r="E604" s="112" t="s">
        <v>421</v>
      </c>
      <c r="F604" s="112" t="s">
        <v>24</v>
      </c>
      <c r="G604" s="112" t="s">
        <v>31</v>
      </c>
      <c r="H604" s="112" t="s">
        <v>1112</v>
      </c>
      <c r="I604" s="112" t="s">
        <v>9</v>
      </c>
      <c r="J604" s="112" t="s">
        <v>16</v>
      </c>
      <c r="K604" s="112" t="s">
        <v>52</v>
      </c>
      <c r="L604" s="112" t="s">
        <v>53</v>
      </c>
      <c r="M604" s="112" t="s">
        <v>13</v>
      </c>
      <c r="N604" s="112">
        <v>1058</v>
      </c>
      <c r="O604" s="112">
        <v>1043</v>
      </c>
      <c r="P604" s="113">
        <v>25299.868480000001</v>
      </c>
      <c r="Q604" s="113">
        <v>25394.711589999999</v>
      </c>
      <c r="R604" s="154" t="s">
        <v>925</v>
      </c>
      <c r="S604" s="112" t="s">
        <v>1150</v>
      </c>
      <c r="T604" s="112"/>
    </row>
    <row r="605" spans="1:20" ht="48">
      <c r="A605" s="112" t="s">
        <v>946</v>
      </c>
      <c r="B605" s="112" t="s">
        <v>924</v>
      </c>
      <c r="C605" s="112" t="s">
        <v>1212</v>
      </c>
      <c r="D605" s="112" t="s">
        <v>344</v>
      </c>
      <c r="E605" s="112" t="s">
        <v>947</v>
      </c>
      <c r="F605" s="112" t="s">
        <v>24</v>
      </c>
      <c r="G605" s="112" t="s">
        <v>46</v>
      </c>
      <c r="H605" s="112" t="s">
        <v>1112</v>
      </c>
      <c r="I605" s="112" t="s">
        <v>1197</v>
      </c>
      <c r="J605" s="112" t="s">
        <v>18</v>
      </c>
      <c r="K605" s="112" t="s">
        <v>52</v>
      </c>
      <c r="L605" s="112" t="s">
        <v>53</v>
      </c>
      <c r="M605" s="112" t="s">
        <v>1351</v>
      </c>
      <c r="N605" s="112">
        <v>54074</v>
      </c>
      <c r="O605" s="112">
        <v>35147</v>
      </c>
      <c r="P605" s="124">
        <v>1909200</v>
      </c>
      <c r="Q605" s="124">
        <v>1476174</v>
      </c>
      <c r="R605" s="112" t="s">
        <v>1352</v>
      </c>
      <c r="S605" s="112" t="s">
        <v>1353</v>
      </c>
      <c r="T605" s="112"/>
    </row>
    <row r="606" spans="1:20" ht="60">
      <c r="A606" s="112" t="s">
        <v>378</v>
      </c>
      <c r="B606" s="112" t="s">
        <v>924</v>
      </c>
      <c r="C606" s="112" t="s">
        <v>481</v>
      </c>
      <c r="D606" s="112" t="s">
        <v>50</v>
      </c>
      <c r="E606" s="112" t="s">
        <v>379</v>
      </c>
      <c r="F606" s="112" t="s">
        <v>24</v>
      </c>
      <c r="G606" s="112" t="s">
        <v>25</v>
      </c>
      <c r="H606" s="112" t="s">
        <v>1148</v>
      </c>
      <c r="I606" s="112" t="s">
        <v>8</v>
      </c>
      <c r="J606" s="112" t="s">
        <v>16</v>
      </c>
      <c r="K606" s="112" t="s">
        <v>1149</v>
      </c>
      <c r="L606" s="112" t="s">
        <v>1270</v>
      </c>
      <c r="M606" s="112" t="s">
        <v>13</v>
      </c>
      <c r="N606" s="112" t="s">
        <v>1158</v>
      </c>
      <c r="O606" s="112">
        <v>348</v>
      </c>
      <c r="P606" s="113">
        <v>14577</v>
      </c>
      <c r="Q606" s="113">
        <v>14867.951999999999</v>
      </c>
      <c r="R606" s="154" t="s">
        <v>925</v>
      </c>
      <c r="S606" s="112" t="s">
        <v>1150</v>
      </c>
      <c r="T606" s="112"/>
    </row>
    <row r="607" spans="1:20" ht="96">
      <c r="A607" s="112" t="s">
        <v>422</v>
      </c>
      <c r="B607" s="112" t="s">
        <v>924</v>
      </c>
      <c r="C607" s="112" t="s">
        <v>19</v>
      </c>
      <c r="D607" s="112" t="s">
        <v>50</v>
      </c>
      <c r="E607" s="112" t="s">
        <v>423</v>
      </c>
      <c r="F607" s="112" t="s">
        <v>24</v>
      </c>
      <c r="G607" s="112" t="s">
        <v>31</v>
      </c>
      <c r="H607" s="112" t="s">
        <v>1112</v>
      </c>
      <c r="I607" s="112" t="s">
        <v>9</v>
      </c>
      <c r="J607" s="112" t="s">
        <v>16</v>
      </c>
      <c r="K607" s="112" t="s">
        <v>52</v>
      </c>
      <c r="L607" s="112" t="s">
        <v>52</v>
      </c>
      <c r="M607" s="112" t="s">
        <v>13</v>
      </c>
      <c r="N607" s="112">
        <v>17314</v>
      </c>
      <c r="O607" s="112">
        <v>17197</v>
      </c>
      <c r="P607" s="113">
        <v>133969.00090000001</v>
      </c>
      <c r="Q607" s="113">
        <v>134582.59270000001</v>
      </c>
      <c r="R607" s="154" t="s">
        <v>925</v>
      </c>
      <c r="S607" s="112" t="s">
        <v>1150</v>
      </c>
      <c r="T607" s="112"/>
    </row>
    <row r="608" spans="1:20">
      <c r="A608" s="112" t="s">
        <v>424</v>
      </c>
      <c r="B608" s="112" t="s">
        <v>924</v>
      </c>
      <c r="C608" s="112" t="s">
        <v>19</v>
      </c>
      <c r="D608" s="112" t="s">
        <v>50</v>
      </c>
      <c r="E608" s="112" t="s">
        <v>425</v>
      </c>
      <c r="F608" s="112" t="s">
        <v>24</v>
      </c>
      <c r="G608" s="112" t="s">
        <v>31</v>
      </c>
      <c r="H608" s="112" t="s">
        <v>1112</v>
      </c>
      <c r="I608" s="112" t="s">
        <v>9</v>
      </c>
      <c r="J608" s="112" t="s">
        <v>16</v>
      </c>
      <c r="K608" s="112" t="s">
        <v>52</v>
      </c>
      <c r="L608" s="112" t="s">
        <v>52</v>
      </c>
      <c r="M608" s="112" t="s">
        <v>13</v>
      </c>
      <c r="N608" s="112">
        <v>651</v>
      </c>
      <c r="O608" s="112">
        <v>597</v>
      </c>
      <c r="P608" s="113">
        <v>0</v>
      </c>
      <c r="Q608" s="113">
        <v>10122</v>
      </c>
      <c r="R608" s="154" t="s">
        <v>925</v>
      </c>
      <c r="S608" s="112" t="s">
        <v>1150</v>
      </c>
      <c r="T608" s="112"/>
    </row>
    <row r="609" spans="1:20" ht="96">
      <c r="A609" s="112" t="s">
        <v>440</v>
      </c>
      <c r="B609" s="112" t="s">
        <v>924</v>
      </c>
      <c r="C609" s="112" t="s">
        <v>19</v>
      </c>
      <c r="D609" s="112" t="s">
        <v>50</v>
      </c>
      <c r="E609" s="112" t="s">
        <v>441</v>
      </c>
      <c r="F609" s="112" t="s">
        <v>24</v>
      </c>
      <c r="G609" s="112" t="s">
        <v>36</v>
      </c>
      <c r="H609" s="112" t="s">
        <v>1112</v>
      </c>
      <c r="I609" s="112" t="s">
        <v>8</v>
      </c>
      <c r="J609" s="112" t="s">
        <v>16</v>
      </c>
      <c r="K609" s="112" t="s">
        <v>52</v>
      </c>
      <c r="L609" s="112" t="s">
        <v>53</v>
      </c>
      <c r="M609" s="112" t="s">
        <v>13</v>
      </c>
      <c r="N609" s="112">
        <v>2221</v>
      </c>
      <c r="O609" s="112">
        <v>2103</v>
      </c>
      <c r="P609" s="113">
        <v>20478.199089999998</v>
      </c>
      <c r="Q609" s="113">
        <v>20659.04552</v>
      </c>
      <c r="R609" s="154" t="s">
        <v>925</v>
      </c>
      <c r="S609" s="112" t="s">
        <v>1150</v>
      </c>
      <c r="T609" s="112"/>
    </row>
    <row r="610" spans="1:20">
      <c r="A610" s="112" t="s">
        <v>411</v>
      </c>
      <c r="B610" s="112" t="s">
        <v>924</v>
      </c>
      <c r="C610" s="112" t="s">
        <v>19</v>
      </c>
      <c r="D610" s="112" t="s">
        <v>50</v>
      </c>
      <c r="E610" s="112" t="s">
        <v>1150</v>
      </c>
      <c r="F610" s="112" t="s">
        <v>24</v>
      </c>
      <c r="G610" s="112" t="s">
        <v>25</v>
      </c>
      <c r="H610" s="112" t="s">
        <v>1112</v>
      </c>
      <c r="I610" s="112" t="s">
        <v>8</v>
      </c>
      <c r="J610" s="112" t="s">
        <v>16</v>
      </c>
      <c r="K610" s="112" t="s">
        <v>52</v>
      </c>
      <c r="L610" s="112" t="s">
        <v>53</v>
      </c>
      <c r="M610" s="112" t="s">
        <v>13</v>
      </c>
      <c r="N610" s="112">
        <v>11992</v>
      </c>
      <c r="O610" s="112">
        <v>9295</v>
      </c>
      <c r="P610" s="113">
        <v>123954.61776000001</v>
      </c>
      <c r="Q610" s="113">
        <v>116085</v>
      </c>
      <c r="R610" s="112" t="s">
        <v>1150</v>
      </c>
      <c r="S610" s="112" t="s">
        <v>1150</v>
      </c>
      <c r="T610" s="112"/>
    </row>
    <row r="611" spans="1:20" ht="156">
      <c r="A611" s="112" t="s">
        <v>1451</v>
      </c>
      <c r="B611" s="112" t="s">
        <v>924</v>
      </c>
      <c r="C611" s="112" t="s">
        <v>19</v>
      </c>
      <c r="D611" s="112" t="s">
        <v>50</v>
      </c>
      <c r="E611" s="112" t="s">
        <v>443</v>
      </c>
      <c r="F611" s="112" t="s">
        <v>24</v>
      </c>
      <c r="G611" s="112" t="s">
        <v>36</v>
      </c>
      <c r="H611" s="112" t="s">
        <v>1112</v>
      </c>
      <c r="I611" s="112" t="s">
        <v>8</v>
      </c>
      <c r="J611" s="112" t="s">
        <v>16</v>
      </c>
      <c r="K611" s="112" t="s">
        <v>52</v>
      </c>
      <c r="L611" s="112" t="s">
        <v>53</v>
      </c>
      <c r="M611" s="112" t="s">
        <v>1166</v>
      </c>
      <c r="N611" s="112" t="s">
        <v>1158</v>
      </c>
      <c r="O611" s="112">
        <v>7021</v>
      </c>
      <c r="P611" s="113">
        <v>0</v>
      </c>
      <c r="Q611" s="113">
        <v>229426.62119999999</v>
      </c>
      <c r="R611" s="154" t="s">
        <v>925</v>
      </c>
      <c r="S611" s="112" t="s">
        <v>1150</v>
      </c>
      <c r="T611" s="112"/>
    </row>
    <row r="612" spans="1:20" ht="96">
      <c r="A612" s="129" t="s">
        <v>1452</v>
      </c>
      <c r="B612" s="129" t="s">
        <v>924</v>
      </c>
      <c r="C612" s="129" t="s">
        <v>19</v>
      </c>
      <c r="D612" s="129" t="s">
        <v>1453</v>
      </c>
      <c r="E612" s="129" t="s">
        <v>1454</v>
      </c>
      <c r="F612" s="129" t="s">
        <v>24</v>
      </c>
      <c r="G612" s="129" t="s">
        <v>25</v>
      </c>
      <c r="H612" s="129" t="s">
        <v>1112</v>
      </c>
      <c r="I612" s="129" t="s">
        <v>8</v>
      </c>
      <c r="J612" s="129" t="s">
        <v>16</v>
      </c>
      <c r="K612" s="129" t="s">
        <v>52</v>
      </c>
      <c r="L612" s="129" t="s">
        <v>52</v>
      </c>
      <c r="M612" s="129" t="s">
        <v>1455</v>
      </c>
      <c r="N612" s="129">
        <v>7943</v>
      </c>
      <c r="O612" s="129">
        <v>7118</v>
      </c>
      <c r="P612" s="129">
        <v>0</v>
      </c>
      <c r="Q612" s="130">
        <v>107679.03999999999</v>
      </c>
      <c r="R612" s="129" t="s">
        <v>1150</v>
      </c>
      <c r="S612" s="129" t="s">
        <v>1150</v>
      </c>
      <c r="T612" s="129"/>
    </row>
    <row r="613" spans="1:20" ht="132">
      <c r="A613" s="112" t="s">
        <v>380</v>
      </c>
      <c r="B613" s="112" t="s">
        <v>924</v>
      </c>
      <c r="C613" s="112" t="s">
        <v>19</v>
      </c>
      <c r="D613" s="112" t="s">
        <v>50</v>
      </c>
      <c r="E613" s="112" t="s">
        <v>381</v>
      </c>
      <c r="F613" s="112" t="s">
        <v>24</v>
      </c>
      <c r="G613" s="112" t="s">
        <v>25</v>
      </c>
      <c r="H613" s="112" t="s">
        <v>1148</v>
      </c>
      <c r="I613" s="112" t="s">
        <v>8</v>
      </c>
      <c r="J613" s="112" t="s">
        <v>16</v>
      </c>
      <c r="K613" s="112" t="s">
        <v>1149</v>
      </c>
      <c r="L613" s="112" t="s">
        <v>1149</v>
      </c>
      <c r="M613" s="112" t="s">
        <v>1166</v>
      </c>
      <c r="N613" s="112">
        <v>2060</v>
      </c>
      <c r="O613" s="112">
        <v>1549</v>
      </c>
      <c r="P613" s="113">
        <v>84672.0576</v>
      </c>
      <c r="Q613" s="113">
        <v>85368.512780000005</v>
      </c>
      <c r="R613" s="154" t="s">
        <v>925</v>
      </c>
      <c r="S613" s="112" t="s">
        <v>1150</v>
      </c>
      <c r="T613" s="112"/>
    </row>
    <row r="614" spans="1:20" ht="132">
      <c r="A614" s="112" t="s">
        <v>444</v>
      </c>
      <c r="B614" s="112" t="s">
        <v>924</v>
      </c>
      <c r="C614" s="112" t="s">
        <v>19</v>
      </c>
      <c r="D614" s="112" t="s">
        <v>50</v>
      </c>
      <c r="E614" s="112" t="s">
        <v>381</v>
      </c>
      <c r="F614" s="112" t="s">
        <v>24</v>
      </c>
      <c r="G614" s="112" t="s">
        <v>36</v>
      </c>
      <c r="H614" s="112" t="s">
        <v>1112</v>
      </c>
      <c r="I614" s="112" t="s">
        <v>8</v>
      </c>
      <c r="J614" s="112" t="s">
        <v>16</v>
      </c>
      <c r="K614" s="112" t="s">
        <v>52</v>
      </c>
      <c r="L614" s="112" t="s">
        <v>52</v>
      </c>
      <c r="M614" s="112" t="s">
        <v>1166</v>
      </c>
      <c r="N614" s="112">
        <v>2341</v>
      </c>
      <c r="O614" s="112">
        <v>2070</v>
      </c>
      <c r="P614" s="113">
        <v>113151.16800000001</v>
      </c>
      <c r="Q614" s="113">
        <v>114081.8731</v>
      </c>
      <c r="R614" s="154" t="s">
        <v>925</v>
      </c>
      <c r="S614" s="112" t="s">
        <v>1150</v>
      </c>
      <c r="T614" s="112"/>
    </row>
    <row r="615" spans="1:20" ht="132">
      <c r="A615" s="112" t="s">
        <v>382</v>
      </c>
      <c r="B615" s="112" t="s">
        <v>924</v>
      </c>
      <c r="C615" s="112" t="s">
        <v>19</v>
      </c>
      <c r="D615" s="112" t="s">
        <v>50</v>
      </c>
      <c r="E615" s="112" t="s">
        <v>381</v>
      </c>
      <c r="F615" s="112" t="s">
        <v>24</v>
      </c>
      <c r="G615" s="112" t="s">
        <v>25</v>
      </c>
      <c r="H615" s="112" t="s">
        <v>1148</v>
      </c>
      <c r="I615" s="112" t="s">
        <v>8</v>
      </c>
      <c r="J615" s="112" t="s">
        <v>16</v>
      </c>
      <c r="K615" s="112" t="s">
        <v>1149</v>
      </c>
      <c r="L615" s="112" t="s">
        <v>1149</v>
      </c>
      <c r="M615" s="112" t="s">
        <v>1166</v>
      </c>
      <c r="N615" s="112">
        <v>3298</v>
      </c>
      <c r="O615" s="112">
        <v>2669</v>
      </c>
      <c r="P615" s="113">
        <v>107057.12639999999</v>
      </c>
      <c r="Q615" s="113">
        <v>107914.177</v>
      </c>
      <c r="R615" s="154" t="s">
        <v>925</v>
      </c>
      <c r="S615" s="112" t="s">
        <v>1150</v>
      </c>
      <c r="T615" s="112"/>
    </row>
    <row r="616" spans="1:20" ht="132">
      <c r="A616" s="112" t="s">
        <v>445</v>
      </c>
      <c r="B616" s="112" t="s">
        <v>924</v>
      </c>
      <c r="C616" s="112" t="s">
        <v>19</v>
      </c>
      <c r="D616" s="112" t="s">
        <v>50</v>
      </c>
      <c r="E616" s="112" t="s">
        <v>381</v>
      </c>
      <c r="F616" s="112" t="s">
        <v>24</v>
      </c>
      <c r="G616" s="112" t="s">
        <v>36</v>
      </c>
      <c r="H616" s="112" t="s">
        <v>1112</v>
      </c>
      <c r="I616" s="112" t="s">
        <v>8</v>
      </c>
      <c r="J616" s="112" t="s">
        <v>16</v>
      </c>
      <c r="K616" s="112" t="s">
        <v>52</v>
      </c>
      <c r="L616" s="112" t="s">
        <v>52</v>
      </c>
      <c r="M616" s="112" t="s">
        <v>1166</v>
      </c>
      <c r="N616" s="112">
        <v>3555</v>
      </c>
      <c r="O616" s="112">
        <v>3255</v>
      </c>
      <c r="P616" s="113">
        <v>160151.39110000001</v>
      </c>
      <c r="Q616" s="113">
        <v>161457.91959999999</v>
      </c>
      <c r="R616" s="154" t="s">
        <v>925</v>
      </c>
      <c r="S616" s="112" t="s">
        <v>1150</v>
      </c>
      <c r="T616" s="112"/>
    </row>
    <row r="617" spans="1:20" ht="84">
      <c r="A617" s="112" t="s">
        <v>1513</v>
      </c>
      <c r="B617" s="112" t="s">
        <v>1514</v>
      </c>
      <c r="C617" s="112" t="s">
        <v>1212</v>
      </c>
      <c r="D617" s="112" t="s">
        <v>50</v>
      </c>
      <c r="E617" s="112" t="s">
        <v>1515</v>
      </c>
      <c r="F617" s="112" t="s">
        <v>24</v>
      </c>
      <c r="G617" s="112" t="s">
        <v>46</v>
      </c>
      <c r="H617" s="112" t="s">
        <v>1112</v>
      </c>
      <c r="I617" s="112" t="s">
        <v>8</v>
      </c>
      <c r="J617" s="112" t="s">
        <v>18</v>
      </c>
      <c r="K617" s="112" t="s">
        <v>52</v>
      </c>
      <c r="L617" s="112" t="s">
        <v>53</v>
      </c>
      <c r="M617" s="112" t="s">
        <v>1113</v>
      </c>
      <c r="N617" s="112">
        <v>0</v>
      </c>
      <c r="O617" s="112">
        <v>0</v>
      </c>
      <c r="P617" s="124">
        <v>0</v>
      </c>
      <c r="Q617" s="124">
        <v>634500</v>
      </c>
      <c r="R617" s="112" t="s">
        <v>1516</v>
      </c>
      <c r="S617" s="112" t="s">
        <v>1517</v>
      </c>
      <c r="T617" s="112" t="s">
        <v>1518</v>
      </c>
    </row>
    <row r="618" spans="1:20" ht="96">
      <c r="A618" s="112" t="s">
        <v>426</v>
      </c>
      <c r="B618" s="112" t="s">
        <v>924</v>
      </c>
      <c r="C618" s="112" t="s">
        <v>19</v>
      </c>
      <c r="D618" s="112" t="s">
        <v>50</v>
      </c>
      <c r="E618" s="112" t="s">
        <v>427</v>
      </c>
      <c r="F618" s="112" t="s">
        <v>24</v>
      </c>
      <c r="G618" s="112" t="s">
        <v>31</v>
      </c>
      <c r="H618" s="112" t="s">
        <v>1112</v>
      </c>
      <c r="I618" s="112" t="s">
        <v>9</v>
      </c>
      <c r="J618" s="112" t="s">
        <v>16</v>
      </c>
      <c r="K618" s="112" t="s">
        <v>52</v>
      </c>
      <c r="L618" s="112" t="s">
        <v>52</v>
      </c>
      <c r="M618" s="112" t="s">
        <v>13</v>
      </c>
      <c r="N618" s="112">
        <v>17316</v>
      </c>
      <c r="O618" s="112">
        <v>17216</v>
      </c>
      <c r="P618" s="113">
        <v>124075.3533</v>
      </c>
      <c r="Q618" s="113">
        <v>124600.94349999999</v>
      </c>
      <c r="R618" s="154" t="s">
        <v>925</v>
      </c>
      <c r="S618" s="112" t="s">
        <v>1150</v>
      </c>
      <c r="T618" s="112"/>
    </row>
    <row r="619" spans="1:20" ht="24">
      <c r="A619" s="112" t="s">
        <v>383</v>
      </c>
      <c r="B619" s="112" t="s">
        <v>924</v>
      </c>
      <c r="C619" s="112" t="s">
        <v>19</v>
      </c>
      <c r="D619" s="112" t="s">
        <v>50</v>
      </c>
      <c r="E619" s="112" t="s">
        <v>384</v>
      </c>
      <c r="F619" s="112" t="s">
        <v>24</v>
      </c>
      <c r="G619" s="112" t="s">
        <v>25</v>
      </c>
      <c r="H619" s="112" t="s">
        <v>1112</v>
      </c>
      <c r="I619" s="112" t="s">
        <v>9</v>
      </c>
      <c r="J619" s="112" t="s">
        <v>16</v>
      </c>
      <c r="K619" s="112" t="s">
        <v>1149</v>
      </c>
      <c r="L619" s="112" t="s">
        <v>52</v>
      </c>
      <c r="M619" s="112" t="s">
        <v>13</v>
      </c>
      <c r="N619" s="112">
        <v>0</v>
      </c>
      <c r="O619" s="112">
        <v>0</v>
      </c>
      <c r="P619" s="113">
        <v>0</v>
      </c>
      <c r="Q619" s="113">
        <v>0</v>
      </c>
      <c r="R619" s="154" t="s">
        <v>925</v>
      </c>
      <c r="S619" s="112" t="s">
        <v>1150</v>
      </c>
      <c r="T619" s="112" t="s">
        <v>1527</v>
      </c>
    </row>
    <row r="620" spans="1:20" ht="156">
      <c r="A620" s="112" t="s">
        <v>385</v>
      </c>
      <c r="B620" s="112" t="s">
        <v>924</v>
      </c>
      <c r="C620" s="112" t="s">
        <v>19</v>
      </c>
      <c r="D620" s="112" t="s">
        <v>50</v>
      </c>
      <c r="E620" s="112" t="s">
        <v>386</v>
      </c>
      <c r="F620" s="112" t="s">
        <v>24</v>
      </c>
      <c r="G620" s="112" t="s">
        <v>25</v>
      </c>
      <c r="H620" s="112" t="s">
        <v>1148</v>
      </c>
      <c r="I620" s="112" t="s">
        <v>8</v>
      </c>
      <c r="J620" s="112" t="s">
        <v>16</v>
      </c>
      <c r="K620" s="112" t="s">
        <v>1149</v>
      </c>
      <c r="L620" s="112" t="s">
        <v>1270</v>
      </c>
      <c r="M620" s="112" t="s">
        <v>13</v>
      </c>
      <c r="N620" s="112">
        <v>89</v>
      </c>
      <c r="O620" s="112">
        <v>82</v>
      </c>
      <c r="P620" s="113">
        <v>7162.4437500000004</v>
      </c>
      <c r="Q620" s="113">
        <v>7225.6965</v>
      </c>
      <c r="R620" s="154" t="s">
        <v>925</v>
      </c>
      <c r="S620" s="112" t="s">
        <v>1150</v>
      </c>
      <c r="T620" s="112"/>
    </row>
    <row r="621" spans="1:20" ht="156">
      <c r="A621" s="112" t="s">
        <v>446</v>
      </c>
      <c r="B621" s="112" t="s">
        <v>924</v>
      </c>
      <c r="C621" s="112" t="s">
        <v>19</v>
      </c>
      <c r="D621" s="112" t="s">
        <v>50</v>
      </c>
      <c r="E621" s="112" t="s">
        <v>386</v>
      </c>
      <c r="F621" s="112" t="s">
        <v>24</v>
      </c>
      <c r="G621" s="112" t="s">
        <v>36</v>
      </c>
      <c r="H621" s="112" t="s">
        <v>1112</v>
      </c>
      <c r="I621" s="112" t="s">
        <v>8</v>
      </c>
      <c r="J621" s="112" t="s">
        <v>16</v>
      </c>
      <c r="K621" s="112" t="s">
        <v>52</v>
      </c>
      <c r="L621" s="112" t="s">
        <v>53</v>
      </c>
      <c r="M621" s="112" t="s">
        <v>13</v>
      </c>
      <c r="N621" s="112">
        <v>259</v>
      </c>
      <c r="O621" s="112">
        <v>249</v>
      </c>
      <c r="P621" s="113">
        <v>39064.987500000003</v>
      </c>
      <c r="Q621" s="113">
        <v>39409.976999999999</v>
      </c>
      <c r="R621" s="154" t="s">
        <v>925</v>
      </c>
      <c r="S621" s="112" t="s">
        <v>1150</v>
      </c>
      <c r="T621" s="112"/>
    </row>
    <row r="622" spans="1:20" ht="156">
      <c r="A622" s="112" t="s">
        <v>447</v>
      </c>
      <c r="B622" s="112" t="s">
        <v>924</v>
      </c>
      <c r="C622" s="112" t="s">
        <v>19</v>
      </c>
      <c r="D622" s="112" t="s">
        <v>50</v>
      </c>
      <c r="E622" s="112" t="s">
        <v>386</v>
      </c>
      <c r="F622" s="112" t="s">
        <v>24</v>
      </c>
      <c r="G622" s="112" t="s">
        <v>36</v>
      </c>
      <c r="H622" s="112" t="s">
        <v>1112</v>
      </c>
      <c r="I622" s="112" t="s">
        <v>8</v>
      </c>
      <c r="J622" s="112" t="s">
        <v>16</v>
      </c>
      <c r="K622" s="112" t="s">
        <v>52</v>
      </c>
      <c r="L622" s="112" t="s">
        <v>53</v>
      </c>
      <c r="M622" s="112" t="s">
        <v>13</v>
      </c>
      <c r="N622" s="112">
        <v>259</v>
      </c>
      <c r="O622" s="112">
        <v>249</v>
      </c>
      <c r="P622" s="113">
        <v>57039.675000000003</v>
      </c>
      <c r="Q622" s="113">
        <v>57543.402000000002</v>
      </c>
      <c r="R622" s="154" t="s">
        <v>925</v>
      </c>
      <c r="S622" s="112" t="s">
        <v>1150</v>
      </c>
      <c r="T622" s="112"/>
    </row>
    <row r="623" spans="1:20" ht="156">
      <c r="A623" s="112" t="s">
        <v>387</v>
      </c>
      <c r="B623" s="112" t="s">
        <v>924</v>
      </c>
      <c r="C623" s="112" t="s">
        <v>19</v>
      </c>
      <c r="D623" s="112" t="s">
        <v>50</v>
      </c>
      <c r="E623" s="112" t="s">
        <v>386</v>
      </c>
      <c r="F623" s="112" t="s">
        <v>24</v>
      </c>
      <c r="G623" s="112" t="s">
        <v>25</v>
      </c>
      <c r="H623" s="112" t="s">
        <v>1148</v>
      </c>
      <c r="I623" s="112" t="s">
        <v>8</v>
      </c>
      <c r="J623" s="112" t="s">
        <v>16</v>
      </c>
      <c r="K623" s="112" t="s">
        <v>1149</v>
      </c>
      <c r="L623" s="112" t="s">
        <v>1270</v>
      </c>
      <c r="M623" s="112" t="s">
        <v>13</v>
      </c>
      <c r="N623" s="112">
        <v>89</v>
      </c>
      <c r="O623" s="112">
        <v>83</v>
      </c>
      <c r="P623" s="113">
        <v>8867.5125000000007</v>
      </c>
      <c r="Q623" s="113">
        <v>8945.5229999999992</v>
      </c>
      <c r="R623" s="154" t="s">
        <v>925</v>
      </c>
      <c r="S623" s="112" t="s">
        <v>1150</v>
      </c>
      <c r="T623" s="112"/>
    </row>
    <row r="624" spans="1:20" ht="96">
      <c r="A624" s="112" t="s">
        <v>388</v>
      </c>
      <c r="B624" s="112" t="s">
        <v>924</v>
      </c>
      <c r="C624" s="112" t="s">
        <v>19</v>
      </c>
      <c r="D624" s="112" t="s">
        <v>50</v>
      </c>
      <c r="E624" s="112" t="s">
        <v>389</v>
      </c>
      <c r="F624" s="112" t="s">
        <v>24</v>
      </c>
      <c r="G624" s="112" t="s">
        <v>25</v>
      </c>
      <c r="H624" s="112" t="s">
        <v>1148</v>
      </c>
      <c r="I624" s="112" t="s">
        <v>12</v>
      </c>
      <c r="J624" s="112" t="s">
        <v>16</v>
      </c>
      <c r="K624" s="112" t="s">
        <v>1149</v>
      </c>
      <c r="L624" s="112" t="s">
        <v>1149</v>
      </c>
      <c r="M624" s="112" t="s">
        <v>13</v>
      </c>
      <c r="N624" s="112">
        <v>69</v>
      </c>
      <c r="O624" s="112">
        <v>61</v>
      </c>
      <c r="P624" s="113">
        <v>16028.512500000001</v>
      </c>
      <c r="Q624" s="113">
        <v>16170.063</v>
      </c>
      <c r="R624" s="154" t="s">
        <v>925</v>
      </c>
      <c r="S624" s="112" t="s">
        <v>1150</v>
      </c>
      <c r="T624" s="112"/>
    </row>
    <row r="625" spans="1:20" ht="156">
      <c r="A625" s="112" t="s">
        <v>448</v>
      </c>
      <c r="B625" s="112" t="s">
        <v>924</v>
      </c>
      <c r="C625" s="112" t="s">
        <v>19</v>
      </c>
      <c r="D625" s="112" t="s">
        <v>50</v>
      </c>
      <c r="E625" s="112" t="s">
        <v>386</v>
      </c>
      <c r="F625" s="112" t="s">
        <v>24</v>
      </c>
      <c r="G625" s="112" t="s">
        <v>36</v>
      </c>
      <c r="H625" s="112" t="s">
        <v>1112</v>
      </c>
      <c r="I625" s="112" t="s">
        <v>8</v>
      </c>
      <c r="J625" s="112" t="s">
        <v>16</v>
      </c>
      <c r="K625" s="112" t="s">
        <v>52</v>
      </c>
      <c r="L625" s="112" t="s">
        <v>53</v>
      </c>
      <c r="M625" s="112" t="s">
        <v>13</v>
      </c>
      <c r="N625" s="112">
        <v>213</v>
      </c>
      <c r="O625" s="112">
        <v>206</v>
      </c>
      <c r="P625" s="113">
        <v>30613.66</v>
      </c>
      <c r="Q625" s="113">
        <v>30884.013999999999</v>
      </c>
      <c r="R625" s="154" t="s">
        <v>925</v>
      </c>
      <c r="S625" s="112" t="s">
        <v>1150</v>
      </c>
      <c r="T625" s="112"/>
    </row>
    <row r="626" spans="1:20" ht="156">
      <c r="A626" s="112" t="s">
        <v>449</v>
      </c>
      <c r="B626" s="112" t="s">
        <v>924</v>
      </c>
      <c r="C626" s="112" t="s">
        <v>19</v>
      </c>
      <c r="D626" s="112" t="s">
        <v>50</v>
      </c>
      <c r="E626" s="112" t="s">
        <v>386</v>
      </c>
      <c r="F626" s="112" t="s">
        <v>24</v>
      </c>
      <c r="G626" s="112" t="s">
        <v>36</v>
      </c>
      <c r="H626" s="112" t="s">
        <v>1112</v>
      </c>
      <c r="I626" s="112" t="s">
        <v>8</v>
      </c>
      <c r="J626" s="112" t="s">
        <v>16</v>
      </c>
      <c r="K626" s="112" t="s">
        <v>52</v>
      </c>
      <c r="L626" s="112" t="s">
        <v>53</v>
      </c>
      <c r="M626" s="112" t="s">
        <v>13</v>
      </c>
      <c r="N626" s="112">
        <v>213</v>
      </c>
      <c r="O626" s="112">
        <v>207</v>
      </c>
      <c r="P626" s="113">
        <v>26916.986250000002</v>
      </c>
      <c r="Q626" s="113">
        <v>27154.6947</v>
      </c>
      <c r="R626" s="154" t="s">
        <v>925</v>
      </c>
      <c r="S626" s="112" t="s">
        <v>1150</v>
      </c>
      <c r="T626" s="112"/>
    </row>
    <row r="627" spans="1:20" ht="156">
      <c r="A627" s="112" t="s">
        <v>390</v>
      </c>
      <c r="B627" s="112" t="s">
        <v>924</v>
      </c>
      <c r="C627" s="112" t="s">
        <v>19</v>
      </c>
      <c r="D627" s="112" t="s">
        <v>50</v>
      </c>
      <c r="E627" s="112" t="s">
        <v>386</v>
      </c>
      <c r="F627" s="112" t="s">
        <v>24</v>
      </c>
      <c r="G627" s="112" t="s">
        <v>25</v>
      </c>
      <c r="H627" s="112" t="s">
        <v>1148</v>
      </c>
      <c r="I627" s="112" t="s">
        <v>8</v>
      </c>
      <c r="J627" s="112" t="s">
        <v>16</v>
      </c>
      <c r="K627" s="112" t="s">
        <v>1149</v>
      </c>
      <c r="L627" s="112" t="s">
        <v>1270</v>
      </c>
      <c r="M627" s="112" t="s">
        <v>13</v>
      </c>
      <c r="N627" s="112">
        <v>69</v>
      </c>
      <c r="O627" s="112">
        <v>61</v>
      </c>
      <c r="P627" s="113">
        <v>12212.2</v>
      </c>
      <c r="Q627" s="113">
        <v>12320.048000000001</v>
      </c>
      <c r="R627" s="154" t="s">
        <v>925</v>
      </c>
      <c r="S627" s="112" t="s">
        <v>1150</v>
      </c>
      <c r="T627" s="112"/>
    </row>
    <row r="628" spans="1:20" ht="132">
      <c r="A628" s="112" t="s">
        <v>1528</v>
      </c>
      <c r="B628" s="112" t="s">
        <v>924</v>
      </c>
      <c r="C628" s="112" t="s">
        <v>1388</v>
      </c>
      <c r="D628" s="112" t="s">
        <v>1154</v>
      </c>
      <c r="E628" s="112" t="s">
        <v>940</v>
      </c>
      <c r="F628" s="112" t="s">
        <v>24</v>
      </c>
      <c r="G628" s="112" t="s">
        <v>46</v>
      </c>
      <c r="H628" s="112">
        <v>2014</v>
      </c>
      <c r="I628" s="112" t="s">
        <v>8</v>
      </c>
      <c r="J628" s="112" t="s">
        <v>18</v>
      </c>
      <c r="K628" s="112" t="s">
        <v>52</v>
      </c>
      <c r="L628" s="112" t="s">
        <v>53</v>
      </c>
      <c r="M628" s="112" t="s">
        <v>1150</v>
      </c>
      <c r="N628" s="112">
        <v>0</v>
      </c>
      <c r="O628" s="112">
        <v>0</v>
      </c>
      <c r="P628" s="124">
        <v>0</v>
      </c>
      <c r="Q628" s="124">
        <v>0</v>
      </c>
      <c r="R628" s="112" t="s">
        <v>934</v>
      </c>
      <c r="S628" s="112" t="s">
        <v>1529</v>
      </c>
      <c r="T628" s="112" t="s">
        <v>1530</v>
      </c>
    </row>
    <row r="629" spans="1:20" ht="144">
      <c r="A629" s="112" t="s">
        <v>1531</v>
      </c>
      <c r="B629" s="112" t="s">
        <v>924</v>
      </c>
      <c r="C629" s="112" t="s">
        <v>20</v>
      </c>
      <c r="D629" s="112" t="s">
        <v>83</v>
      </c>
      <c r="E629" s="112" t="s">
        <v>938</v>
      </c>
      <c r="F629" s="112" t="s">
        <v>24</v>
      </c>
      <c r="G629" s="112" t="s">
        <v>46</v>
      </c>
      <c r="H629" s="112" t="s">
        <v>1112</v>
      </c>
      <c r="I629" s="112" t="s">
        <v>8</v>
      </c>
      <c r="J629" s="112" t="s">
        <v>18</v>
      </c>
      <c r="K629" s="112" t="s">
        <v>52</v>
      </c>
      <c r="L629" s="112" t="s">
        <v>52</v>
      </c>
      <c r="M629" s="112" t="s">
        <v>1113</v>
      </c>
      <c r="N629" s="112">
        <v>0</v>
      </c>
      <c r="O629" s="112">
        <v>0</v>
      </c>
      <c r="P629" s="124">
        <v>1272916</v>
      </c>
      <c r="Q629" s="124">
        <v>1101208</v>
      </c>
      <c r="R629" s="112" t="s">
        <v>1532</v>
      </c>
      <c r="S629" s="112" t="s">
        <v>1533</v>
      </c>
      <c r="T629" s="112" t="s">
        <v>1534</v>
      </c>
    </row>
    <row r="630" spans="1:20" ht="132">
      <c r="A630" s="112" t="s">
        <v>450</v>
      </c>
      <c r="B630" s="112" t="s">
        <v>924</v>
      </c>
      <c r="C630" s="112" t="s">
        <v>19</v>
      </c>
      <c r="D630" s="112" t="s">
        <v>50</v>
      </c>
      <c r="E630" s="112" t="s">
        <v>451</v>
      </c>
      <c r="F630" s="112" t="s">
        <v>24</v>
      </c>
      <c r="G630" s="112" t="s">
        <v>36</v>
      </c>
      <c r="H630" s="112" t="s">
        <v>1112</v>
      </c>
      <c r="I630" s="112" t="s">
        <v>12</v>
      </c>
      <c r="J630" s="112" t="s">
        <v>16</v>
      </c>
      <c r="K630" s="112" t="s">
        <v>52</v>
      </c>
      <c r="L630" s="112" t="s">
        <v>52</v>
      </c>
      <c r="M630" s="112" t="s">
        <v>13</v>
      </c>
      <c r="N630" s="112">
        <v>4265</v>
      </c>
      <c r="O630" s="112">
        <v>3996</v>
      </c>
      <c r="P630" s="113">
        <v>137983.50339999999</v>
      </c>
      <c r="Q630" s="113">
        <v>139142.50820000001</v>
      </c>
      <c r="R630" s="154" t="s">
        <v>925</v>
      </c>
      <c r="S630" s="112" t="s">
        <v>1150</v>
      </c>
      <c r="T630" s="112"/>
    </row>
    <row r="631" spans="1:20" ht="156">
      <c r="A631" s="112" t="s">
        <v>391</v>
      </c>
      <c r="B631" s="112" t="s">
        <v>924</v>
      </c>
      <c r="C631" s="112" t="s">
        <v>19</v>
      </c>
      <c r="D631" s="112" t="s">
        <v>50</v>
      </c>
      <c r="E631" s="112" t="s">
        <v>386</v>
      </c>
      <c r="F631" s="112" t="s">
        <v>24</v>
      </c>
      <c r="G631" s="112" t="s">
        <v>25</v>
      </c>
      <c r="H631" s="112" t="s">
        <v>1148</v>
      </c>
      <c r="I631" s="112" t="s">
        <v>8</v>
      </c>
      <c r="J631" s="112" t="s">
        <v>16</v>
      </c>
      <c r="K631" s="112" t="s">
        <v>1149</v>
      </c>
      <c r="L631" s="112" t="s">
        <v>1270</v>
      </c>
      <c r="M631" s="112" t="s">
        <v>13</v>
      </c>
      <c r="N631" s="112">
        <v>15079</v>
      </c>
      <c r="O631" s="112">
        <v>13317</v>
      </c>
      <c r="P631" s="113">
        <v>74571.759779999993</v>
      </c>
      <c r="Q631" s="113">
        <v>75031.758690000002</v>
      </c>
      <c r="R631" s="154" t="s">
        <v>925</v>
      </c>
      <c r="S631" s="112" t="s">
        <v>1150</v>
      </c>
      <c r="T631" s="112"/>
    </row>
    <row r="632" spans="1:20" ht="132">
      <c r="A632" s="112" t="s">
        <v>452</v>
      </c>
      <c r="B632" s="112" t="s">
        <v>924</v>
      </c>
      <c r="C632" s="112" t="s">
        <v>19</v>
      </c>
      <c r="D632" s="112" t="s">
        <v>50</v>
      </c>
      <c r="E632" s="112" t="s">
        <v>453</v>
      </c>
      <c r="F632" s="112" t="s">
        <v>24</v>
      </c>
      <c r="G632" s="112" t="s">
        <v>36</v>
      </c>
      <c r="H632" s="112" t="s">
        <v>1112</v>
      </c>
      <c r="I632" s="112" t="s">
        <v>8</v>
      </c>
      <c r="J632" s="112" t="s">
        <v>16</v>
      </c>
      <c r="K632" s="112" t="s">
        <v>52</v>
      </c>
      <c r="L632" s="112" t="s">
        <v>53</v>
      </c>
      <c r="M632" s="112" t="s">
        <v>13</v>
      </c>
      <c r="N632" s="112">
        <v>21589</v>
      </c>
      <c r="O632" s="112">
        <v>19688</v>
      </c>
      <c r="P632" s="113">
        <v>121866.25900000001</v>
      </c>
      <c r="Q632" s="113">
        <v>122774.9586</v>
      </c>
      <c r="R632" s="154" t="s">
        <v>925</v>
      </c>
      <c r="S632" s="112" t="s">
        <v>1150</v>
      </c>
      <c r="T632" s="112"/>
    </row>
    <row r="633" spans="1:20" ht="156">
      <c r="A633" s="112" t="s">
        <v>392</v>
      </c>
      <c r="B633" s="112" t="s">
        <v>924</v>
      </c>
      <c r="C633" s="112" t="s">
        <v>19</v>
      </c>
      <c r="D633" s="112" t="s">
        <v>50</v>
      </c>
      <c r="E633" s="112" t="s">
        <v>386</v>
      </c>
      <c r="F633" s="112" t="s">
        <v>24</v>
      </c>
      <c r="G633" s="112" t="s">
        <v>25</v>
      </c>
      <c r="H633" s="112" t="s">
        <v>1148</v>
      </c>
      <c r="I633" s="112" t="s">
        <v>8</v>
      </c>
      <c r="J633" s="112" t="s">
        <v>16</v>
      </c>
      <c r="K633" s="112" t="s">
        <v>1149</v>
      </c>
      <c r="L633" s="112" t="s">
        <v>1270</v>
      </c>
      <c r="M633" s="112" t="s">
        <v>13</v>
      </c>
      <c r="N633" s="112">
        <v>46</v>
      </c>
      <c r="O633" s="112">
        <v>40</v>
      </c>
      <c r="P633" s="113">
        <v>4581.5</v>
      </c>
      <c r="Q633" s="113">
        <v>4621.96</v>
      </c>
      <c r="R633" s="154" t="s">
        <v>925</v>
      </c>
      <c r="S633" s="112" t="s">
        <v>1150</v>
      </c>
      <c r="T633" s="112"/>
    </row>
    <row r="634" spans="1:20" ht="156">
      <c r="A634" s="112" t="s">
        <v>454</v>
      </c>
      <c r="B634" s="112" t="s">
        <v>924</v>
      </c>
      <c r="C634" s="112" t="s">
        <v>19</v>
      </c>
      <c r="D634" s="112" t="s">
        <v>50</v>
      </c>
      <c r="E634" s="112" t="s">
        <v>386</v>
      </c>
      <c r="F634" s="112" t="s">
        <v>24</v>
      </c>
      <c r="G634" s="112" t="s">
        <v>36</v>
      </c>
      <c r="H634" s="112" t="s">
        <v>1112</v>
      </c>
      <c r="I634" s="112" t="s">
        <v>8</v>
      </c>
      <c r="J634" s="112" t="s">
        <v>16</v>
      </c>
      <c r="K634" s="112" t="s">
        <v>52</v>
      </c>
      <c r="L634" s="112" t="s">
        <v>53</v>
      </c>
      <c r="M634" s="112" t="s">
        <v>13</v>
      </c>
      <c r="N634" s="112">
        <v>198</v>
      </c>
      <c r="O634" s="112">
        <v>195</v>
      </c>
      <c r="P634" s="113">
        <v>7488.7312499999998</v>
      </c>
      <c r="Q634" s="113">
        <v>7554.8654999999999</v>
      </c>
      <c r="R634" s="154" t="s">
        <v>925</v>
      </c>
      <c r="S634" s="112" t="s">
        <v>1150</v>
      </c>
      <c r="T634" s="112"/>
    </row>
    <row r="635" spans="1:20" ht="60">
      <c r="A635" s="112" t="s">
        <v>428</v>
      </c>
      <c r="B635" s="112" t="s">
        <v>924</v>
      </c>
      <c r="C635" s="112" t="s">
        <v>19</v>
      </c>
      <c r="D635" s="112" t="s">
        <v>50</v>
      </c>
      <c r="E635" s="112" t="s">
        <v>429</v>
      </c>
      <c r="F635" s="112" t="s">
        <v>24</v>
      </c>
      <c r="G635" s="112" t="s">
        <v>31</v>
      </c>
      <c r="H635" s="112" t="s">
        <v>1112</v>
      </c>
      <c r="I635" s="112" t="s">
        <v>8</v>
      </c>
      <c r="J635" s="112" t="s">
        <v>18</v>
      </c>
      <c r="K635" s="112" t="s">
        <v>52</v>
      </c>
      <c r="L635" s="112" t="s">
        <v>53</v>
      </c>
      <c r="M635" s="112" t="s">
        <v>13</v>
      </c>
      <c r="N635" s="112" t="s">
        <v>1158</v>
      </c>
      <c r="O635" s="112">
        <v>153</v>
      </c>
      <c r="P635" s="113">
        <v>0</v>
      </c>
      <c r="Q635" s="113">
        <v>2134</v>
      </c>
      <c r="R635" s="154" t="s">
        <v>925</v>
      </c>
      <c r="S635" s="112" t="s">
        <v>1150</v>
      </c>
      <c r="T635" s="112"/>
    </row>
    <row r="636" spans="1:20" ht="132">
      <c r="A636" s="112" t="s">
        <v>1544</v>
      </c>
      <c r="B636" s="112" t="s">
        <v>924</v>
      </c>
      <c r="C636" s="112" t="s">
        <v>1388</v>
      </c>
      <c r="D636" s="112" t="s">
        <v>34</v>
      </c>
      <c r="E636" s="112" t="s">
        <v>942</v>
      </c>
      <c r="F636" s="112" t="s">
        <v>24</v>
      </c>
      <c r="G636" s="112" t="s">
        <v>46</v>
      </c>
      <c r="H636" s="112" t="s">
        <v>1112</v>
      </c>
      <c r="I636" s="112" t="s">
        <v>8</v>
      </c>
      <c r="J636" s="112" t="s">
        <v>16</v>
      </c>
      <c r="K636" s="112" t="s">
        <v>52</v>
      </c>
      <c r="L636" s="112" t="s">
        <v>52</v>
      </c>
      <c r="M636" s="112" t="s">
        <v>1545</v>
      </c>
      <c r="N636" s="112">
        <v>0</v>
      </c>
      <c r="O636" s="112">
        <v>0</v>
      </c>
      <c r="P636" s="124">
        <v>0</v>
      </c>
      <c r="Q636" s="114">
        <v>703890</v>
      </c>
      <c r="R636" s="112" t="s">
        <v>1546</v>
      </c>
      <c r="S636" s="112" t="s">
        <v>1547</v>
      </c>
      <c r="T636" s="112" t="s">
        <v>1548</v>
      </c>
    </row>
    <row r="637" spans="1:20" ht="60">
      <c r="A637" s="112" t="s">
        <v>1549</v>
      </c>
      <c r="B637" s="112" t="s">
        <v>924</v>
      </c>
      <c r="C637" s="112" t="s">
        <v>1388</v>
      </c>
      <c r="D637" s="112" t="s">
        <v>34</v>
      </c>
      <c r="E637" s="112" t="s">
        <v>1550</v>
      </c>
      <c r="F637" s="112" t="s">
        <v>24</v>
      </c>
      <c r="G637" s="112" t="s">
        <v>46</v>
      </c>
      <c r="H637" s="112" t="s">
        <v>1112</v>
      </c>
      <c r="I637" s="112" t="s">
        <v>8</v>
      </c>
      <c r="J637" s="112" t="s">
        <v>16</v>
      </c>
      <c r="K637" s="112" t="s">
        <v>52</v>
      </c>
      <c r="L637" s="112" t="s">
        <v>52</v>
      </c>
      <c r="M637" s="112" t="s">
        <v>1545</v>
      </c>
      <c r="N637" s="112">
        <v>0</v>
      </c>
      <c r="O637" s="112">
        <v>0</v>
      </c>
      <c r="P637" s="124">
        <v>0</v>
      </c>
      <c r="Q637" s="114">
        <v>1266350</v>
      </c>
      <c r="R637" s="112" t="s">
        <v>1546</v>
      </c>
      <c r="S637" s="112" t="s">
        <v>1547</v>
      </c>
      <c r="T637" s="112" t="s">
        <v>1548</v>
      </c>
    </row>
    <row r="638" spans="1:20" ht="132">
      <c r="A638" s="112" t="s">
        <v>1551</v>
      </c>
      <c r="B638" s="112" t="s">
        <v>924</v>
      </c>
      <c r="C638" s="112" t="s">
        <v>1388</v>
      </c>
      <c r="D638" s="112" t="s">
        <v>34</v>
      </c>
      <c r="E638" s="112" t="s">
        <v>942</v>
      </c>
      <c r="F638" s="112" t="s">
        <v>24</v>
      </c>
      <c r="G638" s="112" t="s">
        <v>46</v>
      </c>
      <c r="H638" s="112" t="s">
        <v>1112</v>
      </c>
      <c r="I638" s="112" t="s">
        <v>8</v>
      </c>
      <c r="J638" s="112" t="s">
        <v>16</v>
      </c>
      <c r="K638" s="112" t="s">
        <v>52</v>
      </c>
      <c r="L638" s="112" t="s">
        <v>52</v>
      </c>
      <c r="M638" s="112" t="s">
        <v>1545</v>
      </c>
      <c r="N638" s="112">
        <v>0</v>
      </c>
      <c r="O638" s="112">
        <v>0</v>
      </c>
      <c r="P638" s="124">
        <v>0</v>
      </c>
      <c r="Q638" s="114">
        <v>1274350</v>
      </c>
      <c r="R638" s="112" t="s">
        <v>1546</v>
      </c>
      <c r="S638" s="112" t="s">
        <v>1547</v>
      </c>
      <c r="T638" s="112" t="s">
        <v>1552</v>
      </c>
    </row>
    <row r="639" spans="1:20" ht="132">
      <c r="A639" s="112" t="s">
        <v>1553</v>
      </c>
      <c r="B639" s="112" t="s">
        <v>924</v>
      </c>
      <c r="C639" s="112" t="s">
        <v>1388</v>
      </c>
      <c r="D639" s="112" t="s">
        <v>34</v>
      </c>
      <c r="E639" s="112" t="s">
        <v>942</v>
      </c>
      <c r="F639" s="112" t="s">
        <v>24</v>
      </c>
      <c r="G639" s="112" t="s">
        <v>46</v>
      </c>
      <c r="H639" s="112" t="s">
        <v>1112</v>
      </c>
      <c r="I639" s="112" t="s">
        <v>8</v>
      </c>
      <c r="J639" s="112" t="s">
        <v>16</v>
      </c>
      <c r="K639" s="112" t="s">
        <v>52</v>
      </c>
      <c r="L639" s="112" t="s">
        <v>52</v>
      </c>
      <c r="M639" s="112" t="s">
        <v>1545</v>
      </c>
      <c r="N639" s="112">
        <v>0</v>
      </c>
      <c r="O639" s="112">
        <v>0</v>
      </c>
      <c r="P639" s="124">
        <v>0</v>
      </c>
      <c r="Q639" s="114">
        <v>2175800</v>
      </c>
      <c r="R639" s="112" t="s">
        <v>1546</v>
      </c>
      <c r="S639" s="112" t="s">
        <v>1547</v>
      </c>
      <c r="T639" s="112" t="s">
        <v>1552</v>
      </c>
    </row>
    <row r="640" spans="1:20" ht="180">
      <c r="A640" s="112" t="s">
        <v>1559</v>
      </c>
      <c r="B640" s="112" t="s">
        <v>924</v>
      </c>
      <c r="C640" s="112" t="s">
        <v>1212</v>
      </c>
      <c r="D640" s="112" t="s">
        <v>1154</v>
      </c>
      <c r="E640" s="112" t="s">
        <v>944</v>
      </c>
      <c r="F640" s="112" t="s">
        <v>24</v>
      </c>
      <c r="G640" s="112" t="s">
        <v>46</v>
      </c>
      <c r="H640" s="112" t="s">
        <v>1112</v>
      </c>
      <c r="I640" s="112" t="s">
        <v>8</v>
      </c>
      <c r="J640" s="112" t="s">
        <v>18</v>
      </c>
      <c r="K640" s="112" t="s">
        <v>52</v>
      </c>
      <c r="L640" s="112" t="s">
        <v>52</v>
      </c>
      <c r="M640" s="112" t="s">
        <v>1560</v>
      </c>
      <c r="N640" s="112">
        <v>0</v>
      </c>
      <c r="O640" s="112">
        <v>0</v>
      </c>
      <c r="P640" s="124">
        <v>0</v>
      </c>
      <c r="Q640" s="124">
        <v>402730</v>
      </c>
      <c r="R640" s="112" t="s">
        <v>1561</v>
      </c>
      <c r="S640" s="112" t="s">
        <v>1562</v>
      </c>
      <c r="T640" s="112" t="s">
        <v>1563</v>
      </c>
    </row>
    <row r="641" spans="1:20" ht="276">
      <c r="A641" s="112" t="s">
        <v>455</v>
      </c>
      <c r="B641" s="112" t="s">
        <v>924</v>
      </c>
      <c r="C641" s="112" t="s">
        <v>481</v>
      </c>
      <c r="D641" s="112" t="s">
        <v>50</v>
      </c>
      <c r="E641" s="112" t="s">
        <v>456</v>
      </c>
      <c r="F641" s="112" t="s">
        <v>24</v>
      </c>
      <c r="G641" s="112" t="s">
        <v>36</v>
      </c>
      <c r="H641" s="112" t="s">
        <v>1112</v>
      </c>
      <c r="I641" s="112" t="s">
        <v>9</v>
      </c>
      <c r="J641" s="112" t="s">
        <v>16</v>
      </c>
      <c r="K641" s="112" t="s">
        <v>52</v>
      </c>
      <c r="L641" s="112" t="s">
        <v>52</v>
      </c>
      <c r="M641" s="112" t="s">
        <v>13</v>
      </c>
      <c r="N641" s="112">
        <v>1751</v>
      </c>
      <c r="O641" s="112">
        <v>1703</v>
      </c>
      <c r="P641" s="113">
        <v>60945.317770000001</v>
      </c>
      <c r="Q641" s="113">
        <v>61483.536160000003</v>
      </c>
      <c r="R641" s="154" t="s">
        <v>925</v>
      </c>
      <c r="S641" s="112" t="s">
        <v>1150</v>
      </c>
      <c r="T641" s="112"/>
    </row>
    <row r="642" spans="1:20">
      <c r="A642" s="112" t="s">
        <v>1575</v>
      </c>
      <c r="B642" s="112" t="s">
        <v>924</v>
      </c>
      <c r="C642" s="112" t="s">
        <v>19</v>
      </c>
      <c r="D642" s="112" t="s">
        <v>1152</v>
      </c>
      <c r="E642" s="112" t="s">
        <v>1152</v>
      </c>
      <c r="F642" s="112" t="s">
        <v>172</v>
      </c>
      <c r="G642" s="112" t="s">
        <v>1152</v>
      </c>
      <c r="H642" s="112" t="s">
        <v>1152</v>
      </c>
      <c r="I642" s="112" t="s">
        <v>1152</v>
      </c>
      <c r="J642" s="112" t="s">
        <v>18</v>
      </c>
      <c r="K642" s="112" t="s">
        <v>52</v>
      </c>
      <c r="L642" s="112" t="s">
        <v>1152</v>
      </c>
      <c r="M642" s="112" t="s">
        <v>1152</v>
      </c>
      <c r="N642" s="112">
        <v>1026</v>
      </c>
      <c r="O642" s="112">
        <v>702</v>
      </c>
      <c r="P642" s="113">
        <v>0</v>
      </c>
      <c r="Q642" s="113">
        <v>5008.1400000000003</v>
      </c>
      <c r="R642" s="112" t="s">
        <v>1150</v>
      </c>
      <c r="S642" s="112" t="s">
        <v>1150</v>
      </c>
      <c r="T642" s="112"/>
    </row>
    <row r="643" spans="1:20" ht="120">
      <c r="A643" s="112" t="s">
        <v>457</v>
      </c>
      <c r="B643" s="112" t="s">
        <v>924</v>
      </c>
      <c r="C643" s="112" t="s">
        <v>19</v>
      </c>
      <c r="D643" s="112" t="s">
        <v>50</v>
      </c>
      <c r="E643" s="112" t="s">
        <v>458</v>
      </c>
      <c r="F643" s="112" t="s">
        <v>24</v>
      </c>
      <c r="G643" s="112" t="s">
        <v>36</v>
      </c>
      <c r="H643" s="112" t="s">
        <v>1112</v>
      </c>
      <c r="I643" s="112" t="s">
        <v>8</v>
      </c>
      <c r="J643" s="112" t="s">
        <v>16</v>
      </c>
      <c r="K643" s="112" t="s">
        <v>52</v>
      </c>
      <c r="L643" s="112" t="s">
        <v>52</v>
      </c>
      <c r="M643" s="112" t="s">
        <v>13</v>
      </c>
      <c r="N643" s="112" t="s">
        <v>1158</v>
      </c>
      <c r="O643" s="112">
        <v>201</v>
      </c>
      <c r="P643" s="113">
        <v>2660</v>
      </c>
      <c r="Q643" s="113">
        <v>2607.0740000000001</v>
      </c>
      <c r="R643" s="154" t="s">
        <v>925</v>
      </c>
      <c r="S643" s="112" t="s">
        <v>1150</v>
      </c>
      <c r="T643" s="112"/>
    </row>
    <row r="644" spans="1:20" ht="84">
      <c r="A644" s="112" t="s">
        <v>432</v>
      </c>
      <c r="B644" s="112" t="s">
        <v>924</v>
      </c>
      <c r="C644" s="112" t="s">
        <v>19</v>
      </c>
      <c r="D644" s="112" t="s">
        <v>50</v>
      </c>
      <c r="E644" s="112" t="s">
        <v>433</v>
      </c>
      <c r="F644" s="112" t="s">
        <v>24</v>
      </c>
      <c r="G644" s="112" t="s">
        <v>31</v>
      </c>
      <c r="H644" s="112" t="s">
        <v>1112</v>
      </c>
      <c r="I644" s="112" t="s">
        <v>9</v>
      </c>
      <c r="J644" s="112" t="s">
        <v>16</v>
      </c>
      <c r="K644" s="112" t="s">
        <v>52</v>
      </c>
      <c r="L644" s="112" t="s">
        <v>52</v>
      </c>
      <c r="M644" s="112" t="s">
        <v>13</v>
      </c>
      <c r="N644" s="112">
        <v>23843</v>
      </c>
      <c r="O644" s="112">
        <v>20637</v>
      </c>
      <c r="P644" s="113">
        <v>188223.8547</v>
      </c>
      <c r="Q644" s="113">
        <v>191131.32800000001</v>
      </c>
      <c r="R644" s="154" t="s">
        <v>925</v>
      </c>
      <c r="S644" s="112" t="s">
        <v>1150</v>
      </c>
      <c r="T644" s="112"/>
    </row>
    <row r="645" spans="1:20" ht="48">
      <c r="A645" s="129" t="s">
        <v>1603</v>
      </c>
      <c r="B645" s="129" t="s">
        <v>924</v>
      </c>
      <c r="C645" s="129" t="s">
        <v>19</v>
      </c>
      <c r="D645" s="129" t="s">
        <v>1453</v>
      </c>
      <c r="E645" s="129" t="s">
        <v>1604</v>
      </c>
      <c r="F645" s="129" t="s">
        <v>24</v>
      </c>
      <c r="G645" s="129" t="s">
        <v>25</v>
      </c>
      <c r="H645" s="129" t="s">
        <v>1112</v>
      </c>
      <c r="I645" s="129" t="s">
        <v>8</v>
      </c>
      <c r="J645" s="129" t="s">
        <v>18</v>
      </c>
      <c r="K645" s="129" t="s">
        <v>52</v>
      </c>
      <c r="L645" s="129" t="s">
        <v>52</v>
      </c>
      <c r="M645" s="129" t="s">
        <v>1455</v>
      </c>
      <c r="N645" s="129">
        <v>41</v>
      </c>
      <c r="O645" s="129">
        <v>20</v>
      </c>
      <c r="P645" s="129">
        <v>0</v>
      </c>
      <c r="Q645" s="130">
        <v>34</v>
      </c>
      <c r="R645" s="129" t="s">
        <v>1150</v>
      </c>
      <c r="S645" s="129" t="s">
        <v>1150</v>
      </c>
      <c r="T645" s="129"/>
    </row>
    <row r="646" spans="1:20" ht="144">
      <c r="A646" s="112" t="s">
        <v>393</v>
      </c>
      <c r="B646" s="112" t="s">
        <v>924</v>
      </c>
      <c r="C646" s="112" t="s">
        <v>19</v>
      </c>
      <c r="D646" s="112" t="s">
        <v>50</v>
      </c>
      <c r="E646" s="112" t="s">
        <v>394</v>
      </c>
      <c r="F646" s="112" t="s">
        <v>24</v>
      </c>
      <c r="G646" s="112" t="s">
        <v>25</v>
      </c>
      <c r="H646" s="112" t="s">
        <v>1148</v>
      </c>
      <c r="I646" s="112" t="s">
        <v>8</v>
      </c>
      <c r="J646" s="112" t="s">
        <v>18</v>
      </c>
      <c r="K646" s="112" t="s">
        <v>1149</v>
      </c>
      <c r="L646" s="112" t="s">
        <v>1270</v>
      </c>
      <c r="M646" s="112" t="s">
        <v>13</v>
      </c>
      <c r="N646" s="112">
        <v>1588</v>
      </c>
      <c r="O646" s="112">
        <v>1370</v>
      </c>
      <c r="P646" s="113">
        <v>78131.305500000002</v>
      </c>
      <c r="Q646" s="113">
        <v>78775.926120000004</v>
      </c>
      <c r="R646" s="154" t="s">
        <v>925</v>
      </c>
      <c r="S646" s="112" t="s">
        <v>1150</v>
      </c>
      <c r="T646" s="112"/>
    </row>
    <row r="647" spans="1:20" ht="84">
      <c r="A647" s="112" t="s">
        <v>1632</v>
      </c>
      <c r="B647" s="112" t="s">
        <v>1514</v>
      </c>
      <c r="C647" s="112" t="s">
        <v>20</v>
      </c>
      <c r="D647" s="112" t="s">
        <v>298</v>
      </c>
      <c r="E647" s="112" t="s">
        <v>1633</v>
      </c>
      <c r="F647" s="112" t="s">
        <v>24</v>
      </c>
      <c r="G647" s="112" t="s">
        <v>1634</v>
      </c>
      <c r="H647" s="112" t="s">
        <v>1112</v>
      </c>
      <c r="I647" s="112" t="s">
        <v>892</v>
      </c>
      <c r="J647" s="112" t="s">
        <v>18</v>
      </c>
      <c r="K647" s="112" t="s">
        <v>52</v>
      </c>
      <c r="L647" s="112" t="s">
        <v>52</v>
      </c>
      <c r="M647" s="112" t="s">
        <v>1113</v>
      </c>
      <c r="N647" s="112">
        <v>0</v>
      </c>
      <c r="O647" s="112">
        <v>0</v>
      </c>
      <c r="P647" s="124">
        <v>0</v>
      </c>
      <c r="Q647" s="124">
        <v>349920</v>
      </c>
      <c r="R647" s="112" t="s">
        <v>1635</v>
      </c>
      <c r="S647" s="112" t="s">
        <v>1636</v>
      </c>
      <c r="T647" s="112" t="s">
        <v>1637</v>
      </c>
    </row>
    <row r="648" spans="1:20" ht="72">
      <c r="A648" s="112" t="s">
        <v>395</v>
      </c>
      <c r="B648" s="112" t="s">
        <v>924</v>
      </c>
      <c r="C648" s="112" t="s">
        <v>19</v>
      </c>
      <c r="D648" s="112" t="s">
        <v>50</v>
      </c>
      <c r="E648" s="112" t="s">
        <v>396</v>
      </c>
      <c r="F648" s="112" t="s">
        <v>24</v>
      </c>
      <c r="G648" s="112" t="s">
        <v>25</v>
      </c>
      <c r="H648" s="112" t="s">
        <v>1112</v>
      </c>
      <c r="I648" s="112" t="s">
        <v>8</v>
      </c>
      <c r="J648" s="112" t="s">
        <v>16</v>
      </c>
      <c r="K648" s="112" t="s">
        <v>53</v>
      </c>
      <c r="L648" s="112" t="s">
        <v>52</v>
      </c>
      <c r="M648" s="112" t="s">
        <v>1166</v>
      </c>
      <c r="N648" s="112">
        <v>200</v>
      </c>
      <c r="O648" s="112">
        <v>150</v>
      </c>
      <c r="P648" s="113">
        <v>11932.03125</v>
      </c>
      <c r="Q648" s="113">
        <v>12032.4375</v>
      </c>
      <c r="R648" s="154" t="s">
        <v>925</v>
      </c>
      <c r="S648" s="112" t="s">
        <v>1150</v>
      </c>
      <c r="T648" s="112"/>
    </row>
    <row r="649" spans="1:20" ht="120">
      <c r="A649" s="112" t="s">
        <v>397</v>
      </c>
      <c r="B649" s="112" t="s">
        <v>924</v>
      </c>
      <c r="C649" s="112" t="s">
        <v>19</v>
      </c>
      <c r="D649" s="112" t="s">
        <v>50</v>
      </c>
      <c r="E649" s="112" t="s">
        <v>398</v>
      </c>
      <c r="F649" s="112" t="s">
        <v>24</v>
      </c>
      <c r="G649" s="112" t="s">
        <v>25</v>
      </c>
      <c r="H649" s="112" t="s">
        <v>1112</v>
      </c>
      <c r="I649" s="112" t="s">
        <v>8</v>
      </c>
      <c r="J649" s="112" t="s">
        <v>16</v>
      </c>
      <c r="K649" s="112" t="s">
        <v>52</v>
      </c>
      <c r="L649" s="112" t="s">
        <v>53</v>
      </c>
      <c r="M649" s="112" t="s">
        <v>13</v>
      </c>
      <c r="N649" s="112">
        <v>340</v>
      </c>
      <c r="O649" s="112">
        <v>313</v>
      </c>
      <c r="P649" s="113">
        <v>31701.68333</v>
      </c>
      <c r="Q649" s="113">
        <v>31971.28067</v>
      </c>
      <c r="R649" s="154" t="s">
        <v>925</v>
      </c>
      <c r="S649" s="112" t="s">
        <v>1150</v>
      </c>
      <c r="T649" s="112"/>
    </row>
    <row r="650" spans="1:20" ht="156">
      <c r="A650" s="112" t="s">
        <v>459</v>
      </c>
      <c r="B650" s="112" t="s">
        <v>924</v>
      </c>
      <c r="C650" s="112" t="s">
        <v>19</v>
      </c>
      <c r="D650" s="112" t="s">
        <v>50</v>
      </c>
      <c r="E650" s="112" t="s">
        <v>386</v>
      </c>
      <c r="F650" s="112" t="s">
        <v>24</v>
      </c>
      <c r="G650" s="112" t="s">
        <v>36</v>
      </c>
      <c r="H650" s="112" t="s">
        <v>1112</v>
      </c>
      <c r="I650" s="112" t="s">
        <v>8</v>
      </c>
      <c r="J650" s="112" t="s">
        <v>16</v>
      </c>
      <c r="K650" s="112" t="s">
        <v>52</v>
      </c>
      <c r="L650" s="112" t="s">
        <v>53</v>
      </c>
      <c r="M650" s="112" t="s">
        <v>13</v>
      </c>
      <c r="N650" s="112">
        <v>1400</v>
      </c>
      <c r="O650" s="112">
        <v>1336</v>
      </c>
      <c r="P650" s="113">
        <v>91182.016699999993</v>
      </c>
      <c r="Q650" s="113">
        <v>91943.016329999999</v>
      </c>
      <c r="R650" s="154" t="s">
        <v>925</v>
      </c>
      <c r="S650" s="112" t="s">
        <v>1150</v>
      </c>
      <c r="T650" s="112"/>
    </row>
    <row r="651" spans="1:20" ht="156">
      <c r="A651" s="112" t="s">
        <v>460</v>
      </c>
      <c r="B651" s="112" t="s">
        <v>924</v>
      </c>
      <c r="C651" s="112" t="s">
        <v>19</v>
      </c>
      <c r="D651" s="112" t="s">
        <v>50</v>
      </c>
      <c r="E651" s="112" t="s">
        <v>386</v>
      </c>
      <c r="F651" s="112" t="s">
        <v>24</v>
      </c>
      <c r="G651" s="112" t="s">
        <v>36</v>
      </c>
      <c r="H651" s="112" t="s">
        <v>1112</v>
      </c>
      <c r="I651" s="112" t="s">
        <v>8</v>
      </c>
      <c r="J651" s="112" t="s">
        <v>16</v>
      </c>
      <c r="K651" s="112" t="s">
        <v>52</v>
      </c>
      <c r="L651" s="112" t="s">
        <v>53</v>
      </c>
      <c r="M651" s="112" t="s">
        <v>13</v>
      </c>
      <c r="N651" s="112">
        <v>1400</v>
      </c>
      <c r="O651" s="112">
        <v>1336</v>
      </c>
      <c r="P651" s="113">
        <v>92294.320200000002</v>
      </c>
      <c r="Q651" s="113">
        <v>93065.142770000006</v>
      </c>
      <c r="R651" s="154" t="s">
        <v>925</v>
      </c>
      <c r="S651" s="112" t="s">
        <v>1150</v>
      </c>
      <c r="T651" s="112"/>
    </row>
    <row r="652" spans="1:20" ht="108">
      <c r="A652" s="112" t="s">
        <v>399</v>
      </c>
      <c r="B652" s="112" t="s">
        <v>924</v>
      </c>
      <c r="C652" s="112" t="s">
        <v>19</v>
      </c>
      <c r="D652" s="112" t="s">
        <v>50</v>
      </c>
      <c r="E652" s="112" t="s">
        <v>400</v>
      </c>
      <c r="F652" s="112" t="s">
        <v>24</v>
      </c>
      <c r="G652" s="112" t="s">
        <v>1161</v>
      </c>
      <c r="H652" s="112" t="s">
        <v>1150</v>
      </c>
      <c r="I652" s="112" t="s">
        <v>1150</v>
      </c>
      <c r="J652" s="112" t="s">
        <v>16</v>
      </c>
      <c r="K652" s="112" t="s">
        <v>52</v>
      </c>
      <c r="L652" s="112" t="s">
        <v>53</v>
      </c>
      <c r="M652" s="112" t="s">
        <v>13</v>
      </c>
      <c r="N652" s="112">
        <v>232</v>
      </c>
      <c r="O652" s="112">
        <v>193</v>
      </c>
      <c r="P652" s="113">
        <v>723.75</v>
      </c>
      <c r="Q652" s="113">
        <v>723.75</v>
      </c>
      <c r="R652" s="154" t="s">
        <v>925</v>
      </c>
      <c r="S652" s="112" t="s">
        <v>1150</v>
      </c>
      <c r="T652" s="112"/>
    </row>
    <row r="653" spans="1:20" ht="108">
      <c r="A653" s="112" t="s">
        <v>401</v>
      </c>
      <c r="B653" s="112" t="s">
        <v>924</v>
      </c>
      <c r="C653" s="112" t="s">
        <v>19</v>
      </c>
      <c r="D653" s="112" t="s">
        <v>50</v>
      </c>
      <c r="E653" s="112" t="s">
        <v>402</v>
      </c>
      <c r="F653" s="112" t="s">
        <v>24</v>
      </c>
      <c r="G653" s="112" t="s">
        <v>25</v>
      </c>
      <c r="H653" s="112" t="s">
        <v>1112</v>
      </c>
      <c r="I653" s="112" t="s">
        <v>1150</v>
      </c>
      <c r="J653" s="112" t="s">
        <v>16</v>
      </c>
      <c r="K653" s="112" t="s">
        <v>52</v>
      </c>
      <c r="L653" s="112" t="s">
        <v>52</v>
      </c>
      <c r="M653" s="112" t="s">
        <v>13</v>
      </c>
      <c r="N653" s="112">
        <v>22169</v>
      </c>
      <c r="O653" s="112">
        <v>18407</v>
      </c>
      <c r="P653" s="113">
        <v>845667.52130000002</v>
      </c>
      <c r="Q653" s="113">
        <v>852526.17150000005</v>
      </c>
      <c r="R653" s="154" t="s">
        <v>925</v>
      </c>
      <c r="S653" s="112" t="s">
        <v>1150</v>
      </c>
      <c r="T653" s="112"/>
    </row>
    <row r="654" spans="1:20" ht="84">
      <c r="A654" s="112" t="s">
        <v>430</v>
      </c>
      <c r="B654" s="112" t="s">
        <v>924</v>
      </c>
      <c r="C654" s="112" t="s">
        <v>19</v>
      </c>
      <c r="D654" s="112" t="s">
        <v>50</v>
      </c>
      <c r="E654" s="112" t="s">
        <v>431</v>
      </c>
      <c r="F654" s="112" t="s">
        <v>24</v>
      </c>
      <c r="G654" s="112" t="s">
        <v>31</v>
      </c>
      <c r="H654" s="112" t="s">
        <v>1112</v>
      </c>
      <c r="I654" s="112" t="s">
        <v>8</v>
      </c>
      <c r="J654" s="112" t="s">
        <v>16</v>
      </c>
      <c r="K654" s="112" t="s">
        <v>52</v>
      </c>
      <c r="L654" s="112" t="s">
        <v>52</v>
      </c>
      <c r="M654" s="112" t="s">
        <v>1166</v>
      </c>
      <c r="N654" s="112">
        <v>46901</v>
      </c>
      <c r="O654" s="112">
        <v>45731</v>
      </c>
      <c r="P654" s="113">
        <v>536494.65560000006</v>
      </c>
      <c r="Q654" s="113">
        <v>539718</v>
      </c>
      <c r="R654" s="154" t="s">
        <v>925</v>
      </c>
      <c r="S654" s="112" t="s">
        <v>1150</v>
      </c>
      <c r="T654" s="112"/>
    </row>
    <row r="655" spans="1:20" ht="24">
      <c r="A655" s="112" t="s">
        <v>403</v>
      </c>
      <c r="B655" s="112" t="s">
        <v>924</v>
      </c>
      <c r="C655" s="112" t="s">
        <v>19</v>
      </c>
      <c r="D655" s="112" t="s">
        <v>50</v>
      </c>
      <c r="E655" s="112" t="s">
        <v>404</v>
      </c>
      <c r="F655" s="112" t="s">
        <v>24</v>
      </c>
      <c r="G655" s="112" t="s">
        <v>25</v>
      </c>
      <c r="H655" s="112" t="s">
        <v>1112</v>
      </c>
      <c r="I655" s="112" t="s">
        <v>8</v>
      </c>
      <c r="J655" s="112" t="s">
        <v>16</v>
      </c>
      <c r="K655" s="112" t="s">
        <v>52</v>
      </c>
      <c r="L655" s="112" t="s">
        <v>52</v>
      </c>
      <c r="M655" s="112" t="s">
        <v>13</v>
      </c>
      <c r="N655" s="112">
        <v>3468</v>
      </c>
      <c r="O655" s="112">
        <v>2756</v>
      </c>
      <c r="P655" s="113">
        <v>51185.81</v>
      </c>
      <c r="Q655" s="113">
        <v>51546.570399999997</v>
      </c>
      <c r="R655" s="154" t="s">
        <v>925</v>
      </c>
      <c r="S655" s="112" t="s">
        <v>1150</v>
      </c>
      <c r="T655" s="112"/>
    </row>
    <row r="656" spans="1:20" ht="36">
      <c r="A656" s="112" t="s">
        <v>461</v>
      </c>
      <c r="B656" s="112" t="s">
        <v>924</v>
      </c>
      <c r="C656" s="112" t="s">
        <v>19</v>
      </c>
      <c r="D656" s="112" t="s">
        <v>50</v>
      </c>
      <c r="E656" s="112" t="s">
        <v>462</v>
      </c>
      <c r="F656" s="112" t="s">
        <v>24</v>
      </c>
      <c r="G656" s="112" t="s">
        <v>36</v>
      </c>
      <c r="H656" s="112" t="s">
        <v>1112</v>
      </c>
      <c r="I656" s="112" t="s">
        <v>9</v>
      </c>
      <c r="J656" s="112" t="s">
        <v>16</v>
      </c>
      <c r="K656" s="112" t="s">
        <v>52</v>
      </c>
      <c r="L656" s="112" t="s">
        <v>53</v>
      </c>
      <c r="M656" s="112" t="s">
        <v>13</v>
      </c>
      <c r="N656" s="112">
        <v>6492</v>
      </c>
      <c r="O656" s="112">
        <v>5977</v>
      </c>
      <c r="P656" s="113">
        <v>148056.26699999999</v>
      </c>
      <c r="Q656" s="113">
        <v>149165.83730000001</v>
      </c>
      <c r="R656" s="154" t="s">
        <v>925</v>
      </c>
      <c r="S656" s="112" t="s">
        <v>1150</v>
      </c>
      <c r="T656" s="112"/>
    </row>
    <row r="657" spans="1:20" ht="156">
      <c r="A657" s="112" t="s">
        <v>405</v>
      </c>
      <c r="B657" s="112" t="s">
        <v>924</v>
      </c>
      <c r="C657" s="112" t="s">
        <v>19</v>
      </c>
      <c r="D657" s="112" t="s">
        <v>50</v>
      </c>
      <c r="E657" s="112" t="s">
        <v>386</v>
      </c>
      <c r="F657" s="112" t="s">
        <v>24</v>
      </c>
      <c r="G657" s="112" t="s">
        <v>25</v>
      </c>
      <c r="H657" s="112" t="s">
        <v>1112</v>
      </c>
      <c r="I657" s="112" t="s">
        <v>8</v>
      </c>
      <c r="J657" s="112" t="s">
        <v>16</v>
      </c>
      <c r="K657" s="112" t="s">
        <v>52</v>
      </c>
      <c r="L657" s="112" t="s">
        <v>53</v>
      </c>
      <c r="M657" s="112" t="s">
        <v>13</v>
      </c>
      <c r="N657" s="112">
        <v>10</v>
      </c>
      <c r="O657" s="112">
        <v>9</v>
      </c>
      <c r="P657" s="113">
        <v>568.26</v>
      </c>
      <c r="Q657" s="113">
        <v>573.27840000000003</v>
      </c>
      <c r="R657" s="154" t="s">
        <v>925</v>
      </c>
      <c r="S657" s="112" t="s">
        <v>1150</v>
      </c>
      <c r="T657" s="112"/>
    </row>
    <row r="658" spans="1:20" ht="156">
      <c r="A658" s="112" t="s">
        <v>463</v>
      </c>
      <c r="B658" s="112" t="s">
        <v>924</v>
      </c>
      <c r="C658" s="112" t="s">
        <v>19</v>
      </c>
      <c r="D658" s="112" t="s">
        <v>50</v>
      </c>
      <c r="E658" s="112" t="s">
        <v>386</v>
      </c>
      <c r="F658" s="112" t="s">
        <v>24</v>
      </c>
      <c r="G658" s="112" t="s">
        <v>36</v>
      </c>
      <c r="H658" s="112" t="s">
        <v>1112</v>
      </c>
      <c r="I658" s="112" t="s">
        <v>8</v>
      </c>
      <c r="J658" s="112" t="s">
        <v>16</v>
      </c>
      <c r="K658" s="112" t="s">
        <v>52</v>
      </c>
      <c r="L658" s="112" t="s">
        <v>53</v>
      </c>
      <c r="M658" s="112" t="s">
        <v>13</v>
      </c>
      <c r="N658" s="112">
        <v>46</v>
      </c>
      <c r="O658" s="112">
        <v>42</v>
      </c>
      <c r="P658" s="113">
        <v>970.2</v>
      </c>
      <c r="Q658" s="113">
        <v>978.76800000000003</v>
      </c>
      <c r="R658" s="154" t="s">
        <v>925</v>
      </c>
      <c r="S658" s="112" t="s">
        <v>1150</v>
      </c>
      <c r="T658" s="112"/>
    </row>
    <row r="659" spans="1:20" ht="72">
      <c r="A659" s="112" t="s">
        <v>464</v>
      </c>
      <c r="B659" s="112" t="s">
        <v>924</v>
      </c>
      <c r="C659" s="112" t="s">
        <v>19</v>
      </c>
      <c r="D659" s="112" t="s">
        <v>50</v>
      </c>
      <c r="E659" s="112" t="s">
        <v>465</v>
      </c>
      <c r="F659" s="112" t="s">
        <v>24</v>
      </c>
      <c r="G659" s="112" t="s">
        <v>36</v>
      </c>
      <c r="H659" s="112" t="s">
        <v>1112</v>
      </c>
      <c r="I659" s="112" t="s">
        <v>9</v>
      </c>
      <c r="J659" s="112" t="s">
        <v>16</v>
      </c>
      <c r="K659" s="112" t="s">
        <v>52</v>
      </c>
      <c r="L659" s="112" t="s">
        <v>52</v>
      </c>
      <c r="M659" s="112" t="s">
        <v>15</v>
      </c>
      <c r="N659" s="112">
        <v>1379</v>
      </c>
      <c r="O659" s="112">
        <v>1325</v>
      </c>
      <c r="P659" s="113">
        <v>27082.668750000001</v>
      </c>
      <c r="Q659" s="113">
        <v>27277.960500000001</v>
      </c>
      <c r="R659" s="154" t="s">
        <v>925</v>
      </c>
      <c r="S659" s="112" t="s">
        <v>1150</v>
      </c>
      <c r="T659" s="112"/>
    </row>
    <row r="660" spans="1:20" ht="48">
      <c r="A660" s="112" t="s">
        <v>466</v>
      </c>
      <c r="B660" s="112" t="s">
        <v>924</v>
      </c>
      <c r="C660" s="112" t="s">
        <v>19</v>
      </c>
      <c r="D660" s="112" t="s">
        <v>50</v>
      </c>
      <c r="E660" s="112" t="s">
        <v>467</v>
      </c>
      <c r="F660" s="112" t="s">
        <v>24</v>
      </c>
      <c r="G660" s="112" t="s">
        <v>36</v>
      </c>
      <c r="H660" s="112" t="s">
        <v>1112</v>
      </c>
      <c r="I660" s="112" t="s">
        <v>8</v>
      </c>
      <c r="J660" s="112" t="s">
        <v>18</v>
      </c>
      <c r="K660" s="112" t="s">
        <v>52</v>
      </c>
      <c r="L660" s="112" t="s">
        <v>53</v>
      </c>
      <c r="M660" s="112" t="s">
        <v>13</v>
      </c>
      <c r="N660" s="112" t="s">
        <v>1158</v>
      </c>
      <c r="O660" s="112">
        <v>44</v>
      </c>
      <c r="P660" s="113">
        <v>1560</v>
      </c>
      <c r="Q660" s="113">
        <v>1352.3074779999999</v>
      </c>
      <c r="R660" s="154" t="s">
        <v>925</v>
      </c>
      <c r="S660" s="112" t="s">
        <v>1150</v>
      </c>
      <c r="T660" s="112"/>
    </row>
    <row r="661" spans="1:20" ht="36">
      <c r="A661" s="129" t="s">
        <v>1700</v>
      </c>
      <c r="B661" s="129" t="s">
        <v>924</v>
      </c>
      <c r="C661" s="129" t="s">
        <v>19</v>
      </c>
      <c r="D661" s="129" t="s">
        <v>1453</v>
      </c>
      <c r="E661" s="129" t="s">
        <v>1701</v>
      </c>
      <c r="F661" s="129" t="s">
        <v>24</v>
      </c>
      <c r="G661" s="129" t="s">
        <v>25</v>
      </c>
      <c r="H661" s="129" t="s">
        <v>1112</v>
      </c>
      <c r="I661" s="129" t="s">
        <v>8</v>
      </c>
      <c r="J661" s="129" t="s">
        <v>16</v>
      </c>
      <c r="K661" s="129" t="s">
        <v>52</v>
      </c>
      <c r="L661" s="129" t="s">
        <v>52</v>
      </c>
      <c r="M661" s="129" t="s">
        <v>1455</v>
      </c>
      <c r="N661" s="129">
        <v>31113</v>
      </c>
      <c r="O661" s="129">
        <v>24707</v>
      </c>
      <c r="P661" s="129">
        <v>0</v>
      </c>
      <c r="Q661" s="130">
        <v>872774</v>
      </c>
      <c r="R661" s="129" t="s">
        <v>1150</v>
      </c>
      <c r="S661" s="129" t="s">
        <v>1150</v>
      </c>
      <c r="T661" s="129"/>
    </row>
    <row r="662" spans="1:20" ht="96">
      <c r="A662" s="112" t="s">
        <v>406</v>
      </c>
      <c r="B662" s="112" t="s">
        <v>924</v>
      </c>
      <c r="C662" s="112" t="s">
        <v>19</v>
      </c>
      <c r="D662" s="112" t="s">
        <v>50</v>
      </c>
      <c r="E662" s="112" t="s">
        <v>407</v>
      </c>
      <c r="F662" s="112" t="s">
        <v>24</v>
      </c>
      <c r="G662" s="112" t="s">
        <v>25</v>
      </c>
      <c r="H662" s="112" t="s">
        <v>1112</v>
      </c>
      <c r="I662" s="112" t="s">
        <v>8</v>
      </c>
      <c r="J662" s="112" t="s">
        <v>16</v>
      </c>
      <c r="K662" s="112" t="s">
        <v>52</v>
      </c>
      <c r="L662" s="112" t="s">
        <v>52</v>
      </c>
      <c r="M662" s="112" t="s">
        <v>13</v>
      </c>
      <c r="N662" s="112">
        <v>4016</v>
      </c>
      <c r="O662" s="112">
        <v>3571</v>
      </c>
      <c r="P662" s="113">
        <v>125693</v>
      </c>
      <c r="Q662" s="113">
        <v>126789.046</v>
      </c>
      <c r="R662" s="154" t="s">
        <v>925</v>
      </c>
      <c r="S662" s="112" t="s">
        <v>1150</v>
      </c>
      <c r="T662" s="112"/>
    </row>
    <row r="663" spans="1:20" ht="156">
      <c r="A663" s="112" t="s">
        <v>468</v>
      </c>
      <c r="B663" s="112" t="s">
        <v>924</v>
      </c>
      <c r="C663" s="112" t="s">
        <v>19</v>
      </c>
      <c r="D663" s="112" t="s">
        <v>50</v>
      </c>
      <c r="E663" s="112" t="s">
        <v>443</v>
      </c>
      <c r="F663" s="112" t="s">
        <v>24</v>
      </c>
      <c r="G663" s="112" t="s">
        <v>36</v>
      </c>
      <c r="H663" s="112" t="s">
        <v>1112</v>
      </c>
      <c r="I663" s="112" t="s">
        <v>8</v>
      </c>
      <c r="J663" s="112" t="s">
        <v>16</v>
      </c>
      <c r="K663" s="112" t="s">
        <v>52</v>
      </c>
      <c r="L663" s="112" t="s">
        <v>53</v>
      </c>
      <c r="M663" s="112" t="s">
        <v>13</v>
      </c>
      <c r="N663" s="112">
        <v>0</v>
      </c>
      <c r="O663" s="112">
        <v>0</v>
      </c>
      <c r="P663" s="113">
        <v>17196</v>
      </c>
      <c r="Q663" s="113">
        <v>0</v>
      </c>
      <c r="R663" s="154" t="s">
        <v>925</v>
      </c>
      <c r="S663" s="112" t="s">
        <v>1150</v>
      </c>
      <c r="T663" s="112" t="s">
        <v>1745</v>
      </c>
    </row>
    <row r="664" spans="1:20" ht="156">
      <c r="A664" s="112" t="s">
        <v>469</v>
      </c>
      <c r="B664" s="112" t="s">
        <v>924</v>
      </c>
      <c r="C664" s="112" t="s">
        <v>19</v>
      </c>
      <c r="D664" s="112" t="s">
        <v>50</v>
      </c>
      <c r="E664" s="112" t="s">
        <v>443</v>
      </c>
      <c r="F664" s="112" t="s">
        <v>24</v>
      </c>
      <c r="G664" s="112" t="s">
        <v>36</v>
      </c>
      <c r="H664" s="112" t="s">
        <v>1112</v>
      </c>
      <c r="I664" s="112" t="s">
        <v>8</v>
      </c>
      <c r="J664" s="112" t="s">
        <v>16</v>
      </c>
      <c r="K664" s="112" t="s">
        <v>52</v>
      </c>
      <c r="L664" s="112" t="s">
        <v>53</v>
      </c>
      <c r="M664" s="112" t="s">
        <v>13</v>
      </c>
      <c r="N664" s="112">
        <v>0</v>
      </c>
      <c r="O664" s="112">
        <v>0</v>
      </c>
      <c r="P664" s="113">
        <v>37776</v>
      </c>
      <c r="Q664" s="113">
        <v>0</v>
      </c>
      <c r="R664" s="154" t="s">
        <v>925</v>
      </c>
      <c r="S664" s="112" t="s">
        <v>1150</v>
      </c>
      <c r="T664" s="112" t="s">
        <v>1745</v>
      </c>
    </row>
    <row r="665" spans="1:20" ht="72">
      <c r="A665" s="112" t="s">
        <v>470</v>
      </c>
      <c r="B665" s="112" t="s">
        <v>924</v>
      </c>
      <c r="C665" s="112" t="s">
        <v>19</v>
      </c>
      <c r="D665" s="112" t="s">
        <v>50</v>
      </c>
      <c r="E665" s="112" t="s">
        <v>471</v>
      </c>
      <c r="F665" s="112" t="s">
        <v>24</v>
      </c>
      <c r="G665" s="112" t="s">
        <v>36</v>
      </c>
      <c r="H665" s="112" t="s">
        <v>1112</v>
      </c>
      <c r="I665" s="112" t="s">
        <v>9</v>
      </c>
      <c r="J665" s="112" t="s">
        <v>16</v>
      </c>
      <c r="K665" s="112" t="s">
        <v>52</v>
      </c>
      <c r="L665" s="112" t="s">
        <v>52</v>
      </c>
      <c r="M665" s="112" t="s">
        <v>13</v>
      </c>
      <c r="N665" s="112">
        <v>6832</v>
      </c>
      <c r="O665" s="112">
        <v>6756</v>
      </c>
      <c r="P665" s="113">
        <v>127959.8223</v>
      </c>
      <c r="Q665" s="113">
        <v>128866.1194</v>
      </c>
      <c r="R665" s="154" t="s">
        <v>925</v>
      </c>
      <c r="S665" s="112" t="s">
        <v>1150</v>
      </c>
      <c r="T665" s="112"/>
    </row>
    <row r="666" spans="1:20" ht="96">
      <c r="A666" s="112" t="s">
        <v>476</v>
      </c>
      <c r="B666" s="112" t="s">
        <v>924</v>
      </c>
      <c r="C666" s="112" t="s">
        <v>19</v>
      </c>
      <c r="D666" s="112" t="s">
        <v>50</v>
      </c>
      <c r="E666" s="112" t="s">
        <v>477</v>
      </c>
      <c r="F666" s="112" t="s">
        <v>24</v>
      </c>
      <c r="G666" s="112" t="s">
        <v>41</v>
      </c>
      <c r="H666" s="112">
        <v>2011</v>
      </c>
      <c r="I666" s="112" t="s">
        <v>9</v>
      </c>
      <c r="J666" s="112" t="s">
        <v>16</v>
      </c>
      <c r="K666" s="112" t="s">
        <v>52</v>
      </c>
      <c r="L666" s="112" t="s">
        <v>53</v>
      </c>
      <c r="M666" s="112" t="s">
        <v>13</v>
      </c>
      <c r="N666" s="112">
        <v>19282</v>
      </c>
      <c r="O666" s="112">
        <v>5595</v>
      </c>
      <c r="P666" s="113">
        <v>20981</v>
      </c>
      <c r="Q666" s="113">
        <v>20981</v>
      </c>
      <c r="R666" s="154" t="s">
        <v>925</v>
      </c>
      <c r="S666" s="112" t="s">
        <v>1150</v>
      </c>
      <c r="T666" s="112"/>
    </row>
    <row r="667" spans="1:20" ht="24">
      <c r="A667" s="112" t="s">
        <v>472</v>
      </c>
      <c r="B667" s="112" t="s">
        <v>924</v>
      </c>
      <c r="C667" s="112" t="s">
        <v>19</v>
      </c>
      <c r="D667" s="112" t="s">
        <v>50</v>
      </c>
      <c r="E667" s="112" t="s">
        <v>473</v>
      </c>
      <c r="F667" s="112" t="s">
        <v>24</v>
      </c>
      <c r="G667" s="112" t="s">
        <v>36</v>
      </c>
      <c r="H667" s="112" t="s">
        <v>1112</v>
      </c>
      <c r="I667" s="112" t="s">
        <v>9</v>
      </c>
      <c r="J667" s="112" t="s">
        <v>16</v>
      </c>
      <c r="K667" s="112" t="s">
        <v>52</v>
      </c>
      <c r="L667" s="112" t="s">
        <v>53</v>
      </c>
      <c r="M667" s="112" t="s">
        <v>13</v>
      </c>
      <c r="N667" s="112">
        <v>0</v>
      </c>
      <c r="O667" s="112">
        <v>0</v>
      </c>
      <c r="P667" s="113">
        <v>0</v>
      </c>
      <c r="Q667" s="113">
        <v>0</v>
      </c>
      <c r="R667" s="154" t="s">
        <v>925</v>
      </c>
      <c r="S667" s="112" t="s">
        <v>1150</v>
      </c>
      <c r="T667" s="112" t="s">
        <v>1748</v>
      </c>
    </row>
    <row r="668" spans="1:20" ht="252">
      <c r="A668" s="112" t="s">
        <v>408</v>
      </c>
      <c r="B668" s="112" t="s">
        <v>924</v>
      </c>
      <c r="C668" s="112" t="s">
        <v>19</v>
      </c>
      <c r="D668" s="112" t="s">
        <v>50</v>
      </c>
      <c r="E668" s="112" t="s">
        <v>409</v>
      </c>
      <c r="F668" s="112" t="s">
        <v>24</v>
      </c>
      <c r="G668" s="112" t="s">
        <v>25</v>
      </c>
      <c r="H668" s="112" t="s">
        <v>1112</v>
      </c>
      <c r="I668" s="112" t="s">
        <v>8</v>
      </c>
      <c r="J668" s="112" t="s">
        <v>16</v>
      </c>
      <c r="K668" s="112" t="s">
        <v>52</v>
      </c>
      <c r="L668" s="112" t="s">
        <v>52</v>
      </c>
      <c r="M668" s="112" t="s">
        <v>1166</v>
      </c>
      <c r="N668" s="112" t="s">
        <v>1158</v>
      </c>
      <c r="O668" s="112">
        <v>270168</v>
      </c>
      <c r="P668" s="113">
        <v>3475834</v>
      </c>
      <c r="Q668" s="113">
        <v>4689981.8788644802</v>
      </c>
      <c r="R668" s="154" t="s">
        <v>925</v>
      </c>
      <c r="S668" s="112" t="s">
        <v>1150</v>
      </c>
      <c r="T668" s="112"/>
    </row>
    <row r="669" spans="1:20" ht="108">
      <c r="A669" s="112" t="s">
        <v>1801</v>
      </c>
      <c r="B669" s="112" t="s">
        <v>924</v>
      </c>
      <c r="C669" s="112" t="s">
        <v>1212</v>
      </c>
      <c r="D669" s="112" t="s">
        <v>675</v>
      </c>
      <c r="E669" s="112" t="s">
        <v>929</v>
      </c>
      <c r="F669" s="112" t="s">
        <v>24</v>
      </c>
      <c r="G669" s="112" t="s">
        <v>46</v>
      </c>
      <c r="H669" s="112" t="s">
        <v>1112</v>
      </c>
      <c r="I669" s="112" t="s">
        <v>8</v>
      </c>
      <c r="J669" s="112" t="s">
        <v>16</v>
      </c>
      <c r="K669" s="112" t="s">
        <v>52</v>
      </c>
      <c r="L669" s="112" t="s">
        <v>52</v>
      </c>
      <c r="M669" s="112" t="s">
        <v>1113</v>
      </c>
      <c r="N669" s="112">
        <v>0</v>
      </c>
      <c r="O669" s="112">
        <v>0</v>
      </c>
      <c r="P669" s="124">
        <v>0</v>
      </c>
      <c r="Q669" s="124">
        <v>335830</v>
      </c>
      <c r="R669" s="112" t="s">
        <v>1430</v>
      </c>
      <c r="S669" s="112" t="s">
        <v>1802</v>
      </c>
      <c r="T669" s="112" t="s">
        <v>1803</v>
      </c>
    </row>
    <row r="670" spans="1:20" ht="156">
      <c r="A670" s="112" t="s">
        <v>410</v>
      </c>
      <c r="B670" s="112" t="s">
        <v>924</v>
      </c>
      <c r="C670" s="112" t="s">
        <v>19</v>
      </c>
      <c r="D670" s="112" t="s">
        <v>50</v>
      </c>
      <c r="E670" s="112" t="s">
        <v>386</v>
      </c>
      <c r="F670" s="112" t="s">
        <v>24</v>
      </c>
      <c r="G670" s="112" t="s">
        <v>25</v>
      </c>
      <c r="H670" s="112" t="s">
        <v>1112</v>
      </c>
      <c r="I670" s="112" t="s">
        <v>8</v>
      </c>
      <c r="J670" s="112" t="s">
        <v>16</v>
      </c>
      <c r="K670" s="112" t="s">
        <v>52</v>
      </c>
      <c r="L670" s="112" t="s">
        <v>53</v>
      </c>
      <c r="M670" s="112" t="s">
        <v>13</v>
      </c>
      <c r="N670" s="112">
        <v>83</v>
      </c>
      <c r="O670" s="112">
        <v>75</v>
      </c>
      <c r="P670" s="113">
        <v>10683.75</v>
      </c>
      <c r="Q670" s="113">
        <v>10778.1</v>
      </c>
      <c r="R670" s="154" t="s">
        <v>925</v>
      </c>
      <c r="S670" s="112" t="s">
        <v>1150</v>
      </c>
      <c r="T670" s="112"/>
    </row>
    <row r="671" spans="1:20" ht="180">
      <c r="A671" s="112" t="s">
        <v>474</v>
      </c>
      <c r="B671" s="112" t="s">
        <v>924</v>
      </c>
      <c r="C671" s="112" t="s">
        <v>19</v>
      </c>
      <c r="D671" s="112" t="s">
        <v>50</v>
      </c>
      <c r="E671" s="112" t="s">
        <v>475</v>
      </c>
      <c r="F671" s="112" t="s">
        <v>24</v>
      </c>
      <c r="G671" s="112" t="s">
        <v>36</v>
      </c>
      <c r="H671" s="112" t="s">
        <v>1112</v>
      </c>
      <c r="I671" s="112" t="s">
        <v>8</v>
      </c>
      <c r="J671" s="112" t="s">
        <v>16</v>
      </c>
      <c r="K671" s="112" t="s">
        <v>52</v>
      </c>
      <c r="L671" s="112" t="s">
        <v>53</v>
      </c>
      <c r="M671" s="112" t="s">
        <v>13</v>
      </c>
      <c r="N671" s="112">
        <v>339</v>
      </c>
      <c r="O671" s="112">
        <v>334</v>
      </c>
      <c r="P671" s="113">
        <v>43688.452499999999</v>
      </c>
      <c r="Q671" s="113">
        <v>44074.272599999997</v>
      </c>
      <c r="R671" s="154" t="s">
        <v>925</v>
      </c>
      <c r="S671" s="112" t="s">
        <v>1150</v>
      </c>
      <c r="T671" s="112"/>
    </row>
    <row r="672" spans="1:20" ht="180">
      <c r="A672" s="112" t="s">
        <v>434</v>
      </c>
      <c r="B672" s="112" t="s">
        <v>924</v>
      </c>
      <c r="C672" s="112" t="s">
        <v>19</v>
      </c>
      <c r="D672" s="112" t="s">
        <v>50</v>
      </c>
      <c r="E672" s="112" t="s">
        <v>435</v>
      </c>
      <c r="F672" s="112" t="s">
        <v>24</v>
      </c>
      <c r="G672" s="112" t="s">
        <v>31</v>
      </c>
      <c r="H672" s="112" t="s">
        <v>1112</v>
      </c>
      <c r="I672" s="112" t="s">
        <v>9</v>
      </c>
      <c r="J672" s="112" t="s">
        <v>16</v>
      </c>
      <c r="K672" s="112" t="s">
        <v>52</v>
      </c>
      <c r="L672" s="112" t="s">
        <v>52</v>
      </c>
      <c r="M672" s="112" t="s">
        <v>13</v>
      </c>
      <c r="N672" s="112">
        <v>114711</v>
      </c>
      <c r="O672" s="112">
        <v>107757</v>
      </c>
      <c r="P672" s="113">
        <v>551572.89890000003</v>
      </c>
      <c r="Q672" s="113">
        <v>558760.11780000001</v>
      </c>
      <c r="R672" s="154" t="s">
        <v>925</v>
      </c>
      <c r="S672" s="112" t="s">
        <v>1150</v>
      </c>
      <c r="T672" s="112"/>
    </row>
    <row r="673" spans="1:20" ht="72">
      <c r="A673" s="112" t="s">
        <v>978</v>
      </c>
      <c r="B673" s="112" t="s">
        <v>950</v>
      </c>
      <c r="C673" s="112" t="s">
        <v>20</v>
      </c>
      <c r="D673" s="112" t="s">
        <v>1150</v>
      </c>
      <c r="E673" s="112" t="s">
        <v>979</v>
      </c>
      <c r="F673" s="112" t="s">
        <v>24</v>
      </c>
      <c r="G673" s="112" t="s">
        <v>1161</v>
      </c>
      <c r="H673" s="112" t="s">
        <v>1150</v>
      </c>
      <c r="I673" s="112" t="s">
        <v>11</v>
      </c>
      <c r="J673" s="112" t="s">
        <v>18</v>
      </c>
      <c r="K673" s="112" t="s">
        <v>52</v>
      </c>
      <c r="L673" s="112" t="s">
        <v>1150</v>
      </c>
      <c r="M673" s="112" t="s">
        <v>604</v>
      </c>
      <c r="N673" s="112">
        <v>16000</v>
      </c>
      <c r="O673" s="112">
        <v>8000</v>
      </c>
      <c r="P673" s="114">
        <v>201600</v>
      </c>
      <c r="Q673" s="114">
        <v>0</v>
      </c>
      <c r="R673" s="112" t="s">
        <v>1150</v>
      </c>
      <c r="S673" s="112" t="s">
        <v>1150</v>
      </c>
      <c r="T673" s="115" t="s">
        <v>1162</v>
      </c>
    </row>
    <row r="674" spans="1:20" ht="36">
      <c r="A674" s="112" t="s">
        <v>478</v>
      </c>
      <c r="B674" s="112" t="s">
        <v>950</v>
      </c>
      <c r="C674" s="112" t="s">
        <v>481</v>
      </c>
      <c r="D674" s="112" t="s">
        <v>717</v>
      </c>
      <c r="E674" s="112" t="s">
        <v>480</v>
      </c>
      <c r="F674" s="112" t="s">
        <v>24</v>
      </c>
      <c r="G674" s="112" t="s">
        <v>25</v>
      </c>
      <c r="H674" s="112" t="s">
        <v>1153</v>
      </c>
      <c r="I674" s="112" t="s">
        <v>11</v>
      </c>
      <c r="J674" s="112" t="s">
        <v>18</v>
      </c>
      <c r="K674" s="112" t="s">
        <v>52</v>
      </c>
      <c r="L674" s="112" t="s">
        <v>53</v>
      </c>
      <c r="M674" s="112" t="s">
        <v>15</v>
      </c>
      <c r="N674" s="112">
        <v>22</v>
      </c>
      <c r="O674" s="112">
        <v>22</v>
      </c>
      <c r="P674" s="113">
        <v>977.46</v>
      </c>
      <c r="Q674" s="113">
        <v>735</v>
      </c>
      <c r="R674" s="112" t="s">
        <v>1185</v>
      </c>
      <c r="S674" s="112" t="s">
        <v>1186</v>
      </c>
      <c r="T674" s="115" t="s">
        <v>1187</v>
      </c>
    </row>
    <row r="675" spans="1:20" ht="36">
      <c r="A675" s="112" t="s">
        <v>482</v>
      </c>
      <c r="B675" s="112" t="s">
        <v>950</v>
      </c>
      <c r="C675" s="112" t="s">
        <v>481</v>
      </c>
      <c r="D675" s="112" t="s">
        <v>717</v>
      </c>
      <c r="E675" s="112" t="s">
        <v>483</v>
      </c>
      <c r="F675" s="112" t="s">
        <v>24</v>
      </c>
      <c r="G675" s="112" t="s">
        <v>25</v>
      </c>
      <c r="H675" s="112" t="s">
        <v>1153</v>
      </c>
      <c r="I675" s="112" t="s">
        <v>11</v>
      </c>
      <c r="J675" s="112" t="s">
        <v>18</v>
      </c>
      <c r="K675" s="112" t="s">
        <v>52</v>
      </c>
      <c r="L675" s="112" t="s">
        <v>53</v>
      </c>
      <c r="M675" s="112" t="s">
        <v>15</v>
      </c>
      <c r="N675" s="112">
        <v>3</v>
      </c>
      <c r="O675" s="112">
        <v>3</v>
      </c>
      <c r="P675" s="113">
        <v>88.86</v>
      </c>
      <c r="Q675" s="113">
        <v>60</v>
      </c>
      <c r="R675" s="112" t="s">
        <v>1185</v>
      </c>
      <c r="S675" s="112" t="s">
        <v>1186</v>
      </c>
      <c r="T675" s="115" t="s">
        <v>1187</v>
      </c>
    </row>
    <row r="676" spans="1:20" ht="36">
      <c r="A676" s="112" t="s">
        <v>484</v>
      </c>
      <c r="B676" s="112" t="s">
        <v>950</v>
      </c>
      <c r="C676" s="112" t="s">
        <v>19</v>
      </c>
      <c r="D676" s="112" t="s">
        <v>717</v>
      </c>
      <c r="E676" s="112" t="s">
        <v>485</v>
      </c>
      <c r="F676" s="112" t="s">
        <v>24</v>
      </c>
      <c r="G676" s="112" t="s">
        <v>25</v>
      </c>
      <c r="H676" s="112" t="s">
        <v>1153</v>
      </c>
      <c r="I676" s="112" t="s">
        <v>11</v>
      </c>
      <c r="J676" s="112" t="s">
        <v>18</v>
      </c>
      <c r="K676" s="112" t="s">
        <v>52</v>
      </c>
      <c r="L676" s="112" t="s">
        <v>53</v>
      </c>
      <c r="M676" s="112" t="s">
        <v>15</v>
      </c>
      <c r="N676" s="112">
        <v>81</v>
      </c>
      <c r="O676" s="112">
        <v>81</v>
      </c>
      <c r="P676" s="113">
        <v>4798.4399999999996</v>
      </c>
      <c r="Q676" s="113">
        <v>3945</v>
      </c>
      <c r="R676" s="112" t="s">
        <v>1185</v>
      </c>
      <c r="S676" s="112" t="s">
        <v>1186</v>
      </c>
      <c r="T676" s="115" t="s">
        <v>1187</v>
      </c>
    </row>
    <row r="677" spans="1:20" ht="48">
      <c r="A677" s="112" t="s">
        <v>486</v>
      </c>
      <c r="B677" s="112" t="s">
        <v>950</v>
      </c>
      <c r="C677" s="112" t="s">
        <v>1150</v>
      </c>
      <c r="D677" s="112" t="s">
        <v>27</v>
      </c>
      <c r="E677" s="112" t="s">
        <v>487</v>
      </c>
      <c r="F677" s="112" t="s">
        <v>24</v>
      </c>
      <c r="G677" s="112" t="s">
        <v>25</v>
      </c>
      <c r="H677" s="112" t="s">
        <v>1153</v>
      </c>
      <c r="I677" s="112" t="s">
        <v>11</v>
      </c>
      <c r="J677" s="112" t="s">
        <v>16</v>
      </c>
      <c r="K677" s="112" t="s">
        <v>52</v>
      </c>
      <c r="L677" s="112" t="s">
        <v>53</v>
      </c>
      <c r="M677" s="112" t="s">
        <v>15</v>
      </c>
      <c r="N677" s="112">
        <v>66</v>
      </c>
      <c r="O677" s="112">
        <v>66</v>
      </c>
      <c r="P677" s="114">
        <v>5376.03</v>
      </c>
      <c r="Q677" s="114">
        <v>5445</v>
      </c>
      <c r="R677" s="112" t="s">
        <v>1192</v>
      </c>
      <c r="S677" s="112" t="s">
        <v>1193</v>
      </c>
      <c r="T677" s="115"/>
    </row>
    <row r="678" spans="1:20" ht="36">
      <c r="A678" s="112" t="s">
        <v>488</v>
      </c>
      <c r="B678" s="112" t="s">
        <v>950</v>
      </c>
      <c r="C678" s="112" t="s">
        <v>19</v>
      </c>
      <c r="D678" s="112" t="s">
        <v>23</v>
      </c>
      <c r="E678" s="112" t="s">
        <v>489</v>
      </c>
      <c r="F678" s="112" t="s">
        <v>24</v>
      </c>
      <c r="G678" s="112" t="s">
        <v>25</v>
      </c>
      <c r="H678" s="112" t="s">
        <v>1153</v>
      </c>
      <c r="I678" s="112" t="s">
        <v>11</v>
      </c>
      <c r="J678" s="112" t="s">
        <v>16</v>
      </c>
      <c r="K678" s="112" t="s">
        <v>52</v>
      </c>
      <c r="L678" s="112" t="s">
        <v>53</v>
      </c>
      <c r="M678" s="112" t="s">
        <v>15</v>
      </c>
      <c r="N678" s="112">
        <v>26</v>
      </c>
      <c r="O678" s="112">
        <v>26</v>
      </c>
      <c r="P678" s="113">
        <v>636.83000000000004</v>
      </c>
      <c r="Q678" s="113">
        <v>480</v>
      </c>
      <c r="R678" s="112" t="s">
        <v>1253</v>
      </c>
      <c r="S678" s="112" t="s">
        <v>1254</v>
      </c>
      <c r="T678" s="115" t="s">
        <v>1187</v>
      </c>
    </row>
    <row r="679" spans="1:20" ht="96">
      <c r="A679" s="112" t="s">
        <v>1266</v>
      </c>
      <c r="B679" s="112" t="s">
        <v>950</v>
      </c>
      <c r="C679" s="112" t="s">
        <v>481</v>
      </c>
      <c r="D679" s="112" t="s">
        <v>50</v>
      </c>
      <c r="E679" s="112" t="s">
        <v>1267</v>
      </c>
      <c r="F679" s="112" t="s">
        <v>24</v>
      </c>
      <c r="G679" s="112" t="s">
        <v>25</v>
      </c>
      <c r="H679" s="112" t="s">
        <v>1153</v>
      </c>
      <c r="I679" s="112" t="s">
        <v>11</v>
      </c>
      <c r="J679" s="112" t="s">
        <v>16</v>
      </c>
      <c r="K679" s="112" t="s">
        <v>52</v>
      </c>
      <c r="L679" s="112" t="s">
        <v>53</v>
      </c>
      <c r="M679" s="112" t="s">
        <v>13</v>
      </c>
      <c r="N679" s="112">
        <v>0</v>
      </c>
      <c r="O679" s="112">
        <v>0</v>
      </c>
      <c r="P679" s="113">
        <v>0</v>
      </c>
      <c r="Q679" s="113">
        <v>0</v>
      </c>
      <c r="R679" s="112" t="s">
        <v>1268</v>
      </c>
      <c r="S679" s="112" t="s">
        <v>1150</v>
      </c>
      <c r="T679" s="115" t="s">
        <v>1269</v>
      </c>
    </row>
    <row r="680" spans="1:20" ht="36">
      <c r="A680" s="112" t="s">
        <v>490</v>
      </c>
      <c r="B680" s="112" t="s">
        <v>950</v>
      </c>
      <c r="C680" s="112" t="s">
        <v>19</v>
      </c>
      <c r="D680" s="112" t="s">
        <v>23</v>
      </c>
      <c r="E680" s="112" t="s">
        <v>491</v>
      </c>
      <c r="F680" s="112" t="s">
        <v>24</v>
      </c>
      <c r="G680" s="112" t="s">
        <v>25</v>
      </c>
      <c r="H680" s="112" t="s">
        <v>1153</v>
      </c>
      <c r="I680" s="112" t="s">
        <v>11</v>
      </c>
      <c r="J680" s="112" t="s">
        <v>16</v>
      </c>
      <c r="K680" s="112" t="s">
        <v>52</v>
      </c>
      <c r="L680" s="112" t="s">
        <v>53</v>
      </c>
      <c r="M680" s="112" t="s">
        <v>15</v>
      </c>
      <c r="N680" s="112">
        <v>32</v>
      </c>
      <c r="O680" s="112">
        <v>32</v>
      </c>
      <c r="P680" s="113">
        <v>2221.5</v>
      </c>
      <c r="Q680" s="113">
        <v>2070</v>
      </c>
      <c r="R680" s="112" t="s">
        <v>1253</v>
      </c>
      <c r="S680" s="112" t="s">
        <v>1254</v>
      </c>
      <c r="T680" s="115" t="s">
        <v>1187</v>
      </c>
    </row>
    <row r="681" spans="1:20" ht="36">
      <c r="A681" s="112" t="s">
        <v>492</v>
      </c>
      <c r="B681" s="112" t="s">
        <v>950</v>
      </c>
      <c r="C681" s="112" t="s">
        <v>481</v>
      </c>
      <c r="D681" s="112" t="s">
        <v>23</v>
      </c>
      <c r="E681" s="112" t="s">
        <v>493</v>
      </c>
      <c r="F681" s="112" t="s">
        <v>24</v>
      </c>
      <c r="G681" s="112" t="s">
        <v>25</v>
      </c>
      <c r="H681" s="112" t="s">
        <v>1153</v>
      </c>
      <c r="I681" s="112" t="s">
        <v>11</v>
      </c>
      <c r="J681" s="112" t="s">
        <v>16</v>
      </c>
      <c r="K681" s="112" t="s">
        <v>52</v>
      </c>
      <c r="L681" s="112" t="s">
        <v>53</v>
      </c>
      <c r="M681" s="112" t="s">
        <v>15</v>
      </c>
      <c r="N681" s="112">
        <v>32</v>
      </c>
      <c r="O681" s="112">
        <v>32</v>
      </c>
      <c r="P681" s="113">
        <v>4828.0600000000004</v>
      </c>
      <c r="Q681" s="113">
        <v>4620</v>
      </c>
      <c r="R681" s="112" t="s">
        <v>1253</v>
      </c>
      <c r="S681" s="112" t="s">
        <v>1254</v>
      </c>
      <c r="T681" s="115" t="s">
        <v>1187</v>
      </c>
    </row>
    <row r="682" spans="1:20" ht="36">
      <c r="A682" s="112" t="s">
        <v>494</v>
      </c>
      <c r="B682" s="112" t="s">
        <v>950</v>
      </c>
      <c r="C682" s="112" t="s">
        <v>481</v>
      </c>
      <c r="D682" s="112" t="s">
        <v>182</v>
      </c>
      <c r="E682" s="112" t="s">
        <v>495</v>
      </c>
      <c r="F682" s="112" t="s">
        <v>24</v>
      </c>
      <c r="G682" s="112" t="s">
        <v>25</v>
      </c>
      <c r="H682" s="112" t="s">
        <v>1153</v>
      </c>
      <c r="I682" s="112" t="s">
        <v>11</v>
      </c>
      <c r="J682" s="112" t="s">
        <v>16</v>
      </c>
      <c r="K682" s="112" t="s">
        <v>52</v>
      </c>
      <c r="L682" s="112" t="s">
        <v>53</v>
      </c>
      <c r="M682" s="112" t="s">
        <v>15</v>
      </c>
      <c r="N682" s="112">
        <v>22</v>
      </c>
      <c r="O682" s="112">
        <v>22</v>
      </c>
      <c r="P682" s="113">
        <v>6649.69</v>
      </c>
      <c r="Q682" s="113">
        <v>7950</v>
      </c>
      <c r="R682" s="112" t="s">
        <v>1293</v>
      </c>
      <c r="S682" s="112" t="s">
        <v>1294</v>
      </c>
      <c r="T682" s="115" t="s">
        <v>1295</v>
      </c>
    </row>
    <row r="683" spans="1:20" ht="48">
      <c r="A683" s="112" t="s">
        <v>967</v>
      </c>
      <c r="B683" s="112" t="s">
        <v>950</v>
      </c>
      <c r="C683" s="112" t="s">
        <v>20</v>
      </c>
      <c r="D683" s="112" t="s">
        <v>1154</v>
      </c>
      <c r="E683" s="112" t="s">
        <v>968</v>
      </c>
      <c r="F683" s="112" t="s">
        <v>24</v>
      </c>
      <c r="G683" s="112" t="s">
        <v>1240</v>
      </c>
      <c r="H683" s="112" t="s">
        <v>1153</v>
      </c>
      <c r="I683" s="112" t="s">
        <v>11</v>
      </c>
      <c r="J683" s="112" t="s">
        <v>18</v>
      </c>
      <c r="K683" s="112" t="s">
        <v>52</v>
      </c>
      <c r="L683" s="112" t="s">
        <v>1150</v>
      </c>
      <c r="M683" s="112" t="s">
        <v>604</v>
      </c>
      <c r="N683" s="112">
        <v>1019</v>
      </c>
      <c r="O683" s="112">
        <v>1019</v>
      </c>
      <c r="P683" s="114">
        <v>9600</v>
      </c>
      <c r="Q683" s="114">
        <v>30750</v>
      </c>
      <c r="R683" s="112" t="s">
        <v>1297</v>
      </c>
      <c r="S683" s="112" t="s">
        <v>1298</v>
      </c>
      <c r="T683" s="115" t="s">
        <v>1299</v>
      </c>
    </row>
    <row r="684" spans="1:20" ht="36">
      <c r="A684" s="112" t="s">
        <v>496</v>
      </c>
      <c r="B684" s="112" t="s">
        <v>950</v>
      </c>
      <c r="C684" s="112" t="s">
        <v>481</v>
      </c>
      <c r="D684" s="112" t="s">
        <v>182</v>
      </c>
      <c r="E684" s="112" t="s">
        <v>497</v>
      </c>
      <c r="F684" s="112" t="s">
        <v>24</v>
      </c>
      <c r="G684" s="112" t="s">
        <v>25</v>
      </c>
      <c r="H684" s="112" t="s">
        <v>1153</v>
      </c>
      <c r="I684" s="112" t="s">
        <v>11</v>
      </c>
      <c r="J684" s="112" t="s">
        <v>18</v>
      </c>
      <c r="K684" s="112" t="s">
        <v>52</v>
      </c>
      <c r="L684" s="112" t="s">
        <v>53</v>
      </c>
      <c r="M684" s="112" t="s">
        <v>15</v>
      </c>
      <c r="N684" s="112">
        <v>7</v>
      </c>
      <c r="O684" s="112">
        <v>7</v>
      </c>
      <c r="P684" s="113">
        <v>3244.08</v>
      </c>
      <c r="Q684" s="113">
        <v>3112</v>
      </c>
      <c r="R684" s="112" t="s">
        <v>520</v>
      </c>
      <c r="S684" s="112" t="s">
        <v>1322</v>
      </c>
      <c r="T684" s="115" t="s">
        <v>1295</v>
      </c>
    </row>
    <row r="685" spans="1:20" ht="72">
      <c r="A685" s="112" t="s">
        <v>498</v>
      </c>
      <c r="B685" s="112" t="s">
        <v>950</v>
      </c>
      <c r="C685" s="112" t="s">
        <v>481</v>
      </c>
      <c r="D685" s="112" t="s">
        <v>717</v>
      </c>
      <c r="E685" s="112" t="s">
        <v>499</v>
      </c>
      <c r="F685" s="112" t="s">
        <v>24</v>
      </c>
      <c r="G685" s="112" t="s">
        <v>25</v>
      </c>
      <c r="H685" s="112" t="s">
        <v>1153</v>
      </c>
      <c r="I685" s="112" t="s">
        <v>11</v>
      </c>
      <c r="J685" s="112" t="s">
        <v>18</v>
      </c>
      <c r="K685" s="112" t="s">
        <v>52</v>
      </c>
      <c r="L685" s="112" t="s">
        <v>53</v>
      </c>
      <c r="M685" s="112" t="s">
        <v>15</v>
      </c>
      <c r="N685" s="112">
        <v>3</v>
      </c>
      <c r="O685" s="112">
        <v>3</v>
      </c>
      <c r="P685" s="120">
        <v>1836.44</v>
      </c>
      <c r="Q685" s="120">
        <v>640.86</v>
      </c>
      <c r="R685" s="112" t="s">
        <v>1253</v>
      </c>
      <c r="S685" s="112" t="s">
        <v>1323</v>
      </c>
      <c r="T685" s="115" t="s">
        <v>1324</v>
      </c>
    </row>
    <row r="686" spans="1:20" ht="36">
      <c r="A686" s="112" t="s">
        <v>500</v>
      </c>
      <c r="B686" s="112" t="s">
        <v>950</v>
      </c>
      <c r="C686" s="112" t="s">
        <v>481</v>
      </c>
      <c r="D686" s="112" t="s">
        <v>23</v>
      </c>
      <c r="E686" s="112" t="s">
        <v>501</v>
      </c>
      <c r="F686" s="112" t="s">
        <v>24</v>
      </c>
      <c r="G686" s="112" t="s">
        <v>25</v>
      </c>
      <c r="H686" s="112" t="s">
        <v>1153</v>
      </c>
      <c r="I686" s="112" t="s">
        <v>11</v>
      </c>
      <c r="J686" s="112" t="s">
        <v>16</v>
      </c>
      <c r="K686" s="112" t="s">
        <v>52</v>
      </c>
      <c r="L686" s="112" t="s">
        <v>53</v>
      </c>
      <c r="M686" s="112" t="s">
        <v>15</v>
      </c>
      <c r="N686" s="112">
        <v>22</v>
      </c>
      <c r="O686" s="112">
        <v>22</v>
      </c>
      <c r="P686" s="113">
        <v>1836.44</v>
      </c>
      <c r="Q686" s="113">
        <v>1725</v>
      </c>
      <c r="R686" s="112" t="s">
        <v>1253</v>
      </c>
      <c r="S686" s="112" t="s">
        <v>1254</v>
      </c>
      <c r="T686" s="115"/>
    </row>
    <row r="687" spans="1:20" ht="36">
      <c r="A687" s="112" t="s">
        <v>502</v>
      </c>
      <c r="B687" s="112" t="s">
        <v>950</v>
      </c>
      <c r="C687" s="112" t="s">
        <v>481</v>
      </c>
      <c r="D687" s="112" t="s">
        <v>23</v>
      </c>
      <c r="E687" s="112" t="s">
        <v>503</v>
      </c>
      <c r="F687" s="112" t="s">
        <v>24</v>
      </c>
      <c r="G687" s="112" t="s">
        <v>25</v>
      </c>
      <c r="H687" s="112" t="s">
        <v>1153</v>
      </c>
      <c r="I687" s="112" t="s">
        <v>11</v>
      </c>
      <c r="J687" s="112" t="s">
        <v>16</v>
      </c>
      <c r="K687" s="112" t="s">
        <v>52</v>
      </c>
      <c r="L687" s="112" t="s">
        <v>53</v>
      </c>
      <c r="M687" s="112" t="s">
        <v>15</v>
      </c>
      <c r="N687" s="112">
        <v>22</v>
      </c>
      <c r="O687" s="112">
        <v>22</v>
      </c>
      <c r="P687" s="113">
        <v>2488.08</v>
      </c>
      <c r="Q687" s="113">
        <v>2535</v>
      </c>
      <c r="R687" s="112" t="s">
        <v>1253</v>
      </c>
      <c r="S687" s="112" t="s">
        <v>1254</v>
      </c>
      <c r="T687" s="115"/>
    </row>
    <row r="688" spans="1:20" ht="36">
      <c r="A688" s="112" t="s">
        <v>504</v>
      </c>
      <c r="B688" s="112" t="s">
        <v>950</v>
      </c>
      <c r="C688" s="112" t="s">
        <v>481</v>
      </c>
      <c r="D688" s="112" t="s">
        <v>717</v>
      </c>
      <c r="E688" s="112" t="s">
        <v>505</v>
      </c>
      <c r="F688" s="112" t="s">
        <v>24</v>
      </c>
      <c r="G688" s="112" t="s">
        <v>25</v>
      </c>
      <c r="H688" s="112" t="s">
        <v>1153</v>
      </c>
      <c r="I688" s="112" t="s">
        <v>11</v>
      </c>
      <c r="J688" s="112" t="s">
        <v>18</v>
      </c>
      <c r="K688" s="112" t="s">
        <v>52</v>
      </c>
      <c r="L688" s="112" t="s">
        <v>53</v>
      </c>
      <c r="M688" s="112" t="s">
        <v>15</v>
      </c>
      <c r="N688" s="112">
        <v>22</v>
      </c>
      <c r="O688" s="112">
        <v>22</v>
      </c>
      <c r="P688" s="113">
        <v>651.64</v>
      </c>
      <c r="Q688" s="113">
        <v>390</v>
      </c>
      <c r="R688" s="112" t="s">
        <v>1185</v>
      </c>
      <c r="S688" s="112" t="s">
        <v>1375</v>
      </c>
      <c r="T688" s="115" t="s">
        <v>1187</v>
      </c>
    </row>
    <row r="689" spans="1:20" ht="36">
      <c r="A689" s="112" t="s">
        <v>506</v>
      </c>
      <c r="B689" s="112" t="s">
        <v>950</v>
      </c>
      <c r="C689" s="112" t="s">
        <v>481</v>
      </c>
      <c r="D689" s="112" t="s">
        <v>182</v>
      </c>
      <c r="E689" s="112" t="s">
        <v>507</v>
      </c>
      <c r="F689" s="112" t="s">
        <v>24</v>
      </c>
      <c r="G689" s="112" t="s">
        <v>25</v>
      </c>
      <c r="H689" s="112" t="s">
        <v>1153</v>
      </c>
      <c r="I689" s="112" t="s">
        <v>11</v>
      </c>
      <c r="J689" s="112" t="s">
        <v>16</v>
      </c>
      <c r="K689" s="112" t="s">
        <v>53</v>
      </c>
      <c r="L689" s="112" t="s">
        <v>53</v>
      </c>
      <c r="M689" s="112" t="s">
        <v>15</v>
      </c>
      <c r="N689" s="112">
        <v>29</v>
      </c>
      <c r="O689" s="112">
        <v>29</v>
      </c>
      <c r="P689" s="113">
        <v>2470.8200000000002</v>
      </c>
      <c r="Q689" s="113">
        <v>2539.16</v>
      </c>
      <c r="R689" s="112" t="s">
        <v>1376</v>
      </c>
      <c r="S689" s="112" t="s">
        <v>1377</v>
      </c>
      <c r="T689" s="115"/>
    </row>
    <row r="690" spans="1:20" ht="36">
      <c r="A690" s="112" t="s">
        <v>508</v>
      </c>
      <c r="B690" s="112" t="s">
        <v>950</v>
      </c>
      <c r="C690" s="112" t="s">
        <v>481</v>
      </c>
      <c r="D690" s="112" t="s">
        <v>717</v>
      </c>
      <c r="E690" s="112" t="s">
        <v>509</v>
      </c>
      <c r="F690" s="112" t="s">
        <v>24</v>
      </c>
      <c r="G690" s="112" t="s">
        <v>25</v>
      </c>
      <c r="H690" s="112" t="s">
        <v>1153</v>
      </c>
      <c r="I690" s="112" t="s">
        <v>11</v>
      </c>
      <c r="J690" s="112" t="s">
        <v>18</v>
      </c>
      <c r="K690" s="112" t="s">
        <v>52</v>
      </c>
      <c r="L690" s="112" t="s">
        <v>53</v>
      </c>
      <c r="M690" s="112" t="s">
        <v>15</v>
      </c>
      <c r="N690" s="112">
        <v>22</v>
      </c>
      <c r="O690" s="112">
        <v>22</v>
      </c>
      <c r="P690" s="113">
        <v>977.46</v>
      </c>
      <c r="Q690" s="113">
        <v>405</v>
      </c>
      <c r="R690" s="112" t="s">
        <v>1185</v>
      </c>
      <c r="S690" s="112" t="s">
        <v>1386</v>
      </c>
      <c r="T690" s="115"/>
    </row>
    <row r="691" spans="1:20" ht="24">
      <c r="A691" s="112" t="s">
        <v>603</v>
      </c>
      <c r="B691" s="112" t="s">
        <v>950</v>
      </c>
      <c r="C691" s="112" t="s">
        <v>19</v>
      </c>
      <c r="D691" s="112" t="s">
        <v>1150</v>
      </c>
      <c r="E691" s="112" t="s">
        <v>1414</v>
      </c>
      <c r="F691" s="112" t="s">
        <v>24</v>
      </c>
      <c r="G691" s="112" t="s">
        <v>1401</v>
      </c>
      <c r="H691" s="112" t="s">
        <v>1153</v>
      </c>
      <c r="I691" s="112" t="s">
        <v>11</v>
      </c>
      <c r="J691" s="112" t="s">
        <v>18</v>
      </c>
      <c r="K691" s="112" t="s">
        <v>53</v>
      </c>
      <c r="L691" s="112" t="s">
        <v>1150</v>
      </c>
      <c r="M691" s="112" t="s">
        <v>15</v>
      </c>
      <c r="N691" s="112">
        <v>1500</v>
      </c>
      <c r="O691" s="112">
        <v>411</v>
      </c>
      <c r="P691" s="114">
        <v>8871.44</v>
      </c>
      <c r="Q691" s="114">
        <v>0</v>
      </c>
      <c r="R691" s="112" t="s">
        <v>1150</v>
      </c>
      <c r="S691" s="112" t="s">
        <v>1150</v>
      </c>
      <c r="T691" s="115" t="s">
        <v>1162</v>
      </c>
    </row>
    <row r="692" spans="1:20" ht="96">
      <c r="A692" s="112" t="s">
        <v>153</v>
      </c>
      <c r="B692" s="112" t="s">
        <v>950</v>
      </c>
      <c r="C692" s="112" t="s">
        <v>481</v>
      </c>
      <c r="D692" s="112" t="s">
        <v>141</v>
      </c>
      <c r="E692" s="112" t="s">
        <v>510</v>
      </c>
      <c r="F692" s="112" t="s">
        <v>24</v>
      </c>
      <c r="G692" s="112" t="s">
        <v>25</v>
      </c>
      <c r="H692" s="112" t="s">
        <v>1153</v>
      </c>
      <c r="I692" s="112" t="s">
        <v>11</v>
      </c>
      <c r="J692" s="112" t="s">
        <v>18</v>
      </c>
      <c r="K692" s="112" t="s">
        <v>52</v>
      </c>
      <c r="L692" s="112" t="s">
        <v>52</v>
      </c>
      <c r="M692" s="112" t="s">
        <v>604</v>
      </c>
      <c r="N692" s="112">
        <v>550</v>
      </c>
      <c r="O692" s="112">
        <v>550</v>
      </c>
      <c r="P692" s="113">
        <v>22522.5</v>
      </c>
      <c r="Q692" s="113">
        <v>21362</v>
      </c>
      <c r="R692" s="112" t="s">
        <v>1434</v>
      </c>
      <c r="S692" s="112" t="s">
        <v>1435</v>
      </c>
      <c r="T692" s="115"/>
    </row>
    <row r="693" spans="1:20" ht="36">
      <c r="A693" s="112" t="s">
        <v>511</v>
      </c>
      <c r="B693" s="112" t="s">
        <v>950</v>
      </c>
      <c r="C693" s="112" t="s">
        <v>19</v>
      </c>
      <c r="D693" s="112" t="s">
        <v>27</v>
      </c>
      <c r="E693" s="112" t="s">
        <v>512</v>
      </c>
      <c r="F693" s="112" t="s">
        <v>24</v>
      </c>
      <c r="G693" s="112" t="s">
        <v>25</v>
      </c>
      <c r="H693" s="112" t="s">
        <v>1153</v>
      </c>
      <c r="I693" s="112" t="s">
        <v>11</v>
      </c>
      <c r="J693" s="112" t="s">
        <v>18</v>
      </c>
      <c r="K693" s="112" t="s">
        <v>52</v>
      </c>
      <c r="L693" s="112" t="s">
        <v>53</v>
      </c>
      <c r="M693" s="112" t="s">
        <v>15</v>
      </c>
      <c r="N693" s="112">
        <v>36</v>
      </c>
      <c r="O693" s="112">
        <v>36</v>
      </c>
      <c r="P693" s="113">
        <v>1621.7</v>
      </c>
      <c r="Q693" s="113">
        <v>1642.5</v>
      </c>
      <c r="R693" s="112" t="s">
        <v>1449</v>
      </c>
      <c r="S693" s="112" t="s">
        <v>1450</v>
      </c>
      <c r="T693" s="115"/>
    </row>
    <row r="694" spans="1:20" ht="36">
      <c r="A694" s="112" t="s">
        <v>513</v>
      </c>
      <c r="B694" s="112" t="s">
        <v>950</v>
      </c>
      <c r="C694" s="112" t="s">
        <v>481</v>
      </c>
      <c r="D694" s="112" t="s">
        <v>717</v>
      </c>
      <c r="E694" s="112" t="s">
        <v>514</v>
      </c>
      <c r="F694" s="112" t="s">
        <v>24</v>
      </c>
      <c r="G694" s="112" t="s">
        <v>25</v>
      </c>
      <c r="H694" s="112" t="s">
        <v>1153</v>
      </c>
      <c r="I694" s="112" t="s">
        <v>11</v>
      </c>
      <c r="J694" s="112" t="s">
        <v>18</v>
      </c>
      <c r="K694" s="112" t="s">
        <v>52</v>
      </c>
      <c r="L694" s="112" t="s">
        <v>53</v>
      </c>
      <c r="M694" s="112" t="s">
        <v>15</v>
      </c>
      <c r="N694" s="112">
        <v>3</v>
      </c>
      <c r="O694" s="112">
        <v>3</v>
      </c>
      <c r="P694" s="113">
        <v>1501.5</v>
      </c>
      <c r="Q694" s="113">
        <v>640.86</v>
      </c>
      <c r="R694" s="112" t="s">
        <v>1456</v>
      </c>
      <c r="S694" s="112" t="s">
        <v>1323</v>
      </c>
      <c r="T694" s="115" t="s">
        <v>1457</v>
      </c>
    </row>
    <row r="695" spans="1:20" ht="36">
      <c r="A695" s="112" t="s">
        <v>515</v>
      </c>
      <c r="B695" s="112" t="s">
        <v>950</v>
      </c>
      <c r="C695" s="112" t="s">
        <v>481</v>
      </c>
      <c r="D695" s="112" t="s">
        <v>717</v>
      </c>
      <c r="E695" s="112" t="s">
        <v>516</v>
      </c>
      <c r="F695" s="112" t="s">
        <v>24</v>
      </c>
      <c r="G695" s="112" t="s">
        <v>25</v>
      </c>
      <c r="H695" s="112" t="s">
        <v>1153</v>
      </c>
      <c r="I695" s="112" t="s">
        <v>11</v>
      </c>
      <c r="J695" s="112" t="s">
        <v>18</v>
      </c>
      <c r="K695" s="112" t="s">
        <v>52</v>
      </c>
      <c r="L695" s="112" t="s">
        <v>53</v>
      </c>
      <c r="M695" s="112" t="s">
        <v>15</v>
      </c>
      <c r="N695" s="112">
        <v>3</v>
      </c>
      <c r="O695" s="112">
        <v>3</v>
      </c>
      <c r="P695" s="113">
        <v>444.3</v>
      </c>
      <c r="Q695" s="113">
        <v>450</v>
      </c>
      <c r="R695" s="112" t="s">
        <v>1456</v>
      </c>
      <c r="S695" s="112" t="s">
        <v>1323</v>
      </c>
      <c r="T695" s="115"/>
    </row>
    <row r="696" spans="1:20" ht="36">
      <c r="A696" s="112" t="s">
        <v>517</v>
      </c>
      <c r="B696" s="112" t="s">
        <v>950</v>
      </c>
      <c r="C696" s="112" t="s">
        <v>481</v>
      </c>
      <c r="D696" s="112" t="s">
        <v>717</v>
      </c>
      <c r="E696" s="112" t="s">
        <v>516</v>
      </c>
      <c r="F696" s="112" t="s">
        <v>24</v>
      </c>
      <c r="G696" s="112" t="s">
        <v>25</v>
      </c>
      <c r="H696" s="112" t="s">
        <v>1153</v>
      </c>
      <c r="I696" s="112" t="s">
        <v>11</v>
      </c>
      <c r="J696" s="112" t="s">
        <v>18</v>
      </c>
      <c r="K696" s="112" t="s">
        <v>52</v>
      </c>
      <c r="L696" s="112" t="s">
        <v>53</v>
      </c>
      <c r="M696" s="112" t="s">
        <v>15</v>
      </c>
      <c r="N696" s="112">
        <v>3</v>
      </c>
      <c r="O696" s="112">
        <v>3</v>
      </c>
      <c r="P696" s="113">
        <v>306.3</v>
      </c>
      <c r="Q696" s="113">
        <v>308.39999999999998</v>
      </c>
      <c r="R696" s="112" t="s">
        <v>1456</v>
      </c>
      <c r="S696" s="112" t="s">
        <v>1323</v>
      </c>
      <c r="T696" s="115"/>
    </row>
    <row r="697" spans="1:20" ht="36">
      <c r="A697" s="112" t="s">
        <v>518</v>
      </c>
      <c r="B697" s="112" t="s">
        <v>950</v>
      </c>
      <c r="C697" s="112" t="s">
        <v>481</v>
      </c>
      <c r="D697" s="112" t="s">
        <v>27</v>
      </c>
      <c r="E697" s="112" t="s">
        <v>519</v>
      </c>
      <c r="F697" s="112" t="s">
        <v>24</v>
      </c>
      <c r="G697" s="112" t="s">
        <v>236</v>
      </c>
      <c r="H697" s="112" t="s">
        <v>1153</v>
      </c>
      <c r="I697" s="112" t="s">
        <v>11</v>
      </c>
      <c r="J697" s="112" t="s">
        <v>18</v>
      </c>
      <c r="K697" s="112" t="s">
        <v>52</v>
      </c>
      <c r="L697" s="112" t="s">
        <v>53</v>
      </c>
      <c r="M697" s="112" t="s">
        <v>15</v>
      </c>
      <c r="N697" s="112">
        <v>22</v>
      </c>
      <c r="O697" s="112">
        <v>22</v>
      </c>
      <c r="P697" s="113">
        <v>4887.2999999999993</v>
      </c>
      <c r="Q697" s="113">
        <v>4680</v>
      </c>
      <c r="R697" s="112" t="s">
        <v>520</v>
      </c>
      <c r="S697" s="112" t="s">
        <v>1458</v>
      </c>
      <c r="T697" s="115"/>
    </row>
    <row r="698" spans="1:20">
      <c r="A698" s="112" t="s">
        <v>601</v>
      </c>
      <c r="B698" s="112" t="s">
        <v>950</v>
      </c>
      <c r="C698" s="112" t="s">
        <v>19</v>
      </c>
      <c r="D698" s="112" t="s">
        <v>602</v>
      </c>
      <c r="E698" s="112" t="s">
        <v>1150</v>
      </c>
      <c r="F698" s="112" t="s">
        <v>24</v>
      </c>
      <c r="G698" s="112" t="s">
        <v>25</v>
      </c>
      <c r="H698" s="112" t="s">
        <v>1153</v>
      </c>
      <c r="I698" s="112" t="s">
        <v>11</v>
      </c>
      <c r="J698" s="112" t="s">
        <v>18</v>
      </c>
      <c r="K698" s="112" t="s">
        <v>53</v>
      </c>
      <c r="L698" s="112" t="s">
        <v>1150</v>
      </c>
      <c r="M698" s="112" t="s">
        <v>15</v>
      </c>
      <c r="N698" s="112">
        <v>40</v>
      </c>
      <c r="O698" s="112">
        <v>40</v>
      </c>
      <c r="P698" s="113">
        <v>380.8</v>
      </c>
      <c r="Q698" s="113">
        <v>0</v>
      </c>
      <c r="R698" s="112" t="s">
        <v>1150</v>
      </c>
      <c r="S698" s="112" t="s">
        <v>1150</v>
      </c>
      <c r="T698" s="115" t="s">
        <v>1162</v>
      </c>
    </row>
    <row r="699" spans="1:20" ht="36">
      <c r="A699" s="112" t="s">
        <v>521</v>
      </c>
      <c r="B699" s="112" t="s">
        <v>950</v>
      </c>
      <c r="C699" s="112" t="s">
        <v>481</v>
      </c>
      <c r="D699" s="112" t="s">
        <v>717</v>
      </c>
      <c r="E699" s="112" t="s">
        <v>522</v>
      </c>
      <c r="F699" s="112" t="s">
        <v>24</v>
      </c>
      <c r="G699" s="112" t="s">
        <v>1240</v>
      </c>
      <c r="H699" s="112" t="s">
        <v>1153</v>
      </c>
      <c r="I699" s="112" t="s">
        <v>11</v>
      </c>
      <c r="J699" s="112" t="s">
        <v>18</v>
      </c>
      <c r="K699" s="112" t="s">
        <v>52</v>
      </c>
      <c r="L699" s="112" t="s">
        <v>53</v>
      </c>
      <c r="M699" s="112" t="s">
        <v>15</v>
      </c>
      <c r="N699" s="112">
        <v>22</v>
      </c>
      <c r="O699" s="112">
        <v>21</v>
      </c>
      <c r="P699" s="113">
        <v>2280.7399999999998</v>
      </c>
      <c r="Q699" s="113">
        <v>2160</v>
      </c>
      <c r="R699" s="112" t="s">
        <v>1293</v>
      </c>
      <c r="S699" s="112" t="s">
        <v>1496</v>
      </c>
      <c r="T699" s="115"/>
    </row>
    <row r="700" spans="1:20" ht="36">
      <c r="A700" s="112" t="s">
        <v>523</v>
      </c>
      <c r="B700" s="112" t="s">
        <v>950</v>
      </c>
      <c r="C700" s="112" t="s">
        <v>481</v>
      </c>
      <c r="D700" s="112" t="s">
        <v>717</v>
      </c>
      <c r="E700" s="112" t="s">
        <v>524</v>
      </c>
      <c r="F700" s="112" t="s">
        <v>24</v>
      </c>
      <c r="G700" s="112" t="s">
        <v>25</v>
      </c>
      <c r="H700" s="112" t="s">
        <v>1153</v>
      </c>
      <c r="I700" s="112" t="s">
        <v>11</v>
      </c>
      <c r="J700" s="112" t="s">
        <v>18</v>
      </c>
      <c r="K700" s="112" t="s">
        <v>52</v>
      </c>
      <c r="L700" s="112" t="s">
        <v>53</v>
      </c>
      <c r="M700" s="112" t="s">
        <v>15</v>
      </c>
      <c r="N700" s="112">
        <v>22</v>
      </c>
      <c r="O700" s="112">
        <v>22</v>
      </c>
      <c r="P700" s="113">
        <v>1303.28</v>
      </c>
      <c r="Q700" s="113">
        <v>405</v>
      </c>
      <c r="R700" s="112" t="s">
        <v>1185</v>
      </c>
      <c r="S700" s="112" t="s">
        <v>1375</v>
      </c>
      <c r="T700" s="115" t="s">
        <v>1497</v>
      </c>
    </row>
    <row r="701" spans="1:20" ht="36">
      <c r="A701" s="112" t="s">
        <v>525</v>
      </c>
      <c r="B701" s="112" t="s">
        <v>950</v>
      </c>
      <c r="C701" s="112" t="s">
        <v>481</v>
      </c>
      <c r="D701" s="112" t="s">
        <v>717</v>
      </c>
      <c r="E701" s="112" t="s">
        <v>526</v>
      </c>
      <c r="F701" s="112" t="s">
        <v>24</v>
      </c>
      <c r="G701" s="112" t="s">
        <v>36</v>
      </c>
      <c r="H701" s="112" t="s">
        <v>1153</v>
      </c>
      <c r="I701" s="112" t="s">
        <v>11</v>
      </c>
      <c r="J701" s="112" t="s">
        <v>18</v>
      </c>
      <c r="K701" s="112" t="s">
        <v>52</v>
      </c>
      <c r="L701" s="112" t="s">
        <v>53</v>
      </c>
      <c r="M701" s="112" t="s">
        <v>15</v>
      </c>
      <c r="N701" s="112">
        <v>22</v>
      </c>
      <c r="O701" s="112">
        <v>22</v>
      </c>
      <c r="P701" s="113">
        <v>4561.4799999999996</v>
      </c>
      <c r="Q701" s="113">
        <v>10350</v>
      </c>
      <c r="R701" s="112" t="s">
        <v>1185</v>
      </c>
      <c r="S701" s="112" t="s">
        <v>1511</v>
      </c>
      <c r="T701" s="115" t="s">
        <v>1512</v>
      </c>
    </row>
    <row r="702" spans="1:20" ht="36">
      <c r="A702" s="112" t="s">
        <v>527</v>
      </c>
      <c r="B702" s="112" t="s">
        <v>950</v>
      </c>
      <c r="C702" s="112" t="s">
        <v>481</v>
      </c>
      <c r="D702" s="112" t="s">
        <v>717</v>
      </c>
      <c r="E702" s="112" t="s">
        <v>528</v>
      </c>
      <c r="F702" s="112" t="s">
        <v>24</v>
      </c>
      <c r="G702" s="112" t="s">
        <v>25</v>
      </c>
      <c r="H702" s="112" t="s">
        <v>1153</v>
      </c>
      <c r="I702" s="112" t="s">
        <v>11</v>
      </c>
      <c r="J702" s="112" t="s">
        <v>16</v>
      </c>
      <c r="K702" s="112" t="s">
        <v>52</v>
      </c>
      <c r="L702" s="112" t="s">
        <v>53</v>
      </c>
      <c r="M702" s="112" t="s">
        <v>15</v>
      </c>
      <c r="N702" s="112">
        <v>3</v>
      </c>
      <c r="O702" s="112">
        <v>3</v>
      </c>
      <c r="P702" s="113">
        <v>2265.9299999999998</v>
      </c>
      <c r="Q702" s="113">
        <v>1395</v>
      </c>
      <c r="R702" s="112" t="s">
        <v>1456</v>
      </c>
      <c r="S702" s="112" t="s">
        <v>1323</v>
      </c>
      <c r="T702" s="115" t="s">
        <v>1522</v>
      </c>
    </row>
    <row r="703" spans="1:20" ht="72">
      <c r="A703" s="112" t="s">
        <v>529</v>
      </c>
      <c r="B703" s="112" t="s">
        <v>950</v>
      </c>
      <c r="C703" s="112" t="s">
        <v>481</v>
      </c>
      <c r="D703" s="112" t="s">
        <v>141</v>
      </c>
      <c r="E703" s="112" t="s">
        <v>530</v>
      </c>
      <c r="F703" s="112" t="s">
        <v>24</v>
      </c>
      <c r="G703" s="112" t="s">
        <v>25</v>
      </c>
      <c r="H703" s="112" t="s">
        <v>1153</v>
      </c>
      <c r="I703" s="112" t="s">
        <v>11</v>
      </c>
      <c r="J703" s="112" t="s">
        <v>18</v>
      </c>
      <c r="K703" s="112" t="s">
        <v>52</v>
      </c>
      <c r="L703" s="112" t="s">
        <v>52</v>
      </c>
      <c r="M703" s="112" t="s">
        <v>13</v>
      </c>
      <c r="N703" s="112">
        <v>12074</v>
      </c>
      <c r="O703" s="112">
        <v>5450</v>
      </c>
      <c r="P703" s="113">
        <v>18429.05</v>
      </c>
      <c r="Q703" s="113">
        <v>14040.77</v>
      </c>
      <c r="R703" s="112" t="s">
        <v>1434</v>
      </c>
      <c r="S703" s="152" t="s">
        <v>1540</v>
      </c>
      <c r="T703" s="115" t="s">
        <v>1541</v>
      </c>
    </row>
    <row r="704" spans="1:20" ht="84">
      <c r="A704" s="112" t="s">
        <v>531</v>
      </c>
      <c r="B704" s="112" t="s">
        <v>950</v>
      </c>
      <c r="C704" s="112" t="s">
        <v>19</v>
      </c>
      <c r="D704" s="112" t="s">
        <v>182</v>
      </c>
      <c r="E704" s="112" t="s">
        <v>532</v>
      </c>
      <c r="F704" s="112" t="s">
        <v>24</v>
      </c>
      <c r="G704" s="112" t="s">
        <v>25</v>
      </c>
      <c r="H704" s="112" t="s">
        <v>1153</v>
      </c>
      <c r="I704" s="112" t="s">
        <v>11</v>
      </c>
      <c r="J704" s="112" t="s">
        <v>18</v>
      </c>
      <c r="K704" s="112" t="s">
        <v>52</v>
      </c>
      <c r="L704" s="112" t="s">
        <v>53</v>
      </c>
      <c r="M704" s="112" t="s">
        <v>15</v>
      </c>
      <c r="N704" s="112">
        <v>75</v>
      </c>
      <c r="O704" s="112">
        <v>75</v>
      </c>
      <c r="P704" s="113">
        <v>862.75</v>
      </c>
      <c r="Q704" s="113">
        <v>832.68</v>
      </c>
      <c r="R704" s="112" t="s">
        <v>520</v>
      </c>
      <c r="S704" s="112" t="s">
        <v>1543</v>
      </c>
      <c r="T704" s="115"/>
    </row>
    <row r="705" spans="1:20" ht="36">
      <c r="A705" s="112" t="s">
        <v>533</v>
      </c>
      <c r="B705" s="112" t="s">
        <v>950</v>
      </c>
      <c r="C705" s="112" t="s">
        <v>646</v>
      </c>
      <c r="D705" s="112" t="s">
        <v>717</v>
      </c>
      <c r="E705" s="112" t="s">
        <v>534</v>
      </c>
      <c r="F705" s="112" t="s">
        <v>24</v>
      </c>
      <c r="G705" s="112" t="s">
        <v>25</v>
      </c>
      <c r="H705" s="112" t="s">
        <v>1153</v>
      </c>
      <c r="I705" s="112" t="s">
        <v>11</v>
      </c>
      <c r="J705" s="112" t="s">
        <v>16</v>
      </c>
      <c r="K705" s="112" t="s">
        <v>52</v>
      </c>
      <c r="L705" s="112" t="s">
        <v>53</v>
      </c>
      <c r="M705" s="112" t="s">
        <v>15</v>
      </c>
      <c r="N705" s="112">
        <v>112</v>
      </c>
      <c r="O705" s="112">
        <v>112</v>
      </c>
      <c r="P705" s="113">
        <v>4576.29</v>
      </c>
      <c r="Q705" s="113">
        <v>5040</v>
      </c>
      <c r="R705" s="112" t="s">
        <v>1185</v>
      </c>
      <c r="S705" s="112" t="s">
        <v>1557</v>
      </c>
      <c r="T705" s="115" t="s">
        <v>1558</v>
      </c>
    </row>
    <row r="706" spans="1:20" ht="60">
      <c r="A706" s="112" t="s">
        <v>535</v>
      </c>
      <c r="B706" s="112" t="s">
        <v>950</v>
      </c>
      <c r="C706" s="112" t="s">
        <v>19</v>
      </c>
      <c r="D706" s="112" t="s">
        <v>27</v>
      </c>
      <c r="E706" s="112" t="s">
        <v>536</v>
      </c>
      <c r="F706" s="112" t="s">
        <v>24</v>
      </c>
      <c r="G706" s="112" t="s">
        <v>25</v>
      </c>
      <c r="H706" s="112" t="s">
        <v>1153</v>
      </c>
      <c r="I706" s="112" t="s">
        <v>11</v>
      </c>
      <c r="J706" s="112" t="s">
        <v>16</v>
      </c>
      <c r="K706" s="112" t="s">
        <v>52</v>
      </c>
      <c r="L706" s="112" t="s">
        <v>53</v>
      </c>
      <c r="M706" s="112" t="s">
        <v>15</v>
      </c>
      <c r="N706" s="112">
        <v>1594</v>
      </c>
      <c r="O706" s="112">
        <v>1594</v>
      </c>
      <c r="P706" s="113">
        <v>144486.35999999999</v>
      </c>
      <c r="Q706" s="113">
        <v>143460</v>
      </c>
      <c r="R706" s="112" t="s">
        <v>1192</v>
      </c>
      <c r="S706" s="112" t="s">
        <v>1607</v>
      </c>
      <c r="T706" s="115"/>
    </row>
    <row r="707" spans="1:20" ht="24">
      <c r="A707" s="112" t="s">
        <v>600</v>
      </c>
      <c r="B707" s="112" t="s">
        <v>950</v>
      </c>
      <c r="C707" s="112" t="s">
        <v>481</v>
      </c>
      <c r="D707" s="112" t="s">
        <v>27</v>
      </c>
      <c r="E707" s="112" t="s">
        <v>536</v>
      </c>
      <c r="F707" s="112" t="s">
        <v>24</v>
      </c>
      <c r="G707" s="112" t="s">
        <v>25</v>
      </c>
      <c r="H707" s="112" t="s">
        <v>1153</v>
      </c>
      <c r="I707" s="112" t="s">
        <v>11</v>
      </c>
      <c r="J707" s="112" t="s">
        <v>16</v>
      </c>
      <c r="K707" s="112" t="s">
        <v>52</v>
      </c>
      <c r="L707" s="112" t="s">
        <v>53</v>
      </c>
      <c r="M707" s="112" t="s">
        <v>15</v>
      </c>
      <c r="N707" s="112">
        <v>1593</v>
      </c>
      <c r="O707" s="112">
        <v>1593</v>
      </c>
      <c r="P707" s="113">
        <v>264891.66000000003</v>
      </c>
      <c r="Q707" s="113">
        <v>262845</v>
      </c>
      <c r="R707" s="112" t="s">
        <v>1192</v>
      </c>
      <c r="S707" s="112" t="s">
        <v>1150</v>
      </c>
      <c r="T707" s="115"/>
    </row>
    <row r="708" spans="1:20" ht="36">
      <c r="A708" s="112" t="s">
        <v>537</v>
      </c>
      <c r="B708" s="112" t="s">
        <v>950</v>
      </c>
      <c r="C708" s="112" t="s">
        <v>481</v>
      </c>
      <c r="D708" s="112" t="s">
        <v>23</v>
      </c>
      <c r="E708" s="112" t="s">
        <v>538</v>
      </c>
      <c r="F708" s="112" t="s">
        <v>24</v>
      </c>
      <c r="G708" s="112" t="s">
        <v>25</v>
      </c>
      <c r="H708" s="112" t="s">
        <v>1153</v>
      </c>
      <c r="I708" s="112" t="s">
        <v>11</v>
      </c>
      <c r="J708" s="112" t="s">
        <v>18</v>
      </c>
      <c r="K708" s="112" t="s">
        <v>52</v>
      </c>
      <c r="L708" s="112" t="s">
        <v>53</v>
      </c>
      <c r="M708" s="112" t="s">
        <v>15</v>
      </c>
      <c r="N708" s="112">
        <v>22</v>
      </c>
      <c r="O708" s="112">
        <v>22</v>
      </c>
      <c r="P708" s="113">
        <v>2182.9899999999998</v>
      </c>
      <c r="Q708" s="113">
        <v>2116.5</v>
      </c>
      <c r="R708" s="112" t="s">
        <v>1608</v>
      </c>
      <c r="S708" s="112" t="s">
        <v>1609</v>
      </c>
      <c r="T708" s="115"/>
    </row>
    <row r="709" spans="1:20" ht="36">
      <c r="A709" s="112" t="s">
        <v>973</v>
      </c>
      <c r="B709" s="112" t="s">
        <v>950</v>
      </c>
      <c r="C709" s="112" t="s">
        <v>20</v>
      </c>
      <c r="D709" s="112" t="s">
        <v>1150</v>
      </c>
      <c r="E709" s="112" t="s">
        <v>974</v>
      </c>
      <c r="F709" s="112" t="s">
        <v>24</v>
      </c>
      <c r="G709" s="112" t="s">
        <v>25</v>
      </c>
      <c r="H709" s="112" t="s">
        <v>1153</v>
      </c>
      <c r="I709" s="112" t="s">
        <v>11</v>
      </c>
      <c r="J709" s="112" t="s">
        <v>18</v>
      </c>
      <c r="K709" s="112" t="s">
        <v>52</v>
      </c>
      <c r="L709" s="112" t="s">
        <v>1150</v>
      </c>
      <c r="M709" s="112" t="s">
        <v>604</v>
      </c>
      <c r="N709" s="112" t="s">
        <v>1158</v>
      </c>
      <c r="O709" s="112" t="s">
        <v>1150</v>
      </c>
      <c r="P709" s="114">
        <v>368125</v>
      </c>
      <c r="Q709" s="114">
        <v>0</v>
      </c>
      <c r="R709" s="112" t="s">
        <v>975</v>
      </c>
      <c r="S709" s="112" t="s">
        <v>1150</v>
      </c>
      <c r="T709" s="115" t="s">
        <v>1162</v>
      </c>
    </row>
    <row r="710" spans="1:20" ht="24">
      <c r="A710" s="112" t="s">
        <v>539</v>
      </c>
      <c r="B710" s="112" t="s">
        <v>950</v>
      </c>
      <c r="C710" s="112" t="s">
        <v>481</v>
      </c>
      <c r="D710" s="112" t="s">
        <v>717</v>
      </c>
      <c r="E710" s="112" t="s">
        <v>540</v>
      </c>
      <c r="F710" s="112" t="s">
        <v>24</v>
      </c>
      <c r="G710" s="112" t="s">
        <v>36</v>
      </c>
      <c r="H710" s="112" t="s">
        <v>1153</v>
      </c>
      <c r="I710" s="112" t="s">
        <v>11</v>
      </c>
      <c r="J710" s="112" t="s">
        <v>18</v>
      </c>
      <c r="K710" s="112" t="s">
        <v>52</v>
      </c>
      <c r="L710" s="112" t="s">
        <v>53</v>
      </c>
      <c r="M710" s="112" t="s">
        <v>15</v>
      </c>
      <c r="N710" s="112">
        <v>72</v>
      </c>
      <c r="O710" s="112">
        <v>72</v>
      </c>
      <c r="P710" s="113">
        <v>12203.44</v>
      </c>
      <c r="Q710" s="113">
        <v>5220</v>
      </c>
      <c r="R710" s="112" t="s">
        <v>1185</v>
      </c>
      <c r="S710" s="112" t="s">
        <v>1610</v>
      </c>
      <c r="T710" s="115" t="s">
        <v>1187</v>
      </c>
    </row>
    <row r="711" spans="1:20" ht="48">
      <c r="A711" s="112" t="s">
        <v>541</v>
      </c>
      <c r="B711" s="112" t="s">
        <v>950</v>
      </c>
      <c r="C711" s="112" t="s">
        <v>481</v>
      </c>
      <c r="D711" s="112" t="s">
        <v>182</v>
      </c>
      <c r="E711" s="112" t="s">
        <v>542</v>
      </c>
      <c r="F711" s="112" t="s">
        <v>24</v>
      </c>
      <c r="G711" s="112" t="s">
        <v>31</v>
      </c>
      <c r="H711" s="112" t="s">
        <v>1153</v>
      </c>
      <c r="I711" s="112" t="s">
        <v>11</v>
      </c>
      <c r="J711" s="112" t="s">
        <v>16</v>
      </c>
      <c r="K711" s="112" t="s">
        <v>52</v>
      </c>
      <c r="L711" s="112" t="s">
        <v>53</v>
      </c>
      <c r="M711" s="112" t="s">
        <v>15</v>
      </c>
      <c r="N711" s="112">
        <v>10</v>
      </c>
      <c r="O711" s="112">
        <v>8</v>
      </c>
      <c r="P711" s="113">
        <v>284.39999999999998</v>
      </c>
      <c r="Q711" s="113">
        <v>735</v>
      </c>
      <c r="R711" s="112" t="s">
        <v>520</v>
      </c>
      <c r="S711" s="112" t="s">
        <v>1614</v>
      </c>
      <c r="T711" s="115"/>
    </row>
    <row r="712" spans="1:20" ht="36">
      <c r="A712" s="112" t="s">
        <v>543</v>
      </c>
      <c r="B712" s="112" t="s">
        <v>950</v>
      </c>
      <c r="C712" s="112" t="s">
        <v>481</v>
      </c>
      <c r="D712" s="112" t="s">
        <v>23</v>
      </c>
      <c r="E712" s="112" t="s">
        <v>544</v>
      </c>
      <c r="F712" s="112" t="s">
        <v>24</v>
      </c>
      <c r="G712" s="112" t="s">
        <v>25</v>
      </c>
      <c r="H712" s="112" t="s">
        <v>1153</v>
      </c>
      <c r="I712" s="112" t="s">
        <v>11</v>
      </c>
      <c r="J712" s="112" t="s">
        <v>16</v>
      </c>
      <c r="K712" s="112" t="s">
        <v>52</v>
      </c>
      <c r="L712" s="112" t="s">
        <v>53</v>
      </c>
      <c r="M712" s="112" t="s">
        <v>15</v>
      </c>
      <c r="N712" s="112">
        <v>22</v>
      </c>
      <c r="O712" s="112">
        <v>22</v>
      </c>
      <c r="P712" s="113">
        <v>3450.73</v>
      </c>
      <c r="Q712" s="113">
        <v>3300</v>
      </c>
      <c r="R712" s="112" t="s">
        <v>1253</v>
      </c>
      <c r="S712" s="112" t="s">
        <v>1619</v>
      </c>
      <c r="T712" s="115"/>
    </row>
    <row r="713" spans="1:20" ht="36">
      <c r="A713" s="112" t="s">
        <v>545</v>
      </c>
      <c r="B713" s="112" t="s">
        <v>950</v>
      </c>
      <c r="C713" s="112" t="s">
        <v>481</v>
      </c>
      <c r="D713" s="112" t="s">
        <v>23</v>
      </c>
      <c r="E713" s="112" t="s">
        <v>546</v>
      </c>
      <c r="F713" s="112" t="s">
        <v>24</v>
      </c>
      <c r="G713" s="112" t="s">
        <v>25</v>
      </c>
      <c r="H713" s="112" t="s">
        <v>1153</v>
      </c>
      <c r="I713" s="112" t="s">
        <v>11</v>
      </c>
      <c r="J713" s="112" t="s">
        <v>18</v>
      </c>
      <c r="K713" s="112" t="s">
        <v>52</v>
      </c>
      <c r="L713" s="112" t="s">
        <v>53</v>
      </c>
      <c r="M713" s="112" t="s">
        <v>15</v>
      </c>
      <c r="N713" s="112">
        <v>22</v>
      </c>
      <c r="O713" s="112">
        <v>22</v>
      </c>
      <c r="P713" s="113">
        <v>3450.73</v>
      </c>
      <c r="Q713" s="113">
        <v>3300</v>
      </c>
      <c r="R713" s="112" t="s">
        <v>1253</v>
      </c>
      <c r="S713" s="112" t="s">
        <v>1619</v>
      </c>
      <c r="T713" s="115"/>
    </row>
    <row r="714" spans="1:20" ht="48">
      <c r="A714" s="112" t="s">
        <v>969</v>
      </c>
      <c r="B714" s="112" t="s">
        <v>950</v>
      </c>
      <c r="C714" s="112" t="s">
        <v>20</v>
      </c>
      <c r="D714" s="112" t="s">
        <v>1154</v>
      </c>
      <c r="E714" s="112" t="s">
        <v>970</v>
      </c>
      <c r="F714" s="112" t="s">
        <v>24</v>
      </c>
      <c r="G714" s="112" t="s">
        <v>25</v>
      </c>
      <c r="H714" s="112" t="s">
        <v>1153</v>
      </c>
      <c r="I714" s="112" t="s">
        <v>11</v>
      </c>
      <c r="J714" s="112" t="s">
        <v>18</v>
      </c>
      <c r="K714" s="112" t="s">
        <v>52</v>
      </c>
      <c r="L714" s="112" t="s">
        <v>1150</v>
      </c>
      <c r="M714" s="112" t="s">
        <v>15</v>
      </c>
      <c r="N714" s="112">
        <v>1000</v>
      </c>
      <c r="O714" s="112">
        <v>1000</v>
      </c>
      <c r="P714" s="114">
        <v>9600</v>
      </c>
      <c r="Q714" s="114">
        <v>30000</v>
      </c>
      <c r="R714" s="112" t="s">
        <v>1297</v>
      </c>
      <c r="S714" s="112" t="s">
        <v>1628</v>
      </c>
      <c r="T714" s="115" t="s">
        <v>1299</v>
      </c>
    </row>
    <row r="715" spans="1:20" ht="36">
      <c r="A715" s="112" t="s">
        <v>547</v>
      </c>
      <c r="B715" s="112" t="s">
        <v>950</v>
      </c>
      <c r="C715" s="112" t="s">
        <v>481</v>
      </c>
      <c r="D715" s="112" t="s">
        <v>717</v>
      </c>
      <c r="E715" s="112" t="s">
        <v>548</v>
      </c>
      <c r="F715" s="112" t="s">
        <v>24</v>
      </c>
      <c r="G715" s="112" t="s">
        <v>25</v>
      </c>
      <c r="H715" s="112" t="s">
        <v>1153</v>
      </c>
      <c r="I715" s="112" t="s">
        <v>11</v>
      </c>
      <c r="J715" s="112" t="s">
        <v>16</v>
      </c>
      <c r="K715" s="112" t="s">
        <v>52</v>
      </c>
      <c r="L715" s="112" t="s">
        <v>53</v>
      </c>
      <c r="M715" s="112" t="s">
        <v>15</v>
      </c>
      <c r="N715" s="112">
        <v>3</v>
      </c>
      <c r="O715" s="112">
        <v>3</v>
      </c>
      <c r="P715" s="113">
        <v>399.87</v>
      </c>
      <c r="Q715" s="113">
        <v>405</v>
      </c>
      <c r="R715" s="112" t="s">
        <v>1456</v>
      </c>
      <c r="S715" s="112" t="s">
        <v>1323</v>
      </c>
      <c r="T715" s="115"/>
    </row>
    <row r="716" spans="1:20" ht="36">
      <c r="A716" s="112" t="s">
        <v>549</v>
      </c>
      <c r="B716" s="112" t="s">
        <v>950</v>
      </c>
      <c r="C716" s="112" t="s">
        <v>481</v>
      </c>
      <c r="D716" s="112" t="s">
        <v>182</v>
      </c>
      <c r="E716" s="112" t="s">
        <v>495</v>
      </c>
      <c r="F716" s="112" t="s">
        <v>24</v>
      </c>
      <c r="G716" s="112" t="s">
        <v>25</v>
      </c>
      <c r="H716" s="112" t="s">
        <v>1153</v>
      </c>
      <c r="I716" s="112" t="s">
        <v>11</v>
      </c>
      <c r="J716" s="112" t="s">
        <v>16</v>
      </c>
      <c r="K716" s="112" t="s">
        <v>52</v>
      </c>
      <c r="L716" s="112" t="s">
        <v>53</v>
      </c>
      <c r="M716" s="112" t="s">
        <v>15</v>
      </c>
      <c r="N716" s="112">
        <v>22</v>
      </c>
      <c r="O716" s="112">
        <v>22</v>
      </c>
      <c r="P716" s="113">
        <v>66793.100000000006</v>
      </c>
      <c r="Q716" s="113">
        <v>67650</v>
      </c>
      <c r="R716" s="112" t="s">
        <v>1293</v>
      </c>
      <c r="S716" s="112" t="s">
        <v>1660</v>
      </c>
      <c r="T716" s="115"/>
    </row>
    <row r="717" spans="1:20" ht="36">
      <c r="A717" s="112" t="s">
        <v>550</v>
      </c>
      <c r="B717" s="112" t="s">
        <v>950</v>
      </c>
      <c r="C717" s="112" t="s">
        <v>481</v>
      </c>
      <c r="D717" s="112" t="s">
        <v>182</v>
      </c>
      <c r="E717" s="112" t="s">
        <v>495</v>
      </c>
      <c r="F717" s="112" t="s">
        <v>24</v>
      </c>
      <c r="G717" s="112" t="s">
        <v>25</v>
      </c>
      <c r="H717" s="112" t="s">
        <v>1153</v>
      </c>
      <c r="I717" s="112" t="s">
        <v>11</v>
      </c>
      <c r="J717" s="112" t="s">
        <v>16</v>
      </c>
      <c r="K717" s="112" t="s">
        <v>52</v>
      </c>
      <c r="L717" s="112" t="s">
        <v>53</v>
      </c>
      <c r="M717" s="112" t="s">
        <v>15</v>
      </c>
      <c r="N717" s="112">
        <v>22</v>
      </c>
      <c r="O717" s="112">
        <v>22</v>
      </c>
      <c r="P717" s="113">
        <v>50502.1</v>
      </c>
      <c r="Q717" s="113">
        <v>51150</v>
      </c>
      <c r="R717" s="112" t="s">
        <v>1293</v>
      </c>
      <c r="S717" s="112" t="s">
        <v>1661</v>
      </c>
      <c r="T717" s="115"/>
    </row>
    <row r="718" spans="1:20" ht="36">
      <c r="A718" s="112" t="s">
        <v>551</v>
      </c>
      <c r="B718" s="112" t="s">
        <v>950</v>
      </c>
      <c r="C718" s="112" t="s">
        <v>481</v>
      </c>
      <c r="D718" s="112" t="s">
        <v>27</v>
      </c>
      <c r="E718" s="112" t="s">
        <v>483</v>
      </c>
      <c r="F718" s="112" t="s">
        <v>24</v>
      </c>
      <c r="G718" s="112" t="s">
        <v>25</v>
      </c>
      <c r="H718" s="112" t="s">
        <v>1153</v>
      </c>
      <c r="I718" s="112" t="s">
        <v>11</v>
      </c>
      <c r="J718" s="112" t="s">
        <v>18</v>
      </c>
      <c r="K718" s="112" t="s">
        <v>52</v>
      </c>
      <c r="L718" s="112" t="s">
        <v>53</v>
      </c>
      <c r="M718" s="112" t="s">
        <v>15</v>
      </c>
      <c r="N718" s="112">
        <v>158</v>
      </c>
      <c r="O718" s="112">
        <v>158</v>
      </c>
      <c r="P718" s="113">
        <v>65519.44</v>
      </c>
      <c r="Q718" s="113">
        <v>66360</v>
      </c>
      <c r="R718" s="112" t="s">
        <v>1192</v>
      </c>
      <c r="S718" s="112" t="s">
        <v>1150</v>
      </c>
      <c r="T718" s="115"/>
    </row>
    <row r="719" spans="1:20" ht="36">
      <c r="A719" s="112" t="s">
        <v>552</v>
      </c>
      <c r="B719" s="112" t="s">
        <v>950</v>
      </c>
      <c r="C719" s="112" t="s">
        <v>481</v>
      </c>
      <c r="D719" s="112" t="s">
        <v>717</v>
      </c>
      <c r="E719" s="112" t="s">
        <v>553</v>
      </c>
      <c r="F719" s="112" t="s">
        <v>24</v>
      </c>
      <c r="G719" s="112" t="s">
        <v>25</v>
      </c>
      <c r="H719" s="112" t="s">
        <v>1153</v>
      </c>
      <c r="I719" s="112" t="s">
        <v>11</v>
      </c>
      <c r="J719" s="112" t="s">
        <v>18</v>
      </c>
      <c r="K719" s="112" t="s">
        <v>52</v>
      </c>
      <c r="L719" s="112" t="s">
        <v>53</v>
      </c>
      <c r="M719" s="112" t="s">
        <v>15</v>
      </c>
      <c r="N719" s="112">
        <v>22</v>
      </c>
      <c r="O719" s="112">
        <v>22</v>
      </c>
      <c r="P719" s="113">
        <v>651.64</v>
      </c>
      <c r="Q719" s="113">
        <v>420</v>
      </c>
      <c r="R719" s="112" t="s">
        <v>1185</v>
      </c>
      <c r="S719" s="112" t="s">
        <v>1386</v>
      </c>
      <c r="T719" s="115" t="s">
        <v>1187</v>
      </c>
    </row>
    <row r="720" spans="1:20" ht="36">
      <c r="A720" s="112" t="s">
        <v>554</v>
      </c>
      <c r="B720" s="112" t="s">
        <v>950</v>
      </c>
      <c r="C720" s="112" t="s">
        <v>481</v>
      </c>
      <c r="D720" s="112" t="s">
        <v>27</v>
      </c>
      <c r="E720" s="112" t="s">
        <v>555</v>
      </c>
      <c r="F720" s="112" t="s">
        <v>24</v>
      </c>
      <c r="G720" s="112" t="s">
        <v>25</v>
      </c>
      <c r="H720" s="112" t="s">
        <v>1153</v>
      </c>
      <c r="I720" s="112" t="s">
        <v>11</v>
      </c>
      <c r="J720" s="112" t="s">
        <v>16</v>
      </c>
      <c r="K720" s="112" t="s">
        <v>52</v>
      </c>
      <c r="L720" s="112" t="s">
        <v>53</v>
      </c>
      <c r="M720" s="112" t="s">
        <v>15</v>
      </c>
      <c r="N720" s="112">
        <v>1651</v>
      </c>
      <c r="O720" s="112">
        <v>1651</v>
      </c>
      <c r="P720" s="113">
        <v>61128.28</v>
      </c>
      <c r="Q720" s="113">
        <v>61912.5</v>
      </c>
      <c r="R720" s="112" t="s">
        <v>1192</v>
      </c>
      <c r="S720" s="112" t="s">
        <v>1697</v>
      </c>
      <c r="T720" s="115"/>
    </row>
    <row r="721" spans="1:20" ht="36">
      <c r="A721" s="112" t="s">
        <v>556</v>
      </c>
      <c r="B721" s="112" t="s">
        <v>950</v>
      </c>
      <c r="C721" s="112" t="s">
        <v>481</v>
      </c>
      <c r="D721" s="112" t="s">
        <v>27</v>
      </c>
      <c r="E721" s="112" t="s">
        <v>557</v>
      </c>
      <c r="F721" s="112" t="s">
        <v>24</v>
      </c>
      <c r="G721" s="112" t="s">
        <v>25</v>
      </c>
      <c r="H721" s="112" t="s">
        <v>1153</v>
      </c>
      <c r="I721" s="112" t="s">
        <v>11</v>
      </c>
      <c r="J721" s="112" t="s">
        <v>16</v>
      </c>
      <c r="K721" s="112" t="s">
        <v>52</v>
      </c>
      <c r="L721" s="112" t="s">
        <v>53</v>
      </c>
      <c r="M721" s="112" t="s">
        <v>15</v>
      </c>
      <c r="N721" s="112">
        <v>13</v>
      </c>
      <c r="O721" s="112">
        <v>13</v>
      </c>
      <c r="P721" s="113">
        <v>1347.71</v>
      </c>
      <c r="Q721" s="113">
        <v>1365</v>
      </c>
      <c r="R721" s="112" t="s">
        <v>1192</v>
      </c>
      <c r="S721" s="112" t="s">
        <v>1698</v>
      </c>
      <c r="T721" s="115"/>
    </row>
    <row r="722" spans="1:20" ht="36">
      <c r="A722" s="112" t="s">
        <v>558</v>
      </c>
      <c r="B722" s="112" t="s">
        <v>950</v>
      </c>
      <c r="C722" s="112" t="s">
        <v>481</v>
      </c>
      <c r="D722" s="112" t="s">
        <v>27</v>
      </c>
      <c r="E722" s="112" t="s">
        <v>557</v>
      </c>
      <c r="F722" s="112" t="s">
        <v>24</v>
      </c>
      <c r="G722" s="112" t="s">
        <v>25</v>
      </c>
      <c r="H722" s="112" t="s">
        <v>1153</v>
      </c>
      <c r="I722" s="112" t="s">
        <v>11</v>
      </c>
      <c r="J722" s="112" t="s">
        <v>16</v>
      </c>
      <c r="K722" s="112" t="s">
        <v>52</v>
      </c>
      <c r="L722" s="112" t="s">
        <v>53</v>
      </c>
      <c r="M722" s="112" t="s">
        <v>15</v>
      </c>
      <c r="N722" s="112">
        <v>1330</v>
      </c>
      <c r="O722" s="112">
        <v>1330</v>
      </c>
      <c r="P722" s="113">
        <v>137881.1</v>
      </c>
      <c r="Q722" s="113">
        <v>137550</v>
      </c>
      <c r="R722" s="112" t="s">
        <v>1192</v>
      </c>
      <c r="S722" s="112" t="s">
        <v>1698</v>
      </c>
      <c r="T722" s="115"/>
    </row>
    <row r="723" spans="1:20" ht="36">
      <c r="A723" s="112" t="s">
        <v>951</v>
      </c>
      <c r="B723" s="112" t="s">
        <v>950</v>
      </c>
      <c r="C723" s="112" t="s">
        <v>481</v>
      </c>
      <c r="D723" s="112" t="s">
        <v>27</v>
      </c>
      <c r="E723" s="112" t="s">
        <v>557</v>
      </c>
      <c r="F723" s="112" t="s">
        <v>24</v>
      </c>
      <c r="G723" s="112" t="s">
        <v>25</v>
      </c>
      <c r="H723" s="112" t="s">
        <v>1153</v>
      </c>
      <c r="I723" s="112" t="s">
        <v>11</v>
      </c>
      <c r="J723" s="112" t="s">
        <v>16</v>
      </c>
      <c r="K723" s="112" t="s">
        <v>52</v>
      </c>
      <c r="L723" s="112" t="s">
        <v>53</v>
      </c>
      <c r="M723" s="112" t="s">
        <v>15</v>
      </c>
      <c r="N723" s="112">
        <v>212</v>
      </c>
      <c r="O723" s="112">
        <v>212</v>
      </c>
      <c r="P723" s="113">
        <v>53627.01</v>
      </c>
      <c r="Q723" s="113">
        <v>54060</v>
      </c>
      <c r="R723" s="112" t="s">
        <v>1192</v>
      </c>
      <c r="S723" s="112" t="s">
        <v>1698</v>
      </c>
      <c r="T723" s="115"/>
    </row>
    <row r="724" spans="1:20" ht="36">
      <c r="A724" s="112" t="s">
        <v>559</v>
      </c>
      <c r="B724" s="112" t="s">
        <v>950</v>
      </c>
      <c r="C724" s="112" t="s">
        <v>481</v>
      </c>
      <c r="D724" s="112" t="s">
        <v>27</v>
      </c>
      <c r="E724" s="112" t="s">
        <v>557</v>
      </c>
      <c r="F724" s="112" t="s">
        <v>24</v>
      </c>
      <c r="G724" s="112" t="s">
        <v>25</v>
      </c>
      <c r="H724" s="112" t="s">
        <v>1153</v>
      </c>
      <c r="I724" s="112" t="s">
        <v>11</v>
      </c>
      <c r="J724" s="112" t="s">
        <v>16</v>
      </c>
      <c r="K724" s="112" t="s">
        <v>52</v>
      </c>
      <c r="L724" s="112" t="s">
        <v>53</v>
      </c>
      <c r="M724" s="112" t="s">
        <v>15</v>
      </c>
      <c r="N724" s="112">
        <v>39</v>
      </c>
      <c r="O724" s="112">
        <v>39</v>
      </c>
      <c r="P724" s="113">
        <v>5198.3100000000004</v>
      </c>
      <c r="Q724" s="113">
        <v>5265</v>
      </c>
      <c r="R724" s="112" t="s">
        <v>1192</v>
      </c>
      <c r="S724" s="112" t="s">
        <v>1698</v>
      </c>
      <c r="T724" s="115"/>
    </row>
    <row r="725" spans="1:20" ht="36">
      <c r="A725" s="112" t="s">
        <v>560</v>
      </c>
      <c r="B725" s="112" t="s">
        <v>950</v>
      </c>
      <c r="C725" s="112" t="s">
        <v>481</v>
      </c>
      <c r="D725" s="112" t="s">
        <v>27</v>
      </c>
      <c r="E725" s="112" t="s">
        <v>561</v>
      </c>
      <c r="F725" s="112" t="s">
        <v>24</v>
      </c>
      <c r="G725" s="112" t="s">
        <v>25</v>
      </c>
      <c r="H725" s="112" t="s">
        <v>1153</v>
      </c>
      <c r="I725" s="112" t="s">
        <v>11</v>
      </c>
      <c r="J725" s="112" t="s">
        <v>16</v>
      </c>
      <c r="K725" s="112" t="s">
        <v>52</v>
      </c>
      <c r="L725" s="112" t="s">
        <v>53</v>
      </c>
      <c r="M725" s="112" t="s">
        <v>15</v>
      </c>
      <c r="N725" s="112">
        <v>22</v>
      </c>
      <c r="O725" s="112">
        <v>22</v>
      </c>
      <c r="P725" s="113">
        <v>3584.02</v>
      </c>
      <c r="Q725" s="113">
        <v>3630</v>
      </c>
      <c r="R725" s="112" t="s">
        <v>1192</v>
      </c>
      <c r="S725" s="112" t="s">
        <v>1699</v>
      </c>
      <c r="T725" s="115"/>
    </row>
    <row r="726" spans="1:20" ht="36">
      <c r="A726" s="112" t="s">
        <v>562</v>
      </c>
      <c r="B726" s="112" t="s">
        <v>950</v>
      </c>
      <c r="C726" s="112" t="s">
        <v>481</v>
      </c>
      <c r="D726" s="112" t="s">
        <v>182</v>
      </c>
      <c r="E726" s="112" t="s">
        <v>495</v>
      </c>
      <c r="F726" s="112" t="s">
        <v>24</v>
      </c>
      <c r="G726" s="112" t="s">
        <v>25</v>
      </c>
      <c r="H726" s="112" t="s">
        <v>1153</v>
      </c>
      <c r="I726" s="112" t="s">
        <v>11</v>
      </c>
      <c r="J726" s="112" t="s">
        <v>16</v>
      </c>
      <c r="K726" s="112" t="s">
        <v>52</v>
      </c>
      <c r="L726" s="112" t="s">
        <v>53</v>
      </c>
      <c r="M726" s="112" t="s">
        <v>15</v>
      </c>
      <c r="N726" s="112">
        <v>22</v>
      </c>
      <c r="O726" s="112">
        <v>22</v>
      </c>
      <c r="P726" s="113">
        <v>20526.66</v>
      </c>
      <c r="Q726" s="113">
        <v>20790</v>
      </c>
      <c r="R726" s="112" t="s">
        <v>1293</v>
      </c>
      <c r="S726" s="112" t="s">
        <v>1702</v>
      </c>
      <c r="T726" s="115"/>
    </row>
    <row r="727" spans="1:20" ht="36">
      <c r="A727" s="112" t="s">
        <v>563</v>
      </c>
      <c r="B727" s="112" t="s">
        <v>950</v>
      </c>
      <c r="C727" s="112" t="s">
        <v>481</v>
      </c>
      <c r="D727" s="112" t="s">
        <v>717</v>
      </c>
      <c r="E727" s="112" t="s">
        <v>564</v>
      </c>
      <c r="F727" s="112" t="s">
        <v>24</v>
      </c>
      <c r="G727" s="112" t="s">
        <v>25</v>
      </c>
      <c r="H727" s="112" t="s">
        <v>1153</v>
      </c>
      <c r="I727" s="112" t="s">
        <v>11</v>
      </c>
      <c r="J727" s="112" t="s">
        <v>18</v>
      </c>
      <c r="K727" s="112" t="s">
        <v>52</v>
      </c>
      <c r="L727" s="112" t="s">
        <v>53</v>
      </c>
      <c r="M727" s="112" t="s">
        <v>15</v>
      </c>
      <c r="N727" s="112">
        <v>22</v>
      </c>
      <c r="O727" s="112">
        <v>22</v>
      </c>
      <c r="P727" s="113">
        <v>651.64</v>
      </c>
      <c r="Q727" s="113">
        <v>390</v>
      </c>
      <c r="R727" s="112" t="s">
        <v>1185</v>
      </c>
      <c r="S727" s="112" t="s">
        <v>1386</v>
      </c>
      <c r="T727" s="115" t="s">
        <v>1187</v>
      </c>
    </row>
    <row r="728" spans="1:20" ht="36">
      <c r="A728" s="112" t="s">
        <v>565</v>
      </c>
      <c r="B728" s="112" t="s">
        <v>950</v>
      </c>
      <c r="C728" s="112" t="s">
        <v>481</v>
      </c>
      <c r="D728" s="112" t="s">
        <v>717</v>
      </c>
      <c r="E728" s="112" t="s">
        <v>566</v>
      </c>
      <c r="F728" s="112" t="s">
        <v>24</v>
      </c>
      <c r="G728" s="112" t="s">
        <v>25</v>
      </c>
      <c r="H728" s="112" t="s">
        <v>1153</v>
      </c>
      <c r="I728" s="112" t="s">
        <v>11</v>
      </c>
      <c r="J728" s="112" t="s">
        <v>18</v>
      </c>
      <c r="K728" s="112" t="s">
        <v>52</v>
      </c>
      <c r="L728" s="112" t="s">
        <v>53</v>
      </c>
      <c r="M728" s="112" t="s">
        <v>15</v>
      </c>
      <c r="N728" s="112">
        <v>103</v>
      </c>
      <c r="O728" s="112">
        <v>103</v>
      </c>
      <c r="P728" s="113">
        <v>4576.29</v>
      </c>
      <c r="Q728" s="113">
        <v>3525</v>
      </c>
      <c r="R728" s="112" t="s">
        <v>1185</v>
      </c>
      <c r="S728" s="112" t="s">
        <v>1557</v>
      </c>
      <c r="T728" s="115" t="s">
        <v>1187</v>
      </c>
    </row>
    <row r="729" spans="1:20" ht="36">
      <c r="A729" s="112" t="s">
        <v>567</v>
      </c>
      <c r="B729" s="112" t="s">
        <v>950</v>
      </c>
      <c r="C729" s="112" t="s">
        <v>481</v>
      </c>
      <c r="D729" s="112" t="s">
        <v>23</v>
      </c>
      <c r="E729" s="112" t="s">
        <v>568</v>
      </c>
      <c r="F729" s="112" t="s">
        <v>24</v>
      </c>
      <c r="G729" s="112" t="s">
        <v>25</v>
      </c>
      <c r="H729" s="112" t="s">
        <v>1153</v>
      </c>
      <c r="I729" s="112" t="s">
        <v>11</v>
      </c>
      <c r="J729" s="112" t="s">
        <v>16</v>
      </c>
      <c r="K729" s="112" t="s">
        <v>52</v>
      </c>
      <c r="L729" s="112" t="s">
        <v>53</v>
      </c>
      <c r="M729" s="112" t="s">
        <v>15</v>
      </c>
      <c r="N729" s="112">
        <v>32</v>
      </c>
      <c r="O729" s="112">
        <v>32</v>
      </c>
      <c r="P729" s="113">
        <v>18675.41</v>
      </c>
      <c r="Q729" s="113">
        <v>19680</v>
      </c>
      <c r="R729" s="112" t="s">
        <v>1253</v>
      </c>
      <c r="S729" s="112" t="s">
        <v>1254</v>
      </c>
      <c r="T729" s="115"/>
    </row>
    <row r="730" spans="1:20" ht="36">
      <c r="A730" s="112" t="s">
        <v>569</v>
      </c>
      <c r="B730" s="112" t="s">
        <v>950</v>
      </c>
      <c r="C730" s="112" t="s">
        <v>481</v>
      </c>
      <c r="D730" s="112" t="s">
        <v>23</v>
      </c>
      <c r="E730" s="112" t="s">
        <v>570</v>
      </c>
      <c r="F730" s="112" t="s">
        <v>24</v>
      </c>
      <c r="G730" s="112" t="s">
        <v>25</v>
      </c>
      <c r="H730" s="112" t="s">
        <v>1153</v>
      </c>
      <c r="I730" s="112" t="s">
        <v>11</v>
      </c>
      <c r="J730" s="112" t="s">
        <v>16</v>
      </c>
      <c r="K730" s="112" t="s">
        <v>52</v>
      </c>
      <c r="L730" s="112" t="s">
        <v>53</v>
      </c>
      <c r="M730" s="112" t="s">
        <v>15</v>
      </c>
      <c r="N730" s="112">
        <v>32</v>
      </c>
      <c r="O730" s="112">
        <v>32</v>
      </c>
      <c r="P730" s="113">
        <v>35692.1</v>
      </c>
      <c r="Q730" s="113">
        <v>36960</v>
      </c>
      <c r="R730" s="112" t="s">
        <v>1253</v>
      </c>
      <c r="S730" s="112" t="s">
        <v>1254</v>
      </c>
      <c r="T730" s="115"/>
    </row>
    <row r="731" spans="1:20" ht="24">
      <c r="A731" s="112" t="s">
        <v>571</v>
      </c>
      <c r="B731" s="112" t="s">
        <v>950</v>
      </c>
      <c r="C731" s="112" t="s">
        <v>481</v>
      </c>
      <c r="D731" s="112" t="s">
        <v>83</v>
      </c>
      <c r="E731" s="112" t="s">
        <v>572</v>
      </c>
      <c r="F731" s="112" t="s">
        <v>24</v>
      </c>
      <c r="G731" s="112" t="s">
        <v>25</v>
      </c>
      <c r="H731" s="112" t="s">
        <v>1153</v>
      </c>
      <c r="I731" s="112" t="s">
        <v>11</v>
      </c>
      <c r="J731" s="112" t="s">
        <v>18</v>
      </c>
      <c r="K731" s="112" t="s">
        <v>52</v>
      </c>
      <c r="L731" s="112" t="s">
        <v>53</v>
      </c>
      <c r="M731" s="112" t="s">
        <v>15</v>
      </c>
      <c r="N731" s="112">
        <v>22</v>
      </c>
      <c r="O731" s="112">
        <v>22</v>
      </c>
      <c r="P731" s="113">
        <v>325.82</v>
      </c>
      <c r="Q731" s="113">
        <v>0</v>
      </c>
      <c r="R731" s="112" t="s">
        <v>1718</v>
      </c>
      <c r="S731" s="112" t="s">
        <v>1150</v>
      </c>
      <c r="T731" s="115" t="s">
        <v>1719</v>
      </c>
    </row>
    <row r="732" spans="1:20" ht="36">
      <c r="A732" s="112" t="s">
        <v>575</v>
      </c>
      <c r="B732" s="112" t="s">
        <v>950</v>
      </c>
      <c r="C732" s="112" t="s">
        <v>481</v>
      </c>
      <c r="D732" s="112" t="s">
        <v>23</v>
      </c>
      <c r="E732" s="112" t="s">
        <v>576</v>
      </c>
      <c r="F732" s="112" t="s">
        <v>24</v>
      </c>
      <c r="G732" s="112" t="s">
        <v>25</v>
      </c>
      <c r="H732" s="112" t="s">
        <v>1153</v>
      </c>
      <c r="I732" s="112" t="s">
        <v>11</v>
      </c>
      <c r="J732" s="112" t="s">
        <v>16</v>
      </c>
      <c r="K732" s="112" t="s">
        <v>52</v>
      </c>
      <c r="L732" s="112" t="s">
        <v>53</v>
      </c>
      <c r="M732" s="112" t="s">
        <v>15</v>
      </c>
      <c r="N732" s="112">
        <v>22</v>
      </c>
      <c r="O732" s="112">
        <v>22</v>
      </c>
      <c r="P732" s="113">
        <v>4591.1000000000004</v>
      </c>
      <c r="Q732" s="113">
        <v>4770</v>
      </c>
      <c r="R732" s="112" t="s">
        <v>1253</v>
      </c>
      <c r="S732" s="112" t="s">
        <v>1254</v>
      </c>
      <c r="T732" s="115"/>
    </row>
    <row r="733" spans="1:20" ht="36">
      <c r="A733" s="112" t="s">
        <v>577</v>
      </c>
      <c r="B733" s="112" t="s">
        <v>950</v>
      </c>
      <c r="C733" s="112" t="s">
        <v>481</v>
      </c>
      <c r="D733" s="112" t="s">
        <v>23</v>
      </c>
      <c r="E733" s="112" t="s">
        <v>578</v>
      </c>
      <c r="F733" s="112" t="s">
        <v>24</v>
      </c>
      <c r="G733" s="112" t="s">
        <v>25</v>
      </c>
      <c r="H733" s="112" t="s">
        <v>1153</v>
      </c>
      <c r="I733" s="112" t="s">
        <v>11</v>
      </c>
      <c r="J733" s="112" t="s">
        <v>16</v>
      </c>
      <c r="K733" s="112" t="s">
        <v>52</v>
      </c>
      <c r="L733" s="112" t="s">
        <v>53</v>
      </c>
      <c r="M733" s="112" t="s">
        <v>15</v>
      </c>
      <c r="N733" s="112">
        <v>22</v>
      </c>
      <c r="O733" s="112">
        <v>22</v>
      </c>
      <c r="P733" s="113">
        <v>3969.08</v>
      </c>
      <c r="Q733" s="113">
        <v>4110</v>
      </c>
      <c r="R733" s="112" t="s">
        <v>1253</v>
      </c>
      <c r="S733" s="112" t="s">
        <v>1254</v>
      </c>
      <c r="T733" s="115"/>
    </row>
    <row r="734" spans="1:20" ht="36">
      <c r="A734" s="112" t="s">
        <v>598</v>
      </c>
      <c r="B734" s="112" t="s">
        <v>950</v>
      </c>
      <c r="C734" s="112" t="s">
        <v>19</v>
      </c>
      <c r="D734" s="112" t="s">
        <v>717</v>
      </c>
      <c r="E734" s="112" t="s">
        <v>599</v>
      </c>
      <c r="F734" s="112" t="s">
        <v>24</v>
      </c>
      <c r="G734" s="112" t="s">
        <v>25</v>
      </c>
      <c r="H734" s="112" t="s">
        <v>1153</v>
      </c>
      <c r="I734" s="112" t="s">
        <v>11</v>
      </c>
      <c r="J734" s="112" t="s">
        <v>18</v>
      </c>
      <c r="K734" s="112" t="s">
        <v>52</v>
      </c>
      <c r="L734" s="112" t="s">
        <v>1150</v>
      </c>
      <c r="M734" s="112" t="s">
        <v>15</v>
      </c>
      <c r="N734" s="112">
        <v>103</v>
      </c>
      <c r="O734" s="112">
        <v>103</v>
      </c>
      <c r="P734" s="113">
        <v>6864.44</v>
      </c>
      <c r="Q734" s="113">
        <v>4935</v>
      </c>
      <c r="R734" s="112" t="s">
        <v>1185</v>
      </c>
      <c r="S734" s="112" t="s">
        <v>1762</v>
      </c>
      <c r="T734" s="115" t="s">
        <v>1763</v>
      </c>
    </row>
    <row r="735" spans="1:20" ht="36">
      <c r="A735" s="112" t="s">
        <v>579</v>
      </c>
      <c r="B735" s="112" t="s">
        <v>950</v>
      </c>
      <c r="C735" s="112" t="s">
        <v>481</v>
      </c>
      <c r="D735" s="112" t="s">
        <v>182</v>
      </c>
      <c r="E735" s="112" t="s">
        <v>495</v>
      </c>
      <c r="F735" s="112" t="s">
        <v>24</v>
      </c>
      <c r="G735" s="112" t="s">
        <v>25</v>
      </c>
      <c r="H735" s="112" t="s">
        <v>1153</v>
      </c>
      <c r="I735" s="112" t="s">
        <v>11</v>
      </c>
      <c r="J735" s="112" t="s">
        <v>16</v>
      </c>
      <c r="K735" s="112" t="s">
        <v>52</v>
      </c>
      <c r="L735" s="112" t="s">
        <v>53</v>
      </c>
      <c r="M735" s="112" t="s">
        <v>15</v>
      </c>
      <c r="N735" s="112">
        <v>22</v>
      </c>
      <c r="O735" s="112">
        <v>22</v>
      </c>
      <c r="P735" s="113">
        <v>1660.2</v>
      </c>
      <c r="Q735" s="113">
        <v>1702.5</v>
      </c>
      <c r="R735" s="112" t="s">
        <v>1293</v>
      </c>
      <c r="S735" s="112" t="s">
        <v>1768</v>
      </c>
      <c r="T735" s="115"/>
    </row>
    <row r="736" spans="1:20" ht="36">
      <c r="A736" s="112" t="s">
        <v>580</v>
      </c>
      <c r="B736" s="112" t="s">
        <v>950</v>
      </c>
      <c r="C736" s="112" t="s">
        <v>481</v>
      </c>
      <c r="D736" s="112" t="s">
        <v>182</v>
      </c>
      <c r="E736" s="112" t="s">
        <v>495</v>
      </c>
      <c r="F736" s="112" t="s">
        <v>24</v>
      </c>
      <c r="G736" s="112" t="s">
        <v>25</v>
      </c>
      <c r="H736" s="112" t="s">
        <v>1153</v>
      </c>
      <c r="I736" s="112" t="s">
        <v>11</v>
      </c>
      <c r="J736" s="112" t="s">
        <v>16</v>
      </c>
      <c r="K736" s="112" t="s">
        <v>52</v>
      </c>
      <c r="L736" s="112" t="s">
        <v>53</v>
      </c>
      <c r="M736" s="112" t="s">
        <v>15</v>
      </c>
      <c r="N736" s="112">
        <v>22</v>
      </c>
      <c r="O736" s="112">
        <v>22</v>
      </c>
      <c r="P736" s="113">
        <v>3273.01</v>
      </c>
      <c r="Q736" s="113">
        <v>3330</v>
      </c>
      <c r="R736" s="112" t="s">
        <v>1293</v>
      </c>
      <c r="S736" s="112" t="s">
        <v>1768</v>
      </c>
      <c r="T736" s="115"/>
    </row>
    <row r="737" spans="1:20" ht="48">
      <c r="A737" s="112" t="s">
        <v>581</v>
      </c>
      <c r="B737" s="112" t="s">
        <v>950</v>
      </c>
      <c r="C737" s="112" t="s">
        <v>481</v>
      </c>
      <c r="D737" s="112" t="s">
        <v>182</v>
      </c>
      <c r="E737" s="112" t="s">
        <v>495</v>
      </c>
      <c r="F737" s="112" t="s">
        <v>24</v>
      </c>
      <c r="G737" s="112" t="s">
        <v>25</v>
      </c>
      <c r="H737" s="112" t="s">
        <v>1153</v>
      </c>
      <c r="I737" s="112" t="s">
        <v>11</v>
      </c>
      <c r="J737" s="112" t="s">
        <v>16</v>
      </c>
      <c r="K737" s="112" t="s">
        <v>52</v>
      </c>
      <c r="L737" s="112" t="s">
        <v>53</v>
      </c>
      <c r="M737" s="112" t="s">
        <v>15</v>
      </c>
      <c r="N737" s="112">
        <v>22</v>
      </c>
      <c r="O737" s="112">
        <v>22</v>
      </c>
      <c r="P737" s="113">
        <v>20659.95</v>
      </c>
      <c r="Q737" s="113">
        <v>21450</v>
      </c>
      <c r="R737" s="112" t="s">
        <v>1293</v>
      </c>
      <c r="S737" s="112" t="s">
        <v>1769</v>
      </c>
      <c r="T737" s="115"/>
    </row>
    <row r="738" spans="1:20" ht="24">
      <c r="A738" s="112" t="s">
        <v>582</v>
      </c>
      <c r="B738" s="112" t="s">
        <v>950</v>
      </c>
      <c r="C738" s="112" t="s">
        <v>481</v>
      </c>
      <c r="D738" s="112" t="s">
        <v>182</v>
      </c>
      <c r="E738" s="112" t="s">
        <v>495</v>
      </c>
      <c r="F738" s="112" t="s">
        <v>24</v>
      </c>
      <c r="G738" s="112" t="s">
        <v>25</v>
      </c>
      <c r="H738" s="112" t="s">
        <v>1153</v>
      </c>
      <c r="I738" s="112" t="s">
        <v>11</v>
      </c>
      <c r="J738" s="112" t="s">
        <v>16</v>
      </c>
      <c r="K738" s="112" t="s">
        <v>52</v>
      </c>
      <c r="L738" s="112" t="s">
        <v>53</v>
      </c>
      <c r="M738" s="112" t="s">
        <v>15</v>
      </c>
      <c r="N738" s="112">
        <v>22</v>
      </c>
      <c r="O738" s="112">
        <v>22</v>
      </c>
      <c r="P738" s="113">
        <v>1318.09</v>
      </c>
      <c r="Q738" s="113">
        <v>1335</v>
      </c>
      <c r="R738" s="112" t="s">
        <v>1293</v>
      </c>
      <c r="S738" s="112" t="s">
        <v>1770</v>
      </c>
      <c r="T738" s="115"/>
    </row>
    <row r="739" spans="1:20" ht="36">
      <c r="A739" s="112" t="s">
        <v>584</v>
      </c>
      <c r="B739" s="112" t="s">
        <v>950</v>
      </c>
      <c r="C739" s="112" t="s">
        <v>481</v>
      </c>
      <c r="D739" s="112" t="s">
        <v>182</v>
      </c>
      <c r="E739" s="112" t="s">
        <v>495</v>
      </c>
      <c r="F739" s="112" t="s">
        <v>24</v>
      </c>
      <c r="G739" s="112" t="s">
        <v>25</v>
      </c>
      <c r="H739" s="112" t="s">
        <v>1153</v>
      </c>
      <c r="I739" s="112" t="s">
        <v>11</v>
      </c>
      <c r="J739" s="112" t="s">
        <v>16</v>
      </c>
      <c r="K739" s="112" t="s">
        <v>52</v>
      </c>
      <c r="L739" s="112" t="s">
        <v>53</v>
      </c>
      <c r="M739" s="112" t="s">
        <v>15</v>
      </c>
      <c r="N739" s="112">
        <v>22</v>
      </c>
      <c r="O739" s="112">
        <v>22</v>
      </c>
      <c r="P739" s="113">
        <v>7908.54</v>
      </c>
      <c r="Q739" s="113">
        <v>8220</v>
      </c>
      <c r="R739" s="112" t="s">
        <v>1293</v>
      </c>
      <c r="S739" s="112" t="s">
        <v>1779</v>
      </c>
      <c r="T739" s="115"/>
    </row>
    <row r="740" spans="1:20" ht="36">
      <c r="A740" s="112" t="s">
        <v>958</v>
      </c>
      <c r="B740" s="112" t="s">
        <v>950</v>
      </c>
      <c r="C740" s="112" t="s">
        <v>646</v>
      </c>
      <c r="D740" s="112" t="s">
        <v>717</v>
      </c>
      <c r="E740" s="112" t="s">
        <v>959</v>
      </c>
      <c r="F740" s="112" t="s">
        <v>24</v>
      </c>
      <c r="G740" s="112" t="s">
        <v>25</v>
      </c>
      <c r="H740" s="112" t="s">
        <v>1153</v>
      </c>
      <c r="I740" s="112" t="s">
        <v>11</v>
      </c>
      <c r="J740" s="112" t="s">
        <v>18</v>
      </c>
      <c r="K740" s="112" t="s">
        <v>52</v>
      </c>
      <c r="L740" s="112" t="s">
        <v>53</v>
      </c>
      <c r="M740" s="112" t="s">
        <v>15</v>
      </c>
      <c r="N740" s="112">
        <v>103</v>
      </c>
      <c r="O740" s="112">
        <v>103</v>
      </c>
      <c r="P740" s="113">
        <v>6864.44</v>
      </c>
      <c r="Q740" s="113">
        <v>4792.5</v>
      </c>
      <c r="R740" s="112" t="s">
        <v>1185</v>
      </c>
      <c r="S740" s="112" t="s">
        <v>1780</v>
      </c>
      <c r="T740" s="115" t="s">
        <v>1187</v>
      </c>
    </row>
    <row r="741" spans="1:20" ht="36">
      <c r="A741" s="112" t="s">
        <v>585</v>
      </c>
      <c r="B741" s="112" t="s">
        <v>950</v>
      </c>
      <c r="C741" s="112" t="s">
        <v>646</v>
      </c>
      <c r="D741" s="112" t="s">
        <v>83</v>
      </c>
      <c r="E741" s="112" t="s">
        <v>574</v>
      </c>
      <c r="F741" s="112" t="s">
        <v>24</v>
      </c>
      <c r="G741" s="112" t="s">
        <v>25</v>
      </c>
      <c r="H741" s="112" t="s">
        <v>1153</v>
      </c>
      <c r="I741" s="112" t="s">
        <v>11</v>
      </c>
      <c r="J741" s="112" t="s">
        <v>18</v>
      </c>
      <c r="K741" s="112" t="s">
        <v>52</v>
      </c>
      <c r="L741" s="112" t="s">
        <v>53</v>
      </c>
      <c r="M741" s="112" t="s">
        <v>15</v>
      </c>
      <c r="N741" s="112">
        <v>22</v>
      </c>
      <c r="O741" s="112">
        <v>22</v>
      </c>
      <c r="P741" s="113">
        <v>362.85</v>
      </c>
      <c r="Q741" s="113">
        <v>690</v>
      </c>
      <c r="R741" s="112" t="s">
        <v>1253</v>
      </c>
      <c r="S741" s="112" t="s">
        <v>1150</v>
      </c>
      <c r="T741" s="115" t="s">
        <v>1783</v>
      </c>
    </row>
    <row r="742" spans="1:20" ht="60">
      <c r="A742" s="112" t="s">
        <v>586</v>
      </c>
      <c r="B742" s="112" t="s">
        <v>950</v>
      </c>
      <c r="C742" s="112" t="s">
        <v>481</v>
      </c>
      <c r="D742" s="112" t="s">
        <v>675</v>
      </c>
      <c r="E742" s="112" t="s">
        <v>587</v>
      </c>
      <c r="F742" s="112" t="s">
        <v>24</v>
      </c>
      <c r="G742" s="112" t="s">
        <v>25</v>
      </c>
      <c r="H742" s="112" t="s">
        <v>1153</v>
      </c>
      <c r="I742" s="112" t="s">
        <v>11</v>
      </c>
      <c r="J742" s="112" t="s">
        <v>18</v>
      </c>
      <c r="K742" s="112" t="s">
        <v>52</v>
      </c>
      <c r="L742" s="112" t="s">
        <v>53</v>
      </c>
      <c r="M742" s="112" t="s">
        <v>15</v>
      </c>
      <c r="N742" s="112">
        <v>69</v>
      </c>
      <c r="O742" s="112">
        <v>69</v>
      </c>
      <c r="P742" s="113">
        <v>3027</v>
      </c>
      <c r="Q742" s="113">
        <v>0</v>
      </c>
      <c r="R742" s="112" t="s">
        <v>1297</v>
      </c>
      <c r="S742" s="112" t="s">
        <v>1795</v>
      </c>
      <c r="T742" s="115" t="s">
        <v>1796</v>
      </c>
    </row>
    <row r="743" spans="1:20" ht="36">
      <c r="A743" s="112" t="s">
        <v>956</v>
      </c>
      <c r="B743" s="112" t="s">
        <v>950</v>
      </c>
      <c r="C743" s="112" t="s">
        <v>19</v>
      </c>
      <c r="D743" s="112" t="s">
        <v>602</v>
      </c>
      <c r="E743" s="112" t="s">
        <v>957</v>
      </c>
      <c r="F743" s="112" t="s">
        <v>24</v>
      </c>
      <c r="G743" s="112" t="s">
        <v>25</v>
      </c>
      <c r="H743" s="112" t="s">
        <v>1153</v>
      </c>
      <c r="I743" s="112" t="s">
        <v>11</v>
      </c>
      <c r="J743" s="112" t="s">
        <v>18</v>
      </c>
      <c r="K743" s="112" t="s">
        <v>53</v>
      </c>
      <c r="L743" s="112" t="s">
        <v>1150</v>
      </c>
      <c r="M743" s="112" t="s">
        <v>15</v>
      </c>
      <c r="N743" s="112">
        <v>422</v>
      </c>
      <c r="O743" s="112">
        <v>238</v>
      </c>
      <c r="P743" s="113">
        <v>803.46</v>
      </c>
      <c r="Q743" s="113">
        <v>810.55</v>
      </c>
      <c r="R743" s="112" t="s">
        <v>1799</v>
      </c>
      <c r="S743" s="112" t="s">
        <v>1800</v>
      </c>
      <c r="T743" s="115"/>
    </row>
    <row r="744" spans="1:20" ht="24">
      <c r="A744" s="112" t="s">
        <v>954</v>
      </c>
      <c r="B744" s="112" t="s">
        <v>950</v>
      </c>
      <c r="C744" s="112" t="s">
        <v>481</v>
      </c>
      <c r="D744" s="112" t="s">
        <v>27</v>
      </c>
      <c r="E744" s="112" t="s">
        <v>955</v>
      </c>
      <c r="F744" s="112" t="s">
        <v>24</v>
      </c>
      <c r="G744" s="112" t="s">
        <v>25</v>
      </c>
      <c r="H744" s="112" t="s">
        <v>1153</v>
      </c>
      <c r="I744" s="112" t="s">
        <v>11</v>
      </c>
      <c r="J744" s="112" t="s">
        <v>16</v>
      </c>
      <c r="K744" s="112" t="s">
        <v>52</v>
      </c>
      <c r="L744" s="112" t="s">
        <v>1150</v>
      </c>
      <c r="M744" s="112" t="s">
        <v>15</v>
      </c>
      <c r="N744" s="112">
        <v>22</v>
      </c>
      <c r="O744" s="112">
        <v>22</v>
      </c>
      <c r="P744" s="113">
        <v>3584.02</v>
      </c>
      <c r="Q744" s="113">
        <v>1980</v>
      </c>
      <c r="R744" s="112" t="s">
        <v>1192</v>
      </c>
      <c r="S744" s="112" t="s">
        <v>1811</v>
      </c>
      <c r="T744" s="115" t="s">
        <v>1812</v>
      </c>
    </row>
    <row r="745" spans="1:20" ht="36">
      <c r="A745" s="112" t="s">
        <v>590</v>
      </c>
      <c r="B745" s="112" t="s">
        <v>950</v>
      </c>
      <c r="C745" s="112" t="s">
        <v>481</v>
      </c>
      <c r="D745" s="112" t="s">
        <v>717</v>
      </c>
      <c r="E745" s="112" t="s">
        <v>591</v>
      </c>
      <c r="F745" s="112" t="s">
        <v>24</v>
      </c>
      <c r="G745" s="112" t="s">
        <v>25</v>
      </c>
      <c r="H745" s="112" t="s">
        <v>1153</v>
      </c>
      <c r="I745" s="112" t="s">
        <v>11</v>
      </c>
      <c r="J745" s="112" t="s">
        <v>18</v>
      </c>
      <c r="K745" s="112" t="s">
        <v>52</v>
      </c>
      <c r="L745" s="112" t="s">
        <v>53</v>
      </c>
      <c r="M745" s="112" t="s">
        <v>15</v>
      </c>
      <c r="N745" s="112">
        <v>103</v>
      </c>
      <c r="O745" s="112">
        <v>103</v>
      </c>
      <c r="P745" s="113">
        <v>2288.15</v>
      </c>
      <c r="Q745" s="113">
        <v>1177.5</v>
      </c>
      <c r="R745" s="112" t="s">
        <v>1185</v>
      </c>
      <c r="S745" s="112" t="s">
        <v>1557</v>
      </c>
      <c r="T745" s="115" t="s">
        <v>1833</v>
      </c>
    </row>
    <row r="746" spans="1:20" ht="48">
      <c r="A746" s="112" t="s">
        <v>594</v>
      </c>
      <c r="B746" s="112" t="s">
        <v>950</v>
      </c>
      <c r="C746" s="112" t="s">
        <v>481</v>
      </c>
      <c r="D746" s="112" t="s">
        <v>83</v>
      </c>
      <c r="E746" s="112" t="s">
        <v>595</v>
      </c>
      <c r="F746" s="112" t="s">
        <v>24</v>
      </c>
      <c r="G746" s="112" t="s">
        <v>31</v>
      </c>
      <c r="H746" s="112" t="s">
        <v>1153</v>
      </c>
      <c r="I746" s="112" t="s">
        <v>11</v>
      </c>
      <c r="J746" s="112" t="s">
        <v>18</v>
      </c>
      <c r="K746" s="112" t="s">
        <v>52</v>
      </c>
      <c r="L746" s="112" t="s">
        <v>52</v>
      </c>
      <c r="M746" s="112" t="s">
        <v>13</v>
      </c>
      <c r="N746" s="112">
        <v>320</v>
      </c>
      <c r="O746" s="112">
        <v>290</v>
      </c>
      <c r="P746" s="113">
        <v>4257.4800000000005</v>
      </c>
      <c r="Q746" s="113">
        <v>4227.72</v>
      </c>
      <c r="R746" s="112" t="s">
        <v>1799</v>
      </c>
      <c r="S746" s="112" t="s">
        <v>1837</v>
      </c>
      <c r="T746" s="115"/>
    </row>
    <row r="747" spans="1:20" ht="36">
      <c r="A747" s="112" t="s">
        <v>1838</v>
      </c>
      <c r="B747" s="112" t="s">
        <v>950</v>
      </c>
      <c r="C747" s="112" t="s">
        <v>481</v>
      </c>
      <c r="D747" s="112" t="s">
        <v>83</v>
      </c>
      <c r="E747" s="112" t="s">
        <v>589</v>
      </c>
      <c r="F747" s="112" t="s">
        <v>24</v>
      </c>
      <c r="G747" s="112" t="s">
        <v>236</v>
      </c>
      <c r="H747" s="112" t="s">
        <v>1153</v>
      </c>
      <c r="I747" s="112" t="s">
        <v>11</v>
      </c>
      <c r="J747" s="112" t="s">
        <v>18</v>
      </c>
      <c r="K747" s="112" t="s">
        <v>52</v>
      </c>
      <c r="L747" s="112" t="s">
        <v>53</v>
      </c>
      <c r="M747" s="112" t="s">
        <v>14</v>
      </c>
      <c r="N747" s="112">
        <v>400</v>
      </c>
      <c r="O747" s="112">
        <v>400</v>
      </c>
      <c r="P747" s="113">
        <v>2737.3500000000004</v>
      </c>
      <c r="Q747" s="113">
        <v>1817.71</v>
      </c>
      <c r="R747" s="112" t="s">
        <v>1799</v>
      </c>
      <c r="S747" s="112" t="s">
        <v>1839</v>
      </c>
      <c r="T747" s="115" t="s">
        <v>1840</v>
      </c>
    </row>
    <row r="748" spans="1:20" ht="60">
      <c r="A748" s="112" t="s">
        <v>971</v>
      </c>
      <c r="B748" s="112" t="s">
        <v>950</v>
      </c>
      <c r="C748" s="112" t="s">
        <v>20</v>
      </c>
      <c r="D748" s="112" t="s">
        <v>83</v>
      </c>
      <c r="E748" s="112" t="s">
        <v>972</v>
      </c>
      <c r="F748" s="112" t="s">
        <v>24</v>
      </c>
      <c r="G748" s="112" t="s">
        <v>1161</v>
      </c>
      <c r="H748" s="112" t="s">
        <v>1150</v>
      </c>
      <c r="I748" s="112" t="s">
        <v>11</v>
      </c>
      <c r="J748" s="112" t="s">
        <v>18</v>
      </c>
      <c r="K748" s="112" t="s">
        <v>53</v>
      </c>
      <c r="L748" s="112" t="s">
        <v>1150</v>
      </c>
      <c r="M748" s="112" t="s">
        <v>604</v>
      </c>
      <c r="N748" s="112">
        <v>300</v>
      </c>
      <c r="O748" s="112">
        <v>300</v>
      </c>
      <c r="P748" s="114">
        <v>1800</v>
      </c>
      <c r="Q748" s="114">
        <v>0</v>
      </c>
      <c r="R748" s="112" t="s">
        <v>1841</v>
      </c>
      <c r="S748" s="112" t="s">
        <v>1842</v>
      </c>
      <c r="T748" s="115" t="s">
        <v>1843</v>
      </c>
    </row>
    <row r="749" spans="1:20" ht="84">
      <c r="A749" s="112" t="s">
        <v>976</v>
      </c>
      <c r="B749" s="112" t="s">
        <v>950</v>
      </c>
      <c r="C749" s="112" t="s">
        <v>1212</v>
      </c>
      <c r="D749" s="112" t="s">
        <v>1150</v>
      </c>
      <c r="E749" s="112" t="s">
        <v>977</v>
      </c>
      <c r="F749" s="112" t="s">
        <v>24</v>
      </c>
      <c r="G749" s="112" t="s">
        <v>25</v>
      </c>
      <c r="H749" s="112" t="s">
        <v>1153</v>
      </c>
      <c r="I749" s="112" t="s">
        <v>11</v>
      </c>
      <c r="J749" s="112" t="s">
        <v>18</v>
      </c>
      <c r="K749" s="112" t="s">
        <v>52</v>
      </c>
      <c r="L749" s="112" t="s">
        <v>1150</v>
      </c>
      <c r="M749" s="112" t="s">
        <v>604</v>
      </c>
      <c r="N749" s="112">
        <v>23000</v>
      </c>
      <c r="O749" s="112">
        <v>17000</v>
      </c>
      <c r="P749" s="114">
        <v>340000</v>
      </c>
      <c r="Q749" s="114">
        <v>340000</v>
      </c>
      <c r="R749" s="112" t="s">
        <v>520</v>
      </c>
      <c r="S749" s="112" t="s">
        <v>1844</v>
      </c>
      <c r="T749" s="115"/>
    </row>
    <row r="750" spans="1:20" ht="48">
      <c r="A750" s="112" t="s">
        <v>592</v>
      </c>
      <c r="B750" s="112" t="s">
        <v>950</v>
      </c>
      <c r="C750" s="112" t="s">
        <v>19</v>
      </c>
      <c r="D750" s="112" t="s">
        <v>50</v>
      </c>
      <c r="E750" s="112" t="s">
        <v>593</v>
      </c>
      <c r="F750" s="112" t="s">
        <v>24</v>
      </c>
      <c r="G750" s="112" t="s">
        <v>36</v>
      </c>
      <c r="H750" s="112" t="s">
        <v>1153</v>
      </c>
      <c r="I750" s="112" t="s">
        <v>11</v>
      </c>
      <c r="J750" s="112" t="s">
        <v>16</v>
      </c>
      <c r="K750" s="112" t="s">
        <v>52</v>
      </c>
      <c r="L750" s="112" t="s">
        <v>53</v>
      </c>
      <c r="M750" s="112" t="s">
        <v>13</v>
      </c>
      <c r="N750" s="112">
        <v>134</v>
      </c>
      <c r="O750" s="112">
        <v>128</v>
      </c>
      <c r="P750" s="113">
        <v>2579.52</v>
      </c>
      <c r="Q750" s="113">
        <v>0</v>
      </c>
      <c r="R750" s="112" t="s">
        <v>1268</v>
      </c>
      <c r="S750" s="112" t="s">
        <v>1845</v>
      </c>
      <c r="T750" s="115" t="s">
        <v>1846</v>
      </c>
    </row>
    <row r="751" spans="1:20" ht="120">
      <c r="A751" s="112" t="s">
        <v>952</v>
      </c>
      <c r="B751" s="112" t="s">
        <v>950</v>
      </c>
      <c r="C751" s="112" t="s">
        <v>19</v>
      </c>
      <c r="D751" s="112" t="s">
        <v>50</v>
      </c>
      <c r="E751" s="112" t="s">
        <v>953</v>
      </c>
      <c r="F751" s="112" t="s">
        <v>24</v>
      </c>
      <c r="G751" s="112" t="s">
        <v>36</v>
      </c>
      <c r="H751" s="112" t="s">
        <v>1153</v>
      </c>
      <c r="I751" s="112" t="s">
        <v>11</v>
      </c>
      <c r="J751" s="112" t="s">
        <v>1150</v>
      </c>
      <c r="K751" s="112" t="s">
        <v>52</v>
      </c>
      <c r="L751" s="112" t="s">
        <v>53</v>
      </c>
      <c r="M751" s="112" t="s">
        <v>13</v>
      </c>
      <c r="N751" s="112">
        <v>26</v>
      </c>
      <c r="O751" s="112">
        <v>21</v>
      </c>
      <c r="P751" s="113">
        <v>404.24</v>
      </c>
      <c r="Q751" s="113">
        <v>0</v>
      </c>
      <c r="R751" s="112" t="s">
        <v>1268</v>
      </c>
      <c r="S751" s="112" t="s">
        <v>1845</v>
      </c>
      <c r="T751" s="115" t="s">
        <v>1846</v>
      </c>
    </row>
    <row r="752" spans="1:20" ht="24">
      <c r="A752" s="112" t="s">
        <v>596</v>
      </c>
      <c r="B752" s="112" t="s">
        <v>950</v>
      </c>
      <c r="C752" s="112" t="s">
        <v>19</v>
      </c>
      <c r="D752" s="112" t="s">
        <v>1150</v>
      </c>
      <c r="E752" s="112" t="s">
        <v>597</v>
      </c>
      <c r="F752" s="112" t="s">
        <v>24</v>
      </c>
      <c r="G752" s="112" t="s">
        <v>25</v>
      </c>
      <c r="H752" s="112" t="s">
        <v>1153</v>
      </c>
      <c r="I752" s="112" t="s">
        <v>11</v>
      </c>
      <c r="J752" s="112" t="s">
        <v>18</v>
      </c>
      <c r="K752" s="112" t="s">
        <v>53</v>
      </c>
      <c r="L752" s="112" t="s">
        <v>53</v>
      </c>
      <c r="M752" s="112" t="s">
        <v>15</v>
      </c>
      <c r="N752" s="112">
        <v>22</v>
      </c>
      <c r="O752" s="112">
        <v>22</v>
      </c>
      <c r="P752" s="113">
        <v>1954.92</v>
      </c>
      <c r="Q752" s="113">
        <v>2145</v>
      </c>
      <c r="R752" s="112" t="s">
        <v>1449</v>
      </c>
      <c r="S752" s="112" t="s">
        <v>1852</v>
      </c>
      <c r="T752" s="115"/>
    </row>
  </sheetData>
  <protectedRanges>
    <protectedRange sqref="F753:F754 A753:A754" name="Range1_3_4"/>
    <protectedRange sqref="E336" name="Range2_3_1"/>
    <protectedRange sqref="F294" name="Range1_3_3"/>
    <protectedRange sqref="S323:S324" name="Range1_1"/>
    <protectedRange sqref="F323:H323 P323:Q324 G324:H324 F324:F326 A325:A326" name="Range1_3"/>
  </protectedRanges>
  <autoFilter ref="A6:T752">
    <filterColumn colId="9"/>
    <sortState ref="A7:T374">
      <sortCondition ref="B6:B161"/>
    </sortState>
  </autoFilter>
  <sortState ref="A7:V653">
    <sortCondition ref="B6"/>
  </sortState>
  <dataConsolidate/>
  <mergeCells count="1">
    <mergeCell ref="C2:E4"/>
  </mergeCells>
  <hyperlinks>
    <hyperlink ref="S703" r:id="rId1"/>
    <hyperlink ref="S301" r:id="rId2" tooltip="link to NHS Health Check " display="http://www.healthcheck.nhs.uk/interactive_map/submit_quarterly_data/"/>
    <hyperlink ref="A302" r:id="rId3" tooltip="link to Oral health surveys, part of the Dental Public Health Intelligence Programme" display="http://www.nwph.net/dentalhealth/"/>
    <hyperlink ref="S298" r:id="rId4"/>
    <hyperlink ref="S296" r:id="rId5"/>
    <hyperlink ref="R300" r:id="rId6"/>
    <hyperlink ref="R296" r:id="rId7"/>
    <hyperlink ref="R298" r:id="rId8"/>
    <hyperlink ref="S294" r:id="rId9"/>
    <hyperlink ref="R308" r:id="rId10"/>
    <hyperlink ref="R297" r:id="rId11"/>
    <hyperlink ref="R304" r:id="rId12"/>
    <hyperlink ref="R293" r:id="rId13"/>
    <hyperlink ref="R305" r:id="rId14"/>
    <hyperlink ref="R294" r:id="rId15"/>
    <hyperlink ref="R306" r:id="rId16"/>
    <hyperlink ref="R299" r:id="rId17"/>
    <hyperlink ref="S303" r:id="rId18"/>
    <hyperlink ref="S305" r:id="rId19"/>
    <hyperlink ref="S308" r:id="rId20"/>
    <hyperlink ref="S297" r:id="rId21"/>
    <hyperlink ref="S304" r:id="rId22"/>
    <hyperlink ref="S293" r:id="rId23"/>
    <hyperlink ref="S306" r:id="rId24"/>
    <hyperlink ref="R295" r:id="rId25"/>
    <hyperlink ref="S295" r:id="rId26"/>
    <hyperlink ref="R307" r:id="rId27"/>
    <hyperlink ref="S92" r:id="rId28"/>
    <hyperlink ref="R259" r:id="rId29"/>
    <hyperlink ref="R255" r:id="rId30" display="karen.cave@dwp.gsi.gov.ukASHLEY.KERSHAW@DWP.GSI.GOV.UK"/>
    <hyperlink ref="R261" r:id="rId31"/>
    <hyperlink ref="R250" r:id="rId32"/>
    <hyperlink ref="R249" r:id="rId33" display="bsa2016@natcen.ac.uk "/>
    <hyperlink ref="R648" r:id="rId34"/>
    <hyperlink ref="R654:R658" r:id="rId35" display="info@statistics.gov.uk"/>
    <hyperlink ref="R660:R682" r:id="rId36" display="info@statistics.gov.uk"/>
    <hyperlink ref="R707:R708" r:id="rId37" display="info@statistics.gov.uk"/>
    <hyperlink ref="R710:R720" r:id="rId38" display="info@statistics.gov.uk"/>
    <hyperlink ref="R721:R741" r:id="rId39" display="info@statistics.gov.uk"/>
    <hyperlink ref="S97" r:id="rId40"/>
    <hyperlink ref="R388:R423" r:id="rId41" display="info@statistics.gov.uk"/>
    <hyperlink ref="R388" r:id="rId42"/>
    <hyperlink ref="S391" r:id="rId43"/>
    <hyperlink ref="R391" r:id="rId44"/>
    <hyperlink ref="S403" r:id="rId45"/>
    <hyperlink ref="S392" r:id="rId46"/>
    <hyperlink ref="S394" r:id="rId47"/>
    <hyperlink ref="S395" r:id="rId48"/>
    <hyperlink ref="S396" r:id="rId49"/>
    <hyperlink ref="S397" r:id="rId50"/>
    <hyperlink ref="S398" r:id="rId51"/>
    <hyperlink ref="S399" r:id="rId52"/>
    <hyperlink ref="R403" r:id="rId53"/>
    <hyperlink ref="R393" r:id="rId54"/>
    <hyperlink ref="R409" r:id="rId55"/>
    <hyperlink ref="R410" r:id="rId56"/>
    <hyperlink ref="R401" r:id="rId57"/>
    <hyperlink ref="R406" r:id="rId58"/>
    <hyperlink ref="R412" r:id="rId59"/>
    <hyperlink ref="S410" r:id="rId60"/>
    <hyperlink ref="R392" r:id="rId61"/>
    <hyperlink ref="R394" r:id="rId62"/>
    <hyperlink ref="R395" r:id="rId63"/>
    <hyperlink ref="R396" r:id="rId64"/>
    <hyperlink ref="R397" r:id="rId65"/>
    <hyperlink ref="R399" r:id="rId66"/>
    <hyperlink ref="R398" r:id="rId67"/>
    <hyperlink ref="S414" r:id="rId68"/>
    <hyperlink ref="S413" r:id="rId69"/>
    <hyperlink ref="S416" r:id="rId70"/>
    <hyperlink ref="S419" r:id="rId71"/>
    <hyperlink ref="R414" r:id="rId72"/>
    <hyperlink ref="R419" r:id="rId73"/>
    <hyperlink ref="R413" r:id="rId74"/>
    <hyperlink ref="R416" r:id="rId75"/>
    <hyperlink ref="R423" r:id="rId76"/>
    <hyperlink ref="S423" r:id="rId77"/>
    <hyperlink ref="S434" r:id="rId78"/>
    <hyperlink ref="S435" r:id="rId79"/>
    <hyperlink ref="S429" r:id="rId80"/>
    <hyperlink ref="R434" r:id="rId81"/>
    <hyperlink ref="R432" r:id="rId82"/>
    <hyperlink ref="R429" r:id="rId83"/>
    <hyperlink ref="R438" r:id="rId84"/>
    <hyperlink ref="R435" r:id="rId85"/>
    <hyperlink ref="R440" r:id="rId86"/>
    <hyperlink ref="R436" r:id="rId87"/>
    <hyperlink ref="S432" r:id="rId88"/>
    <hyperlink ref="S443" r:id="rId89"/>
    <hyperlink ref="S442" r:id="rId90"/>
    <hyperlink ref="R443" r:id="rId91"/>
    <hyperlink ref="R442" r:id="rId92"/>
    <hyperlink ref="S445" r:id="rId93"/>
    <hyperlink ref="R445" r:id="rId94" display="Barbara.Muldoon@finance-ni.gov.uk"/>
    <hyperlink ref="S447" r:id="rId95"/>
    <hyperlink ref="S458" r:id="rId96"/>
    <hyperlink ref="S460" r:id="rId97"/>
    <hyperlink ref="S463" r:id="rId98"/>
    <hyperlink ref="S448" r:id="rId99"/>
    <hyperlink ref="S472" r:id="rId100"/>
    <hyperlink ref="S449" r:id="rId101"/>
    <hyperlink ref="S450" r:id="rId102"/>
    <hyperlink ref="S451" r:id="rId103"/>
    <hyperlink ref="S464" r:id="rId104"/>
    <hyperlink ref="S465" r:id="rId105"/>
    <hyperlink ref="S467" r:id="rId106"/>
    <hyperlink ref="S470" r:id="rId107"/>
    <hyperlink ref="R447" r:id="rId108"/>
    <hyperlink ref="R448" r:id="rId109"/>
    <hyperlink ref="R458" r:id="rId110"/>
    <hyperlink ref="R460" r:id="rId111"/>
    <hyperlink ref="R463" r:id="rId112"/>
    <hyperlink ref="R472" r:id="rId113"/>
    <hyperlink ref="R452" r:id="rId114"/>
    <hyperlink ref="R461" r:id="rId115"/>
    <hyperlink ref="R456" r:id="rId116"/>
    <hyperlink ref="S454" r:id="rId117"/>
    <hyperlink ref="R449" r:id="rId118"/>
    <hyperlink ref="R450" r:id="rId119"/>
    <hyperlink ref="R451" r:id="rId120"/>
    <hyperlink ref="R470" r:id="rId121"/>
    <hyperlink ref="S466" r:id="rId122"/>
    <hyperlink ref="R466" r:id="rId123"/>
    <hyperlink ref="R464" r:id="rId124"/>
    <hyperlink ref="R465" r:id="rId125"/>
    <hyperlink ref="R467" r:id="rId126"/>
    <hyperlink ref="R454" r:id="rId127" display="mailto:statistics@education-ni.gov.uk"/>
    <hyperlink ref="S473" r:id="rId128"/>
    <hyperlink ref="R473" r:id="rId129"/>
    <hyperlink ref="S484" r:id="rId130"/>
    <hyperlink ref="S477" r:id="rId131"/>
    <hyperlink ref="S482" r:id="rId132"/>
    <hyperlink ref="S485" r:id="rId133"/>
    <hyperlink ref="S487" r:id="rId134"/>
    <hyperlink ref="S488" r:id="rId135"/>
    <hyperlink ref="S489" r:id="rId136"/>
    <hyperlink ref="S490" r:id="rId137"/>
    <hyperlink ref="S491" r:id="rId138"/>
    <hyperlink ref="S504" r:id="rId139"/>
    <hyperlink ref="S510" r:id="rId140"/>
    <hyperlink ref="S512" r:id="rId141"/>
    <hyperlink ref="S502" r:id="rId142"/>
    <hyperlink ref="R484" r:id="rId143"/>
    <hyperlink ref="R508" r:id="rId144"/>
    <hyperlink ref="R510" r:id="rId145"/>
    <hyperlink ref="R512" r:id="rId146"/>
    <hyperlink ref="R502" r:id="rId147"/>
    <hyperlink ref="R475" r:id="rId148"/>
    <hyperlink ref="R479" r:id="rId149"/>
    <hyperlink ref="R493" r:id="rId150"/>
    <hyperlink ref="R495" r:id="rId151"/>
    <hyperlink ref="R497" r:id="rId152"/>
    <hyperlink ref="S508" r:id="rId153"/>
    <hyperlink ref="R503" r:id="rId154"/>
    <hyperlink ref="R477" r:id="rId155"/>
    <hyperlink ref="R482" r:id="rId156"/>
    <hyperlink ref="R485" r:id="rId157"/>
    <hyperlink ref="R487" r:id="rId158"/>
    <hyperlink ref="R488" r:id="rId159"/>
    <hyperlink ref="R489" r:id="rId160"/>
    <hyperlink ref="R490" r:id="rId161"/>
    <hyperlink ref="R491" r:id="rId162"/>
    <hyperlink ref="R504" r:id="rId163"/>
    <hyperlink ref="S513" r:id="rId164"/>
    <hyperlink ref="R514" r:id="rId165"/>
    <hyperlink ref="R516" r:id="rId166"/>
    <hyperlink ref="R518" r:id="rId167" display="etta.wilson@economy-ni.gov.uk"/>
    <hyperlink ref="R513" r:id="rId168"/>
    <hyperlink ref="R520" r:id="rId169" display="Barbara.Muldoon@finance-ni.gov.uk"/>
    <hyperlink ref="S520" r:id="rId170"/>
    <hyperlink ref="S528" r:id="rId171"/>
    <hyperlink ref="S529" r:id="rId172"/>
    <hyperlink ref="S552" r:id="rId173"/>
    <hyperlink ref="S569" r:id="rId174"/>
    <hyperlink ref="S564" r:id="rId175"/>
    <hyperlink ref="S582" r:id="rId176"/>
    <hyperlink ref="S542" r:id="rId177"/>
    <hyperlink ref="S521" r:id="rId178"/>
    <hyperlink ref="S541" r:id="rId179"/>
    <hyperlink ref="S543" r:id="rId180"/>
    <hyperlink ref="S544" r:id="rId181"/>
    <hyperlink ref="S545" r:id="rId182"/>
    <hyperlink ref="S546" r:id="rId183"/>
    <hyperlink ref="S547" r:id="rId184"/>
    <hyperlink ref="S548" r:id="rId185"/>
    <hyperlink ref="S549" r:id="rId186"/>
    <hyperlink ref="S553" r:id="rId187"/>
    <hyperlink ref="S565" r:id="rId188"/>
    <hyperlink ref="S581" r:id="rId189"/>
    <hyperlink ref="S533" r:id="rId190"/>
    <hyperlink ref="R528" r:id="rId191"/>
    <hyperlink ref="R529" r:id="rId192"/>
    <hyperlink ref="R552" r:id="rId193"/>
    <hyperlink ref="R569" r:id="rId194"/>
    <hyperlink ref="R542" r:id="rId195"/>
    <hyperlink ref="R527" r:id="rId196"/>
    <hyperlink ref="R550" r:id="rId197"/>
    <hyperlink ref="R568" r:id="rId198"/>
    <hyperlink ref="R533" r:id="rId199"/>
    <hyperlink ref="S568" r:id="rId200"/>
    <hyperlink ref="R570" r:id="rId201"/>
    <hyperlink ref="S577" r:id="rId202"/>
    <hyperlink ref="S578" r:id="rId203"/>
    <hyperlink ref="R521" r:id="rId204"/>
    <hyperlink ref="R541" r:id="rId205"/>
    <hyperlink ref="R544" r:id="rId206"/>
    <hyperlink ref="R545" r:id="rId207"/>
    <hyperlink ref="R546" r:id="rId208"/>
    <hyperlink ref="R547" r:id="rId209"/>
    <hyperlink ref="R548" r:id="rId210"/>
    <hyperlink ref="R549" r:id="rId211"/>
    <hyperlink ref="R553" r:id="rId212"/>
    <hyperlink ref="R565" r:id="rId213"/>
    <hyperlink ref="R581" r:id="rId214"/>
    <hyperlink ref="R543" r:id="rId215"/>
    <hyperlink ref="R521:R527" r:id="rId216" display="etta.wilson@economy-ni.gov.uk"/>
    <hyperlink ref="R564" r:id="rId217" display="mailto:statistics@education-ni.gov.uk"/>
    <hyperlink ref="R577" r:id="rId218" display="mailto:statistics@education-ni.gov.uk"/>
    <hyperlink ref="R578" r:id="rId219" display="mailto:statistics@education-ni.gov.uk"/>
    <hyperlink ref="S585" r:id="rId220"/>
    <hyperlink ref="R585" r:id="rId221"/>
    <hyperlink ref="R424" r:id="rId222"/>
    <hyperlink ref="S424" r:id="rId223"/>
    <hyperlink ref="S474" r:id="rId224"/>
    <hyperlink ref="R474" r:id="rId225"/>
    <hyperlink ref="R532" r:id="rId226"/>
    <hyperlink ref="R575" r:id="rId227"/>
    <hyperlink ref="R576" r:id="rId228"/>
    <hyperlink ref="S586" r:id="rId229"/>
    <hyperlink ref="R586" r:id="rId230"/>
    <hyperlink ref="S453" r:id="rId231"/>
    <hyperlink ref="R453" r:id="rId232" display="mailto:analyticalservcies@economy-ni.gov.uk"/>
    <hyperlink ref="S468" r:id="rId233"/>
    <hyperlink ref="R468" r:id="rId234" display="mailto:analyticalservcies@economy-ni.gov.uk"/>
    <hyperlink ref="S469" r:id="rId235"/>
    <hyperlink ref="R469" r:id="rId236" display="mailto:analyticalservcies@economy-ni.gov.uk"/>
    <hyperlink ref="R567" r:id="rId237"/>
    <hyperlink ref="S567" r:id="rId238"/>
    <hyperlink ref="R422" r:id="rId239"/>
    <hyperlink ref="S422" r:id="rId240"/>
    <hyperlink ref="R420" r:id="rId241" display="mailto:analyticalservcies@economy-ni.gov.uk"/>
    <hyperlink ref="R455" r:id="rId242"/>
    <hyperlink ref="S455" r:id="rId243"/>
    <hyperlink ref="R579" r:id="rId244"/>
    <hyperlink ref="S579" r:id="rId245"/>
    <hyperlink ref="R574" r:id="rId246" display="mailto:analyticalservcies@economy-ni.gov.uk"/>
    <hyperlink ref="S390" r:id="rId247"/>
    <hyperlink ref="R390" r:id="rId248" display="mailto:Barbara.Muldoon@finance-ni.gov.uk"/>
    <hyperlink ref="R425" r:id="rId249"/>
    <hyperlink ref="R426" r:id="rId250"/>
    <hyperlink ref="S425" r:id="rId251"/>
    <hyperlink ref="S426" r:id="rId252"/>
    <hyperlink ref="S478" r:id="rId253"/>
    <hyperlink ref="S481" r:id="rId254"/>
    <hyperlink ref="R481" r:id="rId255"/>
    <hyperlink ref="S492" r:id="rId256"/>
    <hyperlink ref="R492" r:id="rId257"/>
    <hyperlink ref="S509" r:id="rId258"/>
    <hyperlink ref="R509" r:id="rId259"/>
    <hyperlink ref="R572" r:id="rId260"/>
    <hyperlink ref="S572" r:id="rId261"/>
    <hyperlink ref="S571" r:id="rId262"/>
    <hyperlink ref="R571" r:id="rId263" display="csu.dfp@nics.gov.uk"/>
    <hyperlink ref="S444" r:id="rId264"/>
    <hyperlink ref="R444" r:id="rId265"/>
    <hyperlink ref="S459" r:id="rId266"/>
    <hyperlink ref="R459" r:id="rId267"/>
    <hyperlink ref="S499" r:id="rId268"/>
    <hyperlink ref="R499" r:id="rId269"/>
    <hyperlink ref="S566" r:id="rId270"/>
    <hyperlink ref="R566" r:id="rId271"/>
    <hyperlink ref="R417" r:id="rId272"/>
    <hyperlink ref="R421" r:id="rId273"/>
    <hyperlink ref="S421" r:id="rId274"/>
    <hyperlink ref="S433" r:id="rId275"/>
    <hyperlink ref="R433" r:id="rId276" display="mailto:CSRB@infrastructure-ni.gov.uk"/>
    <hyperlink ref="R441" r:id="rId277" display="mailto:CSRB@infrastructure-ni.gov.uk"/>
    <hyperlink ref="R400" r:id="rId278"/>
    <hyperlink ref="S400" r:id="rId279"/>
    <hyperlink ref="R418" r:id="rId280"/>
    <hyperlink ref="S418" r:id="rId281"/>
    <hyperlink ref="S430" r:id="rId282"/>
    <hyperlink ref="R430" r:id="rId283" display="mailto:Richard.Martin2@courtsni.gov.uk"/>
    <hyperlink ref="S437" r:id="rId284"/>
    <hyperlink ref="R437" r:id="rId285" display="mailto:statistics.research@justice-ni.x.gsi.gov.uk?subject=NI%20Omnibuse%20survey%3A%20Views%20on%20alcohol%20and%20drugs%20related%20issues"/>
    <hyperlink ref="S507" r:id="rId286"/>
    <hyperlink ref="R507" r:id="rId287" display="mailto:statistics.research@justice-ni.x.gsi.gov.uk?subject=NI%20Omnibuse%20survey%3A%20Views%20on%20alcohol%20and%20drugs%20related%20issues"/>
    <hyperlink ref="R522" r:id="rId288" display="mailto:statistics.research@justice-ni.x.gsi.gov.uk?subject=NI%20Omnibuse%20survey%3A%20Views%20on%20alcohol%20and%20drugs%20related%20issues"/>
    <hyperlink ref="R526" r:id="rId289"/>
    <hyperlink ref="S526" r:id="rId290"/>
    <hyperlink ref="R525" r:id="rId291"/>
    <hyperlink ref="S531" r:id="rId292"/>
    <hyperlink ref="R534" r:id="rId293"/>
    <hyperlink ref="R535" r:id="rId294"/>
    <hyperlink ref="R536" r:id="rId295"/>
    <hyperlink ref="S537" r:id="rId296"/>
    <hyperlink ref="R537" r:id="rId297" display="mailto:statistics.research@justice-ni.x.gsi.gov.uk?subject=NI%20Omnibuse%20survey%3A%20Views%20on%20alcohol%20and%20drugs%20related%20issues"/>
    <hyperlink ref="R538" r:id="rId298"/>
    <hyperlink ref="S538" r:id="rId299"/>
    <hyperlink ref="R555" r:id="rId300"/>
    <hyperlink ref="R556" r:id="rId301"/>
    <hyperlink ref="R557" r:id="rId302"/>
    <hyperlink ref="R558" r:id="rId303"/>
    <hyperlink ref="R559" r:id="rId304"/>
    <hyperlink ref="R560" r:id="rId305"/>
    <hyperlink ref="R561" r:id="rId306"/>
    <hyperlink ref="R562" r:id="rId307"/>
    <hyperlink ref="S555" r:id="rId308"/>
    <hyperlink ref="S556" r:id="rId309"/>
    <hyperlink ref="S557" r:id="rId310"/>
    <hyperlink ref="S559" r:id="rId311"/>
    <hyperlink ref="S560" r:id="rId312"/>
    <hyperlink ref="S561" r:id="rId313"/>
    <hyperlink ref="S562" r:id="rId314"/>
    <hyperlink ref="S558" r:id="rId315"/>
    <hyperlink ref="R563" r:id="rId316"/>
    <hyperlink ref="R573" r:id="rId317" display="mailto:statistics.research@justice-ni.x.gsi.gov.uk?subject=NI%20Omnibuse%20survey%3A%20Views%20on%20alcohol%20and%20drugs%20related%20issues"/>
    <hyperlink ref="S587" r:id="rId318"/>
    <hyperlink ref="R587" r:id="rId319"/>
    <hyperlink ref="R590" r:id="rId320" display="mailto:statistics.research@justice-ni.x.gsi.gov.uk?subject=NI%20Omnibuse%20survey%3A%20Views%20on%20alcohol%20and%20drugs%20related%20issues"/>
    <hyperlink ref="R591" r:id="rId321" display="mailto:statistics.research@justice-ni.x.gsi.gov.uk?subject=NI%20Omnibuse%20survey%3A%20Views%20on%20alcohol%20and%20drugs%20related%20issues"/>
    <hyperlink ref="R408" r:id="rId322" display="mailto:Barbara.Muldoon@finance-ni.gov.uk"/>
    <hyperlink ref="S408" r:id="rId323"/>
    <hyperlink ref="R427" r:id="rId324"/>
    <hyperlink ref="S427" r:id="rId325"/>
    <hyperlink ref="R505" r:id="rId326"/>
    <hyperlink ref="R506" r:id="rId327"/>
    <hyperlink ref="R483" r:id="rId328"/>
    <hyperlink ref="R431" r:id="rId329"/>
    <hyperlink ref="S511" r:id="rId330"/>
    <hyperlink ref="R511" r:id="rId331" display="mailto:CSRB@infrastructure-ni.gov.uk"/>
    <hyperlink ref="R539" r:id="rId332"/>
    <hyperlink ref="R583" r:id="rId333"/>
    <hyperlink ref="R389" r:id="rId334"/>
    <hyperlink ref="R402" r:id="rId335"/>
    <hyperlink ref="S404" r:id="rId336"/>
    <hyperlink ref="S405" r:id="rId337"/>
    <hyperlink ref="R404" r:id="rId338" display="mailto:Barbara.Muldoon@finance-ni.gov.uk"/>
    <hyperlink ref="R405" r:id="rId339" display="mailto:Barbara.Muldoon@finance-ni.gov.uk"/>
    <hyperlink ref="R407" r:id="rId340"/>
    <hyperlink ref="R439" r:id="rId341"/>
    <hyperlink ref="R446" r:id="rId342" display="ASU@communities-ni.gov.uk"/>
    <hyperlink ref="S446" r:id="rId343" location="toc-0"/>
    <hyperlink ref="R457" r:id="rId344"/>
    <hyperlink ref="R462" r:id="rId345"/>
    <hyperlink ref="R476" r:id="rId346"/>
    <hyperlink ref="R480" r:id="rId347"/>
    <hyperlink ref="R494" r:id="rId348"/>
    <hyperlink ref="R496" r:id="rId349"/>
    <hyperlink ref="R498" r:id="rId350"/>
    <hyperlink ref="R515" r:id="rId351"/>
    <hyperlink ref="R519" r:id="rId352"/>
    <hyperlink ref="R523" r:id="rId353" display="ASU@communities-ni.gov.uk"/>
    <hyperlink ref="S523" r:id="rId354"/>
    <hyperlink ref="S584" r:id="rId355"/>
    <hyperlink ref="R584" r:id="rId356" display="mailto:Barbara.Muldoon@finance-ni.gov.uk"/>
    <hyperlink ref="S415" r:id="rId357"/>
    <hyperlink ref="R415" r:id="rId358" display="research@executiveoffice-ni.gov.uk"/>
    <hyperlink ref="R428" r:id="rId359"/>
    <hyperlink ref="S428" r:id="rId360"/>
    <hyperlink ref="S471" r:id="rId361"/>
    <hyperlink ref="R471" r:id="rId362" display="mailto:Barbara.Muldoon@finance-ni.gov.uk"/>
    <hyperlink ref="R500" r:id="rId363"/>
    <hyperlink ref="R501" r:id="rId364"/>
    <hyperlink ref="S500" r:id="rId365"/>
    <hyperlink ref="S501" r:id="rId366"/>
    <hyperlink ref="S524" r:id="rId367"/>
    <hyperlink ref="R524" r:id="rId368" display="mailto:Barbara.Muldoon@finance-ni.gov.uk"/>
    <hyperlink ref="S588" r:id="rId369"/>
    <hyperlink ref="S589" r:id="rId370"/>
    <hyperlink ref="R588" r:id="rId371"/>
    <hyperlink ref="R589" r:id="rId372"/>
  </hyperlinks>
  <pageMargins left="0.7" right="0.7" top="0.75" bottom="0.75" header="0.3" footer="0.3"/>
  <pageSetup paperSize="9" orientation="portrait" r:id="rId373"/>
  <drawing r:id="rId374"/>
</worksheet>
</file>

<file path=xl/worksheets/sheet20.xml><?xml version="1.0" encoding="utf-8"?>
<worksheet xmlns="http://schemas.openxmlformats.org/spreadsheetml/2006/main" xmlns:r="http://schemas.openxmlformats.org/officeDocument/2006/relationships">
  <sheetPr codeName="Sheet23"/>
  <dimension ref="A1:DJ12"/>
  <sheetViews>
    <sheetView showGridLines="0" showRowColHeaders="0" zoomScale="70" zoomScaleNormal="70" workbookViewId="0">
      <selection activeCell="A7" sqref="A7:T12"/>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871</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24">
      <c r="A7" s="112" t="s">
        <v>1238</v>
      </c>
      <c r="B7" s="112" t="s">
        <v>871</v>
      </c>
      <c r="C7" s="112" t="s">
        <v>20</v>
      </c>
      <c r="D7" s="112" t="s">
        <v>1154</v>
      </c>
      <c r="E7" s="112" t="s">
        <v>1239</v>
      </c>
      <c r="F7" s="112" t="s">
        <v>24</v>
      </c>
      <c r="G7" s="112" t="s">
        <v>1240</v>
      </c>
      <c r="H7" s="112" t="s">
        <v>1153</v>
      </c>
      <c r="I7" s="112" t="s">
        <v>8</v>
      </c>
      <c r="J7" s="112" t="s">
        <v>18</v>
      </c>
      <c r="K7" s="112" t="s">
        <v>52</v>
      </c>
      <c r="L7" s="112" t="s">
        <v>53</v>
      </c>
      <c r="M7" s="112" t="s">
        <v>604</v>
      </c>
      <c r="N7" s="112">
        <v>4620</v>
      </c>
      <c r="O7" s="112">
        <v>4620</v>
      </c>
      <c r="P7" s="114">
        <v>48785</v>
      </c>
      <c r="Q7" s="114">
        <v>50820</v>
      </c>
      <c r="R7" s="112" t="s">
        <v>1241</v>
      </c>
      <c r="S7" s="112" t="s">
        <v>1150</v>
      </c>
      <c r="T7" s="115"/>
    </row>
    <row r="8" spans="1:114" ht="36">
      <c r="A8" s="112" t="s">
        <v>870</v>
      </c>
      <c r="B8" s="112" t="s">
        <v>871</v>
      </c>
      <c r="C8" s="112" t="s">
        <v>19</v>
      </c>
      <c r="D8" s="112" t="s">
        <v>1154</v>
      </c>
      <c r="E8" s="112" t="s">
        <v>1258</v>
      </c>
      <c r="F8" s="112" t="s">
        <v>24</v>
      </c>
      <c r="G8" s="112" t="s">
        <v>25</v>
      </c>
      <c r="H8" s="112" t="s">
        <v>1153</v>
      </c>
      <c r="I8" s="112" t="s">
        <v>8</v>
      </c>
      <c r="J8" s="112" t="s">
        <v>18</v>
      </c>
      <c r="K8" s="112" t="s">
        <v>53</v>
      </c>
      <c r="L8" s="112" t="s">
        <v>53</v>
      </c>
      <c r="M8" s="112" t="s">
        <v>14</v>
      </c>
      <c r="N8" s="112">
        <v>3431</v>
      </c>
      <c r="O8" s="112">
        <v>1525</v>
      </c>
      <c r="P8" s="113">
        <v>5127.2375000000002</v>
      </c>
      <c r="Q8" s="113">
        <v>5391</v>
      </c>
      <c r="R8" s="112" t="s">
        <v>1241</v>
      </c>
      <c r="S8" s="112" t="s">
        <v>1150</v>
      </c>
      <c r="T8" s="115"/>
    </row>
    <row r="9" spans="1:114" ht="24">
      <c r="A9" s="112" t="s">
        <v>1335</v>
      </c>
      <c r="B9" s="112" t="s">
        <v>871</v>
      </c>
      <c r="C9" s="112" t="s">
        <v>20</v>
      </c>
      <c r="D9" s="112" t="s">
        <v>1152</v>
      </c>
      <c r="E9" s="112" t="s">
        <v>1152</v>
      </c>
      <c r="F9" s="112" t="s">
        <v>172</v>
      </c>
      <c r="G9" s="112" t="s">
        <v>1152</v>
      </c>
      <c r="H9" s="112" t="s">
        <v>1152</v>
      </c>
      <c r="I9" s="112" t="s">
        <v>1152</v>
      </c>
      <c r="J9" s="112" t="s">
        <v>18</v>
      </c>
      <c r="K9" s="112" t="s">
        <v>53</v>
      </c>
      <c r="L9" s="112" t="s">
        <v>1152</v>
      </c>
      <c r="M9" s="112" t="s">
        <v>1152</v>
      </c>
      <c r="N9" s="112">
        <v>1295</v>
      </c>
      <c r="O9" s="112">
        <v>1295</v>
      </c>
      <c r="P9" s="114">
        <v>0</v>
      </c>
      <c r="Q9" s="114">
        <v>6475</v>
      </c>
      <c r="R9" s="112" t="s">
        <v>1241</v>
      </c>
      <c r="S9" s="112" t="s">
        <v>1150</v>
      </c>
      <c r="T9" s="115"/>
    </row>
    <row r="10" spans="1:114" ht="36">
      <c r="A10" s="112" t="s">
        <v>874</v>
      </c>
      <c r="B10" s="112" t="s">
        <v>871</v>
      </c>
      <c r="C10" s="112" t="s">
        <v>20</v>
      </c>
      <c r="D10" s="112" t="s">
        <v>1154</v>
      </c>
      <c r="E10" s="112" t="s">
        <v>1443</v>
      </c>
      <c r="F10" s="112" t="s">
        <v>24</v>
      </c>
      <c r="G10" s="112" t="s">
        <v>1240</v>
      </c>
      <c r="H10" s="112" t="s">
        <v>1153</v>
      </c>
      <c r="I10" s="112" t="s">
        <v>8</v>
      </c>
      <c r="J10" s="112" t="s">
        <v>18</v>
      </c>
      <c r="K10" s="112" t="s">
        <v>53</v>
      </c>
      <c r="L10" s="112" t="s">
        <v>53</v>
      </c>
      <c r="M10" s="112" t="s">
        <v>604</v>
      </c>
      <c r="N10" s="112">
        <v>4175</v>
      </c>
      <c r="O10" s="112">
        <v>1971</v>
      </c>
      <c r="P10" s="114">
        <v>13797</v>
      </c>
      <c r="Q10" s="114">
        <v>29225</v>
      </c>
      <c r="R10" s="112" t="s">
        <v>1241</v>
      </c>
      <c r="S10" s="112" t="s">
        <v>1150</v>
      </c>
      <c r="T10" s="115" t="s">
        <v>1444</v>
      </c>
    </row>
    <row r="11" spans="1:114" ht="24">
      <c r="A11" s="112" t="s">
        <v>875</v>
      </c>
      <c r="B11" s="112" t="s">
        <v>871</v>
      </c>
      <c r="C11" s="112" t="s">
        <v>20</v>
      </c>
      <c r="D11" s="112" t="s">
        <v>1154</v>
      </c>
      <c r="E11" s="112" t="s">
        <v>1150</v>
      </c>
      <c r="F11" s="112" t="s">
        <v>24</v>
      </c>
      <c r="G11" s="112" t="s">
        <v>1240</v>
      </c>
      <c r="H11" s="112" t="s">
        <v>1153</v>
      </c>
      <c r="I11" s="112" t="s">
        <v>8</v>
      </c>
      <c r="J11" s="112" t="s">
        <v>18</v>
      </c>
      <c r="K11" s="112" t="s">
        <v>53</v>
      </c>
      <c r="L11" s="112" t="s">
        <v>53</v>
      </c>
      <c r="M11" s="112" t="s">
        <v>604</v>
      </c>
      <c r="N11" s="112">
        <v>4229</v>
      </c>
      <c r="O11" s="112">
        <v>4229</v>
      </c>
      <c r="P11" s="114">
        <v>27316</v>
      </c>
      <c r="Q11" s="114">
        <v>25374</v>
      </c>
      <c r="R11" s="112" t="s">
        <v>1241</v>
      </c>
      <c r="S11" s="112" t="s">
        <v>1150</v>
      </c>
      <c r="T11" s="115"/>
    </row>
    <row r="12" spans="1:114" ht="24">
      <c r="A12" s="112" t="s">
        <v>1797</v>
      </c>
      <c r="B12" s="112" t="s">
        <v>871</v>
      </c>
      <c r="C12" s="112" t="s">
        <v>20</v>
      </c>
      <c r="D12" s="112" t="s">
        <v>1152</v>
      </c>
      <c r="E12" s="112" t="s">
        <v>1152</v>
      </c>
      <c r="F12" s="112" t="s">
        <v>172</v>
      </c>
      <c r="G12" s="112" t="s">
        <v>1152</v>
      </c>
      <c r="H12" s="112" t="s">
        <v>1152</v>
      </c>
      <c r="I12" s="112" t="s">
        <v>1152</v>
      </c>
      <c r="J12" s="112" t="s">
        <v>18</v>
      </c>
      <c r="K12" s="112" t="s">
        <v>52</v>
      </c>
      <c r="L12" s="112" t="s">
        <v>1152</v>
      </c>
      <c r="M12" s="112" t="s">
        <v>1152</v>
      </c>
      <c r="N12" s="112">
        <v>812</v>
      </c>
      <c r="O12" s="112">
        <v>767</v>
      </c>
      <c r="P12" s="114">
        <v>0</v>
      </c>
      <c r="Q12" s="114">
        <v>46470</v>
      </c>
      <c r="R12" s="112" t="s">
        <v>1241</v>
      </c>
      <c r="S12" s="112" t="s">
        <v>1798</v>
      </c>
      <c r="T12" s="115"/>
    </row>
  </sheetData>
  <protectedRanges>
    <protectedRange sqref="C249:D252 U249:V252 P249:P252 S249:S252 G249:H252" name="Range1_14_1"/>
    <protectedRange sqref="T249:T252" name="Range1_14_2_1"/>
    <protectedRange sqref="C243:C248 E247:E248 G243:H247 H248" name="Range1_3_29"/>
    <protectedRange sqref="Q249" name="Range2_3_17"/>
    <protectedRange sqref="A37 V37 J37:M37 P37:Q37" name="Range1_3_2_1_2"/>
    <protectedRange sqref="A50 J50:M50 P50:Q50" name="Range2_3_1_1_1"/>
    <protectedRange sqref="U207:V207 A196:A230 P238:P241 C196:D209 C219:D219 D218 C223:H223 D221:E221 C214:E214 D210:H210 F196:H198 C211:D213 F212:H212 C215:D217 F217:H217 C222:D222 F201:H206 G199:H200 F208:H208 G207:H207 G209:H209 G211:H211 G213:H216 G218:H222 J196:N230 P196:S219 P221:S223 P220:Q220 P224:Q230 D220 V196:V206 V208:V219 V222:V233" name="Range1_14_1_1"/>
    <protectedRange sqref="U24:U26 U29 U32:U36 T38:U38 U39:U42 T56:U64 T68:U134 U136 U140 U143 T147:U168 U170:U206 U208:U219 T221:U223 T231:U237 T242:U242 T15:T16 T18:T20 T143:T144 T170:T219 U15:U21 U7 U9:U10 U8" name="Range1_3_4_1_2"/>
    <protectedRange sqref="Q16:R16 J16:M16 V16" name="Range2_3_10_1"/>
    <protectedRange sqref="V15 H17 J15:K15 E21 C15:C21 H19:H21" name="Range1_3_18_1"/>
    <protectedRange sqref="C28 H28" name="Range1_3_19_1"/>
    <protectedRange sqref="A30" name="Range2_3_11_1"/>
    <protectedRange sqref="G31:H31 E29 C29 C31 E31 H29 H32:H36" name="Range1_3_20_1"/>
    <protectedRange sqref="F30 J30:L30 Q30:R30 T30:V30" name="Range2_3_12_1"/>
    <protectedRange sqref="E30 C30 H30" name="Range1_3_1_6_1"/>
    <protectedRange sqref="C32" name="Range1_3_2_3_2"/>
    <protectedRange sqref="A33" name="Range1_3"/>
    <protectedRange sqref="A34" name="Range1_2_2"/>
    <protectedRange sqref="A35" name="Range1_3_21_1"/>
    <protectedRange sqref="D33" name="Range1_1_3"/>
    <protectedRange sqref="D34" name="Range1_1_1_1"/>
    <protectedRange sqref="D35" name="Range1_4_2"/>
    <protectedRange sqref="A41" name="Range1_5_1"/>
    <protectedRange sqref="A42" name="Range1_2_1_2"/>
    <protectedRange sqref="C39:C42 J39:K39" name="Range1_3_22_1"/>
    <protectedRange sqref="D41" name="Range1_1_2_1"/>
    <protectedRange sqref="D42" name="Range1_4_1_1"/>
    <protectedRange sqref="A55" name="Range1_3_23_1"/>
    <protectedRange sqref="J55:K55" name="Range1_3_24_1"/>
    <protectedRange sqref="M55" name="Range1_3_25_1"/>
    <protectedRange sqref="Q55" name="Range1_3_26_1"/>
    <protectedRange sqref="V55" name="Range1_3_27_1"/>
    <protectedRange sqref="J58:K63 D58:D60 H58:H64" name="Range1_3_28_1"/>
    <protectedRange sqref="A231" name="Range2_3_14_1"/>
    <protectedRange sqref="Q231:S231 J231:N231 D231" name="Range2_3_15_1"/>
    <protectedRange sqref="C231:C237 E236:E237 G231:H232 C210 G233:G236 H233:H237" name="Range1_3_29_1"/>
    <protectedRange sqref="Q238" name="Range2_3_17_1"/>
    <protectedRange sqref="A68:A133" name="Range1_7_1"/>
    <protectedRange sqref="D68:D133 F92" name="Range1_1_4_1"/>
    <protectedRange sqref="H68:H133" name="Range1_2_3_1"/>
    <protectedRange sqref="H134:H146" name="Range1_2_1_1_1"/>
    <protectedRange sqref="L68:L133 L143" name="Range1_3_31_1"/>
    <protectedRange sqref="M68:M133 M143" name="Range1_3_32_1"/>
    <protectedRange sqref="P68 P143 R68:S68 R143:S143 V143 V68:V134 P69:S133" name="Range1_3_33_1"/>
    <protectedRange sqref="A136" name="Range2_3_16_2"/>
    <protectedRange sqref="A135" name="Range1_3_2_4_2"/>
    <protectedRange sqref="R136 O136 D136 T136 J136:M136" name="Range2_3_16_1_1"/>
    <protectedRange sqref="C136:C139 E137:E138 G136" name="Range1_3_34_1"/>
    <protectedRange sqref="R135 T135:V135 J135 V136 C135:F135 L135:M135" name="Range1_3_2_5_1"/>
    <protectedRange sqref="E139" name="Range1_3_3_2_1"/>
    <protectedRange sqref="V139:V140" name="Range1_3_2_4_1_1"/>
    <protectedRange sqref="E141 C146 G144 E145:E146 C141:C144" name="Range1_3_35_1"/>
    <protectedRange sqref="E142 C142" name="Range1_3_1_8_1"/>
    <protectedRange sqref="C140 E140" name="Range1_3_2_1_1_1_1"/>
    <protectedRange sqref="E145" name="Range1_3_2_2_1_1_1"/>
    <protectedRange sqref="C145 E145" name="Range1_3_1_1_1_1_1_1"/>
    <protectedRange sqref="E143" name="Range1_3_2_3_1_1"/>
    <protectedRange sqref="Q68:Q133" name="Range1_3_30_1"/>
  </protectedRanges>
  <dataConsolidate/>
  <mergeCells count="1">
    <mergeCell ref="C2:E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sheetPr codeName="Sheet24"/>
  <dimension ref="A1:DJ20"/>
  <sheetViews>
    <sheetView showGridLines="0"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861</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60">
      <c r="A7" s="112" t="s">
        <v>869</v>
      </c>
      <c r="B7" s="112" t="s">
        <v>861</v>
      </c>
      <c r="C7" s="112" t="s">
        <v>20</v>
      </c>
      <c r="D7" s="112" t="s">
        <v>1152</v>
      </c>
      <c r="E7" s="112" t="s">
        <v>1152</v>
      </c>
      <c r="F7" s="112" t="s">
        <v>172</v>
      </c>
      <c r="G7" s="112" t="s">
        <v>1152</v>
      </c>
      <c r="H7" s="112" t="s">
        <v>1152</v>
      </c>
      <c r="I7" s="112" t="s">
        <v>1152</v>
      </c>
      <c r="J7" s="112" t="s">
        <v>18</v>
      </c>
      <c r="K7" s="112" t="s">
        <v>53</v>
      </c>
      <c r="L7" s="112" t="s">
        <v>1152</v>
      </c>
      <c r="M7" s="112" t="s">
        <v>1152</v>
      </c>
      <c r="N7" s="112">
        <v>1901</v>
      </c>
      <c r="O7" s="112">
        <v>1901</v>
      </c>
      <c r="P7" s="116">
        <v>1500</v>
      </c>
      <c r="Q7" s="116">
        <v>38020</v>
      </c>
      <c r="R7" s="115" t="s">
        <v>865</v>
      </c>
      <c r="S7" s="115" t="s">
        <v>1150</v>
      </c>
      <c r="T7" s="115" t="s">
        <v>1163</v>
      </c>
    </row>
    <row r="8" spans="1:114">
      <c r="A8" s="112" t="s">
        <v>1223</v>
      </c>
      <c r="B8" s="112" t="s">
        <v>861</v>
      </c>
      <c r="C8" s="112" t="s">
        <v>20</v>
      </c>
      <c r="D8" s="112" t="s">
        <v>1152</v>
      </c>
      <c r="E8" s="112" t="s">
        <v>1152</v>
      </c>
      <c r="F8" s="112" t="s">
        <v>172</v>
      </c>
      <c r="G8" s="112" t="s">
        <v>1152</v>
      </c>
      <c r="H8" s="112" t="s">
        <v>1152</v>
      </c>
      <c r="I8" s="112" t="s">
        <v>1152</v>
      </c>
      <c r="J8" s="112" t="s">
        <v>18</v>
      </c>
      <c r="K8" s="112" t="s">
        <v>53</v>
      </c>
      <c r="L8" s="112" t="s">
        <v>1152</v>
      </c>
      <c r="M8" s="112" t="s">
        <v>1152</v>
      </c>
      <c r="N8" s="112">
        <v>3847</v>
      </c>
      <c r="O8" s="112">
        <v>3847</v>
      </c>
      <c r="P8" s="114">
        <v>0</v>
      </c>
      <c r="Q8" s="114">
        <v>115410</v>
      </c>
      <c r="R8" s="112" t="s">
        <v>865</v>
      </c>
      <c r="S8" s="112" t="s">
        <v>1150</v>
      </c>
      <c r="T8" s="115" t="s">
        <v>1224</v>
      </c>
    </row>
    <row r="9" spans="1:114" ht="24">
      <c r="A9" s="112" t="s">
        <v>1441</v>
      </c>
      <c r="B9" s="112" t="s">
        <v>861</v>
      </c>
      <c r="C9" s="112" t="s">
        <v>20</v>
      </c>
      <c r="D9" s="112" t="s">
        <v>1152</v>
      </c>
      <c r="E9" s="112" t="s">
        <v>1152</v>
      </c>
      <c r="F9" s="112" t="s">
        <v>172</v>
      </c>
      <c r="G9" s="112" t="s">
        <v>1152</v>
      </c>
      <c r="H9" s="112" t="s">
        <v>1152</v>
      </c>
      <c r="I9" s="112" t="s">
        <v>1152</v>
      </c>
      <c r="J9" s="112" t="s">
        <v>18</v>
      </c>
      <c r="K9" s="112" t="s">
        <v>53</v>
      </c>
      <c r="L9" s="112" t="s">
        <v>1152</v>
      </c>
      <c r="M9" s="112" t="s">
        <v>1152</v>
      </c>
      <c r="N9" s="112">
        <v>5676</v>
      </c>
      <c r="O9" s="112">
        <v>5676</v>
      </c>
      <c r="P9" s="114">
        <v>0</v>
      </c>
      <c r="Q9" s="114">
        <v>56760</v>
      </c>
      <c r="R9" s="112" t="s">
        <v>865</v>
      </c>
      <c r="S9" s="112" t="s">
        <v>1150</v>
      </c>
      <c r="T9" s="115" t="s">
        <v>1442</v>
      </c>
    </row>
    <row r="10" spans="1:114" s="15" customFormat="1" ht="38.25" customHeight="1">
      <c r="A10" s="117" t="s">
        <v>305</v>
      </c>
      <c r="B10" s="141" t="s">
        <v>861</v>
      </c>
      <c r="C10" s="141" t="s">
        <v>19</v>
      </c>
      <c r="D10" s="158" t="s">
        <v>2424</v>
      </c>
      <c r="E10" s="117" t="s">
        <v>2425</v>
      </c>
      <c r="F10" s="117" t="s">
        <v>24</v>
      </c>
      <c r="G10" s="117" t="s">
        <v>25</v>
      </c>
      <c r="H10" s="117"/>
      <c r="I10" s="158" t="s">
        <v>8</v>
      </c>
      <c r="J10" s="141" t="s">
        <v>18</v>
      </c>
      <c r="K10" s="117" t="s">
        <v>1149</v>
      </c>
      <c r="L10" s="117" t="s">
        <v>1270</v>
      </c>
      <c r="M10" s="141" t="s">
        <v>13</v>
      </c>
      <c r="N10" s="121">
        <v>10</v>
      </c>
      <c r="O10" s="121">
        <v>10</v>
      </c>
      <c r="P10" s="122">
        <v>40</v>
      </c>
      <c r="Q10" s="122">
        <v>50</v>
      </c>
      <c r="R10" s="123" t="s">
        <v>2426</v>
      </c>
      <c r="S10" s="18"/>
      <c r="T10" s="129" t="s">
        <v>2427</v>
      </c>
    </row>
    <row r="11" spans="1:114" ht="24">
      <c r="A11" s="112" t="s">
        <v>1459</v>
      </c>
      <c r="B11" s="112" t="s">
        <v>861</v>
      </c>
      <c r="C11" s="112" t="s">
        <v>19</v>
      </c>
      <c r="D11" s="112" t="s">
        <v>1152</v>
      </c>
      <c r="E11" s="112" t="s">
        <v>1152</v>
      </c>
      <c r="F11" s="112" t="s">
        <v>172</v>
      </c>
      <c r="G11" s="112" t="s">
        <v>1152</v>
      </c>
      <c r="H11" s="112" t="s">
        <v>1152</v>
      </c>
      <c r="I11" s="112" t="s">
        <v>1152</v>
      </c>
      <c r="J11" s="112" t="s">
        <v>18</v>
      </c>
      <c r="K11" s="112" t="s">
        <v>52</v>
      </c>
      <c r="L11" s="112" t="s">
        <v>1152</v>
      </c>
      <c r="M11" s="112" t="s">
        <v>1152</v>
      </c>
      <c r="N11" s="112">
        <v>849</v>
      </c>
      <c r="O11" s="112">
        <v>196</v>
      </c>
      <c r="P11" s="113">
        <v>0</v>
      </c>
      <c r="Q11" s="113">
        <v>630</v>
      </c>
      <c r="R11" s="112" t="s">
        <v>865</v>
      </c>
      <c r="S11" s="112" t="s">
        <v>1150</v>
      </c>
      <c r="T11" s="115" t="s">
        <v>1224</v>
      </c>
    </row>
    <row r="12" spans="1:114">
      <c r="A12" s="112" t="s">
        <v>1483</v>
      </c>
      <c r="B12" s="112" t="s">
        <v>861</v>
      </c>
      <c r="C12" s="112" t="s">
        <v>20</v>
      </c>
      <c r="D12" s="112" t="s">
        <v>1152</v>
      </c>
      <c r="E12" s="112" t="s">
        <v>1152</v>
      </c>
      <c r="F12" s="112" t="s">
        <v>172</v>
      </c>
      <c r="G12" s="112" t="s">
        <v>1152</v>
      </c>
      <c r="H12" s="112" t="s">
        <v>1152</v>
      </c>
      <c r="I12" s="112" t="s">
        <v>1152</v>
      </c>
      <c r="J12" s="112" t="s">
        <v>18</v>
      </c>
      <c r="K12" s="112" t="s">
        <v>53</v>
      </c>
      <c r="L12" s="112" t="s">
        <v>1152</v>
      </c>
      <c r="M12" s="112" t="s">
        <v>1152</v>
      </c>
      <c r="N12" s="112">
        <v>45754</v>
      </c>
      <c r="O12" s="112">
        <v>45754</v>
      </c>
      <c r="P12" s="114">
        <v>0</v>
      </c>
      <c r="Q12" s="114">
        <v>915080</v>
      </c>
      <c r="R12" s="112" t="s">
        <v>865</v>
      </c>
      <c r="S12" s="112" t="s">
        <v>1150</v>
      </c>
      <c r="T12" s="115" t="s">
        <v>1224</v>
      </c>
    </row>
    <row r="13" spans="1:114" s="15" customFormat="1" ht="48">
      <c r="A13" s="117" t="s">
        <v>307</v>
      </c>
      <c r="B13" s="141" t="s">
        <v>861</v>
      </c>
      <c r="C13" s="141" t="s">
        <v>646</v>
      </c>
      <c r="D13" s="158" t="s">
        <v>2424</v>
      </c>
      <c r="E13" s="117" t="s">
        <v>2428</v>
      </c>
      <c r="F13" s="117" t="s">
        <v>24</v>
      </c>
      <c r="G13" s="117" t="s">
        <v>25</v>
      </c>
      <c r="H13" s="117"/>
      <c r="I13" s="158" t="s">
        <v>9</v>
      </c>
      <c r="J13" s="141" t="s">
        <v>18</v>
      </c>
      <c r="K13" s="117" t="s">
        <v>1149</v>
      </c>
      <c r="L13" s="117" t="s">
        <v>1270</v>
      </c>
      <c r="M13" s="141" t="s">
        <v>13</v>
      </c>
      <c r="N13" s="121">
        <v>1000</v>
      </c>
      <c r="O13" s="121">
        <v>600</v>
      </c>
      <c r="P13" s="122">
        <v>960</v>
      </c>
      <c r="Q13" s="122">
        <v>970</v>
      </c>
      <c r="R13" s="123" t="s">
        <v>2426</v>
      </c>
      <c r="S13" s="18"/>
      <c r="T13" s="129"/>
    </row>
    <row r="14" spans="1:114" s="15" customFormat="1" ht="36">
      <c r="A14" s="117" t="s">
        <v>308</v>
      </c>
      <c r="B14" s="141" t="s">
        <v>861</v>
      </c>
      <c r="C14" s="141" t="s">
        <v>19</v>
      </c>
      <c r="D14" s="158" t="s">
        <v>2424</v>
      </c>
      <c r="E14" s="117" t="s">
        <v>2429</v>
      </c>
      <c r="F14" s="117" t="s">
        <v>24</v>
      </c>
      <c r="G14" s="117" t="s">
        <v>25</v>
      </c>
      <c r="H14" s="117"/>
      <c r="I14" s="158" t="s">
        <v>8</v>
      </c>
      <c r="J14" s="141" t="s">
        <v>18</v>
      </c>
      <c r="K14" s="117" t="s">
        <v>1149</v>
      </c>
      <c r="L14" s="117" t="s">
        <v>1270</v>
      </c>
      <c r="M14" s="141" t="s">
        <v>13</v>
      </c>
      <c r="N14" s="121">
        <v>18</v>
      </c>
      <c r="O14" s="121">
        <v>5</v>
      </c>
      <c r="P14" s="125">
        <v>20</v>
      </c>
      <c r="Q14" s="125">
        <v>20</v>
      </c>
      <c r="R14" s="123" t="s">
        <v>2426</v>
      </c>
      <c r="S14" s="226" t="s">
        <v>802</v>
      </c>
      <c r="T14" s="129"/>
    </row>
    <row r="15" spans="1:114" s="15" customFormat="1" ht="60">
      <c r="A15" s="129" t="s">
        <v>309</v>
      </c>
      <c r="B15" s="141" t="s">
        <v>861</v>
      </c>
      <c r="C15" s="141" t="s">
        <v>19</v>
      </c>
      <c r="D15" s="158" t="s">
        <v>2424</v>
      </c>
      <c r="E15" s="129" t="s">
        <v>2430</v>
      </c>
      <c r="F15" s="117" t="s">
        <v>24</v>
      </c>
      <c r="G15" s="129" t="s">
        <v>25</v>
      </c>
      <c r="H15" s="129"/>
      <c r="I15" s="158" t="s">
        <v>8</v>
      </c>
      <c r="J15" s="141" t="s">
        <v>18</v>
      </c>
      <c r="K15" s="117" t="s">
        <v>1149</v>
      </c>
      <c r="L15" s="117" t="s">
        <v>1270</v>
      </c>
      <c r="M15" s="141" t="s">
        <v>1166</v>
      </c>
      <c r="N15" s="129">
        <v>40</v>
      </c>
      <c r="O15" s="129">
        <v>26</v>
      </c>
      <c r="P15" s="129">
        <v>200</v>
      </c>
      <c r="Q15" s="129">
        <v>170</v>
      </c>
      <c r="R15" s="129" t="s">
        <v>2426</v>
      </c>
      <c r="S15" s="226" t="s">
        <v>802</v>
      </c>
      <c r="T15" s="129" t="s">
        <v>2431</v>
      </c>
    </row>
    <row r="16" spans="1:114" ht="24">
      <c r="A16" s="112" t="s">
        <v>868</v>
      </c>
      <c r="B16" s="112" t="s">
        <v>861</v>
      </c>
      <c r="C16" s="112" t="s">
        <v>20</v>
      </c>
      <c r="D16" s="112" t="s">
        <v>141</v>
      </c>
      <c r="E16" s="112" t="s">
        <v>315</v>
      </c>
      <c r="F16" s="112" t="s">
        <v>24</v>
      </c>
      <c r="G16" s="112" t="s">
        <v>1161</v>
      </c>
      <c r="H16" s="112">
        <v>2015</v>
      </c>
      <c r="I16" s="112" t="s">
        <v>11</v>
      </c>
      <c r="J16" s="112" t="s">
        <v>1150</v>
      </c>
      <c r="K16" s="112" t="s">
        <v>52</v>
      </c>
      <c r="L16" s="112" t="s">
        <v>1150</v>
      </c>
      <c r="M16" s="112" t="s">
        <v>604</v>
      </c>
      <c r="N16" s="112">
        <v>1022</v>
      </c>
      <c r="O16" s="112">
        <v>1022</v>
      </c>
      <c r="P16" s="114">
        <v>15350</v>
      </c>
      <c r="Q16" s="114">
        <v>0</v>
      </c>
      <c r="R16" s="112" t="s">
        <v>865</v>
      </c>
      <c r="S16" s="112" t="s">
        <v>1695</v>
      </c>
      <c r="T16" s="115" t="s">
        <v>1696</v>
      </c>
    </row>
    <row r="17" spans="1:20" s="15" customFormat="1" ht="60">
      <c r="A17" s="129" t="s">
        <v>310</v>
      </c>
      <c r="B17" s="141" t="s">
        <v>861</v>
      </c>
      <c r="C17" s="141" t="s">
        <v>19</v>
      </c>
      <c r="D17" s="158" t="s">
        <v>2424</v>
      </c>
      <c r="E17" s="129" t="s">
        <v>2432</v>
      </c>
      <c r="F17" s="117" t="s">
        <v>24</v>
      </c>
      <c r="G17" s="129" t="s">
        <v>25</v>
      </c>
      <c r="H17" s="129"/>
      <c r="I17" s="158" t="s">
        <v>8</v>
      </c>
      <c r="J17" s="141" t="s">
        <v>18</v>
      </c>
      <c r="K17" s="117" t="s">
        <v>1149</v>
      </c>
      <c r="L17" s="117" t="s">
        <v>1270</v>
      </c>
      <c r="M17" s="141" t="s">
        <v>1166</v>
      </c>
      <c r="N17" s="129">
        <v>60</v>
      </c>
      <c r="O17" s="129">
        <v>29</v>
      </c>
      <c r="P17" s="129">
        <v>170</v>
      </c>
      <c r="Q17" s="129">
        <v>190</v>
      </c>
      <c r="R17" s="129" t="s">
        <v>2426</v>
      </c>
      <c r="S17" s="226" t="s">
        <v>802</v>
      </c>
      <c r="T17" s="129" t="s">
        <v>2427</v>
      </c>
    </row>
    <row r="18" spans="1:20" s="15" customFormat="1" ht="96">
      <c r="A18" s="129" t="s">
        <v>311</v>
      </c>
      <c r="B18" s="141" t="s">
        <v>861</v>
      </c>
      <c r="C18" s="141" t="s">
        <v>19</v>
      </c>
      <c r="D18" s="158" t="s">
        <v>2424</v>
      </c>
      <c r="E18" s="129" t="s">
        <v>2433</v>
      </c>
      <c r="F18" s="117" t="s">
        <v>24</v>
      </c>
      <c r="G18" s="129" t="s">
        <v>25</v>
      </c>
      <c r="H18" s="129"/>
      <c r="I18" s="158" t="s">
        <v>8</v>
      </c>
      <c r="J18" s="141" t="s">
        <v>18</v>
      </c>
      <c r="K18" s="117" t="s">
        <v>1149</v>
      </c>
      <c r="L18" s="117" t="s">
        <v>1270</v>
      </c>
      <c r="M18" s="141" t="s">
        <v>1166</v>
      </c>
      <c r="N18" s="129">
        <v>179</v>
      </c>
      <c r="O18" s="129">
        <v>84</v>
      </c>
      <c r="P18" s="129">
        <v>640</v>
      </c>
      <c r="Q18" s="129">
        <v>660</v>
      </c>
      <c r="R18" s="129" t="s">
        <v>2426</v>
      </c>
      <c r="S18" s="226" t="s">
        <v>802</v>
      </c>
      <c r="T18" s="129"/>
    </row>
    <row r="19" spans="1:20" s="15" customFormat="1" ht="60">
      <c r="A19" s="129" t="s">
        <v>313</v>
      </c>
      <c r="B19" s="141" t="s">
        <v>861</v>
      </c>
      <c r="C19" s="141" t="s">
        <v>19</v>
      </c>
      <c r="D19" s="158" t="s">
        <v>141</v>
      </c>
      <c r="E19" s="129" t="s">
        <v>2434</v>
      </c>
      <c r="F19" s="117" t="s">
        <v>24</v>
      </c>
      <c r="G19" s="129" t="s">
        <v>25</v>
      </c>
      <c r="H19" s="129"/>
      <c r="I19" s="158" t="s">
        <v>2435</v>
      </c>
      <c r="J19" s="141" t="s">
        <v>18</v>
      </c>
      <c r="K19" s="117" t="s">
        <v>1149</v>
      </c>
      <c r="L19" s="117" t="s">
        <v>1270</v>
      </c>
      <c r="M19" s="141" t="s">
        <v>14</v>
      </c>
      <c r="N19" s="129">
        <v>26</v>
      </c>
      <c r="O19" s="129">
        <v>26</v>
      </c>
      <c r="P19" s="129">
        <v>240</v>
      </c>
      <c r="Q19" s="129">
        <v>130</v>
      </c>
      <c r="R19" s="129" t="s">
        <v>2426</v>
      </c>
      <c r="S19" s="226"/>
      <c r="T19" s="129" t="s">
        <v>2436</v>
      </c>
    </row>
    <row r="20" spans="1:20">
      <c r="A20" s="112" t="s">
        <v>1849</v>
      </c>
      <c r="B20" s="112" t="s">
        <v>861</v>
      </c>
      <c r="C20" s="112" t="s">
        <v>19</v>
      </c>
      <c r="D20" s="112" t="s">
        <v>1152</v>
      </c>
      <c r="E20" s="112" t="s">
        <v>1152</v>
      </c>
      <c r="F20" s="112" t="s">
        <v>172</v>
      </c>
      <c r="G20" s="112" t="s">
        <v>1152</v>
      </c>
      <c r="H20" s="112" t="s">
        <v>1152</v>
      </c>
      <c r="I20" s="112" t="s">
        <v>1152</v>
      </c>
      <c r="J20" s="112" t="s">
        <v>18</v>
      </c>
      <c r="K20" s="112" t="s">
        <v>53</v>
      </c>
      <c r="L20" s="112" t="s">
        <v>1152</v>
      </c>
      <c r="M20" s="112" t="s">
        <v>1152</v>
      </c>
      <c r="N20" s="112">
        <v>1750</v>
      </c>
      <c r="O20" s="112">
        <v>178</v>
      </c>
      <c r="P20" s="113">
        <v>0</v>
      </c>
      <c r="Q20" s="113">
        <v>860</v>
      </c>
      <c r="R20" s="112" t="s">
        <v>865</v>
      </c>
      <c r="S20" s="112" t="s">
        <v>1150</v>
      </c>
      <c r="T20" s="115" t="s">
        <v>1224</v>
      </c>
    </row>
  </sheetData>
  <protectedRanges>
    <protectedRange sqref="C245:D248 U245:V248 P245:P248 S245:S248 G245:H248" name="Range1_14_1"/>
    <protectedRange sqref="C239:C244 E243:E244 G239:H243 H244" name="Range1_3_29"/>
    <protectedRange sqref="Q245" name="Range2_3_17"/>
    <protectedRange sqref="A33 V33 J33:M33 P33:Q33" name="Range1_3_2_1_2"/>
    <protectedRange sqref="A46 J46:M46 P46:Q46" name="Range2_3_1_1_1"/>
    <protectedRange sqref="U203:V203 A192:A226 P234:P237 C192:D205 C215:D215 D214 C219:H219 D217:E217 C210:E210 D206:H206 F192:H194 C207:D209 F208:H208 C211:D213 F213:H213 C218:D218 F197:H202 G195:H196 F204:H204 G203:H203 G205:H205 G207:H207 G209:H212 G214:H218 J192:N226 P192:S215 P217:S219 P216:Q216 P220:Q226 D216 V192:V202 V204:V215 V218:V229" name="Range1_14_1_1"/>
    <protectedRange sqref="T52:U60 T64:U130 U132 U136 U139 T143:U164 U166:U202 U204:U215 T217:U219 T227:U233 T238:U238 U28:U32 T34:U34 U35:U38 T139:T140 T166:T215 U12 U25 U21:U22 U16" name="Range1_3_4_1_2"/>
    <protectedRange sqref="V16" name="Range2_3_10_1"/>
    <protectedRange sqref="V12" name="Range1_3_18_1"/>
    <protectedRange sqref="C24 H24" name="Range1_3_19_1"/>
    <protectedRange sqref="A26" name="Range2_3_11_1"/>
    <protectedRange sqref="G27:H27 E25 C25 C27 E27 H25 H28:H32" name="Range1_3_20_1"/>
    <protectedRange sqref="F26 J26:L26 Q26:R26 T26:V26" name="Range2_3_12_1"/>
    <protectedRange sqref="E26 C26 H26" name="Range1_3_1_6_1"/>
    <protectedRange sqref="C28" name="Range1_3_2_3_2"/>
    <protectedRange sqref="A29" name="Range1_3"/>
    <protectedRange sqref="A30" name="Range1_2_2"/>
    <protectedRange sqref="A31" name="Range1_3_21_1"/>
    <protectedRange sqref="D29" name="Range1_1_3"/>
    <protectedRange sqref="D30" name="Range1_1_1_1"/>
    <protectedRange sqref="D31" name="Range1_4_2"/>
    <protectedRange sqref="A37" name="Range1_5_1"/>
    <protectedRange sqref="A38" name="Range1_2_1_2"/>
    <protectedRange sqref="C35:C38 J35:K35" name="Range1_3_22_1"/>
    <protectedRange sqref="D37" name="Range1_1_2_1"/>
    <protectedRange sqref="D38" name="Range1_4_1_1"/>
    <protectedRange sqref="A51" name="Range1_3_23_1"/>
    <protectedRange sqref="J51:K51" name="Range1_3_24_1"/>
    <protectedRange sqref="M51" name="Range1_3_25_1"/>
    <protectedRange sqref="Q51" name="Range1_3_26_1"/>
    <protectedRange sqref="V51" name="Range1_3_27_1"/>
    <protectedRange sqref="J54:K59 D54:D56 H54:H60" name="Range1_3_28_1"/>
    <protectedRange sqref="A227" name="Range2_3_14_1"/>
    <protectedRange sqref="Q227:S227 J227:N227 D227" name="Range2_3_15_1"/>
    <protectedRange sqref="C227:C233 E232:E233 G227:H228 C206 G229:G232 H229:H233" name="Range1_3_29_1"/>
    <protectedRange sqref="Q234" name="Range2_3_17_1"/>
    <protectedRange sqref="A64:A129" name="Range1_7_1"/>
    <protectedRange sqref="D64:D129 F88" name="Range1_1_4_1"/>
    <protectedRange sqref="H64:H129" name="Range1_2_3_1"/>
    <protectedRange sqref="H130:H142" name="Range1_2_1_1_1"/>
    <protectedRange sqref="L64:L129 L139" name="Range1_3_31_1"/>
    <protectedRange sqref="M64:M129 M139" name="Range1_3_32_1"/>
    <protectedRange sqref="P64 P139 R64:S64 R139:S139 V139 V64:V130 P65:S129" name="Range1_3_33_1"/>
    <protectedRange sqref="A132" name="Range2_3_16_2"/>
    <protectedRange sqref="A131" name="Range1_3_2_4_2"/>
    <protectedRange sqref="R132 O132 D132 T132 J132:M132" name="Range2_3_16_1_1"/>
    <protectedRange sqref="C132:C135 E133:E134 G132" name="Range1_3_34_1"/>
    <protectedRange sqref="R131 T131:V131 J131 V132 C131:F131 L131:M131" name="Range1_3_2_5_1"/>
    <protectedRange sqref="E135" name="Range1_3_3_2_1"/>
    <protectedRange sqref="V135:V136" name="Range1_3_2_4_1_1"/>
    <protectedRange sqref="E137 C142 G140 E141:E142 C137:C140" name="Range1_3_35_1"/>
    <protectedRange sqref="E138 C138" name="Range1_3_1_8_1"/>
    <protectedRange sqref="C136 E136" name="Range1_3_2_1_1_1_1"/>
    <protectedRange sqref="E141" name="Range1_3_2_2_1_1_1"/>
    <protectedRange sqref="C141 E141" name="Range1_3_1_1_1_1_1_1"/>
    <protectedRange sqref="E139" name="Range1_3_2_3_1_1"/>
    <protectedRange sqref="Q64:Q129" name="Range1_3_30_1"/>
    <protectedRange sqref="S10" name="Range1_1"/>
    <protectedRange sqref="N10:R10 F10:H10 K10:L10" name="Range1_3_1"/>
    <protectedRange sqref="S13" name="Range1_1_1"/>
    <protectedRange sqref="N13:R13 F13:H13 K13:L13" name="Range1_3_2"/>
    <protectedRange sqref="S14" name="Range1_1_2"/>
    <protectedRange sqref="N14:R14 F14:H14 K14:L14" name="Range1_3_3"/>
    <protectedRange sqref="F15 K15:L15" name="Range1_3_4"/>
    <protectedRange sqref="F17 K17:L17" name="Range1_3_6"/>
    <protectedRange sqref="F18 K18:L18" name="Range1_3_7"/>
    <protectedRange sqref="F19 K19:L19" name="Range1_3_8"/>
  </protectedRanges>
  <dataConsolidate/>
  <mergeCells count="1">
    <mergeCell ref="C2:E4"/>
  </mergeCells>
  <dataValidations count="10">
    <dataValidation type="list" allowBlank="1" showInputMessage="1" showErrorMessage="1" sqref="M10 M17:M19 M13:M15">
      <formula1>Mode_collection</formula1>
    </dataValidation>
    <dataValidation type="list" allowBlank="1" showInputMessage="1" showErrorMessage="1" sqref="D10 D17:D19 D13:D15">
      <formula1>Theme</formula1>
    </dataValidation>
    <dataValidation type="list" allowBlank="1" showInputMessage="1" showErrorMessage="1" sqref="B10 B17:B19 B13:B15">
      <formula1>Department</formula1>
    </dataValidation>
    <dataValidation type="list" allowBlank="1" showInputMessage="1" showErrorMessage="1" sqref="C10 C17:C19 C13:C15">
      <formula1>Respondent_Type</formula1>
    </dataValidation>
    <dataValidation type="list" allowBlank="1" showInputMessage="1" showErrorMessage="1" sqref="K10:L10 K17:L19 K13:L15">
      <formula1>Yes_No</formula1>
    </dataValidation>
    <dataValidation type="list" allowBlank="1" showInputMessage="1" showErrorMessage="1" sqref="J10 J17:J19 J13:J15">
      <formula1>Survey_Status</formula1>
    </dataValidation>
    <dataValidation type="list" allowBlank="1" showInputMessage="1" showErrorMessage="1" sqref="I10 I17:I19 I13:I15">
      <formula1>Coverage</formula1>
    </dataValidation>
    <dataValidation type="list" allowBlank="1" showInputMessage="1" showErrorMessage="1" sqref="F10 F17:F19 F13:F15">
      <formula1>Regular_Adhoc</formula1>
    </dataValidation>
    <dataValidation type="list" allowBlank="1" showInputMessage="1" showErrorMessage="1" sqref="S10 S13:S14">
      <formula1>"Agriculture and Environment,Business and Energy,Children/Education and Skills,Crime and Justice,Economy,Government,Health and Social Care,Labour Market,People and Places,Population,Travel and Transport"</formula1>
    </dataValidation>
    <dataValidation type="list" allowBlank="1" showInputMessage="1" showErrorMessage="1" sqref="E15 E17:E19">
      <formula1>"Statutory, Mandatory, Voluntary"</formula1>
    </dataValidation>
  </dataValidations>
  <hyperlinks>
    <hyperlink ref="S14" r:id="rId1" tooltip="link to Pellet Survey" display="http://www.forestry.gov.uk/forestry/infd-94ukb2"/>
    <hyperlink ref="S15" r:id="rId2" tooltip="link to Private Sector Softwood Removals" display="http://www.forestry.gov.uk/forestry/infd-94ujw2"/>
    <hyperlink ref="S17" r:id="rId3" tooltip="link to Round Fencing" display="http://www.forestry.gov.uk/forestry/infd-94uk7h"/>
    <hyperlink ref="S18" r:id="rId4" tooltip="link to Sawmill" display="http://www.forestry.gov.uk/forestry/infd-94pgy5"/>
  </hyperlinks>
  <pageMargins left="0.7" right="0.7" top="0.75" bottom="0.75" header="0.3" footer="0.3"/>
  <pageSetup paperSize="9" orientation="portrait" r:id="rId5"/>
  <drawing r:id="rId6"/>
</worksheet>
</file>

<file path=xl/worksheets/sheet22.xml><?xml version="1.0" encoding="utf-8"?>
<worksheet xmlns="http://schemas.openxmlformats.org/spreadsheetml/2006/main" xmlns:r="http://schemas.openxmlformats.org/officeDocument/2006/relationships">
  <sheetPr codeName="Sheet25"/>
  <dimension ref="A1:DJ10"/>
  <sheetViews>
    <sheetView showGridLines="0" showRowColHeaders="0" zoomScale="70" zoomScaleNormal="70" workbookViewId="0">
      <selection activeCell="A7" sqref="A7:T10"/>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1121</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75">
      <c r="A7" s="117" t="s">
        <v>887</v>
      </c>
      <c r="B7" s="141" t="s">
        <v>998</v>
      </c>
      <c r="C7" s="157" t="s">
        <v>646</v>
      </c>
      <c r="D7" s="158" t="s">
        <v>34</v>
      </c>
      <c r="E7" s="117" t="s">
        <v>888</v>
      </c>
      <c r="F7" s="117" t="s">
        <v>24</v>
      </c>
      <c r="G7" s="117" t="s">
        <v>31</v>
      </c>
      <c r="H7" s="117"/>
      <c r="I7" s="158" t="s">
        <v>9</v>
      </c>
      <c r="J7" s="157" t="s">
        <v>18</v>
      </c>
      <c r="K7" s="117" t="s">
        <v>52</v>
      </c>
      <c r="L7" s="117" t="s">
        <v>53</v>
      </c>
      <c r="M7" s="159" t="s">
        <v>15</v>
      </c>
      <c r="N7" s="121">
        <v>111</v>
      </c>
      <c r="O7" s="121">
        <v>49</v>
      </c>
      <c r="P7" s="122">
        <v>1025.1600000000001</v>
      </c>
      <c r="Q7" s="122">
        <v>841.17</v>
      </c>
      <c r="R7" s="160" t="s">
        <v>1962</v>
      </c>
      <c r="S7" s="117"/>
      <c r="T7" s="161" t="s">
        <v>1963</v>
      </c>
    </row>
    <row r="8" spans="1:114" ht="36">
      <c r="A8" s="117" t="s">
        <v>884</v>
      </c>
      <c r="B8" s="141" t="s">
        <v>998</v>
      </c>
      <c r="C8" s="157" t="s">
        <v>646</v>
      </c>
      <c r="D8" s="158" t="s">
        <v>298</v>
      </c>
      <c r="E8" s="117" t="s">
        <v>886</v>
      </c>
      <c r="F8" s="117" t="s">
        <v>24</v>
      </c>
      <c r="G8" s="117" t="s">
        <v>25</v>
      </c>
      <c r="H8" s="117"/>
      <c r="I8" s="158" t="s">
        <v>8</v>
      </c>
      <c r="J8" s="157" t="s">
        <v>16</v>
      </c>
      <c r="K8" s="117" t="s">
        <v>53</v>
      </c>
      <c r="L8" s="117" t="s">
        <v>52</v>
      </c>
      <c r="M8" s="159" t="s">
        <v>15</v>
      </c>
      <c r="N8" s="121">
        <v>47</v>
      </c>
      <c r="O8" s="121">
        <v>43</v>
      </c>
      <c r="P8" s="122">
        <v>1200.0999999999999</v>
      </c>
      <c r="Q8" s="122">
        <v>1215.5</v>
      </c>
      <c r="R8" s="160" t="s">
        <v>1962</v>
      </c>
      <c r="S8" s="117"/>
      <c r="T8" s="162"/>
    </row>
    <row r="9" spans="1:114" ht="24">
      <c r="A9" s="117" t="s">
        <v>1236</v>
      </c>
      <c r="B9" s="141" t="s">
        <v>998</v>
      </c>
      <c r="C9" s="157" t="s">
        <v>646</v>
      </c>
      <c r="D9" s="158"/>
      <c r="E9" s="117"/>
      <c r="F9" s="117" t="s">
        <v>1237</v>
      </c>
      <c r="G9" s="163"/>
      <c r="H9" s="163"/>
      <c r="I9" s="158"/>
      <c r="J9" s="157" t="s">
        <v>18</v>
      </c>
      <c r="K9" s="117" t="s">
        <v>53</v>
      </c>
      <c r="L9" s="117"/>
      <c r="M9" s="159"/>
      <c r="N9" s="121">
        <v>100</v>
      </c>
      <c r="O9" s="121">
        <v>70</v>
      </c>
      <c r="P9" s="122"/>
      <c r="Q9" s="122">
        <v>226.92</v>
      </c>
      <c r="R9" s="160" t="s">
        <v>1962</v>
      </c>
      <c r="S9" s="163"/>
      <c r="T9" s="163"/>
    </row>
    <row r="10" spans="1:114" ht="45">
      <c r="A10" s="117" t="s">
        <v>1657</v>
      </c>
      <c r="B10" s="141" t="s">
        <v>998</v>
      </c>
      <c r="C10" s="157" t="s">
        <v>646</v>
      </c>
      <c r="D10" s="158" t="s">
        <v>298</v>
      </c>
      <c r="E10" s="117" t="s">
        <v>1964</v>
      </c>
      <c r="F10" s="117" t="s">
        <v>24</v>
      </c>
      <c r="G10" s="164" t="s">
        <v>25</v>
      </c>
      <c r="H10" s="163"/>
      <c r="I10" s="158" t="s">
        <v>8</v>
      </c>
      <c r="J10" s="157" t="s">
        <v>18</v>
      </c>
      <c r="K10" s="117" t="s">
        <v>53</v>
      </c>
      <c r="L10" s="117" t="s">
        <v>53</v>
      </c>
      <c r="M10" s="159" t="s">
        <v>1402</v>
      </c>
      <c r="N10" s="121">
        <v>671</v>
      </c>
      <c r="O10" s="121">
        <v>500</v>
      </c>
      <c r="P10" s="122"/>
      <c r="Q10" s="122">
        <v>8251.57</v>
      </c>
      <c r="R10" s="160" t="s">
        <v>1962</v>
      </c>
      <c r="S10" s="163"/>
      <c r="T10" s="165" t="s">
        <v>1965</v>
      </c>
    </row>
  </sheetData>
  <protectedRanges>
    <protectedRange sqref="C225:D228 U225:V228 P225:P228 S225:S228 G225:H228" name="Range1_14_1"/>
    <protectedRange sqref="T225:T228" name="Range1_14_2_1"/>
    <protectedRange sqref="C219:C224 E223:E224 G219:H223 H224" name="Range1_3_29"/>
    <protectedRange sqref="Q225" name="Range2_3_17"/>
    <protectedRange sqref="A13 V13 J13:M13 P13:Q13" name="Range1_3_2_1_2"/>
    <protectedRange sqref="A26 J26:M26 P26:Q26" name="Range2_3_1_1_1"/>
    <protectedRange sqref="U183:V183 A172:A206 P214:P217 C172:D185 C195:D195 D194 C199:H199 D197:E197 C190:E190 D186:H186 F172:H174 C187:D189 F188:H188 C191:D193 F193:H193 C198:D198 F177:H182 G175:H176 F184:H184 G183:H183 G185:H185 G187:H187 G189:H192 G194:H198 J172:N206 P172:S195 P197:S199 P196:Q196 P200:Q206 D196 V172:V182 V184:V195 V198:V209" name="Range1_14_1_1"/>
    <protectedRange sqref="T32:U40 T119:T120 T146:T195 T44:U110 U112 U116 U119 T123:U144 U146:U182 U184:U195 T197:U199 T207:U213 T218:U218 U15:U18 U8:U12 T14:U14" name="Range1_3_4_1_2"/>
    <protectedRange sqref="H11:H12" name="Range1_3_20_1"/>
    <protectedRange sqref="A11" name="Range1_3_21_1"/>
    <protectedRange sqref="D11" name="Range1_4_2"/>
    <protectedRange sqref="A17" name="Range1_5_1"/>
    <protectedRange sqref="A18" name="Range1_2_1_2"/>
    <protectedRange sqref="C15:C18 J15:K15" name="Range1_3_22_1"/>
    <protectedRange sqref="D17" name="Range1_1_2_1"/>
    <protectedRange sqref="D18" name="Range1_4_1_1"/>
    <protectedRange sqref="A31" name="Range1_3_23_1"/>
    <protectedRange sqref="J31:K31" name="Range1_3_24_1"/>
    <protectedRange sqref="M31" name="Range1_3_25_1"/>
    <protectedRange sqref="Q31" name="Range1_3_26_1"/>
    <protectedRange sqref="V31" name="Range1_3_27_1"/>
    <protectedRange sqref="J34:K39 D34:D36 H34:H40" name="Range1_3_28_1"/>
    <protectedRange sqref="A207" name="Range2_3_14_1"/>
    <protectedRange sqref="Q207:S207 J207:N207 D207" name="Range2_3_15_1"/>
    <protectedRange sqref="C207:C213 E212:E213 G207:H208 C186 G209:G212 H209:H213" name="Range1_3_29_1"/>
    <protectedRange sqref="Q214" name="Range2_3_17_1"/>
    <protectedRange sqref="A44:A109" name="Range1_7_1"/>
    <protectedRange sqref="D44:D109 F68" name="Range1_1_4_1"/>
    <protectedRange sqref="H44:H109" name="Range1_2_3_1"/>
    <protectedRange sqref="H110:H122" name="Range1_2_1_1_1"/>
    <protectedRange sqref="L44:L109 L119" name="Range1_3_31_1"/>
    <protectedRange sqref="M44:M109 M119" name="Range1_3_32_1"/>
    <protectedRange sqref="P44 P119 R44:S44 R119:S119 V119 V44:V110 P45:S109" name="Range1_3_33_1"/>
    <protectedRange sqref="A112" name="Range2_3_16_2"/>
    <protectedRange sqref="A111" name="Range1_3_2_4_2"/>
    <protectedRange sqref="R112 O112 D112 T112 J112:M112" name="Range2_3_16_1_1"/>
    <protectedRange sqref="C112:C115 E113:E114 G112" name="Range1_3_34_1"/>
    <protectedRange sqref="R111 T111:V111 J111 V112 C111:F111 L111:M111" name="Range1_3_2_5_1"/>
    <protectedRange sqref="E115" name="Range1_3_3_2_1"/>
    <protectedRange sqref="V115:V116" name="Range1_3_2_4_1_1"/>
    <protectedRange sqref="E117 C122 G120 E121:E122 C117:C120" name="Range1_3_35_1"/>
    <protectedRange sqref="E118 C118" name="Range1_3_1_8_1"/>
    <protectedRange sqref="C116 E116" name="Range1_3_2_1_1_1_1"/>
    <protectedRange sqref="E121" name="Range1_3_2_2_1_1_1"/>
    <protectedRange sqref="C121 E121" name="Range1_3_1_1_1_1_1_1"/>
    <protectedRange sqref="E119" name="Range1_3_2_3_1_1"/>
    <protectedRange sqref="Q44:Q109" name="Range1_3_30_1"/>
    <protectedRange sqref="S7:S8" name="Range1_1"/>
    <protectedRange sqref="F7:H7 P7:Q8 G8:H8 F8:F10 A9:A10" name="Range1_3_1"/>
  </protectedRanges>
  <dataConsolidate/>
  <mergeCells count="1">
    <mergeCell ref="C2:E4"/>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sheetPr codeName="Sheet26"/>
  <dimension ref="A1:DJ22"/>
  <sheetViews>
    <sheetView showGridLines="0"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1122</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108">
      <c r="A7" s="112" t="s">
        <v>317</v>
      </c>
      <c r="B7" s="112" t="s">
        <v>876</v>
      </c>
      <c r="C7" s="112" t="s">
        <v>19</v>
      </c>
      <c r="D7" s="112" t="s">
        <v>50</v>
      </c>
      <c r="E7" s="112" t="s">
        <v>319</v>
      </c>
      <c r="F7" s="112" t="s">
        <v>24</v>
      </c>
      <c r="G7" s="112" t="s">
        <v>25</v>
      </c>
      <c r="H7" s="112" t="s">
        <v>1153</v>
      </c>
      <c r="I7" s="112" t="s">
        <v>8</v>
      </c>
      <c r="J7" s="112" t="s">
        <v>18</v>
      </c>
      <c r="K7" s="112" t="s">
        <v>52</v>
      </c>
      <c r="L7" s="112" t="s">
        <v>52</v>
      </c>
      <c r="M7" s="112" t="s">
        <v>1166</v>
      </c>
      <c r="N7" s="112">
        <v>5922</v>
      </c>
      <c r="O7" s="112">
        <v>429</v>
      </c>
      <c r="P7" s="113">
        <v>7034.75</v>
      </c>
      <c r="Q7" s="113">
        <v>3218</v>
      </c>
      <c r="R7" s="112" t="s">
        <v>1202</v>
      </c>
      <c r="S7" s="112" t="s">
        <v>1150</v>
      </c>
      <c r="T7" s="115" t="s">
        <v>1203</v>
      </c>
    </row>
    <row r="8" spans="1:114" ht="24">
      <c r="A8" s="112" t="s">
        <v>1332</v>
      </c>
      <c r="B8" s="112" t="s">
        <v>876</v>
      </c>
      <c r="C8" s="112" t="s">
        <v>20</v>
      </c>
      <c r="D8" s="112" t="s">
        <v>1152</v>
      </c>
      <c r="E8" s="112" t="s">
        <v>1152</v>
      </c>
      <c r="F8" s="112" t="s">
        <v>172</v>
      </c>
      <c r="G8" s="112" t="s">
        <v>1152</v>
      </c>
      <c r="H8" s="112" t="s">
        <v>1152</v>
      </c>
      <c r="I8" s="112" t="s">
        <v>1152</v>
      </c>
      <c r="J8" s="112" t="s">
        <v>18</v>
      </c>
      <c r="K8" s="112" t="s">
        <v>53</v>
      </c>
      <c r="L8" s="112" t="s">
        <v>1152</v>
      </c>
      <c r="M8" s="112" t="s">
        <v>1152</v>
      </c>
      <c r="N8" s="112">
        <v>226</v>
      </c>
      <c r="O8" s="112">
        <v>226</v>
      </c>
      <c r="P8" s="114">
        <v>0</v>
      </c>
      <c r="Q8" s="114">
        <v>2260</v>
      </c>
      <c r="R8" s="112" t="s">
        <v>1202</v>
      </c>
      <c r="S8" s="112" t="s">
        <v>1150</v>
      </c>
      <c r="T8" s="115" t="s">
        <v>1333</v>
      </c>
    </row>
    <row r="9" spans="1:114" ht="72">
      <c r="A9" s="112" t="s">
        <v>1505</v>
      </c>
      <c r="B9" s="112" t="s">
        <v>876</v>
      </c>
      <c r="C9" s="112" t="s">
        <v>19</v>
      </c>
      <c r="D9" s="112" t="s">
        <v>23</v>
      </c>
      <c r="E9" s="112" t="s">
        <v>325</v>
      </c>
      <c r="F9" s="112" t="s">
        <v>24</v>
      </c>
      <c r="G9" s="112" t="s">
        <v>25</v>
      </c>
      <c r="H9" s="112" t="s">
        <v>1153</v>
      </c>
      <c r="I9" s="112" t="s">
        <v>8</v>
      </c>
      <c r="J9" s="112" t="s">
        <v>18</v>
      </c>
      <c r="K9" s="112" t="s">
        <v>53</v>
      </c>
      <c r="L9" s="112" t="s">
        <v>53</v>
      </c>
      <c r="M9" s="112" t="s">
        <v>14</v>
      </c>
      <c r="N9" s="112">
        <v>9742</v>
      </c>
      <c r="O9" s="112">
        <v>2935</v>
      </c>
      <c r="P9" s="113">
        <v>43662.806499999999</v>
      </c>
      <c r="Q9" s="113">
        <v>13941.25</v>
      </c>
      <c r="R9" s="112" t="s">
        <v>1202</v>
      </c>
      <c r="S9" s="112" t="s">
        <v>1150</v>
      </c>
      <c r="T9" s="115" t="s">
        <v>1506</v>
      </c>
    </row>
    <row r="10" spans="1:114" ht="228">
      <c r="A10" s="112" t="s">
        <v>1507</v>
      </c>
      <c r="B10" s="112" t="s">
        <v>876</v>
      </c>
      <c r="C10" s="112" t="s">
        <v>20</v>
      </c>
      <c r="D10" s="112" t="s">
        <v>23</v>
      </c>
      <c r="E10" s="112" t="s">
        <v>325</v>
      </c>
      <c r="F10" s="112" t="s">
        <v>24</v>
      </c>
      <c r="G10" s="112" t="s">
        <v>25</v>
      </c>
      <c r="H10" s="112" t="s">
        <v>1153</v>
      </c>
      <c r="I10" s="112" t="s">
        <v>8</v>
      </c>
      <c r="J10" s="112" t="s">
        <v>18</v>
      </c>
      <c r="K10" s="112" t="s">
        <v>53</v>
      </c>
      <c r="L10" s="112" t="s">
        <v>53</v>
      </c>
      <c r="M10" s="112" t="s">
        <v>14</v>
      </c>
      <c r="N10" s="112">
        <v>195269</v>
      </c>
      <c r="O10" s="112">
        <v>2580</v>
      </c>
      <c r="P10" s="114">
        <v>125124.99999999999</v>
      </c>
      <c r="Q10" s="114">
        <v>70785</v>
      </c>
      <c r="R10" s="112" t="s">
        <v>1202</v>
      </c>
      <c r="S10" s="112" t="s">
        <v>1150</v>
      </c>
      <c r="T10" s="115" t="s">
        <v>1508</v>
      </c>
    </row>
    <row r="11" spans="1:114" ht="60">
      <c r="A11" s="112" t="s">
        <v>1509</v>
      </c>
      <c r="B11" s="112" t="s">
        <v>876</v>
      </c>
      <c r="C11" s="112" t="s">
        <v>19</v>
      </c>
      <c r="D11" s="112" t="s">
        <v>23</v>
      </c>
      <c r="E11" s="112" t="s">
        <v>323</v>
      </c>
      <c r="F11" s="112" t="s">
        <v>24</v>
      </c>
      <c r="G11" s="112" t="s">
        <v>25</v>
      </c>
      <c r="H11" s="112" t="s">
        <v>1153</v>
      </c>
      <c r="I11" s="112" t="s">
        <v>8</v>
      </c>
      <c r="J11" s="112" t="s">
        <v>18</v>
      </c>
      <c r="K11" s="112" t="s">
        <v>53</v>
      </c>
      <c r="L11" s="112" t="s">
        <v>53</v>
      </c>
      <c r="M11" s="112" t="s">
        <v>15</v>
      </c>
      <c r="N11" s="112">
        <v>1074</v>
      </c>
      <c r="O11" s="112">
        <v>340</v>
      </c>
      <c r="P11" s="113">
        <v>714</v>
      </c>
      <c r="Q11" s="113">
        <v>1653.25</v>
      </c>
      <c r="R11" s="112" t="s">
        <v>1202</v>
      </c>
      <c r="S11" s="112" t="s">
        <v>1150</v>
      </c>
      <c r="T11" s="115" t="s">
        <v>1510</v>
      </c>
    </row>
    <row r="12" spans="1:114" ht="36">
      <c r="A12" s="112" t="s">
        <v>1519</v>
      </c>
      <c r="B12" s="112" t="s">
        <v>876</v>
      </c>
      <c r="C12" s="112" t="s">
        <v>481</v>
      </c>
      <c r="D12" s="112" t="s">
        <v>23</v>
      </c>
      <c r="E12" s="112" t="s">
        <v>1520</v>
      </c>
      <c r="F12" s="112" t="s">
        <v>24</v>
      </c>
      <c r="G12" s="112" t="s">
        <v>25</v>
      </c>
      <c r="H12" s="112" t="s">
        <v>1153</v>
      </c>
      <c r="I12" s="112" t="s">
        <v>1197</v>
      </c>
      <c r="J12" s="112" t="s">
        <v>18</v>
      </c>
      <c r="K12" s="112" t="s">
        <v>53</v>
      </c>
      <c r="L12" s="112" t="s">
        <v>53</v>
      </c>
      <c r="M12" s="112" t="s">
        <v>15</v>
      </c>
      <c r="N12" s="112">
        <v>300</v>
      </c>
      <c r="O12" s="112">
        <v>100</v>
      </c>
      <c r="P12" s="113">
        <v>0</v>
      </c>
      <c r="Q12" s="113">
        <v>162</v>
      </c>
      <c r="R12" s="112" t="s">
        <v>1202</v>
      </c>
      <c r="S12" s="112" t="s">
        <v>1150</v>
      </c>
      <c r="T12" s="115" t="s">
        <v>1521</v>
      </c>
    </row>
    <row r="13" spans="1:114" ht="48">
      <c r="A13" s="112" t="s">
        <v>326</v>
      </c>
      <c r="B13" s="112" t="s">
        <v>876</v>
      </c>
      <c r="C13" s="112" t="s">
        <v>19</v>
      </c>
      <c r="D13" s="112" t="s">
        <v>50</v>
      </c>
      <c r="E13" s="112" t="s">
        <v>327</v>
      </c>
      <c r="F13" s="112" t="s">
        <v>24</v>
      </c>
      <c r="G13" s="112" t="s">
        <v>31</v>
      </c>
      <c r="H13" s="112" t="s">
        <v>1153</v>
      </c>
      <c r="I13" s="112" t="s">
        <v>8</v>
      </c>
      <c r="J13" s="112" t="s">
        <v>18</v>
      </c>
      <c r="K13" s="112" t="s">
        <v>52</v>
      </c>
      <c r="L13" s="112" t="s">
        <v>52</v>
      </c>
      <c r="M13" s="112" t="s">
        <v>1166</v>
      </c>
      <c r="N13" s="112">
        <v>29370</v>
      </c>
      <c r="O13" s="112">
        <v>29059</v>
      </c>
      <c r="P13" s="113">
        <v>6318122.7207599999</v>
      </c>
      <c r="Q13" s="113">
        <v>6270712</v>
      </c>
      <c r="R13" s="112" t="s">
        <v>1202</v>
      </c>
      <c r="S13" s="112" t="s">
        <v>1150</v>
      </c>
      <c r="T13" s="115" t="s">
        <v>1536</v>
      </c>
    </row>
    <row r="14" spans="1:114" ht="84">
      <c r="A14" s="112" t="s">
        <v>1554</v>
      </c>
      <c r="B14" s="112" t="s">
        <v>876</v>
      </c>
      <c r="C14" s="112" t="s">
        <v>19</v>
      </c>
      <c r="D14" s="112" t="s">
        <v>50</v>
      </c>
      <c r="E14" s="112" t="s">
        <v>329</v>
      </c>
      <c r="F14" s="112" t="s">
        <v>24</v>
      </c>
      <c r="G14" s="112" t="s">
        <v>25</v>
      </c>
      <c r="H14" s="112" t="s">
        <v>1153</v>
      </c>
      <c r="I14" s="112" t="s">
        <v>8</v>
      </c>
      <c r="J14" s="112" t="s">
        <v>18</v>
      </c>
      <c r="K14" s="112" t="s">
        <v>53</v>
      </c>
      <c r="L14" s="112" t="s">
        <v>53</v>
      </c>
      <c r="M14" s="112" t="s">
        <v>14</v>
      </c>
      <c r="N14" s="112">
        <v>2030</v>
      </c>
      <c r="O14" s="112">
        <v>932</v>
      </c>
      <c r="P14" s="113">
        <v>23280.05</v>
      </c>
      <c r="Q14" s="113">
        <v>13178.48</v>
      </c>
      <c r="R14" s="112" t="s">
        <v>1202</v>
      </c>
      <c r="S14" s="112" t="s">
        <v>1555</v>
      </c>
      <c r="T14" s="115" t="s">
        <v>1556</v>
      </c>
    </row>
    <row r="15" spans="1:114" ht="36">
      <c r="A15" s="112" t="s">
        <v>1591</v>
      </c>
      <c r="B15" s="112" t="s">
        <v>876</v>
      </c>
      <c r="C15" s="112" t="s">
        <v>19</v>
      </c>
      <c r="D15" s="112" t="s">
        <v>23</v>
      </c>
      <c r="E15" s="112" t="s">
        <v>325</v>
      </c>
      <c r="F15" s="112" t="s">
        <v>24</v>
      </c>
      <c r="G15" s="112" t="s">
        <v>25</v>
      </c>
      <c r="H15" s="112" t="s">
        <v>1153</v>
      </c>
      <c r="I15" s="112" t="s">
        <v>8</v>
      </c>
      <c r="J15" s="112" t="s">
        <v>18</v>
      </c>
      <c r="K15" s="112" t="s">
        <v>53</v>
      </c>
      <c r="L15" s="112" t="s">
        <v>53</v>
      </c>
      <c r="M15" s="112" t="s">
        <v>14</v>
      </c>
      <c r="N15" s="112">
        <v>15420</v>
      </c>
      <c r="O15" s="112">
        <v>2006</v>
      </c>
      <c r="P15" s="113">
        <v>0</v>
      </c>
      <c r="Q15" s="113">
        <v>12986</v>
      </c>
      <c r="R15" s="112" t="s">
        <v>1202</v>
      </c>
      <c r="S15" s="112" t="s">
        <v>1150</v>
      </c>
      <c r="T15" s="115" t="s">
        <v>1592</v>
      </c>
    </row>
    <row r="16" spans="1:114" ht="72">
      <c r="A16" s="112" t="s">
        <v>339</v>
      </c>
      <c r="B16" s="112" t="s">
        <v>876</v>
      </c>
      <c r="C16" s="112" t="s">
        <v>481</v>
      </c>
      <c r="D16" s="112" t="s">
        <v>23</v>
      </c>
      <c r="E16" s="112" t="s">
        <v>1689</v>
      </c>
      <c r="F16" s="112" t="s">
        <v>24</v>
      </c>
      <c r="G16" s="112" t="s">
        <v>25</v>
      </c>
      <c r="H16" s="112" t="s">
        <v>1153</v>
      </c>
      <c r="I16" s="112" t="s">
        <v>9</v>
      </c>
      <c r="J16" s="112" t="s">
        <v>18</v>
      </c>
      <c r="K16" s="112" t="s">
        <v>53</v>
      </c>
      <c r="L16" s="112" t="s">
        <v>53</v>
      </c>
      <c r="M16" s="112" t="s">
        <v>14</v>
      </c>
      <c r="N16" s="112">
        <v>475</v>
      </c>
      <c r="O16" s="112">
        <v>300</v>
      </c>
      <c r="P16" s="113">
        <v>762.96183333333329</v>
      </c>
      <c r="Q16" s="113">
        <v>1125</v>
      </c>
      <c r="R16" s="112" t="s">
        <v>1202</v>
      </c>
      <c r="S16" s="112" t="s">
        <v>1150</v>
      </c>
      <c r="T16" s="115" t="s">
        <v>1690</v>
      </c>
    </row>
    <row r="17" spans="1:20" ht="48">
      <c r="A17" s="112" t="s">
        <v>337</v>
      </c>
      <c r="B17" s="112" t="s">
        <v>876</v>
      </c>
      <c r="C17" s="112" t="s">
        <v>20</v>
      </c>
      <c r="D17" s="112" t="s">
        <v>23</v>
      </c>
      <c r="E17" s="112" t="s">
        <v>880</v>
      </c>
      <c r="F17" s="112" t="s">
        <v>24</v>
      </c>
      <c r="G17" s="112" t="s">
        <v>36</v>
      </c>
      <c r="H17" s="112" t="s">
        <v>1153</v>
      </c>
      <c r="I17" s="112" t="s">
        <v>1197</v>
      </c>
      <c r="J17" s="112" t="s">
        <v>18</v>
      </c>
      <c r="K17" s="112" t="s">
        <v>53</v>
      </c>
      <c r="L17" s="112" t="s">
        <v>53</v>
      </c>
      <c r="M17" s="112" t="s">
        <v>14</v>
      </c>
      <c r="N17" s="112">
        <v>42</v>
      </c>
      <c r="O17" s="112">
        <v>15</v>
      </c>
      <c r="P17" s="114">
        <v>7890</v>
      </c>
      <c r="Q17" s="114">
        <v>225</v>
      </c>
      <c r="R17" s="112" t="s">
        <v>1202</v>
      </c>
      <c r="S17" s="112" t="s">
        <v>1150</v>
      </c>
      <c r="T17" s="115" t="s">
        <v>1714</v>
      </c>
    </row>
    <row r="18" spans="1:20" ht="72">
      <c r="A18" s="112" t="s">
        <v>330</v>
      </c>
      <c r="B18" s="112" t="s">
        <v>876</v>
      </c>
      <c r="C18" s="112" t="s">
        <v>19</v>
      </c>
      <c r="D18" s="112" t="s">
        <v>23</v>
      </c>
      <c r="E18" s="112" t="s">
        <v>331</v>
      </c>
      <c r="F18" s="112" t="s">
        <v>24</v>
      </c>
      <c r="G18" s="112" t="s">
        <v>36</v>
      </c>
      <c r="H18" s="112" t="s">
        <v>1153</v>
      </c>
      <c r="I18" s="112" t="s">
        <v>1197</v>
      </c>
      <c r="J18" s="112" t="s">
        <v>18</v>
      </c>
      <c r="K18" s="112" t="s">
        <v>53</v>
      </c>
      <c r="L18" s="112" t="s">
        <v>53</v>
      </c>
      <c r="M18" s="112" t="s">
        <v>14</v>
      </c>
      <c r="N18" s="112">
        <v>2004</v>
      </c>
      <c r="O18" s="112">
        <v>309</v>
      </c>
      <c r="P18" s="113">
        <v>4004</v>
      </c>
      <c r="Q18" s="113">
        <v>1501.74</v>
      </c>
      <c r="R18" s="112" t="s">
        <v>1202</v>
      </c>
      <c r="S18" s="112" t="s">
        <v>1150</v>
      </c>
      <c r="T18" s="115" t="s">
        <v>1715</v>
      </c>
    </row>
    <row r="19" spans="1:20" ht="72">
      <c r="A19" s="112" t="s">
        <v>340</v>
      </c>
      <c r="B19" s="112" t="s">
        <v>876</v>
      </c>
      <c r="C19" s="112" t="s">
        <v>481</v>
      </c>
      <c r="D19" s="112" t="s">
        <v>23</v>
      </c>
      <c r="E19" s="112" t="s">
        <v>1793</v>
      </c>
      <c r="F19" s="112" t="s">
        <v>24</v>
      </c>
      <c r="G19" s="112" t="s">
        <v>25</v>
      </c>
      <c r="H19" s="112" t="s">
        <v>1153</v>
      </c>
      <c r="I19" s="112" t="s">
        <v>1197</v>
      </c>
      <c r="J19" s="112" t="s">
        <v>18</v>
      </c>
      <c r="K19" s="112" t="s">
        <v>53</v>
      </c>
      <c r="L19" s="112" t="s">
        <v>53</v>
      </c>
      <c r="M19" s="112" t="s">
        <v>15</v>
      </c>
      <c r="N19" s="112">
        <v>348</v>
      </c>
      <c r="O19" s="112">
        <v>150</v>
      </c>
      <c r="P19" s="113">
        <v>1447.25</v>
      </c>
      <c r="Q19" s="113">
        <v>729.375</v>
      </c>
      <c r="R19" s="112" t="s">
        <v>1202</v>
      </c>
      <c r="S19" s="112" t="s">
        <v>1150</v>
      </c>
      <c r="T19" s="115" t="s">
        <v>1794</v>
      </c>
    </row>
    <row r="20" spans="1:20" ht="24">
      <c r="A20" s="112" t="s">
        <v>1827</v>
      </c>
      <c r="B20" s="112" t="s">
        <v>876</v>
      </c>
      <c r="C20" s="112" t="s">
        <v>20</v>
      </c>
      <c r="D20" s="112" t="s">
        <v>1152</v>
      </c>
      <c r="E20" s="112" t="s">
        <v>1152</v>
      </c>
      <c r="F20" s="112" t="s">
        <v>172</v>
      </c>
      <c r="G20" s="112" t="s">
        <v>1152</v>
      </c>
      <c r="H20" s="112" t="s">
        <v>1152</v>
      </c>
      <c r="I20" s="112" t="s">
        <v>1152</v>
      </c>
      <c r="J20" s="112" t="s">
        <v>18</v>
      </c>
      <c r="K20" s="112" t="s">
        <v>53</v>
      </c>
      <c r="L20" s="112" t="s">
        <v>1152</v>
      </c>
      <c r="M20" s="112" t="s">
        <v>1152</v>
      </c>
      <c r="N20" s="112">
        <v>562</v>
      </c>
      <c r="O20" s="112">
        <v>562</v>
      </c>
      <c r="P20" s="114">
        <v>0</v>
      </c>
      <c r="Q20" s="114">
        <v>5620</v>
      </c>
      <c r="R20" s="112" t="s">
        <v>1202</v>
      </c>
      <c r="S20" s="112" t="s">
        <v>1150</v>
      </c>
      <c r="T20" s="115" t="s">
        <v>1828</v>
      </c>
    </row>
    <row r="21" spans="1:20" ht="72">
      <c r="A21" s="112" t="s">
        <v>1830</v>
      </c>
      <c r="B21" s="112" t="s">
        <v>876</v>
      </c>
      <c r="C21" s="112" t="s">
        <v>20</v>
      </c>
      <c r="D21" s="112" t="s">
        <v>23</v>
      </c>
      <c r="E21" s="112" t="s">
        <v>336</v>
      </c>
      <c r="F21" s="112" t="s">
        <v>24</v>
      </c>
      <c r="G21" s="112" t="s">
        <v>36</v>
      </c>
      <c r="H21" s="112" t="s">
        <v>1153</v>
      </c>
      <c r="I21" s="112" t="s">
        <v>1197</v>
      </c>
      <c r="J21" s="112" t="s">
        <v>18</v>
      </c>
      <c r="K21" s="112" t="s">
        <v>53</v>
      </c>
      <c r="L21" s="112" t="s">
        <v>53</v>
      </c>
      <c r="M21" s="112" t="s">
        <v>14</v>
      </c>
      <c r="N21" s="112">
        <v>1060</v>
      </c>
      <c r="O21" s="112">
        <v>369</v>
      </c>
      <c r="P21" s="114">
        <v>19440</v>
      </c>
      <c r="Q21" s="114">
        <v>5535</v>
      </c>
      <c r="R21" s="112" t="s">
        <v>1202</v>
      </c>
      <c r="S21" s="112" t="s">
        <v>1150</v>
      </c>
      <c r="T21" s="115" t="s">
        <v>1831</v>
      </c>
    </row>
    <row r="22" spans="1:20" ht="72">
      <c r="A22" s="112" t="s">
        <v>332</v>
      </c>
      <c r="B22" s="112" t="s">
        <v>876</v>
      </c>
      <c r="C22" s="112" t="s">
        <v>19</v>
      </c>
      <c r="D22" s="112" t="s">
        <v>23</v>
      </c>
      <c r="E22" s="112" t="s">
        <v>333</v>
      </c>
      <c r="F22" s="112" t="s">
        <v>24</v>
      </c>
      <c r="G22" s="112" t="s">
        <v>36</v>
      </c>
      <c r="H22" s="112" t="s">
        <v>1153</v>
      </c>
      <c r="I22" s="112" t="s">
        <v>1197</v>
      </c>
      <c r="J22" s="112" t="s">
        <v>18</v>
      </c>
      <c r="K22" s="112" t="s">
        <v>53</v>
      </c>
      <c r="L22" s="112" t="s">
        <v>53</v>
      </c>
      <c r="M22" s="112" t="s">
        <v>14</v>
      </c>
      <c r="N22" s="112">
        <v>1372</v>
      </c>
      <c r="O22" s="112">
        <v>335</v>
      </c>
      <c r="P22" s="113">
        <v>9625</v>
      </c>
      <c r="Q22" s="113">
        <v>1628.1</v>
      </c>
      <c r="R22" s="112" t="s">
        <v>1202</v>
      </c>
      <c r="S22" s="112" t="s">
        <v>1150</v>
      </c>
      <c r="T22" s="115" t="s">
        <v>1831</v>
      </c>
    </row>
  </sheetData>
  <protectedRanges>
    <protectedRange sqref="C209:D212 U209:V212 P209:P212 S209:S212 G209:H212" name="Range1_14_1"/>
    <protectedRange sqref="T209:T212" name="Range1_14_2_1"/>
    <protectedRange sqref="C203:C208 E207:E208 G203:H207 H208" name="Range1_3_29"/>
    <protectedRange sqref="Q209" name="Range2_3_17"/>
    <protectedRange sqref="U167:V167 A156:A190 P198:P201 C156:D169 C179:D179 D178 C183:H183 D181:E181 C174:E174 D170:H170 F156:H158 C171:D173 F172:H172 C175:D177 F177:H177 C182:D182 F161:H166 G159:H160 F168:H168 G167:H167 G169:H169 G171:H171 G173:H176 G178:H182 J156:N190 P156:S179 P181:S183 P180:Q180 P184:Q190 D180 V156:V166 V168:V179 V182:V193" name="Range1_14_1_1"/>
    <protectedRange sqref="T202:U202 T103:T104 T23:U24 T28:U94 U96 U100 U103 T107:U128 U130:U166 U168:U179 T181:U183 T130:T179 T191:U197 U16:U22" name="Range1_3_4_1_2"/>
    <protectedRange sqref="V15" name="Range1_3_27_1"/>
    <protectedRange sqref="J23:K23 H23:H24" name="Range1_3_28_1"/>
    <protectedRange sqref="A191" name="Range2_3_14_1"/>
    <protectedRange sqref="Q191:S191 J191:N191 D191" name="Range2_3_15_1"/>
    <protectedRange sqref="C191:C197 E196:E197 G191:H192 C170 G193:G196 H193:H197" name="Range1_3_29_1"/>
    <protectedRange sqref="Q198" name="Range2_3_17_1"/>
    <protectedRange sqref="A28:A93" name="Range1_7_1"/>
    <protectedRange sqref="D28:D93 F52" name="Range1_1_4_1"/>
    <protectedRange sqref="H28:H93" name="Range1_2_3_1"/>
    <protectedRange sqref="H94:H106" name="Range1_2_1_1_1"/>
    <protectedRange sqref="L28:L93 L103" name="Range1_3_31_1"/>
    <protectedRange sqref="M28:M93 M103" name="Range1_3_32_1"/>
    <protectedRange sqref="P28 P103 R28:S28 R103:S103 V103 V28:V94 P29:S93" name="Range1_3_33_1"/>
    <protectedRange sqref="A96" name="Range2_3_16_2"/>
    <protectedRange sqref="A95" name="Range1_3_2_4_2"/>
    <protectedRange sqref="R96 O96 D96 T96 J96:M96" name="Range2_3_16_1_1"/>
    <protectedRange sqref="C96:C99 E97:E98 G96" name="Range1_3_34_1"/>
    <protectedRange sqref="R95 T95:V95 J95 V96 C95:F95 L95:M95" name="Range1_3_2_5_1"/>
    <protectedRange sqref="E99" name="Range1_3_3_2_1"/>
    <protectedRange sqref="V99:V100" name="Range1_3_2_4_1_1"/>
    <protectedRange sqref="E101 C106 G104 E105:E106 C101:C104" name="Range1_3_35_1"/>
    <protectedRange sqref="E102 C102" name="Range1_3_1_8_1"/>
    <protectedRange sqref="C100 E100" name="Range1_3_2_1_1_1_1"/>
    <protectedRange sqref="E105" name="Range1_3_2_2_1_1_1"/>
    <protectedRange sqref="C105 E105" name="Range1_3_1_1_1_1_1_1"/>
    <protectedRange sqref="E103" name="Range1_3_2_3_1_1"/>
    <protectedRange sqref="Q28:Q93" name="Range1_3_30_1"/>
    <protectedRange sqref="E16" name="Range2_3_1"/>
  </protectedRanges>
  <dataConsolidate/>
  <mergeCells count="1">
    <mergeCell ref="C2:E4"/>
  </mergeCell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sheetPr codeName="Sheet27"/>
  <dimension ref="A1:DJ8"/>
  <sheetViews>
    <sheetView showGridLines="0"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883</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84">
      <c r="A7" s="115" t="s">
        <v>1194</v>
      </c>
      <c r="B7" s="117" t="s">
        <v>883</v>
      </c>
      <c r="C7" s="117" t="s">
        <v>481</v>
      </c>
      <c r="D7" s="118" t="s">
        <v>50</v>
      </c>
      <c r="E7" s="115" t="s">
        <v>1195</v>
      </c>
      <c r="F7" s="117" t="s">
        <v>24</v>
      </c>
      <c r="G7" s="112" t="s">
        <v>1161</v>
      </c>
      <c r="H7" s="115" t="s">
        <v>1196</v>
      </c>
      <c r="I7" s="112" t="s">
        <v>1197</v>
      </c>
      <c r="J7" s="117" t="s">
        <v>17</v>
      </c>
      <c r="K7" s="115" t="s">
        <v>52</v>
      </c>
      <c r="L7" s="115" t="s">
        <v>53</v>
      </c>
      <c r="M7" s="117" t="s">
        <v>15</v>
      </c>
      <c r="N7" s="112" t="s">
        <v>1158</v>
      </c>
      <c r="O7" s="112" t="s">
        <v>1158</v>
      </c>
      <c r="P7" s="120">
        <v>18800</v>
      </c>
      <c r="Q7" s="120">
        <v>19197.900000000001</v>
      </c>
      <c r="R7" s="115" t="s">
        <v>1198</v>
      </c>
      <c r="S7" s="115" t="s">
        <v>1199</v>
      </c>
      <c r="T7" s="115" t="s">
        <v>1200</v>
      </c>
    </row>
    <row r="8" spans="1:114" ht="60">
      <c r="A8" s="112" t="s">
        <v>342</v>
      </c>
      <c r="B8" s="112" t="s">
        <v>883</v>
      </c>
      <c r="C8" s="112" t="s">
        <v>19</v>
      </c>
      <c r="D8" s="112" t="s">
        <v>344</v>
      </c>
      <c r="E8" s="112" t="s">
        <v>345</v>
      </c>
      <c r="F8" s="112" t="s">
        <v>24</v>
      </c>
      <c r="G8" s="112" t="s">
        <v>25</v>
      </c>
      <c r="H8" s="112" t="s">
        <v>1153</v>
      </c>
      <c r="I8" s="112" t="s">
        <v>1197</v>
      </c>
      <c r="J8" s="112" t="s">
        <v>18</v>
      </c>
      <c r="K8" s="112" t="s">
        <v>52</v>
      </c>
      <c r="L8" s="112" t="s">
        <v>53</v>
      </c>
      <c r="M8" s="112" t="s">
        <v>14</v>
      </c>
      <c r="N8" s="112">
        <v>7598</v>
      </c>
      <c r="O8" s="112">
        <v>3204</v>
      </c>
      <c r="P8" s="113">
        <v>24301</v>
      </c>
      <c r="Q8" s="113">
        <v>24000</v>
      </c>
      <c r="R8" s="112" t="s">
        <v>1315</v>
      </c>
      <c r="S8" s="112" t="s">
        <v>1316</v>
      </c>
      <c r="T8" s="115"/>
    </row>
  </sheetData>
  <protectedRanges>
    <protectedRange sqref="C230:D233 U230:V233 P230:P233 S230:S233 G230:H233" name="Range1_14_1"/>
    <protectedRange sqref="T230:T233" name="Range1_14_2_1"/>
    <protectedRange sqref="C224:C229 E228:E229 G224:H228 H229" name="Range1_3_29"/>
    <protectedRange sqref="Q230" name="Range2_3_17"/>
    <protectedRange sqref="A18 V18 J18:M18 P18:Q18" name="Range1_3_2_1_2"/>
    <protectedRange sqref="A31 J31:M31 P31:Q31" name="Range2_3_1_1_1"/>
    <protectedRange sqref="U188:V188 A177:A211 P219:P222 C177:D190 C200:D200 D199 C204:H204 D202:E202 C195:E195 D191:H191 F177:H179 C192:D194 F193:H193 C196:D198 F198:H198 C203:D203 F182:H187 G180:H181 F189:H189 G188:H188 G190:H190 G192:H192 G194:H197 G199:H203 J177:N211 P177:S200 P202:S204 P201:Q201 P205:Q211 D201 V177:V187 V189:V200 V203:V214" name="Range1_14_1_1"/>
    <protectedRange sqref="T37:U45 T124:T125 T151:T200 T49:U115 U117 U121 U124 T128:U149 U151:U187 U189:U200 T202:U204 T212:U218 T223:U223 U7 U10 U13:U17 T19:U19 U20:U23" name="Range1_3_4_1_2"/>
    <protectedRange sqref="C9 H9" name="Range1_3_19_1"/>
    <protectedRange sqref="A11" name="Range2_3_11_1"/>
    <protectedRange sqref="G12:H12 E10 C10 C12 E12 H10 H13:H17" name="Range1_3_20_1"/>
    <protectedRange sqref="F11 J11:L11 Q11:R11 T11:V11" name="Range2_3_12_1"/>
    <protectedRange sqref="E11 C11 H11" name="Range1_3_1_6_1"/>
    <protectedRange sqref="C13" name="Range1_3_2_3_2"/>
    <protectedRange sqref="A14" name="Range1_3"/>
    <protectedRange sqref="A15" name="Range1_2_2"/>
    <protectedRange sqref="A16" name="Range1_3_21_1"/>
    <protectedRange sqref="D14" name="Range1_1_3"/>
    <protectedRange sqref="D15" name="Range1_1_1_1"/>
    <protectedRange sqref="D16" name="Range1_4_2"/>
    <protectedRange sqref="A22" name="Range1_5_1"/>
    <protectedRange sqref="A23" name="Range1_2_1_2"/>
    <protectedRange sqref="C20:C23 J20:K20" name="Range1_3_22_1"/>
    <protectedRange sqref="D22" name="Range1_1_2_1"/>
    <protectedRange sqref="D23" name="Range1_4_1_1"/>
    <protectedRange sqref="A36" name="Range1_3_23_1"/>
    <protectedRange sqref="J36:K36" name="Range1_3_24_1"/>
    <protectedRange sqref="M36" name="Range1_3_25_1"/>
    <protectedRange sqref="Q36" name="Range1_3_26_1"/>
    <protectedRange sqref="V36" name="Range1_3_27_1"/>
    <protectedRange sqref="J39:K44 D39:D41 H39:H45" name="Range1_3_28_1"/>
    <protectedRange sqref="A212" name="Range2_3_14_1"/>
    <protectedRange sqref="Q212:S212 J212:N212 D212" name="Range2_3_15_1"/>
    <protectedRange sqref="C212:C218 E217:E218 G212:H213 C191 G214:G217 H214:H218" name="Range1_3_29_1"/>
    <protectedRange sqref="Q219" name="Range2_3_17_1"/>
    <protectedRange sqref="A49:A114" name="Range1_7_1"/>
    <protectedRange sqref="D49:D114 F73" name="Range1_1_4_1"/>
    <protectedRange sqref="H49:H114" name="Range1_2_3_1"/>
    <protectedRange sqref="H115:H127" name="Range1_2_1_1_1"/>
    <protectedRange sqref="L49:L114 L124" name="Range1_3_31_1"/>
    <protectedRange sqref="M49:M114 M124" name="Range1_3_32_1"/>
    <protectedRange sqref="P49 P124 R49:S49 R124:S124 V124 V49:V115 P50:S114" name="Range1_3_33_1"/>
    <protectedRange sqref="A117" name="Range2_3_16_2"/>
    <protectedRange sqref="A116" name="Range1_3_2_4_2"/>
    <protectedRange sqref="R117 O117 D117 T117 J117:M117" name="Range2_3_16_1_1"/>
    <protectedRange sqref="C117:C120 E118:E119 G117" name="Range1_3_34_1"/>
    <protectedRange sqref="R116 T116:V116 J116 V117 C116:F116 L116:M116" name="Range1_3_2_5_1"/>
    <protectedRange sqref="E120" name="Range1_3_3_2_1"/>
    <protectedRange sqref="V120:V121" name="Range1_3_2_4_1_1"/>
    <protectedRange sqref="E122 C127 G125 E126:E127 C122:C125" name="Range1_3_35_1"/>
    <protectedRange sqref="E123 C123" name="Range1_3_1_8_1"/>
    <protectedRange sqref="C121 E121" name="Range1_3_2_1_1_1_1"/>
    <protectedRange sqref="E126" name="Range1_3_2_2_1_1_1"/>
    <protectedRange sqref="C126 E126" name="Range1_3_1_1_1_1_1_1"/>
    <protectedRange sqref="E124" name="Range1_3_2_3_1_1"/>
    <protectedRange sqref="Q49:Q114" name="Range1_3_30_1"/>
  </protectedRanges>
  <dataConsolidate/>
  <mergeCells count="1">
    <mergeCell ref="C2:E4"/>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sheetPr codeName="Sheet29"/>
  <dimension ref="A1:DJ11"/>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891</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84">
      <c r="A7" s="112" t="s">
        <v>1123</v>
      </c>
      <c r="B7" s="112" t="s">
        <v>891</v>
      </c>
      <c r="C7" s="112" t="s">
        <v>20</v>
      </c>
      <c r="D7" s="112" t="s">
        <v>1154</v>
      </c>
      <c r="E7" s="112" t="s">
        <v>901</v>
      </c>
      <c r="F7" s="112" t="s">
        <v>24</v>
      </c>
      <c r="G7" s="112" t="s">
        <v>31</v>
      </c>
      <c r="H7" s="112">
        <v>2016</v>
      </c>
      <c r="I7" s="112" t="s">
        <v>8</v>
      </c>
      <c r="J7" s="112" t="s">
        <v>18</v>
      </c>
      <c r="K7" s="112" t="s">
        <v>53</v>
      </c>
      <c r="L7" s="112" t="s">
        <v>53</v>
      </c>
      <c r="M7" s="112" t="s">
        <v>15</v>
      </c>
      <c r="N7" s="112">
        <v>8832</v>
      </c>
      <c r="O7" s="112">
        <v>1668</v>
      </c>
      <c r="P7" s="114">
        <v>656640</v>
      </c>
      <c r="Q7" s="114">
        <v>400320</v>
      </c>
      <c r="R7" s="112" t="s">
        <v>1155</v>
      </c>
      <c r="S7" s="112" t="s">
        <v>1150</v>
      </c>
      <c r="T7" s="115" t="s">
        <v>1156</v>
      </c>
    </row>
    <row r="8" spans="1:114" ht="72">
      <c r="A8" s="112" t="s">
        <v>890</v>
      </c>
      <c r="B8" s="112" t="s">
        <v>891</v>
      </c>
      <c r="C8" s="112" t="s">
        <v>19</v>
      </c>
      <c r="D8" s="112" t="s">
        <v>669</v>
      </c>
      <c r="E8" s="112" t="s">
        <v>1391</v>
      </c>
      <c r="F8" s="112" t="s">
        <v>24</v>
      </c>
      <c r="G8" s="112" t="s">
        <v>25</v>
      </c>
      <c r="H8" s="112" t="s">
        <v>1153</v>
      </c>
      <c r="I8" s="112" t="s">
        <v>8</v>
      </c>
      <c r="J8" s="112" t="s">
        <v>18</v>
      </c>
      <c r="K8" s="112" t="s">
        <v>53</v>
      </c>
      <c r="L8" s="112" t="s">
        <v>53</v>
      </c>
      <c r="M8" s="112" t="s">
        <v>14</v>
      </c>
      <c r="N8" s="112">
        <v>8000</v>
      </c>
      <c r="O8" s="112">
        <v>1000</v>
      </c>
      <c r="P8" s="113">
        <v>96964.6875</v>
      </c>
      <c r="Q8" s="113">
        <v>97091.666666666672</v>
      </c>
      <c r="R8" s="112" t="s">
        <v>1392</v>
      </c>
      <c r="S8" s="112" t="s">
        <v>1150</v>
      </c>
      <c r="T8" s="115"/>
    </row>
    <row r="9" spans="1:114" ht="24">
      <c r="A9" s="112" t="s">
        <v>893</v>
      </c>
      <c r="B9" s="112" t="s">
        <v>891</v>
      </c>
      <c r="C9" s="112" t="s">
        <v>20</v>
      </c>
      <c r="D9" s="112" t="s">
        <v>1154</v>
      </c>
      <c r="E9" s="112" t="s">
        <v>894</v>
      </c>
      <c r="F9" s="112" t="s">
        <v>24</v>
      </c>
      <c r="G9" s="112" t="s">
        <v>1240</v>
      </c>
      <c r="H9" s="112">
        <v>2016</v>
      </c>
      <c r="I9" s="112" t="s">
        <v>8</v>
      </c>
      <c r="J9" s="112" t="s">
        <v>18</v>
      </c>
      <c r="K9" s="112" t="s">
        <v>53</v>
      </c>
      <c r="L9" s="112" t="s">
        <v>53</v>
      </c>
      <c r="M9" s="112" t="s">
        <v>14</v>
      </c>
      <c r="N9" s="112">
        <v>2000</v>
      </c>
      <c r="O9" s="112">
        <v>2000</v>
      </c>
      <c r="P9" s="114">
        <v>50000</v>
      </c>
      <c r="Q9" s="114">
        <v>50000</v>
      </c>
      <c r="R9" s="112" t="s">
        <v>895</v>
      </c>
      <c r="S9" s="112" t="s">
        <v>1150</v>
      </c>
      <c r="T9" s="115"/>
    </row>
    <row r="10" spans="1:114" ht="72">
      <c r="A10" s="112" t="s">
        <v>896</v>
      </c>
      <c r="B10" s="112" t="s">
        <v>891</v>
      </c>
      <c r="C10" s="112" t="s">
        <v>20</v>
      </c>
      <c r="D10" s="112" t="s">
        <v>1154</v>
      </c>
      <c r="E10" s="112" t="s">
        <v>897</v>
      </c>
      <c r="F10" s="112" t="s">
        <v>24</v>
      </c>
      <c r="G10" s="112" t="s">
        <v>1240</v>
      </c>
      <c r="H10" s="112">
        <v>2016</v>
      </c>
      <c r="I10" s="112" t="s">
        <v>8</v>
      </c>
      <c r="J10" s="112" t="s">
        <v>18</v>
      </c>
      <c r="K10" s="112" t="s">
        <v>53</v>
      </c>
      <c r="L10" s="112" t="s">
        <v>53</v>
      </c>
      <c r="M10" s="112" t="s">
        <v>13</v>
      </c>
      <c r="N10" s="112">
        <v>10000</v>
      </c>
      <c r="O10" s="112">
        <v>10000</v>
      </c>
      <c r="P10" s="114">
        <v>195280</v>
      </c>
      <c r="Q10" s="114">
        <v>200000</v>
      </c>
      <c r="R10" s="112" t="s">
        <v>1672</v>
      </c>
      <c r="S10" s="112" t="s">
        <v>1150</v>
      </c>
      <c r="T10" s="115"/>
    </row>
    <row r="11" spans="1:114" ht="144">
      <c r="A11" s="112" t="s">
        <v>898</v>
      </c>
      <c r="B11" s="112" t="s">
        <v>891</v>
      </c>
      <c r="C11" s="112" t="s">
        <v>20</v>
      </c>
      <c r="D11" s="112" t="s">
        <v>1154</v>
      </c>
      <c r="E11" s="112" t="s">
        <v>899</v>
      </c>
      <c r="F11" s="112" t="s">
        <v>24</v>
      </c>
      <c r="G11" s="112" t="s">
        <v>25</v>
      </c>
      <c r="H11" s="112" t="s">
        <v>1153</v>
      </c>
      <c r="I11" s="112" t="s">
        <v>12</v>
      </c>
      <c r="J11" s="112" t="s">
        <v>18</v>
      </c>
      <c r="K11" s="112" t="s">
        <v>52</v>
      </c>
      <c r="L11" s="112" t="s">
        <v>53</v>
      </c>
      <c r="M11" s="112" t="s">
        <v>1166</v>
      </c>
      <c r="N11" s="112">
        <v>28940</v>
      </c>
      <c r="O11" s="112">
        <v>8086</v>
      </c>
      <c r="P11" s="114">
        <v>189000</v>
      </c>
      <c r="Q11" s="114">
        <v>202150</v>
      </c>
      <c r="R11" s="112" t="s">
        <v>1817</v>
      </c>
      <c r="S11" s="112" t="s">
        <v>1150</v>
      </c>
      <c r="T11" s="115"/>
    </row>
  </sheetData>
  <protectedRanges>
    <protectedRange sqref="C218:D221 U218:V221 P218:P221 S218:S221 G218:H221" name="Range1_14_1"/>
    <protectedRange sqref="T218:T221" name="Range1_14_2_1"/>
    <protectedRange sqref="C212:C217 E216:E217 G212:H216 H217" name="Range1_3_29"/>
    <protectedRange sqref="Q218" name="Range2_3_17"/>
    <protectedRange sqref="A19 J19:M19 P19:Q19" name="Range2_3_1_1_1"/>
    <protectedRange sqref="U176:V176 A165:A199 P207:P210 C165:D178 C188:D188 D187 C192:H192 D190:E190 C183:E183 D179:H179 F165:H167 C180:D182 F181:H181 C184:D186 F186:H186 C191:D191 F170:H175 G168:H169 F177:H177 G176:H176 G178:H178 G180:H180 G182:H185 G187:H191 J165:N199 P165:S188 P190:S192 P189:Q189 P193:Q199 D189 V165:V175 V177:V188 V191:V202" name="Range1_14_1_1"/>
    <protectedRange sqref="U7 T112:T113 T139:T188 U8:U11 T25:U33 T37:U103 U105 U109 U112 T116:U137 U139:U175 U177:U188 T190:U192 T200:U206 T211:U211" name="Range1_3_4_1_2"/>
    <protectedRange sqref="A24" name="Range1_3_23_1"/>
    <protectedRange sqref="J24:K24" name="Range1_3_24_1"/>
    <protectedRange sqref="M24" name="Range1_3_25_1"/>
    <protectedRange sqref="Q24" name="Range1_3_26_1"/>
    <protectedRange sqref="V24" name="Range1_3_27_1"/>
    <protectedRange sqref="J27:K32 D27:D29 H27:H33" name="Range1_3_28_1"/>
    <protectedRange sqref="A200" name="Range2_3_14_1"/>
    <protectedRange sqref="Q200:S200 J200:N200 D200" name="Range2_3_15_1"/>
    <protectedRange sqref="C200:C206 E205:E206 G200:H201 C179 G202:G205 H202:H206" name="Range1_3_29_1"/>
    <protectedRange sqref="Q207" name="Range2_3_17_1"/>
    <protectedRange sqref="A37:A102" name="Range1_7_1"/>
    <protectedRange sqref="D37:D102 F61" name="Range1_1_4_1"/>
    <protectedRange sqref="H37:H102" name="Range1_2_3_1"/>
    <protectedRange sqref="H103:H115" name="Range1_2_1_1_1"/>
    <protectedRange sqref="L37:L102 L112" name="Range1_3_31_1"/>
    <protectedRange sqref="M37:M102 M112" name="Range1_3_32_1"/>
    <protectedRange sqref="P37 P112 R37:S37 R112:S112 V112 V37:V103 P38:S102" name="Range1_3_33_1"/>
    <protectedRange sqref="A105" name="Range2_3_16_2"/>
    <protectedRange sqref="A104" name="Range1_3_2_4_2"/>
    <protectedRange sqref="R105 O105 D105 T105 J105:M105" name="Range2_3_16_1_1"/>
    <protectedRange sqref="C105:C108 E106:E107 G105" name="Range1_3_34_1"/>
    <protectedRange sqref="R104 T104:V104 J104 V105 C104:F104 L104:M104" name="Range1_3_2_5_1"/>
    <protectedRange sqref="E108" name="Range1_3_3_2_1"/>
    <protectedRange sqref="V108:V109" name="Range1_3_2_4_1_1"/>
    <protectedRange sqref="E110 C115 G113 E114:E115 C110:C113" name="Range1_3_35_1"/>
    <protectedRange sqref="E111 C111" name="Range1_3_1_8_1"/>
    <protectedRange sqref="C109 E109" name="Range1_3_2_1_1_1_1"/>
    <protectedRange sqref="E114" name="Range1_3_2_2_1_1_1"/>
    <protectedRange sqref="C114 E114" name="Range1_3_1_1_1_1_1_1"/>
    <protectedRange sqref="E112" name="Range1_3_2_3_1_1"/>
    <protectedRange sqref="Q37:Q102" name="Range1_3_30_1"/>
  </protectedRanges>
  <dataConsolidate/>
  <mergeCells count="1">
    <mergeCell ref="C2:E4"/>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sheetPr codeName="Sheet30"/>
  <dimension ref="A1:DJ9"/>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902</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48">
      <c r="A7" s="112" t="s">
        <v>351</v>
      </c>
      <c r="B7" s="112" t="s">
        <v>902</v>
      </c>
      <c r="C7" s="112" t="s">
        <v>20</v>
      </c>
      <c r="D7" s="112" t="s">
        <v>344</v>
      </c>
      <c r="E7" s="112" t="s">
        <v>1682</v>
      </c>
      <c r="F7" s="112" t="s">
        <v>24</v>
      </c>
      <c r="G7" s="112" t="s">
        <v>25</v>
      </c>
      <c r="H7" s="112" t="s">
        <v>1153</v>
      </c>
      <c r="I7" s="112" t="s">
        <v>1197</v>
      </c>
      <c r="J7" s="112" t="s">
        <v>18</v>
      </c>
      <c r="K7" s="112" t="s">
        <v>53</v>
      </c>
      <c r="L7" s="112" t="s">
        <v>53</v>
      </c>
      <c r="M7" s="112" t="s">
        <v>1402</v>
      </c>
      <c r="N7" s="112">
        <v>8832</v>
      </c>
      <c r="O7" s="112">
        <v>7596</v>
      </c>
      <c r="P7" s="114">
        <v>164797</v>
      </c>
      <c r="Q7" s="114">
        <v>151920</v>
      </c>
      <c r="R7" s="112" t="s">
        <v>907</v>
      </c>
      <c r="S7" s="112" t="s">
        <v>1683</v>
      </c>
      <c r="T7" s="115" t="s">
        <v>1684</v>
      </c>
    </row>
    <row r="8" spans="1:114" ht="24">
      <c r="A8" s="112" t="s">
        <v>1686</v>
      </c>
      <c r="B8" s="112" t="s">
        <v>902</v>
      </c>
      <c r="C8" s="112" t="s">
        <v>20</v>
      </c>
      <c r="D8" s="112" t="s">
        <v>1152</v>
      </c>
      <c r="E8" s="112" t="s">
        <v>1152</v>
      </c>
      <c r="F8" s="112" t="s">
        <v>172</v>
      </c>
      <c r="G8" s="112" t="s">
        <v>1152</v>
      </c>
      <c r="H8" s="112" t="s">
        <v>1152</v>
      </c>
      <c r="I8" s="112" t="s">
        <v>1152</v>
      </c>
      <c r="J8" s="112" t="s">
        <v>18</v>
      </c>
      <c r="K8" s="112" t="s">
        <v>53</v>
      </c>
      <c r="L8" s="112" t="s">
        <v>1152</v>
      </c>
      <c r="M8" s="112" t="s">
        <v>1152</v>
      </c>
      <c r="N8" s="112">
        <v>905</v>
      </c>
      <c r="O8" s="112">
        <v>414</v>
      </c>
      <c r="P8" s="114">
        <v>0</v>
      </c>
      <c r="Q8" s="114">
        <v>3105</v>
      </c>
      <c r="R8" s="112" t="s">
        <v>1687</v>
      </c>
      <c r="S8" s="112" t="s">
        <v>1150</v>
      </c>
      <c r="T8" s="115"/>
    </row>
    <row r="9" spans="1:114" ht="48">
      <c r="A9" s="112" t="s">
        <v>350</v>
      </c>
      <c r="B9" s="112" t="s">
        <v>902</v>
      </c>
      <c r="C9" s="112" t="s">
        <v>20</v>
      </c>
      <c r="D9" s="112" t="s">
        <v>344</v>
      </c>
      <c r="E9" s="112" t="s">
        <v>1744</v>
      </c>
      <c r="F9" s="112" t="s">
        <v>24</v>
      </c>
      <c r="G9" s="112" t="s">
        <v>25</v>
      </c>
      <c r="H9" s="112" t="s">
        <v>1153</v>
      </c>
      <c r="I9" s="112" t="s">
        <v>1197</v>
      </c>
      <c r="J9" s="112" t="s">
        <v>18</v>
      </c>
      <c r="K9" s="112" t="s">
        <v>53</v>
      </c>
      <c r="L9" s="112" t="s">
        <v>53</v>
      </c>
      <c r="M9" s="112" t="s">
        <v>1402</v>
      </c>
      <c r="N9" s="112">
        <v>135</v>
      </c>
      <c r="O9" s="112">
        <v>102</v>
      </c>
      <c r="P9" s="114">
        <v>4311</v>
      </c>
      <c r="Q9" s="114">
        <v>2040</v>
      </c>
      <c r="R9" s="112" t="s">
        <v>907</v>
      </c>
      <c r="S9" s="112" t="s">
        <v>1683</v>
      </c>
      <c r="T9" s="115" t="s">
        <v>1684</v>
      </c>
    </row>
  </sheetData>
  <protectedRanges>
    <protectedRange sqref="C191:D194 U191:V194 P191:P194 S191:S194 G191:H194" name="Range1_14_1"/>
    <protectedRange sqref="T191:T194" name="Range1_14_2_1"/>
    <protectedRange sqref="C185:C190 E189:E190 G185:H189 H190" name="Range1_3_29"/>
    <protectedRange sqref="Q191" name="Range2_3_17"/>
    <protectedRange sqref="U149:V149 A138:A172 P180:P183 C138:D151 C161:D161 D160 C165:H165 D163:E163 C156:E156 D152:H152 F138:H140 C153:D155 F154:H154 C157:D159 F159:H159 C164:D164 F143:H148 G141:H142 F150:H150 G149:H149 G151:H151 G153:H153 G155:H158 G160:H164 J138:N172 P138:S161 P163:S165 P162:Q162 P166:Q172 D162 V138:V148 V150:V161 V164:V175" name="Range1_14_1_1"/>
    <protectedRange sqref="T163:U165 T173:U179 T184:U184 T85:T86 T112:T161 T89:U110 U112:U148 U150:U161 T10:U76 U78 U82 U85" name="Range1_3_4_1_2"/>
    <protectedRange sqref="A173" name="Range2_3_14_1"/>
    <protectedRange sqref="Q173:S173 J173:N173 D173" name="Range2_3_15_1"/>
    <protectedRange sqref="C173:C179 E178:E179 G173:H174 C152 G175:G178 H175:H179" name="Range1_3_29_1"/>
    <protectedRange sqref="Q180" name="Range2_3_17_1"/>
    <protectedRange sqref="A10:A75" name="Range1_7_1"/>
    <protectedRange sqref="D10:D75 F34" name="Range1_1_4_1"/>
    <protectedRange sqref="H10:H75" name="Range1_2_3_1"/>
    <protectedRange sqref="H76:H88" name="Range1_2_1_1_1"/>
    <protectedRange sqref="L10:L75 L85" name="Range1_3_31_1"/>
    <protectedRange sqref="M10:M75 M85" name="Range1_3_32_1"/>
    <protectedRange sqref="P10 P85 R10:S10 R85:S85 V85 V10:V76 P11:S75" name="Range1_3_33_1"/>
    <protectedRange sqref="A78" name="Range2_3_16_2"/>
    <protectedRange sqref="A77" name="Range1_3_2_4_2"/>
    <protectedRange sqref="R78 O78 D78 T78 J78:M78" name="Range2_3_16_1_1"/>
    <protectedRange sqref="C78:C81 E79:E80 G78" name="Range1_3_34_1"/>
    <protectedRange sqref="R77 T77:V77 J77 V78 C77:F77 L77:M77" name="Range1_3_2_5_1"/>
    <protectedRange sqref="E81" name="Range1_3_3_2_1"/>
    <protectedRange sqref="V81:V82" name="Range1_3_2_4_1_1"/>
    <protectedRange sqref="E83 C88 G86 E87:E88 C83:C86" name="Range1_3_35_1"/>
    <protectedRange sqref="E84 C84" name="Range1_3_1_8_1"/>
    <protectedRange sqref="C82 E82" name="Range1_3_2_1_1_1_1"/>
    <protectedRange sqref="E87" name="Range1_3_2_2_1_1_1"/>
    <protectedRange sqref="C87 E87" name="Range1_3_1_1_1_1_1_1"/>
    <protectedRange sqref="E85" name="Range1_3_2_3_1_1"/>
    <protectedRange sqref="Q10:Q75" name="Range1_3_30_1"/>
  </protectedRanges>
  <dataConsolidate/>
  <mergeCells count="1">
    <mergeCell ref="C2:E4"/>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sheetPr codeName="Sheet31"/>
  <dimension ref="A1:DJ13"/>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911</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36">
      <c r="A7" s="112" t="s">
        <v>1317</v>
      </c>
      <c r="B7" s="112" t="s">
        <v>911</v>
      </c>
      <c r="C7" s="112" t="s">
        <v>481</v>
      </c>
      <c r="D7" s="112" t="s">
        <v>1152</v>
      </c>
      <c r="E7" s="112" t="s">
        <v>1152</v>
      </c>
      <c r="F7" s="112" t="s">
        <v>172</v>
      </c>
      <c r="G7" s="112" t="s">
        <v>1152</v>
      </c>
      <c r="H7" s="112" t="s">
        <v>1152</v>
      </c>
      <c r="I7" s="112" t="s">
        <v>1152</v>
      </c>
      <c r="J7" s="112" t="s">
        <v>18</v>
      </c>
      <c r="K7" s="112" t="s">
        <v>53</v>
      </c>
      <c r="L7" s="112" t="s">
        <v>1152</v>
      </c>
      <c r="M7" s="112" t="s">
        <v>1152</v>
      </c>
      <c r="N7" s="112">
        <v>154</v>
      </c>
      <c r="O7" s="112">
        <v>68</v>
      </c>
      <c r="P7" s="113">
        <v>0</v>
      </c>
      <c r="Q7" s="113">
        <v>1923.0400000000002</v>
      </c>
      <c r="R7" s="112" t="s">
        <v>1318</v>
      </c>
      <c r="S7" s="112" t="s">
        <v>1319</v>
      </c>
      <c r="T7" s="115" t="s">
        <v>1320</v>
      </c>
    </row>
    <row r="8" spans="1:114" ht="36">
      <c r="A8" s="112" t="s">
        <v>1321</v>
      </c>
      <c r="B8" s="112" t="s">
        <v>911</v>
      </c>
      <c r="C8" s="112" t="s">
        <v>481</v>
      </c>
      <c r="D8" s="112" t="s">
        <v>1152</v>
      </c>
      <c r="E8" s="112" t="s">
        <v>1152</v>
      </c>
      <c r="F8" s="112" t="s">
        <v>172</v>
      </c>
      <c r="G8" s="112" t="s">
        <v>1152</v>
      </c>
      <c r="H8" s="112" t="s">
        <v>1152</v>
      </c>
      <c r="I8" s="112" t="s">
        <v>1152</v>
      </c>
      <c r="J8" s="112" t="s">
        <v>18</v>
      </c>
      <c r="K8" s="112" t="s">
        <v>53</v>
      </c>
      <c r="L8" s="112" t="s">
        <v>1152</v>
      </c>
      <c r="M8" s="112" t="s">
        <v>1152</v>
      </c>
      <c r="N8" s="112">
        <v>209</v>
      </c>
      <c r="O8" s="112">
        <v>76</v>
      </c>
      <c r="P8" s="113">
        <v>0</v>
      </c>
      <c r="Q8" s="113">
        <v>2149.2800000000002</v>
      </c>
      <c r="R8" s="112" t="s">
        <v>1318</v>
      </c>
      <c r="S8" s="112" t="s">
        <v>1319</v>
      </c>
      <c r="T8" s="115" t="s">
        <v>1320</v>
      </c>
    </row>
    <row r="9" spans="1:114" ht="24">
      <c r="A9" s="112" t="s">
        <v>1460</v>
      </c>
      <c r="B9" s="112" t="s">
        <v>911</v>
      </c>
      <c r="C9" s="112" t="s">
        <v>20</v>
      </c>
      <c r="D9" s="112" t="s">
        <v>1152</v>
      </c>
      <c r="E9" s="112" t="s">
        <v>1152</v>
      </c>
      <c r="F9" s="112" t="s">
        <v>172</v>
      </c>
      <c r="G9" s="112" t="s">
        <v>1152</v>
      </c>
      <c r="H9" s="112" t="s">
        <v>1152</v>
      </c>
      <c r="I9" s="112" t="s">
        <v>1152</v>
      </c>
      <c r="J9" s="112" t="s">
        <v>18</v>
      </c>
      <c r="K9" s="112" t="s">
        <v>53</v>
      </c>
      <c r="L9" s="112" t="s">
        <v>1152</v>
      </c>
      <c r="M9" s="112" t="s">
        <v>1152</v>
      </c>
      <c r="N9" s="112">
        <v>1456</v>
      </c>
      <c r="O9" s="112">
        <v>1456</v>
      </c>
      <c r="P9" s="114">
        <v>0</v>
      </c>
      <c r="Q9" s="114">
        <v>7280</v>
      </c>
      <c r="R9" s="112" t="s">
        <v>1318</v>
      </c>
      <c r="S9" s="112" t="s">
        <v>1461</v>
      </c>
      <c r="T9" s="115" t="s">
        <v>1462</v>
      </c>
    </row>
    <row r="10" spans="1:114" ht="24">
      <c r="A10" s="112" t="s">
        <v>1463</v>
      </c>
      <c r="B10" s="112" t="s">
        <v>911</v>
      </c>
      <c r="C10" s="112" t="s">
        <v>20</v>
      </c>
      <c r="D10" s="112" t="s">
        <v>1152</v>
      </c>
      <c r="E10" s="112" t="s">
        <v>1152</v>
      </c>
      <c r="F10" s="112" t="s">
        <v>172</v>
      </c>
      <c r="G10" s="112" t="s">
        <v>1152</v>
      </c>
      <c r="H10" s="112" t="s">
        <v>1152</v>
      </c>
      <c r="I10" s="112" t="s">
        <v>1152</v>
      </c>
      <c r="J10" s="112" t="s">
        <v>18</v>
      </c>
      <c r="K10" s="112" t="s">
        <v>53</v>
      </c>
      <c r="L10" s="112" t="s">
        <v>1152</v>
      </c>
      <c r="M10" s="112" t="s">
        <v>1152</v>
      </c>
      <c r="N10" s="112">
        <v>1338</v>
      </c>
      <c r="O10" s="112">
        <v>1338</v>
      </c>
      <c r="P10" s="114">
        <v>0</v>
      </c>
      <c r="Q10" s="114">
        <v>6690</v>
      </c>
      <c r="R10" s="112" t="s">
        <v>1318</v>
      </c>
      <c r="S10" s="112" t="s">
        <v>1461</v>
      </c>
      <c r="T10" s="115" t="s">
        <v>1462</v>
      </c>
    </row>
    <row r="11" spans="1:114" ht="36">
      <c r="A11" s="112" t="s">
        <v>1464</v>
      </c>
      <c r="B11" s="112" t="s">
        <v>911</v>
      </c>
      <c r="C11" s="112" t="s">
        <v>481</v>
      </c>
      <c r="D11" s="112" t="s">
        <v>1152</v>
      </c>
      <c r="E11" s="112" t="s">
        <v>1152</v>
      </c>
      <c r="F11" s="112" t="s">
        <v>172</v>
      </c>
      <c r="G11" s="112" t="s">
        <v>1152</v>
      </c>
      <c r="H11" s="112" t="s">
        <v>1152</v>
      </c>
      <c r="I11" s="112" t="s">
        <v>1152</v>
      </c>
      <c r="J11" s="112" t="s">
        <v>18</v>
      </c>
      <c r="K11" s="112" t="s">
        <v>53</v>
      </c>
      <c r="L11" s="112" t="s">
        <v>1152</v>
      </c>
      <c r="M11" s="112" t="s">
        <v>1152</v>
      </c>
      <c r="N11" s="112">
        <v>543</v>
      </c>
      <c r="O11" s="112">
        <v>543</v>
      </c>
      <c r="P11" s="113">
        <v>0</v>
      </c>
      <c r="Q11" s="113">
        <v>2034.44</v>
      </c>
      <c r="R11" s="112" t="s">
        <v>1318</v>
      </c>
      <c r="S11" s="112" t="s">
        <v>1461</v>
      </c>
      <c r="T11" s="115" t="s">
        <v>1465</v>
      </c>
    </row>
    <row r="12" spans="1:114" ht="24">
      <c r="A12" s="112" t="s">
        <v>1567</v>
      </c>
      <c r="B12" s="112" t="s">
        <v>911</v>
      </c>
      <c r="C12" s="112" t="s">
        <v>481</v>
      </c>
      <c r="D12" s="112" t="s">
        <v>1152</v>
      </c>
      <c r="E12" s="112" t="s">
        <v>1152</v>
      </c>
      <c r="F12" s="112" t="s">
        <v>172</v>
      </c>
      <c r="G12" s="112" t="s">
        <v>1152</v>
      </c>
      <c r="H12" s="112" t="s">
        <v>1152</v>
      </c>
      <c r="I12" s="112" t="s">
        <v>1152</v>
      </c>
      <c r="J12" s="112" t="s">
        <v>18</v>
      </c>
      <c r="K12" s="112" t="s">
        <v>53</v>
      </c>
      <c r="L12" s="112" t="s">
        <v>1152</v>
      </c>
      <c r="M12" s="112" t="s">
        <v>1152</v>
      </c>
      <c r="N12" s="112">
        <v>39</v>
      </c>
      <c r="O12" s="112">
        <v>39</v>
      </c>
      <c r="P12" s="113">
        <v>0</v>
      </c>
      <c r="Q12" s="113">
        <v>757.38</v>
      </c>
      <c r="R12" s="112" t="s">
        <v>1318</v>
      </c>
      <c r="S12" s="112" t="s">
        <v>1568</v>
      </c>
      <c r="T12" s="115" t="s">
        <v>1569</v>
      </c>
    </row>
    <row r="13" spans="1:114" ht="36">
      <c r="A13" s="112" t="s">
        <v>1781</v>
      </c>
      <c r="B13" s="112" t="s">
        <v>911</v>
      </c>
      <c r="C13" s="112" t="s">
        <v>20</v>
      </c>
      <c r="D13" s="112" t="s">
        <v>1152</v>
      </c>
      <c r="E13" s="112" t="s">
        <v>1152</v>
      </c>
      <c r="F13" s="112" t="s">
        <v>172</v>
      </c>
      <c r="G13" s="112" t="s">
        <v>1152</v>
      </c>
      <c r="H13" s="112" t="s">
        <v>1152</v>
      </c>
      <c r="I13" s="112" t="s">
        <v>1152</v>
      </c>
      <c r="J13" s="112" t="s">
        <v>18</v>
      </c>
      <c r="K13" s="112" t="s">
        <v>53</v>
      </c>
      <c r="L13" s="112" t="s">
        <v>1152</v>
      </c>
      <c r="M13" s="112" t="s">
        <v>1152</v>
      </c>
      <c r="N13" s="112">
        <v>1645</v>
      </c>
      <c r="O13" s="112">
        <v>1645</v>
      </c>
      <c r="P13" s="114">
        <v>0</v>
      </c>
      <c r="Q13" s="114">
        <v>8225</v>
      </c>
      <c r="R13" s="112" t="s">
        <v>1318</v>
      </c>
      <c r="S13" s="112" t="s">
        <v>1782</v>
      </c>
      <c r="T13" s="115" t="s">
        <v>1462</v>
      </c>
    </row>
  </sheetData>
  <protectedRanges>
    <protectedRange sqref="C193:D196 U193:V196 P193:P196 S193:S196 G193:H196" name="Range1_14_1"/>
    <protectedRange sqref="T193:T196" name="Range1_14_2_1"/>
    <protectedRange sqref="C187:C192 E191:E192 G187:H191 H192" name="Range1_3_29"/>
    <protectedRange sqref="Q193" name="Range2_3_17"/>
    <protectedRange sqref="U151:V151 A140:A174 P182:P185 C140:D153 C163:D163 D162 C167:H167 D165:E165 C158:E158 D154:H154 F140:H142 C155:D157 F156:H156 C159:D161 F161:H161 C166:D166 F145:H150 G143:H144 F152:H152 G151:H151 G153:H153 G155:H155 G157:H160 G162:H166 J140:N174 P140:S163 P165:S167 P164:Q164 P168:Q174 D164 V140:V150 V152:V163 V166:V177" name="Range1_14_1_1"/>
    <protectedRange sqref="U152:U163 T165:U167 T175:U181 T186:U186 U7 T14:U78 T87:T88 T114:T163 U80 U84 U87 T91:U112 U114:U150 U8 U12:U13" name="Range1_3_4_1_2"/>
    <protectedRange sqref="A175" name="Range2_3_14_1"/>
    <protectedRange sqref="Q175:S175 J175:N175 D175" name="Range2_3_15_1"/>
    <protectedRange sqref="C175:C181 E180:E181 G175:H176 C154 G177:G180 H177:H181" name="Range1_3_29_1"/>
    <protectedRange sqref="Q182" name="Range2_3_17_1"/>
    <protectedRange sqref="A14:A77" name="Range1_7_1"/>
    <protectedRange sqref="D14:D77 F36" name="Range1_1_4_1"/>
    <protectedRange sqref="H14:H77" name="Range1_2_3_1"/>
    <protectedRange sqref="H78:H90" name="Range1_2_1_1_1"/>
    <protectedRange sqref="L14:L77 L87" name="Range1_3_31_1"/>
    <protectedRange sqref="M14:M77 M87" name="Range1_3_32_1"/>
    <protectedRange sqref="P87 R87:S87 V87 V12:V78 P14:S77" name="Range1_3_33_1"/>
    <protectedRange sqref="A80" name="Range2_3_16_2"/>
    <protectedRange sqref="A79" name="Range1_3_2_4_2"/>
    <protectedRange sqref="R80 O80 D80 T80 J80:M80" name="Range2_3_16_1_1"/>
    <protectedRange sqref="C80:C83 E81:E82 G80" name="Range1_3_34_1"/>
    <protectedRange sqref="R79 T79:V79 J79 V80 C79:F79 L79:M79" name="Range1_3_2_5_1"/>
    <protectedRange sqref="E83" name="Range1_3_3_2_1"/>
    <protectedRange sqref="V83:V84" name="Range1_3_2_4_1_1"/>
    <protectedRange sqref="E85 C90 G88 E89:E90 C85:C88" name="Range1_3_35_1"/>
    <protectedRange sqref="E86 C86" name="Range1_3_1_8_1"/>
    <protectedRange sqref="C84 E84" name="Range1_3_2_1_1_1_1"/>
    <protectedRange sqref="E89" name="Range1_3_2_2_1_1_1"/>
    <protectedRange sqref="C89 E89" name="Range1_3_1_1_1_1_1_1"/>
    <protectedRange sqref="E87" name="Range1_3_2_3_1_1"/>
    <protectedRange sqref="Q14:Q77" name="Range1_3_30_1"/>
  </protectedRanges>
  <dataConsolidate/>
  <mergeCells count="1">
    <mergeCell ref="C2:E4"/>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sheetPr codeName="Sheet32"/>
  <dimension ref="A1:DJ31"/>
  <sheetViews>
    <sheetView showGridLines="0" showRowColHeaders="0" zoomScale="70" zoomScaleNormal="70" workbookViewId="0">
      <selection activeCell="A9" sqref="A9"/>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1124</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c r="A7" s="112" t="s">
        <v>1151</v>
      </c>
      <c r="B7" s="112" t="s">
        <v>916</v>
      </c>
      <c r="C7" s="112" t="s">
        <v>20</v>
      </c>
      <c r="D7" s="112" t="s">
        <v>1152</v>
      </c>
      <c r="E7" s="112" t="s">
        <v>1152</v>
      </c>
      <c r="F7" s="112" t="s">
        <v>172</v>
      </c>
      <c r="G7" s="112" t="s">
        <v>1152</v>
      </c>
      <c r="H7" s="112" t="s">
        <v>1152</v>
      </c>
      <c r="I7" s="112" t="s">
        <v>1152</v>
      </c>
      <c r="J7" s="112" t="s">
        <v>18</v>
      </c>
      <c r="K7" s="112" t="s">
        <v>53</v>
      </c>
      <c r="L7" s="112" t="s">
        <v>1152</v>
      </c>
      <c r="M7" s="112" t="s">
        <v>1152</v>
      </c>
      <c r="N7" s="112">
        <v>5237</v>
      </c>
      <c r="O7" s="112">
        <v>703</v>
      </c>
      <c r="P7" s="114">
        <v>0</v>
      </c>
      <c r="Q7" s="114">
        <v>3515</v>
      </c>
      <c r="R7" s="112" t="s">
        <v>359</v>
      </c>
      <c r="S7" s="112" t="s">
        <v>1150</v>
      </c>
      <c r="T7" s="115"/>
    </row>
    <row r="8" spans="1:114">
      <c r="A8" s="112" t="s">
        <v>1157</v>
      </c>
      <c r="B8" s="112" t="s">
        <v>916</v>
      </c>
      <c r="C8" s="112" t="s">
        <v>20</v>
      </c>
      <c r="D8" s="112" t="s">
        <v>1152</v>
      </c>
      <c r="E8" s="112" t="s">
        <v>1152</v>
      </c>
      <c r="F8" s="112" t="s">
        <v>172</v>
      </c>
      <c r="G8" s="112" t="s">
        <v>1152</v>
      </c>
      <c r="H8" s="112" t="s">
        <v>1152</v>
      </c>
      <c r="I8" s="112" t="s">
        <v>1152</v>
      </c>
      <c r="J8" s="112" t="s">
        <v>18</v>
      </c>
      <c r="K8" s="112" t="s">
        <v>53</v>
      </c>
      <c r="L8" s="112" t="s">
        <v>1152</v>
      </c>
      <c r="M8" s="112" t="s">
        <v>1152</v>
      </c>
      <c r="N8" s="112" t="s">
        <v>1158</v>
      </c>
      <c r="O8" s="112">
        <v>479</v>
      </c>
      <c r="P8" s="114">
        <v>0</v>
      </c>
      <c r="Q8" s="114">
        <v>4790</v>
      </c>
      <c r="R8" s="112" t="s">
        <v>359</v>
      </c>
      <c r="S8" s="112" t="s">
        <v>1150</v>
      </c>
      <c r="T8" s="115"/>
    </row>
    <row r="9" spans="1:114">
      <c r="A9" s="112" t="s">
        <v>1159</v>
      </c>
      <c r="B9" s="112" t="s">
        <v>916</v>
      </c>
      <c r="C9" s="112" t="s">
        <v>19</v>
      </c>
      <c r="D9" s="112" t="s">
        <v>1152</v>
      </c>
      <c r="E9" s="112" t="s">
        <v>1152</v>
      </c>
      <c r="F9" s="112" t="s">
        <v>172</v>
      </c>
      <c r="G9" s="112" t="s">
        <v>1152</v>
      </c>
      <c r="H9" s="112" t="s">
        <v>1152</v>
      </c>
      <c r="I9" s="112" t="s">
        <v>1152</v>
      </c>
      <c r="J9" s="112" t="s">
        <v>18</v>
      </c>
      <c r="K9" s="112" t="s">
        <v>53</v>
      </c>
      <c r="L9" s="112" t="s">
        <v>1152</v>
      </c>
      <c r="M9" s="112" t="s">
        <v>1152</v>
      </c>
      <c r="N9" s="112">
        <v>4053</v>
      </c>
      <c r="O9" s="112">
        <v>1033</v>
      </c>
      <c r="P9" s="114">
        <v>0</v>
      </c>
      <c r="Q9" s="114">
        <v>5165</v>
      </c>
      <c r="R9" s="112" t="s">
        <v>359</v>
      </c>
      <c r="S9" s="112" t="s">
        <v>1150</v>
      </c>
      <c r="T9" s="115"/>
    </row>
    <row r="10" spans="1:114">
      <c r="A10" s="112" t="s">
        <v>1160</v>
      </c>
      <c r="B10" s="112" t="s">
        <v>916</v>
      </c>
      <c r="C10" s="112" t="s">
        <v>20</v>
      </c>
      <c r="D10" s="112" t="s">
        <v>1152</v>
      </c>
      <c r="E10" s="112" t="s">
        <v>1152</v>
      </c>
      <c r="F10" s="112" t="s">
        <v>172</v>
      </c>
      <c r="G10" s="112" t="s">
        <v>1152</v>
      </c>
      <c r="H10" s="112" t="s">
        <v>1152</v>
      </c>
      <c r="I10" s="112" t="s">
        <v>1152</v>
      </c>
      <c r="J10" s="112" t="s">
        <v>18</v>
      </c>
      <c r="K10" s="112" t="s">
        <v>53</v>
      </c>
      <c r="L10" s="112" t="s">
        <v>1152</v>
      </c>
      <c r="M10" s="112" t="s">
        <v>1152</v>
      </c>
      <c r="N10" s="112">
        <v>2177</v>
      </c>
      <c r="O10" s="112">
        <v>718</v>
      </c>
      <c r="P10" s="114">
        <v>0</v>
      </c>
      <c r="Q10" s="114">
        <v>3590</v>
      </c>
      <c r="R10" s="112" t="s">
        <v>359</v>
      </c>
      <c r="S10" s="112" t="s">
        <v>1150</v>
      </c>
      <c r="T10" s="115"/>
    </row>
    <row r="11" spans="1:114">
      <c r="A11" s="112" t="s">
        <v>1184</v>
      </c>
      <c r="B11" s="112" t="s">
        <v>916</v>
      </c>
      <c r="C11" s="112" t="s">
        <v>19</v>
      </c>
      <c r="D11" s="112" t="s">
        <v>1152</v>
      </c>
      <c r="E11" s="112" t="s">
        <v>1152</v>
      </c>
      <c r="F11" s="112" t="s">
        <v>172</v>
      </c>
      <c r="G11" s="112" t="s">
        <v>1152</v>
      </c>
      <c r="H11" s="112" t="s">
        <v>1152</v>
      </c>
      <c r="I11" s="112" t="s">
        <v>1152</v>
      </c>
      <c r="J11" s="112" t="s">
        <v>18</v>
      </c>
      <c r="K11" s="112" t="s">
        <v>53</v>
      </c>
      <c r="L11" s="112" t="s">
        <v>1152</v>
      </c>
      <c r="M11" s="112" t="s">
        <v>1152</v>
      </c>
      <c r="N11" s="112" t="s">
        <v>1158</v>
      </c>
      <c r="O11" s="112">
        <v>23</v>
      </c>
      <c r="P11" s="114">
        <v>0</v>
      </c>
      <c r="Q11" s="114">
        <v>37</v>
      </c>
      <c r="R11" s="112" t="s">
        <v>359</v>
      </c>
      <c r="S11" s="112" t="s">
        <v>1150</v>
      </c>
      <c r="T11" s="115"/>
    </row>
    <row r="12" spans="1:114" ht="24">
      <c r="A12" s="112" t="s">
        <v>1329</v>
      </c>
      <c r="B12" s="112" t="s">
        <v>916</v>
      </c>
      <c r="C12" s="112" t="s">
        <v>20</v>
      </c>
      <c r="D12" s="112" t="s">
        <v>1307</v>
      </c>
      <c r="E12" s="112" t="s">
        <v>361</v>
      </c>
      <c r="F12" s="112" t="s">
        <v>24</v>
      </c>
      <c r="G12" s="112" t="s">
        <v>46</v>
      </c>
      <c r="H12" s="112" t="s">
        <v>1153</v>
      </c>
      <c r="I12" s="112" t="s">
        <v>8</v>
      </c>
      <c r="J12" s="112" t="s">
        <v>18</v>
      </c>
      <c r="K12" s="112" t="s">
        <v>53</v>
      </c>
      <c r="L12" s="112" t="s">
        <v>53</v>
      </c>
      <c r="M12" s="112" t="s">
        <v>13</v>
      </c>
      <c r="N12" s="112">
        <v>1630</v>
      </c>
      <c r="O12" s="112">
        <v>359</v>
      </c>
      <c r="P12" s="114">
        <v>2955</v>
      </c>
      <c r="Q12" s="114">
        <v>1795</v>
      </c>
      <c r="R12" s="112" t="s">
        <v>359</v>
      </c>
      <c r="S12" s="112" t="s">
        <v>1150</v>
      </c>
      <c r="T12" s="115" t="s">
        <v>1330</v>
      </c>
    </row>
    <row r="13" spans="1:114" ht="24">
      <c r="A13" s="112" t="s">
        <v>919</v>
      </c>
      <c r="B13" s="112" t="s">
        <v>916</v>
      </c>
      <c r="C13" s="112" t="s">
        <v>20</v>
      </c>
      <c r="D13" s="112" t="s">
        <v>1307</v>
      </c>
      <c r="E13" s="112" t="s">
        <v>361</v>
      </c>
      <c r="F13" s="112" t="s">
        <v>24</v>
      </c>
      <c r="G13" s="112" t="s">
        <v>46</v>
      </c>
      <c r="H13" s="112" t="s">
        <v>1153</v>
      </c>
      <c r="I13" s="112" t="s">
        <v>8</v>
      </c>
      <c r="J13" s="112" t="s">
        <v>18</v>
      </c>
      <c r="K13" s="112" t="s">
        <v>53</v>
      </c>
      <c r="L13" s="112" t="s">
        <v>53</v>
      </c>
      <c r="M13" s="112" t="s">
        <v>14</v>
      </c>
      <c r="N13" s="112">
        <v>6281</v>
      </c>
      <c r="O13" s="112">
        <v>3478</v>
      </c>
      <c r="P13" s="114">
        <v>5126</v>
      </c>
      <c r="Q13" s="114">
        <v>8695</v>
      </c>
      <c r="R13" s="112" t="s">
        <v>359</v>
      </c>
      <c r="S13" s="112" t="s">
        <v>1150</v>
      </c>
      <c r="T13" s="115" t="s">
        <v>1331</v>
      </c>
    </row>
    <row r="14" spans="1:114">
      <c r="A14" s="112" t="s">
        <v>1341</v>
      </c>
      <c r="B14" s="112" t="s">
        <v>916</v>
      </c>
      <c r="C14" s="112" t="s">
        <v>20</v>
      </c>
      <c r="D14" s="112" t="s">
        <v>1152</v>
      </c>
      <c r="E14" s="112" t="s">
        <v>1152</v>
      </c>
      <c r="F14" s="112" t="s">
        <v>172</v>
      </c>
      <c r="G14" s="112" t="s">
        <v>1152</v>
      </c>
      <c r="H14" s="112" t="s">
        <v>1152</v>
      </c>
      <c r="I14" s="112" t="s">
        <v>1152</v>
      </c>
      <c r="J14" s="112" t="s">
        <v>18</v>
      </c>
      <c r="K14" s="112" t="s">
        <v>53</v>
      </c>
      <c r="L14" s="112" t="s">
        <v>1152</v>
      </c>
      <c r="M14" s="112" t="s">
        <v>1152</v>
      </c>
      <c r="N14" s="112">
        <v>4992</v>
      </c>
      <c r="O14" s="112">
        <v>375</v>
      </c>
      <c r="P14" s="114">
        <v>0</v>
      </c>
      <c r="Q14" s="114">
        <v>1875</v>
      </c>
      <c r="R14" s="112" t="s">
        <v>359</v>
      </c>
      <c r="S14" s="112" t="s">
        <v>1150</v>
      </c>
      <c r="T14" s="115"/>
    </row>
    <row r="15" spans="1:114">
      <c r="A15" s="112" t="s">
        <v>1359</v>
      </c>
      <c r="B15" s="112" t="s">
        <v>916</v>
      </c>
      <c r="C15" s="112" t="s">
        <v>20</v>
      </c>
      <c r="D15" s="112" t="s">
        <v>1307</v>
      </c>
      <c r="E15" s="112" t="s">
        <v>361</v>
      </c>
      <c r="F15" s="112" t="s">
        <v>24</v>
      </c>
      <c r="G15" s="112" t="s">
        <v>46</v>
      </c>
      <c r="H15" s="112" t="s">
        <v>1153</v>
      </c>
      <c r="I15" s="112" t="s">
        <v>8</v>
      </c>
      <c r="J15" s="112" t="s">
        <v>18</v>
      </c>
      <c r="K15" s="112" t="s">
        <v>53</v>
      </c>
      <c r="L15" s="112" t="s">
        <v>53</v>
      </c>
      <c r="M15" s="112" t="s">
        <v>15</v>
      </c>
      <c r="N15" s="112">
        <v>41441</v>
      </c>
      <c r="O15" s="112">
        <v>2124</v>
      </c>
      <c r="P15" s="114">
        <v>0</v>
      </c>
      <c r="Q15" s="114">
        <v>6372</v>
      </c>
      <c r="R15" s="112" t="s">
        <v>359</v>
      </c>
      <c r="S15" s="112" t="s">
        <v>1150</v>
      </c>
      <c r="T15" s="115" t="s">
        <v>1360</v>
      </c>
    </row>
    <row r="16" spans="1:114">
      <c r="A16" s="112" t="s">
        <v>1361</v>
      </c>
      <c r="B16" s="112" t="s">
        <v>916</v>
      </c>
      <c r="C16" s="112" t="s">
        <v>20</v>
      </c>
      <c r="D16" s="112" t="s">
        <v>1307</v>
      </c>
      <c r="E16" s="112" t="s">
        <v>361</v>
      </c>
      <c r="F16" s="112" t="s">
        <v>24</v>
      </c>
      <c r="G16" s="112" t="s">
        <v>46</v>
      </c>
      <c r="H16" s="112" t="s">
        <v>1153</v>
      </c>
      <c r="I16" s="112" t="s">
        <v>8</v>
      </c>
      <c r="J16" s="112" t="s">
        <v>18</v>
      </c>
      <c r="K16" s="112" t="s">
        <v>53</v>
      </c>
      <c r="L16" s="112" t="s">
        <v>53</v>
      </c>
      <c r="M16" s="112" t="s">
        <v>15</v>
      </c>
      <c r="N16" s="112">
        <v>1506366</v>
      </c>
      <c r="O16" s="112">
        <v>11364</v>
      </c>
      <c r="P16" s="114">
        <v>0</v>
      </c>
      <c r="Q16" s="114">
        <v>22728</v>
      </c>
      <c r="R16" s="112" t="s">
        <v>359</v>
      </c>
      <c r="S16" s="112" t="s">
        <v>1150</v>
      </c>
      <c r="T16" s="115" t="s">
        <v>1360</v>
      </c>
    </row>
    <row r="17" spans="1:20">
      <c r="A17" s="112" t="s">
        <v>1385</v>
      </c>
      <c r="B17" s="112" t="s">
        <v>916</v>
      </c>
      <c r="C17" s="112" t="s">
        <v>20</v>
      </c>
      <c r="D17" s="112" t="s">
        <v>1152</v>
      </c>
      <c r="E17" s="112" t="s">
        <v>1152</v>
      </c>
      <c r="F17" s="112" t="s">
        <v>172</v>
      </c>
      <c r="G17" s="112" t="s">
        <v>1152</v>
      </c>
      <c r="H17" s="112" t="s">
        <v>1152</v>
      </c>
      <c r="I17" s="112" t="s">
        <v>1152</v>
      </c>
      <c r="J17" s="112" t="s">
        <v>18</v>
      </c>
      <c r="K17" s="112" t="s">
        <v>53</v>
      </c>
      <c r="L17" s="112" t="s">
        <v>1152</v>
      </c>
      <c r="M17" s="112" t="s">
        <v>1152</v>
      </c>
      <c r="N17" s="112">
        <v>686</v>
      </c>
      <c r="O17" s="112">
        <v>56</v>
      </c>
      <c r="P17" s="114">
        <v>0</v>
      </c>
      <c r="Q17" s="114">
        <v>280</v>
      </c>
      <c r="R17" s="112" t="s">
        <v>359</v>
      </c>
      <c r="S17" s="112" t="s">
        <v>1150</v>
      </c>
      <c r="T17" s="115"/>
    </row>
    <row r="18" spans="1:20">
      <c r="A18" s="112" t="s">
        <v>917</v>
      </c>
      <c r="B18" s="112" t="s">
        <v>916</v>
      </c>
      <c r="C18" s="112" t="s">
        <v>19</v>
      </c>
      <c r="D18" s="112" t="s">
        <v>1150</v>
      </c>
      <c r="E18" s="112" t="s">
        <v>918</v>
      </c>
      <c r="F18" s="112" t="s">
        <v>24</v>
      </c>
      <c r="G18" s="112" t="s">
        <v>36</v>
      </c>
      <c r="H18" s="112" t="s">
        <v>1153</v>
      </c>
      <c r="I18" s="112" t="s">
        <v>8</v>
      </c>
      <c r="J18" s="112" t="s">
        <v>18</v>
      </c>
      <c r="K18" s="112" t="s">
        <v>53</v>
      </c>
      <c r="L18" s="112" t="s">
        <v>53</v>
      </c>
      <c r="M18" s="112" t="s">
        <v>15</v>
      </c>
      <c r="N18" s="112">
        <v>7000</v>
      </c>
      <c r="O18" s="112">
        <v>142</v>
      </c>
      <c r="P18" s="114">
        <v>946</v>
      </c>
      <c r="Q18" s="114">
        <v>227</v>
      </c>
      <c r="R18" s="112" t="s">
        <v>359</v>
      </c>
      <c r="S18" s="112" t="s">
        <v>1150</v>
      </c>
      <c r="T18" s="115"/>
    </row>
    <row r="19" spans="1:20">
      <c r="A19" s="112" t="s">
        <v>1447</v>
      </c>
      <c r="B19" s="112" t="s">
        <v>916</v>
      </c>
      <c r="C19" s="112" t="s">
        <v>19</v>
      </c>
      <c r="D19" s="112" t="s">
        <v>1150</v>
      </c>
      <c r="E19" s="112" t="s">
        <v>1448</v>
      </c>
      <c r="F19" s="112" t="s">
        <v>24</v>
      </c>
      <c r="G19" s="112" t="s">
        <v>36</v>
      </c>
      <c r="H19" s="112" t="s">
        <v>1153</v>
      </c>
      <c r="I19" s="112" t="s">
        <v>8</v>
      </c>
      <c r="J19" s="112" t="s">
        <v>18</v>
      </c>
      <c r="K19" s="112" t="s">
        <v>53</v>
      </c>
      <c r="L19" s="112" t="s">
        <v>53</v>
      </c>
      <c r="M19" s="112" t="s">
        <v>15</v>
      </c>
      <c r="N19" s="112">
        <v>4000</v>
      </c>
      <c r="O19" s="112">
        <v>145</v>
      </c>
      <c r="P19" s="114">
        <v>0</v>
      </c>
      <c r="Q19" s="114">
        <v>232</v>
      </c>
      <c r="R19" s="112" t="s">
        <v>359</v>
      </c>
      <c r="S19" s="112" t="s">
        <v>1150</v>
      </c>
      <c r="T19" s="115" t="s">
        <v>1360</v>
      </c>
    </row>
    <row r="20" spans="1:20" ht="36">
      <c r="A20" s="112" t="s">
        <v>356</v>
      </c>
      <c r="B20" s="112" t="s">
        <v>916</v>
      </c>
      <c r="C20" s="112" t="s">
        <v>19</v>
      </c>
      <c r="D20" s="112" t="s">
        <v>1307</v>
      </c>
      <c r="E20" s="112" t="s">
        <v>358</v>
      </c>
      <c r="F20" s="112" t="s">
        <v>24</v>
      </c>
      <c r="G20" s="112" t="s">
        <v>25</v>
      </c>
      <c r="H20" s="112" t="s">
        <v>1153</v>
      </c>
      <c r="I20" s="112" t="s">
        <v>8</v>
      </c>
      <c r="J20" s="112" t="s">
        <v>18</v>
      </c>
      <c r="K20" s="112" t="s">
        <v>53</v>
      </c>
      <c r="L20" s="112" t="s">
        <v>53</v>
      </c>
      <c r="M20" s="112" t="s">
        <v>13</v>
      </c>
      <c r="N20" s="112">
        <v>1578</v>
      </c>
      <c r="O20" s="112">
        <v>135</v>
      </c>
      <c r="P20" s="114">
        <v>384</v>
      </c>
      <c r="Q20" s="114">
        <v>219</v>
      </c>
      <c r="R20" s="112" t="s">
        <v>359</v>
      </c>
      <c r="S20" s="112" t="s">
        <v>1150</v>
      </c>
      <c r="T20" s="115" t="s">
        <v>1330</v>
      </c>
    </row>
    <row r="21" spans="1:20" ht="24">
      <c r="A21" s="112" t="s">
        <v>360</v>
      </c>
      <c r="B21" s="112" t="s">
        <v>916</v>
      </c>
      <c r="C21" s="112" t="s">
        <v>20</v>
      </c>
      <c r="D21" s="112" t="s">
        <v>1307</v>
      </c>
      <c r="E21" s="112" t="s">
        <v>361</v>
      </c>
      <c r="F21" s="112" t="s">
        <v>24</v>
      </c>
      <c r="G21" s="112" t="s">
        <v>46</v>
      </c>
      <c r="H21" s="112" t="s">
        <v>1153</v>
      </c>
      <c r="I21" s="112" t="s">
        <v>8</v>
      </c>
      <c r="J21" s="112" t="s">
        <v>18</v>
      </c>
      <c r="K21" s="112" t="s">
        <v>53</v>
      </c>
      <c r="L21" s="112" t="s">
        <v>53</v>
      </c>
      <c r="M21" s="112" t="s">
        <v>14</v>
      </c>
      <c r="N21" s="112">
        <v>199311</v>
      </c>
      <c r="O21" s="112">
        <v>133054</v>
      </c>
      <c r="P21" s="114">
        <v>272438</v>
      </c>
      <c r="Q21" s="114">
        <v>332635</v>
      </c>
      <c r="R21" s="112" t="s">
        <v>359</v>
      </c>
      <c r="S21" s="112" t="s">
        <v>1150</v>
      </c>
      <c r="T21" s="115" t="s">
        <v>1331</v>
      </c>
    </row>
    <row r="22" spans="1:20" ht="24">
      <c r="A22" s="112" t="s">
        <v>1677</v>
      </c>
      <c r="B22" s="112" t="s">
        <v>916</v>
      </c>
      <c r="C22" s="112" t="s">
        <v>20</v>
      </c>
      <c r="D22" s="112" t="s">
        <v>1152</v>
      </c>
      <c r="E22" s="112" t="s">
        <v>1152</v>
      </c>
      <c r="F22" s="112" t="s">
        <v>172</v>
      </c>
      <c r="G22" s="112" t="s">
        <v>1152</v>
      </c>
      <c r="H22" s="112" t="s">
        <v>1152</v>
      </c>
      <c r="I22" s="112" t="s">
        <v>1152</v>
      </c>
      <c r="J22" s="112" t="s">
        <v>18</v>
      </c>
      <c r="K22" s="112" t="s">
        <v>53</v>
      </c>
      <c r="L22" s="112" t="s">
        <v>1152</v>
      </c>
      <c r="M22" s="112" t="s">
        <v>1152</v>
      </c>
      <c r="N22" s="112" t="s">
        <v>1158</v>
      </c>
      <c r="O22" s="112">
        <v>2919</v>
      </c>
      <c r="P22" s="114">
        <v>0</v>
      </c>
      <c r="Q22" s="114">
        <v>14595</v>
      </c>
      <c r="R22" s="112" t="s">
        <v>359</v>
      </c>
      <c r="S22" s="112" t="s">
        <v>1150</v>
      </c>
      <c r="T22" s="115"/>
    </row>
    <row r="23" spans="1:20" ht="24">
      <c r="A23" s="112" t="s">
        <v>1678</v>
      </c>
      <c r="B23" s="112" t="s">
        <v>916</v>
      </c>
      <c r="C23" s="112" t="s">
        <v>20</v>
      </c>
      <c r="D23" s="112" t="s">
        <v>1152</v>
      </c>
      <c r="E23" s="112" t="s">
        <v>1152</v>
      </c>
      <c r="F23" s="112" t="s">
        <v>172</v>
      </c>
      <c r="G23" s="112" t="s">
        <v>1152</v>
      </c>
      <c r="H23" s="112" t="s">
        <v>1152</v>
      </c>
      <c r="I23" s="112" t="s">
        <v>1152</v>
      </c>
      <c r="J23" s="112" t="s">
        <v>18</v>
      </c>
      <c r="K23" s="112" t="s">
        <v>53</v>
      </c>
      <c r="L23" s="112" t="s">
        <v>1152</v>
      </c>
      <c r="M23" s="112" t="s">
        <v>1152</v>
      </c>
      <c r="N23" s="112">
        <v>2121</v>
      </c>
      <c r="O23" s="112">
        <v>923</v>
      </c>
      <c r="P23" s="114">
        <v>0</v>
      </c>
      <c r="Q23" s="114">
        <v>4615</v>
      </c>
      <c r="R23" s="112" t="s">
        <v>359</v>
      </c>
      <c r="S23" s="112" t="s">
        <v>1150</v>
      </c>
      <c r="T23" s="115"/>
    </row>
    <row r="24" spans="1:20">
      <c r="A24" s="112" t="s">
        <v>1688</v>
      </c>
      <c r="B24" s="112" t="s">
        <v>916</v>
      </c>
      <c r="C24" s="112" t="s">
        <v>20</v>
      </c>
      <c r="D24" s="112" t="s">
        <v>1152</v>
      </c>
      <c r="E24" s="112" t="s">
        <v>1152</v>
      </c>
      <c r="F24" s="112" t="s">
        <v>172</v>
      </c>
      <c r="G24" s="112" t="s">
        <v>1152</v>
      </c>
      <c r="H24" s="112" t="s">
        <v>1152</v>
      </c>
      <c r="I24" s="112" t="s">
        <v>1152</v>
      </c>
      <c r="J24" s="112" t="s">
        <v>18</v>
      </c>
      <c r="K24" s="112" t="s">
        <v>53</v>
      </c>
      <c r="L24" s="112" t="s">
        <v>1152</v>
      </c>
      <c r="M24" s="112" t="s">
        <v>1152</v>
      </c>
      <c r="N24" s="112">
        <v>10500</v>
      </c>
      <c r="O24" s="112">
        <v>176</v>
      </c>
      <c r="P24" s="114">
        <v>0</v>
      </c>
      <c r="Q24" s="114">
        <v>880</v>
      </c>
      <c r="R24" s="112" t="s">
        <v>359</v>
      </c>
      <c r="S24" s="112" t="s">
        <v>1150</v>
      </c>
      <c r="T24" s="115"/>
    </row>
    <row r="25" spans="1:20" ht="24">
      <c r="A25" s="112" t="s">
        <v>363</v>
      </c>
      <c r="B25" s="112" t="s">
        <v>916</v>
      </c>
      <c r="C25" s="112" t="s">
        <v>20</v>
      </c>
      <c r="D25" s="112" t="s">
        <v>1150</v>
      </c>
      <c r="E25" s="112" t="s">
        <v>364</v>
      </c>
      <c r="F25" s="112" t="s">
        <v>24</v>
      </c>
      <c r="G25" s="112" t="s">
        <v>46</v>
      </c>
      <c r="H25" s="112" t="s">
        <v>1153</v>
      </c>
      <c r="I25" s="112" t="s">
        <v>8</v>
      </c>
      <c r="J25" s="112" t="s">
        <v>18</v>
      </c>
      <c r="K25" s="112" t="s">
        <v>53</v>
      </c>
      <c r="L25" s="112" t="s">
        <v>53</v>
      </c>
      <c r="M25" s="112" t="s">
        <v>13</v>
      </c>
      <c r="N25" s="112" t="s">
        <v>1158</v>
      </c>
      <c r="O25" s="112">
        <v>2214</v>
      </c>
      <c r="P25" s="114">
        <v>10795</v>
      </c>
      <c r="Q25" s="114">
        <v>11070</v>
      </c>
      <c r="R25" s="112" t="s">
        <v>359</v>
      </c>
      <c r="S25" s="112" t="s">
        <v>1150</v>
      </c>
      <c r="T25" s="115"/>
    </row>
    <row r="26" spans="1:20" ht="24">
      <c r="A26" s="112" t="s">
        <v>367</v>
      </c>
      <c r="B26" s="112" t="s">
        <v>916</v>
      </c>
      <c r="C26" s="112" t="s">
        <v>20</v>
      </c>
      <c r="D26" s="112" t="s">
        <v>1150</v>
      </c>
      <c r="E26" s="112" t="s">
        <v>368</v>
      </c>
      <c r="F26" s="112" t="s">
        <v>24</v>
      </c>
      <c r="G26" s="112" t="s">
        <v>46</v>
      </c>
      <c r="H26" s="112" t="s">
        <v>1153</v>
      </c>
      <c r="I26" s="112" t="s">
        <v>8</v>
      </c>
      <c r="J26" s="112" t="s">
        <v>18</v>
      </c>
      <c r="K26" s="112" t="s">
        <v>53</v>
      </c>
      <c r="L26" s="112" t="s">
        <v>53</v>
      </c>
      <c r="M26" s="112" t="s">
        <v>13</v>
      </c>
      <c r="N26" s="112" t="s">
        <v>1158</v>
      </c>
      <c r="O26" s="112">
        <v>6895</v>
      </c>
      <c r="P26" s="114">
        <v>39195</v>
      </c>
      <c r="Q26" s="114">
        <v>34475</v>
      </c>
      <c r="R26" s="112" t="s">
        <v>359</v>
      </c>
      <c r="S26" s="112" t="s">
        <v>1150</v>
      </c>
      <c r="T26" s="115" t="s">
        <v>1330</v>
      </c>
    </row>
    <row r="27" spans="1:20" ht="36">
      <c r="A27" s="112" t="s">
        <v>365</v>
      </c>
      <c r="B27" s="112" t="s">
        <v>916</v>
      </c>
      <c r="C27" s="112" t="s">
        <v>20</v>
      </c>
      <c r="D27" s="112" t="s">
        <v>1150</v>
      </c>
      <c r="E27" s="112" t="s">
        <v>366</v>
      </c>
      <c r="F27" s="112" t="s">
        <v>24</v>
      </c>
      <c r="G27" s="112" t="s">
        <v>46</v>
      </c>
      <c r="H27" s="112" t="s">
        <v>1153</v>
      </c>
      <c r="I27" s="112" t="s">
        <v>8</v>
      </c>
      <c r="J27" s="112" t="s">
        <v>18</v>
      </c>
      <c r="K27" s="112" t="s">
        <v>53</v>
      </c>
      <c r="L27" s="112" t="s">
        <v>53</v>
      </c>
      <c r="M27" s="112" t="s">
        <v>13</v>
      </c>
      <c r="N27" s="112" t="s">
        <v>1158</v>
      </c>
      <c r="O27" s="112">
        <v>5698</v>
      </c>
      <c r="P27" s="114">
        <v>27495</v>
      </c>
      <c r="Q27" s="114">
        <v>28490</v>
      </c>
      <c r="R27" s="112" t="s">
        <v>359</v>
      </c>
      <c r="S27" s="112" t="s">
        <v>1150</v>
      </c>
      <c r="T27" s="115"/>
    </row>
    <row r="28" spans="1:20">
      <c r="A28" s="112" t="s">
        <v>1724</v>
      </c>
      <c r="B28" s="112" t="s">
        <v>916</v>
      </c>
      <c r="C28" s="112" t="s">
        <v>20</v>
      </c>
      <c r="D28" s="112" t="s">
        <v>1152</v>
      </c>
      <c r="E28" s="112" t="s">
        <v>1152</v>
      </c>
      <c r="F28" s="112" t="s">
        <v>172</v>
      </c>
      <c r="G28" s="112" t="s">
        <v>1152</v>
      </c>
      <c r="H28" s="112" t="s">
        <v>1152</v>
      </c>
      <c r="I28" s="112" t="s">
        <v>1152</v>
      </c>
      <c r="J28" s="112" t="s">
        <v>18</v>
      </c>
      <c r="K28" s="112" t="s">
        <v>53</v>
      </c>
      <c r="L28" s="112" t="s">
        <v>1152</v>
      </c>
      <c r="M28" s="112" t="s">
        <v>1152</v>
      </c>
      <c r="N28" s="112">
        <v>3144</v>
      </c>
      <c r="O28" s="112">
        <v>219</v>
      </c>
      <c r="P28" s="114">
        <v>0</v>
      </c>
      <c r="Q28" s="114">
        <v>1095</v>
      </c>
      <c r="R28" s="112" t="s">
        <v>359</v>
      </c>
      <c r="S28" s="112" t="s">
        <v>1150</v>
      </c>
      <c r="T28" s="115"/>
    </row>
    <row r="29" spans="1:20">
      <c r="A29" s="112" t="s">
        <v>1725</v>
      </c>
      <c r="B29" s="112" t="s">
        <v>916</v>
      </c>
      <c r="C29" s="112" t="s">
        <v>20</v>
      </c>
      <c r="D29" s="112" t="s">
        <v>1152</v>
      </c>
      <c r="E29" s="112" t="s">
        <v>1152</v>
      </c>
      <c r="F29" s="112" t="s">
        <v>172</v>
      </c>
      <c r="G29" s="112" t="s">
        <v>1152</v>
      </c>
      <c r="H29" s="112" t="s">
        <v>1152</v>
      </c>
      <c r="I29" s="112" t="s">
        <v>1152</v>
      </c>
      <c r="J29" s="112" t="s">
        <v>18</v>
      </c>
      <c r="K29" s="112" t="s">
        <v>53</v>
      </c>
      <c r="L29" s="112" t="s">
        <v>1152</v>
      </c>
      <c r="M29" s="112" t="s">
        <v>1152</v>
      </c>
      <c r="N29" s="112">
        <v>2792</v>
      </c>
      <c r="O29" s="112">
        <v>616</v>
      </c>
      <c r="P29" s="114">
        <v>0</v>
      </c>
      <c r="Q29" s="114">
        <v>3080</v>
      </c>
      <c r="R29" s="112" t="s">
        <v>359</v>
      </c>
      <c r="S29" s="112" t="s">
        <v>1150</v>
      </c>
      <c r="T29" s="115"/>
    </row>
    <row r="30" spans="1:20">
      <c r="A30" s="112" t="s">
        <v>1726</v>
      </c>
      <c r="B30" s="112" t="s">
        <v>916</v>
      </c>
      <c r="C30" s="112" t="s">
        <v>20</v>
      </c>
      <c r="D30" s="112" t="s">
        <v>1152</v>
      </c>
      <c r="E30" s="112" t="s">
        <v>1152</v>
      </c>
      <c r="F30" s="112" t="s">
        <v>172</v>
      </c>
      <c r="G30" s="112" t="s">
        <v>1152</v>
      </c>
      <c r="H30" s="112" t="s">
        <v>1152</v>
      </c>
      <c r="I30" s="112" t="s">
        <v>1152</v>
      </c>
      <c r="J30" s="112" t="s">
        <v>18</v>
      </c>
      <c r="K30" s="112" t="s">
        <v>53</v>
      </c>
      <c r="L30" s="112" t="s">
        <v>1152</v>
      </c>
      <c r="M30" s="112" t="s">
        <v>1152</v>
      </c>
      <c r="N30" s="112">
        <v>6300</v>
      </c>
      <c r="O30" s="112">
        <v>306</v>
      </c>
      <c r="P30" s="114">
        <v>0</v>
      </c>
      <c r="Q30" s="114">
        <v>1530</v>
      </c>
      <c r="R30" s="112" t="s">
        <v>359</v>
      </c>
      <c r="S30" s="112" t="s">
        <v>1150</v>
      </c>
      <c r="T30" s="115"/>
    </row>
    <row r="31" spans="1:20">
      <c r="A31" s="112" t="s">
        <v>1749</v>
      </c>
      <c r="B31" s="112" t="s">
        <v>916</v>
      </c>
      <c r="C31" s="112" t="s">
        <v>20</v>
      </c>
      <c r="D31" s="112" t="s">
        <v>1152</v>
      </c>
      <c r="E31" s="112" t="s">
        <v>1152</v>
      </c>
      <c r="F31" s="112" t="s">
        <v>172</v>
      </c>
      <c r="G31" s="112" t="s">
        <v>1152</v>
      </c>
      <c r="H31" s="112" t="s">
        <v>1152</v>
      </c>
      <c r="I31" s="112" t="s">
        <v>1152</v>
      </c>
      <c r="J31" s="112" t="s">
        <v>18</v>
      </c>
      <c r="K31" s="112" t="s">
        <v>53</v>
      </c>
      <c r="L31" s="112" t="s">
        <v>1152</v>
      </c>
      <c r="M31" s="112" t="s">
        <v>1152</v>
      </c>
      <c r="N31" s="112" t="s">
        <v>1158</v>
      </c>
      <c r="O31" s="112">
        <v>639</v>
      </c>
      <c r="P31" s="114">
        <v>0</v>
      </c>
      <c r="Q31" s="114">
        <v>3195</v>
      </c>
      <c r="R31" s="112" t="s">
        <v>359</v>
      </c>
      <c r="S31" s="112" t="s">
        <v>1150</v>
      </c>
      <c r="T31" s="115"/>
    </row>
  </sheetData>
  <protectedRanges>
    <protectedRange sqref="C176:D179 U176:V179 P176:P179 S176:S179 G176:H179" name="Range1_14_1"/>
    <protectedRange sqref="T176:T179" name="Range1_14_2_1"/>
    <protectedRange sqref="C170:C175 E174:E175 G170:H174 H175" name="Range1_3_29"/>
    <protectedRange sqref="Q176" name="Range2_3_17"/>
    <protectedRange sqref="U134:V134 A123:A157 P165:P168 C123:D136 C146:D146 D145 C150:H150 D148:E148 C141:E141 D137:H137 F123:H125 C138:D140 F139:H139 C142:D144 F144:H144 C149:D149 F128:H133 G126:H127 F135:H135 G134:H134 G136:H136 G138:H138 G140:H143 G145:H149 J123:N157 P123:S146 P148:S150 P147:Q147 P151:Q157 D147 V123:V133 V135:V146 V149:V160" name="Range1_14_1_1"/>
    <protectedRange sqref="U135:U146 T148:U150 T158:U164 T169:U169 U97:U133 U7 T70:T71 T97:T146 U63 U67 U70 T74:U95 T32:U61 U8 U9:U31" name="Range1_3_4_1_2"/>
    <protectedRange sqref="A158" name="Range2_3_14_1"/>
    <protectedRange sqref="Q158:S158 J158:N158 D158" name="Range2_3_15_1"/>
    <protectedRange sqref="C158:C164 E163:E164 G158:H159 C137 G160:G163 H160:H164" name="Range1_3_29_1"/>
    <protectedRange sqref="Q165" name="Range2_3_17_1"/>
    <protectedRange sqref="A32:A60 U6:V6" name="Range1_7_1"/>
    <protectedRange sqref="D32:D60" name="Range1_1_4_1"/>
    <protectedRange sqref="H32:H60" name="Range1_2_3_1"/>
    <protectedRange sqref="H61:H73" name="Range1_2_1_1_1"/>
    <protectedRange sqref="L70 L32:L60" name="Range1_3_31_1"/>
    <protectedRange sqref="M70 M32:M60" name="Range1_3_32_1"/>
    <protectedRange sqref="P70 R70:S70 V70 V7:V61 P32:S60" name="Range1_3_33_1"/>
    <protectedRange sqref="A63" name="Range2_3_16_2"/>
    <protectedRange sqref="A62" name="Range1_3_2_4_2"/>
    <protectedRange sqref="R63 O63 D63 T63 J63:M63" name="Range2_3_16_1_1"/>
    <protectedRange sqref="C63:C66 E64:E65 G63" name="Range1_3_34_1"/>
    <protectedRange sqref="R62 T62:V62 J62 V63 C62:F62 L62:M62" name="Range1_3_2_5_1"/>
    <protectedRange sqref="E66" name="Range1_3_3_2_1"/>
    <protectedRange sqref="V66:V67" name="Range1_3_2_4_1_1"/>
    <protectedRange sqref="E68 C73 G71 E72:E73 C68:C71" name="Range1_3_35_1"/>
    <protectedRange sqref="E69 C69" name="Range1_3_1_8_1"/>
    <protectedRange sqref="C67 E67" name="Range1_3_2_1_1_1_1"/>
    <protectedRange sqref="E72" name="Range1_3_2_2_1_1_1"/>
    <protectedRange sqref="C72 E72" name="Range1_3_1_1_1_1_1_1"/>
    <protectedRange sqref="E70" name="Range1_3_2_3_1_1"/>
    <protectedRange sqref="Q32:Q60" name="Range1_3_30_1"/>
  </protectedRanges>
  <dataConsolidate/>
  <mergeCells count="1">
    <mergeCell ref="C2:E4"/>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dimension ref="A1:DJ7"/>
  <sheetViews>
    <sheetView showGridLines="0"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671</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36">
      <c r="A7" s="112" t="s">
        <v>670</v>
      </c>
      <c r="B7" s="112" t="s">
        <v>671</v>
      </c>
      <c r="C7" s="112" t="s">
        <v>19</v>
      </c>
      <c r="D7" s="112" t="s">
        <v>28</v>
      </c>
      <c r="E7" s="112" t="s">
        <v>672</v>
      </c>
      <c r="F7" s="112" t="s">
        <v>24</v>
      </c>
      <c r="G7" s="112" t="s">
        <v>25</v>
      </c>
      <c r="H7" s="112">
        <v>2014</v>
      </c>
      <c r="I7" s="112" t="s">
        <v>8</v>
      </c>
      <c r="J7" s="112" t="s">
        <v>18</v>
      </c>
      <c r="K7" s="112" t="s">
        <v>53</v>
      </c>
      <c r="L7" s="112" t="s">
        <v>53</v>
      </c>
      <c r="M7" s="112" t="s">
        <v>14</v>
      </c>
      <c r="N7" s="112">
        <v>289</v>
      </c>
      <c r="O7" s="112">
        <v>17</v>
      </c>
      <c r="P7" s="113">
        <v>111</v>
      </c>
      <c r="Q7" s="113">
        <v>111</v>
      </c>
      <c r="R7" s="112" t="s">
        <v>673</v>
      </c>
      <c r="S7" s="112" t="s">
        <v>1150</v>
      </c>
      <c r="T7" s="115"/>
    </row>
  </sheetData>
  <dataConsolidate/>
  <mergeCells count="1">
    <mergeCell ref="C2:E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sheetPr codeName="Sheet1"/>
  <dimension ref="A1:XFD161"/>
  <sheetViews>
    <sheetView showGridLines="0" showRowColHeaders="0" zoomScale="85" zoomScaleNormal="85" workbookViewId="0"/>
  </sheetViews>
  <sheetFormatPr defaultRowHeight="15"/>
  <cols>
    <col min="1" max="1" width="9.140625" style="5"/>
    <col min="2" max="2" width="21.140625" style="5" customWidth="1"/>
    <col min="3" max="3" width="47.140625" bestFit="1" customWidth="1"/>
    <col min="4" max="4" width="128.140625" customWidth="1"/>
  </cols>
  <sheetData>
    <row r="1" spans="3:16384" ht="15.75" thickBot="1">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row>
    <row r="2" spans="3:16384" ht="114.75" customHeight="1" thickBot="1">
      <c r="C2" s="53" t="s">
        <v>1000</v>
      </c>
      <c r="D2" s="49" t="s">
        <v>1133</v>
      </c>
      <c r="E2" s="5"/>
      <c r="F2" s="5"/>
      <c r="G2" s="5"/>
      <c r="H2" s="5"/>
      <c r="I2" s="5"/>
      <c r="J2" s="5"/>
      <c r="K2" s="5"/>
      <c r="L2" s="5"/>
      <c r="M2" s="5"/>
      <c r="N2" s="5"/>
      <c r="O2" s="5"/>
      <c r="P2" s="5"/>
      <c r="Q2" s="5"/>
      <c r="R2" s="5"/>
      <c r="S2" s="5"/>
      <c r="T2" s="5"/>
      <c r="U2" s="5"/>
      <c r="V2" s="5"/>
      <c r="W2" s="5"/>
    </row>
    <row r="3" spans="3:16384" ht="15.75" thickBot="1">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5"/>
      <c r="XEL3" s="5"/>
      <c r="XEM3" s="5"/>
      <c r="XEN3" s="5"/>
      <c r="XEO3" s="5"/>
      <c r="XEP3" s="5"/>
      <c r="XEQ3" s="5"/>
      <c r="XER3" s="5"/>
      <c r="XES3" s="5"/>
      <c r="XET3" s="5"/>
      <c r="XEU3" s="5"/>
      <c r="XEV3" s="5"/>
      <c r="XEW3" s="5"/>
      <c r="XEX3" s="5"/>
      <c r="XEY3" s="5"/>
      <c r="XEZ3" s="5"/>
      <c r="XFA3" s="5"/>
      <c r="XFB3" s="5"/>
      <c r="XFC3" s="5"/>
      <c r="XFD3" s="5"/>
    </row>
    <row r="4" spans="3:16384" ht="27" thickBot="1">
      <c r="C4" s="54" t="s">
        <v>621</v>
      </c>
      <c r="D4" s="50" t="e">
        <f>VLOOKUP(D2, Index!A:B, 2, FALSE)</f>
        <v>#N/A</v>
      </c>
      <c r="E4" s="5"/>
      <c r="F4" s="5"/>
      <c r="G4" s="5"/>
      <c r="H4" s="5"/>
      <c r="I4" s="5"/>
      <c r="J4" s="5"/>
      <c r="K4" s="5"/>
      <c r="L4" s="5"/>
      <c r="M4" s="5"/>
      <c r="N4" s="5"/>
      <c r="O4" s="5"/>
      <c r="P4" s="5"/>
      <c r="Q4" s="5"/>
      <c r="R4" s="5"/>
      <c r="S4" s="5"/>
      <c r="T4" s="5"/>
      <c r="U4" s="5"/>
      <c r="V4" s="5"/>
      <c r="W4" s="5"/>
    </row>
    <row r="5" spans="3:16384" ht="15.75" thickBot="1">
      <c r="C5" s="5"/>
      <c r="D5" s="5"/>
      <c r="E5" s="5"/>
      <c r="F5" s="5"/>
      <c r="G5" s="5"/>
      <c r="H5" s="5"/>
      <c r="I5" s="5"/>
      <c r="J5" s="5"/>
      <c r="K5" s="5"/>
      <c r="L5" s="5"/>
      <c r="M5" s="5"/>
      <c r="N5" s="5"/>
      <c r="O5" s="5"/>
      <c r="P5" s="5"/>
      <c r="Q5" s="5"/>
      <c r="R5" s="5"/>
      <c r="S5" s="5"/>
      <c r="T5" s="5"/>
      <c r="U5" s="5"/>
      <c r="V5" s="5"/>
      <c r="W5" s="5"/>
    </row>
    <row r="6" spans="3:16384" ht="27" thickBot="1">
      <c r="C6" s="54" t="s">
        <v>622</v>
      </c>
      <c r="D6" s="51" t="e">
        <f>VLOOKUP(D2, Index!A:D, 4, FALSE)</f>
        <v>#N/A</v>
      </c>
      <c r="E6" s="5"/>
      <c r="F6" s="5"/>
      <c r="G6" s="5"/>
      <c r="H6" s="5"/>
      <c r="I6" s="5"/>
      <c r="J6" s="5"/>
      <c r="K6" s="5"/>
      <c r="L6" s="5"/>
      <c r="M6" s="5"/>
      <c r="N6" s="5"/>
      <c r="O6" s="5"/>
      <c r="P6" s="5"/>
      <c r="Q6" s="5"/>
      <c r="R6" s="5"/>
      <c r="S6" s="5"/>
      <c r="T6" s="5"/>
      <c r="U6" s="5"/>
      <c r="V6" s="5"/>
      <c r="W6" s="5"/>
    </row>
    <row r="7" spans="3:16384" ht="15.75" thickBot="1">
      <c r="C7" s="5"/>
      <c r="D7" s="5"/>
      <c r="E7" s="5"/>
      <c r="F7" s="5"/>
      <c r="G7" s="5"/>
      <c r="H7" s="5"/>
      <c r="I7" s="5"/>
      <c r="J7" s="5"/>
      <c r="K7" s="5"/>
      <c r="L7" s="5"/>
      <c r="M7" s="5"/>
      <c r="N7" s="5"/>
      <c r="O7" s="5"/>
      <c r="P7" s="5"/>
      <c r="Q7" s="5"/>
      <c r="R7" s="5"/>
      <c r="S7" s="5"/>
      <c r="T7" s="5"/>
      <c r="U7" s="5"/>
      <c r="V7" s="5"/>
      <c r="W7" s="5"/>
    </row>
    <row r="8" spans="3:16384" ht="27" thickBot="1">
      <c r="C8" s="54" t="s">
        <v>623</v>
      </c>
      <c r="D8" s="50" t="e">
        <f>VLOOKUP(D2, Index!A:G, 7, FALSE)</f>
        <v>#N/A</v>
      </c>
      <c r="E8" s="5"/>
      <c r="F8" s="5"/>
      <c r="G8" s="5"/>
      <c r="H8" s="5"/>
      <c r="I8" s="5"/>
      <c r="J8" s="5"/>
      <c r="K8" s="5"/>
      <c r="L8" s="5"/>
      <c r="M8" s="5"/>
      <c r="N8" s="5"/>
      <c r="O8" s="5"/>
      <c r="P8" s="5"/>
      <c r="Q8" s="5"/>
      <c r="R8" s="5"/>
      <c r="S8" s="5"/>
      <c r="T8" s="5"/>
      <c r="U8" s="5"/>
      <c r="V8" s="5"/>
      <c r="W8" s="5"/>
    </row>
    <row r="9" spans="3:16384" ht="15.75" thickBot="1">
      <c r="C9" s="5"/>
      <c r="D9" s="5"/>
      <c r="E9" s="5"/>
      <c r="F9" s="5"/>
      <c r="G9" s="5"/>
      <c r="H9" s="5"/>
      <c r="I9" s="5"/>
      <c r="J9" s="5"/>
      <c r="K9" s="5"/>
      <c r="L9" s="5"/>
      <c r="M9" s="5"/>
      <c r="N9" s="5"/>
      <c r="O9" s="5"/>
      <c r="P9" s="5"/>
      <c r="Q9" s="5"/>
      <c r="R9" s="5"/>
      <c r="S9" s="5"/>
      <c r="T9" s="5"/>
      <c r="U9" s="5"/>
      <c r="V9" s="5"/>
      <c r="W9" s="5"/>
    </row>
    <row r="10" spans="3:16384" ht="27" thickBot="1">
      <c r="C10" s="54" t="s">
        <v>624</v>
      </c>
      <c r="D10" s="50" t="e">
        <f>VLOOKUP(D2, Index!A:I, 9, FALSE)</f>
        <v>#N/A</v>
      </c>
      <c r="E10" s="5"/>
      <c r="F10" s="5"/>
      <c r="G10" s="5"/>
      <c r="H10" s="5"/>
      <c r="I10" s="5"/>
      <c r="J10" s="5"/>
      <c r="K10" s="5"/>
      <c r="L10" s="5"/>
      <c r="M10" s="5"/>
      <c r="N10" s="5"/>
      <c r="O10" s="5"/>
      <c r="P10" s="5"/>
      <c r="Q10" s="5"/>
      <c r="R10" s="5"/>
      <c r="S10" s="5"/>
      <c r="T10" s="5"/>
      <c r="U10" s="5"/>
      <c r="V10" s="5"/>
      <c r="W10" s="5"/>
    </row>
    <row r="11" spans="3:16384" ht="15.75" thickBot="1">
      <c r="C11" s="5"/>
      <c r="D11" s="5"/>
      <c r="E11" s="5"/>
      <c r="F11" s="5"/>
      <c r="G11" s="5"/>
      <c r="H11" s="5"/>
      <c r="I11" s="5"/>
      <c r="J11" s="5"/>
      <c r="K11" s="5"/>
      <c r="L11" s="5"/>
      <c r="M11" s="5"/>
      <c r="N11" s="5"/>
      <c r="O11" s="5"/>
      <c r="P11" s="5"/>
      <c r="Q11" s="5"/>
      <c r="R11" s="5"/>
      <c r="S11" s="5"/>
      <c r="T11" s="5"/>
      <c r="U11" s="5"/>
      <c r="V11" s="5"/>
      <c r="W11" s="5"/>
    </row>
    <row r="12" spans="3:16384" ht="27" thickBot="1">
      <c r="C12" s="54" t="s">
        <v>625</v>
      </c>
      <c r="D12" s="50" t="e">
        <f>VLOOKUP(D2, Index!A:J, 10, FALSE)</f>
        <v>#N/A</v>
      </c>
      <c r="E12" s="5"/>
      <c r="F12" s="5"/>
      <c r="G12" s="5"/>
      <c r="H12" s="5"/>
      <c r="I12" s="5"/>
      <c r="J12" s="5"/>
      <c r="K12" s="5"/>
      <c r="L12" s="5"/>
      <c r="M12" s="5"/>
      <c r="N12" s="5"/>
      <c r="O12" s="5"/>
      <c r="P12" s="5"/>
      <c r="Q12" s="5"/>
      <c r="R12" s="5"/>
      <c r="S12" s="5"/>
      <c r="T12" s="5"/>
      <c r="U12" s="5"/>
      <c r="V12" s="5"/>
      <c r="W12" s="5"/>
    </row>
    <row r="13" spans="3:16384" ht="15.75" thickBot="1">
      <c r="C13" s="5"/>
      <c r="D13" s="5"/>
      <c r="E13" s="5"/>
      <c r="F13" s="5"/>
      <c r="G13" s="5"/>
      <c r="H13" s="5"/>
      <c r="I13" s="5"/>
      <c r="J13" s="5"/>
      <c r="K13" s="5"/>
      <c r="L13" s="5"/>
      <c r="M13" s="5"/>
      <c r="N13" s="5"/>
      <c r="O13" s="5"/>
      <c r="P13" s="5"/>
      <c r="Q13" s="5"/>
      <c r="R13" s="5"/>
      <c r="S13" s="5"/>
      <c r="T13" s="5"/>
      <c r="U13" s="5"/>
      <c r="V13" s="5"/>
      <c r="W13" s="5"/>
    </row>
    <row r="14" spans="3:16384" ht="27" thickBot="1">
      <c r="C14" s="54" t="s">
        <v>626</v>
      </c>
      <c r="D14" s="52" t="e">
        <f>VLOOKUP(D2, Index!A:Q, 17, FALSE)</f>
        <v>#N/A</v>
      </c>
      <c r="E14" s="5"/>
      <c r="F14" s="5"/>
      <c r="G14" s="5"/>
      <c r="H14" s="5"/>
      <c r="I14" s="5"/>
      <c r="J14" s="5"/>
      <c r="K14" s="5"/>
      <c r="L14" s="5"/>
      <c r="M14" s="5"/>
      <c r="N14" s="5"/>
      <c r="O14" s="5"/>
      <c r="P14" s="5"/>
      <c r="Q14" s="5"/>
      <c r="R14" s="5"/>
      <c r="S14" s="5"/>
      <c r="T14" s="5"/>
      <c r="U14" s="5"/>
      <c r="V14" s="5"/>
      <c r="W14" s="5"/>
    </row>
    <row r="15" spans="3:16384">
      <c r="C15" s="5"/>
      <c r="D15" s="5"/>
      <c r="E15" s="5"/>
      <c r="F15" s="5"/>
      <c r="G15" s="5"/>
      <c r="H15" s="5"/>
      <c r="I15" s="5"/>
      <c r="J15" s="5"/>
      <c r="K15" s="5"/>
      <c r="L15" s="5"/>
      <c r="M15" s="5"/>
      <c r="N15" s="5"/>
      <c r="O15" s="5"/>
      <c r="P15" s="5"/>
      <c r="Q15" s="5"/>
      <c r="R15" s="5"/>
      <c r="S15" s="5"/>
      <c r="T15" s="5"/>
      <c r="U15" s="5"/>
      <c r="V15" s="5"/>
      <c r="W15" s="5"/>
    </row>
    <row r="16" spans="3:16384">
      <c r="C16" s="5"/>
      <c r="D16" s="5"/>
      <c r="E16" s="5"/>
      <c r="F16" s="5"/>
      <c r="G16" s="5"/>
      <c r="H16" s="5"/>
      <c r="I16" s="5"/>
      <c r="J16" s="5"/>
      <c r="K16" s="5"/>
      <c r="L16" s="5"/>
      <c r="M16" s="5"/>
      <c r="N16" s="5"/>
      <c r="O16" s="5"/>
      <c r="P16" s="5"/>
      <c r="Q16" s="5"/>
      <c r="R16" s="5"/>
      <c r="S16" s="5"/>
      <c r="T16" s="5"/>
      <c r="U16" s="5"/>
      <c r="V16" s="5"/>
      <c r="W16" s="5"/>
    </row>
    <row r="17" spans="3:23">
      <c r="C17" s="5"/>
      <c r="D17" s="5"/>
      <c r="E17" s="5"/>
      <c r="F17" s="5"/>
      <c r="G17" s="5"/>
      <c r="H17" s="5"/>
      <c r="I17" s="5"/>
      <c r="J17" s="5"/>
      <c r="K17" s="5"/>
      <c r="L17" s="5"/>
      <c r="M17" s="5"/>
      <c r="N17" s="5"/>
      <c r="O17" s="5"/>
      <c r="P17" s="5"/>
      <c r="Q17" s="5"/>
      <c r="R17" s="5"/>
      <c r="S17" s="5"/>
      <c r="T17" s="5"/>
      <c r="U17" s="5"/>
      <c r="V17" s="5"/>
      <c r="W17" s="5"/>
    </row>
    <row r="18" spans="3:23">
      <c r="C18" s="5"/>
      <c r="D18" s="5"/>
      <c r="E18" s="5"/>
      <c r="F18" s="5"/>
      <c r="G18" s="5"/>
      <c r="H18" s="5"/>
      <c r="I18" s="5"/>
      <c r="J18" s="5"/>
      <c r="K18" s="5"/>
      <c r="L18" s="5"/>
      <c r="M18" s="5"/>
      <c r="N18" s="5"/>
      <c r="O18" s="5"/>
      <c r="P18" s="5"/>
      <c r="Q18" s="5"/>
      <c r="R18" s="5"/>
      <c r="S18" s="5"/>
      <c r="T18" s="5"/>
      <c r="U18" s="5"/>
      <c r="V18" s="5"/>
      <c r="W18" s="5"/>
    </row>
    <row r="19" spans="3:23">
      <c r="C19" s="5"/>
      <c r="D19" s="5"/>
      <c r="E19" s="5"/>
      <c r="F19" s="5"/>
      <c r="G19" s="5"/>
      <c r="H19" s="5"/>
      <c r="I19" s="5"/>
      <c r="J19" s="5"/>
      <c r="K19" s="5"/>
      <c r="L19" s="5"/>
      <c r="M19" s="5"/>
      <c r="N19" s="5"/>
      <c r="O19" s="5"/>
      <c r="P19" s="5"/>
      <c r="Q19" s="5"/>
      <c r="R19" s="5"/>
      <c r="S19" s="5"/>
      <c r="T19" s="5"/>
      <c r="U19" s="5"/>
      <c r="V19" s="5"/>
      <c r="W19" s="5"/>
    </row>
    <row r="20" spans="3:23">
      <c r="C20" s="5"/>
      <c r="D20" s="5"/>
      <c r="E20" s="5"/>
      <c r="F20" s="5"/>
      <c r="G20" s="5"/>
      <c r="H20" s="5"/>
      <c r="I20" s="5"/>
      <c r="J20" s="5"/>
      <c r="K20" s="5"/>
      <c r="L20" s="5"/>
      <c r="M20" s="5"/>
      <c r="N20" s="5"/>
      <c r="O20" s="5"/>
      <c r="P20" s="5"/>
      <c r="Q20" s="5"/>
      <c r="R20" s="5"/>
      <c r="S20" s="5"/>
      <c r="T20" s="5"/>
      <c r="U20" s="5"/>
      <c r="V20" s="5"/>
      <c r="W20" s="5"/>
    </row>
    <row r="21" spans="3:23">
      <c r="C21" s="5"/>
      <c r="D21" s="5"/>
      <c r="E21" s="5"/>
      <c r="F21" s="5"/>
      <c r="G21" s="5"/>
      <c r="H21" s="5"/>
      <c r="I21" s="5"/>
      <c r="J21" s="5"/>
      <c r="K21" s="5"/>
      <c r="L21" s="5"/>
      <c r="M21" s="5"/>
      <c r="N21" s="5"/>
      <c r="O21" s="5"/>
      <c r="P21" s="5"/>
      <c r="Q21" s="5"/>
      <c r="R21" s="5"/>
      <c r="S21" s="5"/>
      <c r="T21" s="5"/>
      <c r="U21" s="5"/>
      <c r="V21" s="5"/>
      <c r="W21" s="5"/>
    </row>
    <row r="22" spans="3:23">
      <c r="C22" s="5"/>
      <c r="D22" s="5"/>
      <c r="E22" s="5"/>
      <c r="F22" s="5"/>
      <c r="G22" s="5"/>
      <c r="H22" s="5"/>
      <c r="I22" s="5"/>
      <c r="J22" s="5"/>
      <c r="K22" s="5"/>
      <c r="L22" s="5"/>
      <c r="M22" s="5"/>
      <c r="N22" s="5"/>
      <c r="O22" s="5"/>
      <c r="P22" s="5"/>
      <c r="Q22" s="5"/>
      <c r="R22" s="5"/>
      <c r="S22" s="5"/>
      <c r="T22" s="5"/>
      <c r="U22" s="5"/>
      <c r="V22" s="5"/>
      <c r="W22" s="5"/>
    </row>
    <row r="23" spans="3:23">
      <c r="C23" s="5"/>
      <c r="D23" s="5"/>
      <c r="E23" s="5"/>
      <c r="F23" s="5"/>
      <c r="G23" s="5"/>
      <c r="H23" s="5"/>
      <c r="I23" s="5"/>
      <c r="J23" s="5"/>
      <c r="K23" s="5"/>
      <c r="L23" s="5"/>
      <c r="M23" s="5"/>
      <c r="N23" s="5"/>
      <c r="O23" s="5"/>
      <c r="P23" s="5"/>
      <c r="Q23" s="5"/>
      <c r="R23" s="5"/>
      <c r="S23" s="5"/>
      <c r="T23" s="5"/>
      <c r="U23" s="5"/>
      <c r="V23" s="5"/>
      <c r="W23" s="5"/>
    </row>
    <row r="24" spans="3:23">
      <c r="C24" s="5"/>
      <c r="D24" s="5"/>
      <c r="E24" s="5"/>
      <c r="F24" s="5"/>
      <c r="G24" s="5"/>
      <c r="H24" s="5"/>
      <c r="I24" s="5"/>
      <c r="J24" s="5"/>
      <c r="K24" s="5"/>
      <c r="L24" s="5"/>
      <c r="M24" s="5"/>
      <c r="N24" s="5"/>
      <c r="O24" s="5"/>
      <c r="P24" s="5"/>
      <c r="Q24" s="5"/>
      <c r="R24" s="5"/>
      <c r="S24" s="5"/>
      <c r="T24" s="5"/>
      <c r="U24" s="5"/>
      <c r="V24" s="5"/>
      <c r="W24" s="5"/>
    </row>
    <row r="25" spans="3:23">
      <c r="C25" s="5"/>
      <c r="D25" s="5"/>
      <c r="E25" s="5"/>
      <c r="F25" s="5"/>
      <c r="G25" s="5"/>
      <c r="H25" s="5"/>
      <c r="I25" s="5"/>
      <c r="J25" s="5"/>
      <c r="K25" s="5"/>
      <c r="L25" s="5"/>
      <c r="M25" s="5"/>
      <c r="N25" s="5"/>
      <c r="O25" s="5"/>
      <c r="P25" s="5"/>
      <c r="Q25" s="5"/>
      <c r="R25" s="5"/>
      <c r="S25" s="5"/>
      <c r="T25" s="5"/>
      <c r="U25" s="5"/>
      <c r="V25" s="5"/>
      <c r="W25" s="5"/>
    </row>
    <row r="26" spans="3:23">
      <c r="C26" s="5"/>
      <c r="D26" s="5"/>
      <c r="E26" s="5"/>
      <c r="F26" s="5"/>
      <c r="G26" s="5"/>
      <c r="H26" s="5"/>
      <c r="I26" s="5"/>
      <c r="J26" s="5"/>
      <c r="K26" s="5"/>
      <c r="L26" s="5"/>
      <c r="M26" s="5"/>
      <c r="N26" s="5"/>
      <c r="O26" s="5"/>
      <c r="P26" s="5"/>
      <c r="Q26" s="5"/>
      <c r="R26" s="5"/>
      <c r="S26" s="5"/>
      <c r="T26" s="5"/>
      <c r="U26" s="5"/>
      <c r="V26" s="5"/>
      <c r="W26" s="5"/>
    </row>
    <row r="27" spans="3:23">
      <c r="C27" s="5"/>
      <c r="D27" s="5"/>
      <c r="E27" s="5"/>
      <c r="F27" s="5"/>
      <c r="G27" s="5"/>
      <c r="H27" s="5"/>
      <c r="I27" s="5"/>
      <c r="J27" s="5"/>
      <c r="K27" s="5"/>
      <c r="L27" s="5"/>
      <c r="M27" s="5"/>
      <c r="N27" s="5"/>
      <c r="O27" s="5"/>
      <c r="P27" s="5"/>
      <c r="Q27" s="5"/>
      <c r="R27" s="5"/>
      <c r="S27" s="5"/>
      <c r="T27" s="5"/>
      <c r="U27" s="5"/>
      <c r="V27" s="5"/>
      <c r="W27" s="5"/>
    </row>
    <row r="28" spans="3:23">
      <c r="C28" s="5"/>
      <c r="D28" s="5"/>
      <c r="E28" s="5"/>
      <c r="F28" s="5"/>
      <c r="G28" s="5"/>
      <c r="H28" s="5"/>
      <c r="I28" s="5"/>
      <c r="J28" s="5"/>
      <c r="K28" s="5"/>
      <c r="L28" s="5"/>
      <c r="M28" s="5"/>
      <c r="N28" s="5"/>
      <c r="O28" s="5"/>
      <c r="P28" s="5"/>
      <c r="Q28" s="5"/>
      <c r="R28" s="5"/>
      <c r="S28" s="5"/>
      <c r="T28" s="5"/>
      <c r="U28" s="5"/>
      <c r="V28" s="5"/>
      <c r="W28" s="5"/>
    </row>
    <row r="29" spans="3:23">
      <c r="C29" s="5"/>
      <c r="D29" s="5"/>
      <c r="E29" s="5"/>
      <c r="F29" s="5"/>
      <c r="G29" s="5"/>
      <c r="H29" s="5"/>
      <c r="I29" s="5"/>
      <c r="J29" s="5"/>
      <c r="K29" s="5"/>
      <c r="L29" s="5"/>
      <c r="M29" s="5"/>
      <c r="N29" s="5"/>
      <c r="O29" s="5"/>
      <c r="P29" s="5"/>
      <c r="Q29" s="5"/>
      <c r="R29" s="5"/>
      <c r="S29" s="5"/>
      <c r="T29" s="5"/>
      <c r="U29" s="5"/>
      <c r="V29" s="5"/>
      <c r="W29" s="5"/>
    </row>
    <row r="30" spans="3:23">
      <c r="C30" s="5"/>
      <c r="D30" s="5"/>
      <c r="E30" s="5"/>
      <c r="F30" s="5"/>
      <c r="G30" s="5"/>
      <c r="H30" s="5"/>
      <c r="I30" s="5"/>
      <c r="J30" s="5"/>
      <c r="K30" s="5"/>
      <c r="L30" s="5"/>
      <c r="M30" s="5"/>
      <c r="N30" s="5"/>
      <c r="O30" s="5"/>
      <c r="P30" s="5"/>
      <c r="Q30" s="5"/>
      <c r="R30" s="5"/>
      <c r="S30" s="5"/>
      <c r="T30" s="5"/>
      <c r="U30" s="5"/>
      <c r="V30" s="5"/>
      <c r="W30" s="5"/>
    </row>
    <row r="31" spans="3:23">
      <c r="C31" s="5"/>
      <c r="D31" s="5"/>
      <c r="E31" s="5"/>
      <c r="F31" s="5"/>
      <c r="G31" s="5"/>
      <c r="H31" s="5"/>
      <c r="I31" s="5"/>
      <c r="J31" s="5"/>
      <c r="K31" s="5"/>
      <c r="L31" s="5"/>
      <c r="M31" s="5"/>
      <c r="N31" s="5"/>
      <c r="O31" s="5"/>
      <c r="P31" s="5"/>
      <c r="Q31" s="5"/>
      <c r="R31" s="5"/>
      <c r="S31" s="5"/>
      <c r="T31" s="5"/>
      <c r="U31" s="5"/>
      <c r="V31" s="5"/>
      <c r="W31" s="5"/>
    </row>
    <row r="32" spans="3:23">
      <c r="C32" s="5"/>
      <c r="D32" s="5"/>
      <c r="E32" s="5"/>
      <c r="F32" s="5"/>
      <c r="G32" s="5"/>
      <c r="H32" s="5"/>
      <c r="I32" s="5"/>
      <c r="J32" s="5"/>
      <c r="K32" s="5"/>
      <c r="L32" s="5"/>
      <c r="M32" s="5"/>
      <c r="N32" s="5"/>
      <c r="O32" s="5"/>
      <c r="P32" s="5"/>
      <c r="Q32" s="5"/>
      <c r="R32" s="5"/>
      <c r="S32" s="5"/>
      <c r="T32" s="5"/>
      <c r="U32" s="5"/>
      <c r="V32" s="5"/>
      <c r="W32" s="5"/>
    </row>
    <row r="33" spans="3:23">
      <c r="C33" s="5"/>
      <c r="D33" s="5"/>
      <c r="E33" s="5"/>
      <c r="F33" s="5"/>
      <c r="G33" s="5"/>
      <c r="H33" s="5"/>
      <c r="I33" s="5"/>
      <c r="J33" s="5"/>
      <c r="K33" s="5"/>
      <c r="L33" s="5"/>
      <c r="M33" s="5"/>
      <c r="N33" s="5"/>
      <c r="O33" s="5"/>
      <c r="P33" s="5"/>
      <c r="Q33" s="5"/>
      <c r="R33" s="5"/>
      <c r="S33" s="5"/>
      <c r="T33" s="5"/>
      <c r="U33" s="5"/>
      <c r="V33" s="5"/>
      <c r="W33" s="5"/>
    </row>
    <row r="34" spans="3:23">
      <c r="C34" s="5"/>
      <c r="D34" s="5"/>
      <c r="E34" s="5"/>
      <c r="F34" s="5"/>
      <c r="G34" s="5"/>
      <c r="H34" s="5"/>
      <c r="I34" s="5"/>
      <c r="J34" s="5"/>
      <c r="K34" s="5"/>
      <c r="L34" s="5"/>
      <c r="M34" s="5"/>
      <c r="N34" s="5"/>
      <c r="O34" s="5"/>
      <c r="P34" s="5"/>
      <c r="Q34" s="5"/>
      <c r="R34" s="5"/>
      <c r="S34" s="5"/>
      <c r="T34" s="5"/>
      <c r="U34" s="5"/>
      <c r="V34" s="5"/>
      <c r="W34" s="5"/>
    </row>
    <row r="35" spans="3:23">
      <c r="C35" s="5"/>
      <c r="D35" s="5"/>
      <c r="E35" s="5"/>
      <c r="F35" s="5"/>
      <c r="G35" s="5"/>
      <c r="H35" s="5"/>
      <c r="I35" s="5"/>
      <c r="J35" s="5"/>
      <c r="K35" s="5"/>
      <c r="L35" s="5"/>
      <c r="M35" s="5"/>
      <c r="N35" s="5"/>
      <c r="O35" s="5"/>
      <c r="P35" s="5"/>
      <c r="Q35" s="5"/>
      <c r="R35" s="5"/>
      <c r="S35" s="5"/>
      <c r="T35" s="5"/>
      <c r="U35" s="5"/>
      <c r="V35" s="5"/>
      <c r="W35" s="5"/>
    </row>
    <row r="36" spans="3:23">
      <c r="C36" s="5"/>
      <c r="D36" s="5"/>
      <c r="E36" s="5"/>
      <c r="F36" s="5"/>
      <c r="G36" s="5"/>
      <c r="H36" s="5"/>
      <c r="I36" s="5"/>
      <c r="J36" s="5"/>
      <c r="K36" s="5"/>
      <c r="L36" s="5"/>
      <c r="M36" s="5"/>
      <c r="N36" s="5"/>
      <c r="O36" s="5"/>
      <c r="P36" s="5"/>
      <c r="Q36" s="5"/>
      <c r="R36" s="5"/>
      <c r="S36" s="5"/>
      <c r="T36" s="5"/>
      <c r="U36" s="5"/>
      <c r="V36" s="5"/>
      <c r="W36" s="5"/>
    </row>
    <row r="37" spans="3:23">
      <c r="C37" s="5"/>
      <c r="D37" s="5"/>
      <c r="E37" s="5"/>
      <c r="F37" s="5"/>
      <c r="G37" s="5"/>
      <c r="H37" s="5"/>
      <c r="I37" s="5"/>
      <c r="J37" s="5"/>
      <c r="K37" s="5"/>
      <c r="L37" s="5"/>
      <c r="M37" s="5"/>
      <c r="N37" s="5"/>
      <c r="O37" s="5"/>
      <c r="P37" s="5"/>
      <c r="Q37" s="5"/>
      <c r="R37" s="5"/>
      <c r="S37" s="5"/>
      <c r="T37" s="5"/>
      <c r="U37" s="5"/>
      <c r="V37" s="5"/>
      <c r="W37" s="5"/>
    </row>
    <row r="38" spans="3:23">
      <c r="C38" s="5"/>
      <c r="D38" s="5"/>
      <c r="E38" s="5"/>
      <c r="F38" s="5"/>
      <c r="G38" s="5"/>
      <c r="H38" s="5"/>
      <c r="I38" s="5"/>
      <c r="J38" s="5"/>
      <c r="K38" s="5"/>
      <c r="L38" s="5"/>
      <c r="M38" s="5"/>
      <c r="N38" s="5"/>
      <c r="O38" s="5"/>
      <c r="P38" s="5"/>
      <c r="Q38" s="5"/>
      <c r="R38" s="5"/>
      <c r="S38" s="5"/>
      <c r="T38" s="5"/>
      <c r="U38" s="5"/>
      <c r="V38" s="5"/>
      <c r="W38" s="5"/>
    </row>
    <row r="39" spans="3:23">
      <c r="C39" s="5"/>
      <c r="D39" s="5"/>
      <c r="E39" s="5"/>
      <c r="F39" s="5"/>
      <c r="G39" s="5"/>
      <c r="H39" s="5"/>
      <c r="I39" s="5"/>
      <c r="J39" s="5"/>
      <c r="K39" s="5"/>
      <c r="L39" s="5"/>
      <c r="M39" s="5"/>
      <c r="N39" s="5"/>
      <c r="O39" s="5"/>
      <c r="P39" s="5"/>
      <c r="Q39" s="5"/>
      <c r="R39" s="5"/>
      <c r="S39" s="5"/>
      <c r="T39" s="5"/>
      <c r="U39" s="5"/>
      <c r="V39" s="5"/>
      <c r="W39" s="5"/>
    </row>
    <row r="40" spans="3:23">
      <c r="C40" s="5"/>
      <c r="D40" s="5"/>
      <c r="E40" s="5"/>
      <c r="F40" s="5"/>
      <c r="G40" s="5"/>
      <c r="H40" s="5"/>
      <c r="I40" s="5"/>
      <c r="J40" s="5"/>
      <c r="K40" s="5"/>
      <c r="L40" s="5"/>
      <c r="M40" s="5"/>
      <c r="N40" s="5"/>
      <c r="O40" s="5"/>
      <c r="P40" s="5"/>
      <c r="Q40" s="5"/>
      <c r="R40" s="5"/>
      <c r="S40" s="5"/>
      <c r="T40" s="5"/>
      <c r="U40" s="5"/>
      <c r="V40" s="5"/>
      <c r="W40" s="5"/>
    </row>
    <row r="41" spans="3:23">
      <c r="C41" s="5"/>
      <c r="D41" s="5"/>
      <c r="E41" s="5"/>
      <c r="F41" s="5"/>
      <c r="G41" s="5"/>
      <c r="H41" s="5"/>
      <c r="I41" s="5"/>
      <c r="J41" s="5"/>
      <c r="K41" s="5"/>
      <c r="L41" s="5"/>
      <c r="M41" s="5"/>
      <c r="N41" s="5"/>
      <c r="O41" s="5"/>
      <c r="P41" s="5"/>
      <c r="Q41" s="5"/>
      <c r="R41" s="5"/>
      <c r="S41" s="5"/>
      <c r="T41" s="5"/>
      <c r="U41" s="5"/>
      <c r="V41" s="5"/>
      <c r="W41" s="5"/>
    </row>
    <row r="42" spans="3:23">
      <c r="C42" s="5"/>
      <c r="D42" s="5"/>
      <c r="E42" s="5"/>
      <c r="F42" s="5"/>
      <c r="G42" s="5"/>
      <c r="H42" s="5"/>
      <c r="I42" s="5"/>
      <c r="J42" s="5"/>
      <c r="K42" s="5"/>
      <c r="L42" s="5"/>
      <c r="M42" s="5"/>
      <c r="N42" s="5"/>
      <c r="O42" s="5"/>
      <c r="P42" s="5"/>
      <c r="Q42" s="5"/>
      <c r="R42" s="5"/>
      <c r="S42" s="5"/>
      <c r="T42" s="5"/>
      <c r="U42" s="5"/>
      <c r="V42" s="5"/>
      <c r="W42" s="5"/>
    </row>
    <row r="43" spans="3:23">
      <c r="C43" s="5"/>
      <c r="D43" s="5"/>
      <c r="E43" s="5"/>
      <c r="F43" s="5"/>
      <c r="G43" s="5"/>
      <c r="H43" s="5"/>
      <c r="I43" s="5"/>
      <c r="J43" s="5"/>
      <c r="K43" s="5"/>
      <c r="L43" s="5"/>
      <c r="M43" s="5"/>
      <c r="N43" s="5"/>
      <c r="O43" s="5"/>
      <c r="P43" s="5"/>
      <c r="Q43" s="5"/>
      <c r="R43" s="5"/>
      <c r="S43" s="5"/>
      <c r="T43" s="5"/>
      <c r="U43" s="5"/>
      <c r="V43" s="5"/>
      <c r="W43" s="5"/>
    </row>
    <row r="44" spans="3:23">
      <c r="C44" s="5"/>
      <c r="D44" s="5"/>
      <c r="E44" s="5"/>
      <c r="F44" s="5"/>
      <c r="G44" s="5"/>
      <c r="H44" s="5"/>
      <c r="I44" s="5"/>
      <c r="J44" s="5"/>
      <c r="K44" s="5"/>
      <c r="L44" s="5"/>
      <c r="M44" s="5"/>
      <c r="N44" s="5"/>
      <c r="O44" s="5"/>
      <c r="P44" s="5"/>
      <c r="Q44" s="5"/>
      <c r="R44" s="5"/>
      <c r="S44" s="5"/>
      <c r="T44" s="5"/>
      <c r="U44" s="5"/>
      <c r="V44" s="5"/>
      <c r="W44" s="5"/>
    </row>
    <row r="45" spans="3:23">
      <c r="C45" s="5"/>
      <c r="D45" s="5"/>
      <c r="E45" s="5"/>
      <c r="F45" s="5"/>
      <c r="G45" s="5"/>
      <c r="H45" s="5"/>
      <c r="I45" s="5"/>
      <c r="J45" s="5"/>
      <c r="K45" s="5"/>
      <c r="L45" s="5"/>
      <c r="M45" s="5"/>
      <c r="N45" s="5"/>
      <c r="O45" s="5"/>
      <c r="P45" s="5"/>
      <c r="Q45" s="5"/>
      <c r="R45" s="5"/>
      <c r="S45" s="5"/>
      <c r="T45" s="5"/>
      <c r="U45" s="5"/>
      <c r="V45" s="5"/>
      <c r="W45" s="5"/>
    </row>
    <row r="46" spans="3:23">
      <c r="C46" s="5"/>
      <c r="D46" s="5"/>
      <c r="E46" s="5"/>
      <c r="F46" s="5"/>
      <c r="G46" s="5"/>
      <c r="H46" s="5"/>
      <c r="I46" s="5"/>
      <c r="J46" s="5"/>
      <c r="K46" s="5"/>
      <c r="L46" s="5"/>
      <c r="M46" s="5"/>
      <c r="N46" s="5"/>
      <c r="O46" s="5"/>
      <c r="P46" s="5"/>
      <c r="Q46" s="5"/>
      <c r="R46" s="5"/>
      <c r="S46" s="5"/>
      <c r="T46" s="5"/>
      <c r="U46" s="5"/>
      <c r="V46" s="5"/>
      <c r="W46" s="5"/>
    </row>
    <row r="47" spans="3:23">
      <c r="C47" s="5"/>
      <c r="D47" s="5"/>
      <c r="E47" s="5"/>
      <c r="F47" s="5"/>
      <c r="G47" s="5"/>
      <c r="H47" s="5"/>
      <c r="I47" s="5"/>
      <c r="J47" s="5"/>
      <c r="K47" s="5"/>
      <c r="L47" s="5"/>
      <c r="M47" s="5"/>
      <c r="N47" s="5"/>
      <c r="O47" s="5"/>
      <c r="P47" s="5"/>
      <c r="Q47" s="5"/>
      <c r="R47" s="5"/>
      <c r="S47" s="5"/>
      <c r="T47" s="5"/>
      <c r="U47" s="5"/>
      <c r="V47" s="5"/>
      <c r="W47" s="5"/>
    </row>
    <row r="48" spans="3:23">
      <c r="C48" s="5"/>
      <c r="D48" s="5"/>
      <c r="E48" s="5"/>
      <c r="F48" s="5"/>
      <c r="G48" s="5"/>
      <c r="H48" s="5"/>
      <c r="I48" s="5"/>
      <c r="J48" s="5"/>
      <c r="K48" s="5"/>
      <c r="L48" s="5"/>
      <c r="M48" s="5"/>
      <c r="N48" s="5"/>
      <c r="O48" s="5"/>
      <c r="P48" s="5"/>
      <c r="Q48" s="5"/>
      <c r="R48" s="5"/>
      <c r="S48" s="5"/>
      <c r="T48" s="5"/>
      <c r="U48" s="5"/>
      <c r="V48" s="5"/>
      <c r="W48" s="5"/>
    </row>
    <row r="49" spans="3:23">
      <c r="C49" s="5"/>
      <c r="D49" s="5"/>
      <c r="E49" s="5"/>
      <c r="F49" s="5"/>
      <c r="G49" s="5"/>
      <c r="H49" s="5"/>
      <c r="I49" s="5"/>
      <c r="J49" s="5"/>
      <c r="K49" s="5"/>
      <c r="L49" s="5"/>
      <c r="M49" s="5"/>
      <c r="N49" s="5"/>
      <c r="O49" s="5"/>
      <c r="P49" s="5"/>
      <c r="Q49" s="5"/>
      <c r="R49" s="5"/>
      <c r="S49" s="5"/>
      <c r="T49" s="5"/>
      <c r="U49" s="5"/>
      <c r="V49" s="5"/>
      <c r="W49" s="5"/>
    </row>
    <row r="50" spans="3:23">
      <c r="C50" s="5"/>
      <c r="D50" s="5"/>
      <c r="E50" s="5"/>
      <c r="F50" s="5"/>
      <c r="G50" s="5"/>
      <c r="H50" s="5"/>
      <c r="I50" s="5"/>
      <c r="J50" s="5"/>
      <c r="K50" s="5"/>
      <c r="L50" s="5"/>
      <c r="M50" s="5"/>
      <c r="N50" s="5"/>
      <c r="O50" s="5"/>
      <c r="P50" s="5"/>
      <c r="Q50" s="5"/>
      <c r="R50" s="5"/>
      <c r="S50" s="5"/>
      <c r="T50" s="5"/>
      <c r="U50" s="5"/>
      <c r="V50" s="5"/>
      <c r="W50" s="5"/>
    </row>
    <row r="51" spans="3:23">
      <c r="C51" s="5"/>
      <c r="D51" s="5"/>
      <c r="E51" s="5"/>
      <c r="F51" s="5"/>
      <c r="G51" s="5"/>
      <c r="H51" s="5"/>
      <c r="I51" s="5"/>
      <c r="J51" s="5"/>
      <c r="K51" s="5"/>
      <c r="L51" s="5"/>
      <c r="M51" s="5"/>
      <c r="N51" s="5"/>
      <c r="O51" s="5"/>
      <c r="P51" s="5"/>
      <c r="Q51" s="5"/>
      <c r="R51" s="5"/>
      <c r="S51" s="5"/>
      <c r="T51" s="5"/>
      <c r="U51" s="5"/>
      <c r="V51" s="5"/>
      <c r="W51" s="5"/>
    </row>
    <row r="52" spans="3:23">
      <c r="C52" s="5"/>
      <c r="D52" s="5"/>
      <c r="E52" s="5"/>
      <c r="F52" s="5"/>
      <c r="G52" s="5"/>
      <c r="H52" s="5"/>
      <c r="I52" s="5"/>
      <c r="J52" s="5"/>
      <c r="K52" s="5"/>
      <c r="L52" s="5"/>
      <c r="M52" s="5"/>
      <c r="N52" s="5"/>
      <c r="O52" s="5"/>
      <c r="P52" s="5"/>
      <c r="Q52" s="5"/>
      <c r="R52" s="5"/>
      <c r="S52" s="5"/>
      <c r="T52" s="5"/>
      <c r="U52" s="5"/>
      <c r="V52" s="5"/>
      <c r="W52" s="5"/>
    </row>
    <row r="53" spans="3:23">
      <c r="C53" s="5"/>
      <c r="D53" s="5"/>
      <c r="E53" s="5"/>
      <c r="F53" s="5"/>
      <c r="G53" s="5"/>
      <c r="H53" s="5"/>
      <c r="I53" s="5"/>
      <c r="J53" s="5"/>
      <c r="K53" s="5"/>
      <c r="L53" s="5"/>
      <c r="M53" s="5"/>
      <c r="N53" s="5"/>
      <c r="O53" s="5"/>
      <c r="P53" s="5"/>
      <c r="Q53" s="5"/>
      <c r="R53" s="5"/>
      <c r="S53" s="5"/>
      <c r="T53" s="5"/>
      <c r="U53" s="5"/>
      <c r="V53" s="5"/>
      <c r="W53" s="5"/>
    </row>
    <row r="54" spans="3:23">
      <c r="C54" s="5"/>
      <c r="D54" s="5"/>
      <c r="E54" s="5"/>
      <c r="F54" s="5"/>
      <c r="G54" s="5"/>
      <c r="H54" s="5"/>
      <c r="I54" s="5"/>
      <c r="J54" s="5"/>
      <c r="K54" s="5"/>
      <c r="L54" s="5"/>
      <c r="M54" s="5"/>
      <c r="N54" s="5"/>
      <c r="O54" s="5"/>
      <c r="P54" s="5"/>
      <c r="Q54" s="5"/>
      <c r="R54" s="5"/>
      <c r="S54" s="5"/>
      <c r="T54" s="5"/>
      <c r="U54" s="5"/>
      <c r="V54" s="5"/>
      <c r="W54" s="5"/>
    </row>
    <row r="55" spans="3:23">
      <c r="C55" s="5"/>
      <c r="D55" s="5"/>
      <c r="E55" s="5"/>
      <c r="F55" s="5"/>
      <c r="G55" s="5"/>
      <c r="H55" s="5"/>
      <c r="I55" s="5"/>
      <c r="J55" s="5"/>
      <c r="K55" s="5"/>
      <c r="L55" s="5"/>
      <c r="M55" s="5"/>
      <c r="N55" s="5"/>
      <c r="O55" s="5"/>
      <c r="P55" s="5"/>
      <c r="Q55" s="5"/>
      <c r="R55" s="5"/>
      <c r="S55" s="5"/>
      <c r="T55" s="5"/>
      <c r="U55" s="5"/>
      <c r="V55" s="5"/>
      <c r="W55" s="5"/>
    </row>
    <row r="56" spans="3:23">
      <c r="C56" s="5"/>
      <c r="D56" s="5"/>
      <c r="E56" s="5"/>
      <c r="F56" s="5"/>
      <c r="G56" s="5"/>
      <c r="H56" s="5"/>
      <c r="I56" s="5"/>
      <c r="J56" s="5"/>
      <c r="K56" s="5"/>
      <c r="L56" s="5"/>
      <c r="M56" s="5"/>
      <c r="N56" s="5"/>
      <c r="O56" s="5"/>
      <c r="P56" s="5"/>
      <c r="Q56" s="5"/>
      <c r="R56" s="5"/>
      <c r="S56" s="5"/>
      <c r="T56" s="5"/>
      <c r="U56" s="5"/>
      <c r="V56" s="5"/>
      <c r="W56" s="5"/>
    </row>
    <row r="57" spans="3:23">
      <c r="C57" s="5"/>
      <c r="D57" s="5"/>
      <c r="E57" s="5"/>
      <c r="F57" s="5"/>
      <c r="G57" s="5"/>
      <c r="H57" s="5"/>
      <c r="I57" s="5"/>
      <c r="J57" s="5"/>
      <c r="K57" s="5"/>
      <c r="L57" s="5"/>
      <c r="M57" s="5"/>
      <c r="N57" s="5"/>
      <c r="O57" s="5"/>
      <c r="P57" s="5"/>
      <c r="Q57" s="5"/>
      <c r="R57" s="5"/>
      <c r="S57" s="5"/>
      <c r="T57" s="5"/>
      <c r="U57" s="5"/>
      <c r="V57" s="5"/>
      <c r="W57" s="5"/>
    </row>
    <row r="58" spans="3:23">
      <c r="C58" s="5"/>
      <c r="D58" s="5"/>
      <c r="E58" s="5"/>
      <c r="F58" s="5"/>
      <c r="G58" s="5"/>
      <c r="H58" s="5"/>
      <c r="I58" s="5"/>
      <c r="J58" s="5"/>
      <c r="K58" s="5"/>
      <c r="L58" s="5"/>
      <c r="M58" s="5"/>
      <c r="N58" s="5"/>
      <c r="O58" s="5"/>
      <c r="P58" s="5"/>
      <c r="Q58" s="5"/>
      <c r="R58" s="5"/>
      <c r="S58" s="5"/>
      <c r="T58" s="5"/>
      <c r="U58" s="5"/>
      <c r="V58" s="5"/>
      <c r="W58" s="5"/>
    </row>
    <row r="59" spans="3:23">
      <c r="C59" s="5"/>
      <c r="D59" s="5"/>
      <c r="E59" s="5"/>
      <c r="F59" s="5"/>
      <c r="G59" s="5"/>
      <c r="H59" s="5"/>
      <c r="I59" s="5"/>
      <c r="J59" s="5"/>
      <c r="K59" s="5"/>
      <c r="L59" s="5"/>
      <c r="M59" s="5"/>
      <c r="N59" s="5"/>
      <c r="O59" s="5"/>
      <c r="P59" s="5"/>
      <c r="Q59" s="5"/>
      <c r="R59" s="5"/>
      <c r="S59" s="5"/>
      <c r="T59" s="5"/>
      <c r="U59" s="5"/>
      <c r="V59" s="5"/>
      <c r="W59" s="5"/>
    </row>
    <row r="60" spans="3:23">
      <c r="C60" s="5"/>
      <c r="D60" s="5"/>
      <c r="E60" s="5"/>
      <c r="F60" s="5"/>
      <c r="G60" s="5"/>
      <c r="H60" s="5"/>
      <c r="I60" s="5"/>
      <c r="J60" s="5"/>
      <c r="K60" s="5"/>
      <c r="L60" s="5"/>
      <c r="M60" s="5"/>
      <c r="N60" s="5"/>
      <c r="O60" s="5"/>
      <c r="P60" s="5"/>
      <c r="Q60" s="5"/>
      <c r="R60" s="5"/>
      <c r="S60" s="5"/>
      <c r="T60" s="5"/>
      <c r="U60" s="5"/>
      <c r="V60" s="5"/>
      <c r="W60" s="5"/>
    </row>
    <row r="61" spans="3:23">
      <c r="C61" s="5"/>
      <c r="D61" s="5"/>
      <c r="E61" s="5"/>
      <c r="F61" s="5"/>
      <c r="G61" s="5"/>
      <c r="H61" s="5"/>
      <c r="I61" s="5"/>
      <c r="J61" s="5"/>
      <c r="K61" s="5"/>
      <c r="L61" s="5"/>
      <c r="M61" s="5"/>
      <c r="N61" s="5"/>
      <c r="O61" s="5"/>
      <c r="P61" s="5"/>
      <c r="Q61" s="5"/>
      <c r="R61" s="5"/>
      <c r="S61" s="5"/>
      <c r="T61" s="5"/>
      <c r="U61" s="5"/>
      <c r="V61" s="5"/>
      <c r="W61" s="5"/>
    </row>
    <row r="62" spans="3:23">
      <c r="C62" s="5"/>
      <c r="D62" s="5"/>
      <c r="E62" s="5"/>
      <c r="F62" s="5"/>
      <c r="G62" s="5"/>
      <c r="H62" s="5"/>
      <c r="I62" s="5"/>
      <c r="J62" s="5"/>
      <c r="K62" s="5"/>
      <c r="L62" s="5"/>
      <c r="M62" s="5"/>
      <c r="N62" s="5"/>
      <c r="O62" s="5"/>
      <c r="P62" s="5"/>
      <c r="Q62" s="5"/>
      <c r="R62" s="5"/>
      <c r="S62" s="5"/>
      <c r="T62" s="5"/>
      <c r="U62" s="5"/>
      <c r="V62" s="5"/>
      <c r="W62" s="5"/>
    </row>
    <row r="63" spans="3:23">
      <c r="C63" s="5"/>
      <c r="D63" s="5"/>
      <c r="E63" s="5"/>
      <c r="F63" s="5"/>
      <c r="G63" s="5"/>
      <c r="H63" s="5"/>
      <c r="I63" s="5"/>
      <c r="J63" s="5"/>
      <c r="K63" s="5"/>
      <c r="L63" s="5"/>
      <c r="M63" s="5"/>
      <c r="N63" s="5"/>
      <c r="O63" s="5"/>
      <c r="P63" s="5"/>
      <c r="Q63" s="5"/>
      <c r="R63" s="5"/>
      <c r="S63" s="5"/>
      <c r="T63" s="5"/>
      <c r="U63" s="5"/>
      <c r="V63" s="5"/>
      <c r="W63" s="5"/>
    </row>
    <row r="64" spans="3:23">
      <c r="C64" s="5"/>
      <c r="D64" s="5"/>
      <c r="E64" s="5"/>
      <c r="F64" s="5"/>
      <c r="G64" s="5"/>
      <c r="H64" s="5"/>
      <c r="I64" s="5"/>
      <c r="J64" s="5"/>
      <c r="K64" s="5"/>
      <c r="L64" s="5"/>
      <c r="M64" s="5"/>
      <c r="N64" s="5"/>
      <c r="O64" s="5"/>
      <c r="P64" s="5"/>
      <c r="Q64" s="5"/>
      <c r="R64" s="5"/>
      <c r="S64" s="5"/>
      <c r="T64" s="5"/>
      <c r="U64" s="5"/>
      <c r="V64" s="5"/>
      <c r="W64" s="5"/>
    </row>
    <row r="65" spans="3:23">
      <c r="C65" s="5"/>
      <c r="D65" s="5"/>
      <c r="E65" s="5"/>
      <c r="F65" s="5"/>
      <c r="G65" s="5"/>
      <c r="H65" s="5"/>
      <c r="I65" s="5"/>
      <c r="J65" s="5"/>
      <c r="K65" s="5"/>
      <c r="L65" s="5"/>
      <c r="M65" s="5"/>
      <c r="N65" s="5"/>
      <c r="O65" s="5"/>
      <c r="P65" s="5"/>
      <c r="Q65" s="5"/>
      <c r="R65" s="5"/>
      <c r="S65" s="5"/>
      <c r="T65" s="5"/>
      <c r="U65" s="5"/>
      <c r="V65" s="5"/>
      <c r="W65" s="5"/>
    </row>
    <row r="66" spans="3:23">
      <c r="C66" s="5"/>
      <c r="D66" s="5"/>
      <c r="E66" s="5"/>
      <c r="F66" s="5"/>
      <c r="G66" s="5"/>
      <c r="H66" s="5"/>
      <c r="I66" s="5"/>
      <c r="J66" s="5"/>
      <c r="K66" s="5"/>
      <c r="L66" s="5"/>
      <c r="M66" s="5"/>
      <c r="N66" s="5"/>
      <c r="O66" s="5"/>
      <c r="P66" s="5"/>
      <c r="Q66" s="5"/>
      <c r="R66" s="5"/>
      <c r="S66" s="5"/>
      <c r="T66" s="5"/>
      <c r="U66" s="5"/>
      <c r="V66" s="5"/>
      <c r="W66" s="5"/>
    </row>
    <row r="67" spans="3:23">
      <c r="C67" s="5"/>
      <c r="D67" s="5"/>
      <c r="E67" s="5"/>
      <c r="F67" s="5"/>
      <c r="G67" s="5"/>
      <c r="H67" s="5"/>
      <c r="I67" s="5"/>
      <c r="J67" s="5"/>
      <c r="K67" s="5"/>
      <c r="L67" s="5"/>
      <c r="M67" s="5"/>
      <c r="N67" s="5"/>
      <c r="O67" s="5"/>
      <c r="P67" s="5"/>
      <c r="Q67" s="5"/>
      <c r="R67" s="5"/>
      <c r="S67" s="5"/>
      <c r="T67" s="5"/>
      <c r="U67" s="5"/>
      <c r="V67" s="5"/>
      <c r="W67" s="5"/>
    </row>
    <row r="68" spans="3:23">
      <c r="C68" s="5"/>
      <c r="D68" s="5"/>
      <c r="E68" s="5"/>
      <c r="F68" s="5"/>
      <c r="G68" s="5"/>
      <c r="H68" s="5"/>
      <c r="I68" s="5"/>
      <c r="J68" s="5"/>
      <c r="K68" s="5"/>
      <c r="L68" s="5"/>
      <c r="M68" s="5"/>
      <c r="N68" s="5"/>
      <c r="O68" s="5"/>
      <c r="P68" s="5"/>
      <c r="Q68" s="5"/>
      <c r="R68" s="5"/>
      <c r="S68" s="5"/>
      <c r="T68" s="5"/>
      <c r="U68" s="5"/>
      <c r="V68" s="5"/>
      <c r="W68" s="5"/>
    </row>
    <row r="69" spans="3:23">
      <c r="C69" s="5"/>
      <c r="D69" s="5"/>
      <c r="E69" s="5"/>
      <c r="F69" s="5"/>
      <c r="G69" s="5"/>
      <c r="H69" s="5"/>
      <c r="I69" s="5"/>
      <c r="J69" s="5"/>
      <c r="K69" s="5"/>
      <c r="L69" s="5"/>
      <c r="M69" s="5"/>
      <c r="N69" s="5"/>
      <c r="O69" s="5"/>
      <c r="P69" s="5"/>
      <c r="Q69" s="5"/>
      <c r="R69" s="5"/>
      <c r="S69" s="5"/>
      <c r="T69" s="5"/>
      <c r="U69" s="5"/>
      <c r="V69" s="5"/>
      <c r="W69" s="5"/>
    </row>
    <row r="70" spans="3:23">
      <c r="C70" s="5"/>
      <c r="D70" s="5"/>
      <c r="E70" s="5"/>
      <c r="F70" s="5"/>
      <c r="G70" s="5"/>
      <c r="H70" s="5"/>
      <c r="I70" s="5"/>
      <c r="J70" s="5"/>
      <c r="K70" s="5"/>
      <c r="L70" s="5"/>
      <c r="M70" s="5"/>
      <c r="N70" s="5"/>
      <c r="O70" s="5"/>
      <c r="P70" s="5"/>
      <c r="Q70" s="5"/>
      <c r="R70" s="5"/>
      <c r="S70" s="5"/>
      <c r="T70" s="5"/>
      <c r="U70" s="5"/>
      <c r="V70" s="5"/>
      <c r="W70" s="5"/>
    </row>
    <row r="71" spans="3:23">
      <c r="C71" s="5"/>
      <c r="D71" s="5"/>
      <c r="E71" s="5"/>
      <c r="F71" s="5"/>
      <c r="G71" s="5"/>
      <c r="H71" s="5"/>
      <c r="I71" s="5"/>
      <c r="J71" s="5"/>
      <c r="K71" s="5"/>
      <c r="L71" s="5"/>
      <c r="M71" s="5"/>
      <c r="N71" s="5"/>
      <c r="O71" s="5"/>
      <c r="P71" s="5"/>
      <c r="Q71" s="5"/>
      <c r="R71" s="5"/>
      <c r="S71" s="5"/>
      <c r="T71" s="5"/>
      <c r="U71" s="5"/>
      <c r="V71" s="5"/>
      <c r="W71" s="5"/>
    </row>
    <row r="72" spans="3:23">
      <c r="C72" s="5"/>
      <c r="D72" s="5"/>
      <c r="E72" s="5"/>
      <c r="F72" s="5"/>
      <c r="G72" s="5"/>
      <c r="H72" s="5"/>
      <c r="I72" s="5"/>
      <c r="J72" s="5"/>
      <c r="K72" s="5"/>
      <c r="L72" s="5"/>
      <c r="M72" s="5"/>
      <c r="N72" s="5"/>
      <c r="O72" s="5"/>
      <c r="P72" s="5"/>
      <c r="Q72" s="5"/>
      <c r="R72" s="5"/>
      <c r="S72" s="5"/>
      <c r="T72" s="5"/>
      <c r="U72" s="5"/>
      <c r="V72" s="5"/>
      <c r="W72" s="5"/>
    </row>
    <row r="73" spans="3:23">
      <c r="C73" s="5"/>
      <c r="D73" s="5"/>
      <c r="E73" s="5"/>
      <c r="F73" s="5"/>
      <c r="G73" s="5"/>
      <c r="H73" s="5"/>
      <c r="I73" s="5"/>
      <c r="J73" s="5"/>
      <c r="K73" s="5"/>
      <c r="L73" s="5"/>
      <c r="M73" s="5"/>
      <c r="N73" s="5"/>
      <c r="O73" s="5"/>
      <c r="P73" s="5"/>
      <c r="Q73" s="5"/>
      <c r="R73" s="5"/>
      <c r="S73" s="5"/>
      <c r="T73" s="5"/>
      <c r="U73" s="5"/>
      <c r="V73" s="5"/>
      <c r="W73" s="5"/>
    </row>
    <row r="74" spans="3:23">
      <c r="C74" s="5"/>
      <c r="D74" s="5"/>
      <c r="E74" s="5"/>
      <c r="F74" s="5"/>
      <c r="G74" s="5"/>
      <c r="H74" s="5"/>
      <c r="I74" s="5"/>
      <c r="J74" s="5"/>
      <c r="K74" s="5"/>
      <c r="L74" s="5"/>
      <c r="M74" s="5"/>
      <c r="N74" s="5"/>
      <c r="O74" s="5"/>
      <c r="P74" s="5"/>
      <c r="Q74" s="5"/>
      <c r="R74" s="5"/>
      <c r="S74" s="5"/>
      <c r="T74" s="5"/>
      <c r="U74" s="5"/>
      <c r="V74" s="5"/>
      <c r="W74" s="5"/>
    </row>
    <row r="75" spans="3:23">
      <c r="C75" s="5"/>
      <c r="D75" s="5"/>
      <c r="E75" s="5"/>
      <c r="F75" s="5"/>
      <c r="G75" s="5"/>
      <c r="H75" s="5"/>
      <c r="I75" s="5"/>
      <c r="J75" s="5"/>
      <c r="K75" s="5"/>
      <c r="L75" s="5"/>
      <c r="M75" s="5"/>
      <c r="N75" s="5"/>
      <c r="O75" s="5"/>
      <c r="P75" s="5"/>
      <c r="Q75" s="5"/>
      <c r="R75" s="5"/>
      <c r="S75" s="5"/>
      <c r="T75" s="5"/>
      <c r="U75" s="5"/>
      <c r="V75" s="5"/>
      <c r="W75" s="5"/>
    </row>
    <row r="76" spans="3:23">
      <c r="C76" s="5"/>
      <c r="D76" s="5"/>
      <c r="E76" s="5"/>
      <c r="F76" s="5"/>
      <c r="G76" s="5"/>
      <c r="H76" s="5"/>
      <c r="I76" s="5"/>
      <c r="J76" s="5"/>
      <c r="K76" s="5"/>
      <c r="L76" s="5"/>
      <c r="M76" s="5"/>
      <c r="N76" s="5"/>
      <c r="O76" s="5"/>
      <c r="P76" s="5"/>
      <c r="Q76" s="5"/>
      <c r="R76" s="5"/>
      <c r="S76" s="5"/>
      <c r="T76" s="5"/>
      <c r="U76" s="5"/>
      <c r="V76" s="5"/>
      <c r="W76" s="5"/>
    </row>
    <row r="77" spans="3:23">
      <c r="C77" s="5"/>
      <c r="D77" s="5"/>
      <c r="E77" s="5"/>
      <c r="F77" s="5"/>
      <c r="G77" s="5"/>
      <c r="H77" s="5"/>
      <c r="I77" s="5"/>
      <c r="J77" s="5"/>
      <c r="K77" s="5"/>
      <c r="L77" s="5"/>
      <c r="M77" s="5"/>
      <c r="N77" s="5"/>
      <c r="O77" s="5"/>
      <c r="P77" s="5"/>
      <c r="Q77" s="5"/>
      <c r="R77" s="5"/>
      <c r="S77" s="5"/>
      <c r="T77" s="5"/>
      <c r="U77" s="5"/>
      <c r="V77" s="5"/>
      <c r="W77" s="5"/>
    </row>
    <row r="78" spans="3:23">
      <c r="C78" s="5"/>
      <c r="D78" s="5"/>
      <c r="E78" s="5"/>
      <c r="F78" s="5"/>
      <c r="G78" s="5"/>
      <c r="H78" s="5"/>
      <c r="I78" s="5"/>
      <c r="J78" s="5"/>
      <c r="K78" s="5"/>
      <c r="L78" s="5"/>
      <c r="M78" s="5"/>
      <c r="N78" s="5"/>
      <c r="O78" s="5"/>
      <c r="P78" s="5"/>
      <c r="Q78" s="5"/>
      <c r="R78" s="5"/>
      <c r="S78" s="5"/>
      <c r="T78" s="5"/>
      <c r="U78" s="5"/>
      <c r="V78" s="5"/>
      <c r="W78" s="5"/>
    </row>
    <row r="79" spans="3:23">
      <c r="C79" s="5"/>
      <c r="D79" s="5"/>
      <c r="E79" s="5"/>
      <c r="F79" s="5"/>
      <c r="G79" s="5"/>
      <c r="H79" s="5"/>
      <c r="I79" s="5"/>
      <c r="J79" s="5"/>
      <c r="K79" s="5"/>
      <c r="L79" s="5"/>
      <c r="M79" s="5"/>
      <c r="N79" s="5"/>
      <c r="O79" s="5"/>
      <c r="P79" s="5"/>
      <c r="Q79" s="5"/>
      <c r="R79" s="5"/>
      <c r="S79" s="5"/>
      <c r="T79" s="5"/>
      <c r="U79" s="5"/>
      <c r="V79" s="5"/>
      <c r="W79" s="5"/>
    </row>
    <row r="80" spans="3:23">
      <c r="C80" s="5"/>
      <c r="D80" s="5"/>
      <c r="E80" s="5"/>
      <c r="F80" s="5"/>
      <c r="G80" s="5"/>
      <c r="H80" s="5"/>
      <c r="I80" s="5"/>
      <c r="J80" s="5"/>
      <c r="K80" s="5"/>
      <c r="L80" s="5"/>
      <c r="M80" s="5"/>
      <c r="N80" s="5"/>
      <c r="O80" s="5"/>
      <c r="P80" s="5"/>
      <c r="Q80" s="5"/>
      <c r="R80" s="5"/>
      <c r="S80" s="5"/>
      <c r="T80" s="5"/>
      <c r="U80" s="5"/>
      <c r="V80" s="5"/>
      <c r="W80" s="5"/>
    </row>
    <row r="81" spans="3:23">
      <c r="C81" s="5"/>
      <c r="D81" s="5"/>
      <c r="E81" s="5"/>
      <c r="F81" s="5"/>
      <c r="G81" s="5"/>
      <c r="H81" s="5"/>
      <c r="I81" s="5"/>
      <c r="J81" s="5"/>
      <c r="K81" s="5"/>
      <c r="L81" s="5"/>
      <c r="M81" s="5"/>
      <c r="N81" s="5"/>
      <c r="O81" s="5"/>
      <c r="P81" s="5"/>
      <c r="Q81" s="5"/>
      <c r="R81" s="5"/>
      <c r="S81" s="5"/>
      <c r="T81" s="5"/>
      <c r="U81" s="5"/>
      <c r="V81" s="5"/>
      <c r="W81" s="5"/>
    </row>
    <row r="82" spans="3:23">
      <c r="C82" s="5"/>
      <c r="D82" s="5"/>
      <c r="E82" s="5"/>
      <c r="F82" s="5"/>
      <c r="G82" s="5"/>
      <c r="H82" s="5"/>
      <c r="I82" s="5"/>
      <c r="J82" s="5"/>
      <c r="K82" s="5"/>
      <c r="L82" s="5"/>
      <c r="M82" s="5"/>
      <c r="N82" s="5"/>
      <c r="O82" s="5"/>
      <c r="P82" s="5"/>
      <c r="Q82" s="5"/>
      <c r="R82" s="5"/>
      <c r="S82" s="5"/>
      <c r="T82" s="5"/>
      <c r="U82" s="5"/>
      <c r="V82" s="5"/>
      <c r="W82" s="5"/>
    </row>
    <row r="83" spans="3:23">
      <c r="C83" s="5"/>
      <c r="D83" s="5"/>
      <c r="E83" s="5"/>
      <c r="F83" s="5"/>
      <c r="G83" s="5"/>
      <c r="H83" s="5"/>
      <c r="I83" s="5"/>
      <c r="J83" s="5"/>
      <c r="K83" s="5"/>
      <c r="L83" s="5"/>
      <c r="M83" s="5"/>
      <c r="N83" s="5"/>
      <c r="O83" s="5"/>
      <c r="P83" s="5"/>
      <c r="Q83" s="5"/>
      <c r="R83" s="5"/>
      <c r="S83" s="5"/>
      <c r="T83" s="5"/>
      <c r="U83" s="5"/>
      <c r="V83" s="5"/>
      <c r="W83" s="5"/>
    </row>
    <row r="84" spans="3:23">
      <c r="C84" s="5"/>
      <c r="D84" s="5"/>
      <c r="E84" s="5"/>
      <c r="F84" s="5"/>
      <c r="G84" s="5"/>
      <c r="H84" s="5"/>
      <c r="I84" s="5"/>
      <c r="J84" s="5"/>
      <c r="K84" s="5"/>
      <c r="L84" s="5"/>
      <c r="M84" s="5"/>
      <c r="N84" s="5"/>
      <c r="O84" s="5"/>
      <c r="P84" s="5"/>
      <c r="Q84" s="5"/>
      <c r="R84" s="5"/>
      <c r="S84" s="5"/>
      <c r="T84" s="5"/>
      <c r="U84" s="5"/>
      <c r="V84" s="5"/>
      <c r="W84" s="5"/>
    </row>
    <row r="85" spans="3:23">
      <c r="C85" s="5"/>
      <c r="D85" s="5"/>
      <c r="E85" s="5"/>
      <c r="F85" s="5"/>
      <c r="G85" s="5"/>
      <c r="H85" s="5"/>
      <c r="I85" s="5"/>
      <c r="J85" s="5"/>
      <c r="K85" s="5"/>
      <c r="L85" s="5"/>
      <c r="M85" s="5"/>
      <c r="N85" s="5"/>
      <c r="O85" s="5"/>
      <c r="P85" s="5"/>
      <c r="Q85" s="5"/>
      <c r="R85" s="5"/>
      <c r="S85" s="5"/>
      <c r="T85" s="5"/>
      <c r="U85" s="5"/>
      <c r="V85" s="5"/>
      <c r="W85" s="5"/>
    </row>
    <row r="86" spans="3:23">
      <c r="C86" s="5"/>
      <c r="D86" s="5"/>
      <c r="E86" s="5"/>
      <c r="F86" s="5"/>
      <c r="G86" s="5"/>
      <c r="H86" s="5"/>
      <c r="I86" s="5"/>
      <c r="J86" s="5"/>
      <c r="K86" s="5"/>
      <c r="L86" s="5"/>
      <c r="M86" s="5"/>
      <c r="N86" s="5"/>
      <c r="O86" s="5"/>
      <c r="P86" s="5"/>
      <c r="Q86" s="5"/>
      <c r="R86" s="5"/>
      <c r="S86" s="5"/>
      <c r="T86" s="5"/>
      <c r="U86" s="5"/>
      <c r="V86" s="5"/>
      <c r="W86" s="5"/>
    </row>
    <row r="87" spans="3:23">
      <c r="C87" s="5"/>
      <c r="D87" s="5"/>
      <c r="E87" s="5"/>
      <c r="F87" s="5"/>
      <c r="G87" s="5"/>
      <c r="H87" s="5"/>
      <c r="I87" s="5"/>
      <c r="J87" s="5"/>
      <c r="K87" s="5"/>
      <c r="L87" s="5"/>
      <c r="M87" s="5"/>
      <c r="N87" s="5"/>
      <c r="O87" s="5"/>
      <c r="P87" s="5"/>
      <c r="Q87" s="5"/>
      <c r="R87" s="5"/>
      <c r="S87" s="5"/>
      <c r="T87" s="5"/>
      <c r="U87" s="5"/>
      <c r="V87" s="5"/>
      <c r="W87" s="5"/>
    </row>
    <row r="88" spans="3:23">
      <c r="C88" s="5"/>
      <c r="D88" s="5"/>
      <c r="E88" s="5"/>
      <c r="F88" s="5"/>
      <c r="G88" s="5"/>
      <c r="H88" s="5"/>
      <c r="I88" s="5"/>
      <c r="J88" s="5"/>
      <c r="K88" s="5"/>
      <c r="L88" s="5"/>
      <c r="M88" s="5"/>
      <c r="N88" s="5"/>
      <c r="O88" s="5"/>
      <c r="P88" s="5"/>
      <c r="Q88" s="5"/>
      <c r="R88" s="5"/>
      <c r="S88" s="5"/>
      <c r="T88" s="5"/>
      <c r="U88" s="5"/>
      <c r="V88" s="5"/>
      <c r="W88" s="5"/>
    </row>
    <row r="89" spans="3:23">
      <c r="C89" s="5"/>
      <c r="D89" s="5"/>
      <c r="E89" s="5"/>
      <c r="F89" s="5"/>
      <c r="G89" s="5"/>
      <c r="H89" s="5"/>
      <c r="I89" s="5"/>
      <c r="J89" s="5"/>
      <c r="K89" s="5"/>
      <c r="L89" s="5"/>
      <c r="M89" s="5"/>
      <c r="N89" s="5"/>
      <c r="O89" s="5"/>
      <c r="P89" s="5"/>
      <c r="Q89" s="5"/>
      <c r="R89" s="5"/>
      <c r="S89" s="5"/>
      <c r="T89" s="5"/>
      <c r="U89" s="5"/>
      <c r="V89" s="5"/>
      <c r="W89" s="5"/>
    </row>
    <row r="90" spans="3:23">
      <c r="C90" s="5"/>
      <c r="D90" s="5"/>
      <c r="E90" s="5"/>
      <c r="F90" s="5"/>
      <c r="G90" s="5"/>
      <c r="H90" s="5"/>
      <c r="I90" s="5"/>
      <c r="J90" s="5"/>
      <c r="K90" s="5"/>
      <c r="L90" s="5"/>
      <c r="M90" s="5"/>
      <c r="N90" s="5"/>
      <c r="O90" s="5"/>
      <c r="P90" s="5"/>
      <c r="Q90" s="5"/>
      <c r="R90" s="5"/>
      <c r="S90" s="5"/>
      <c r="T90" s="5"/>
      <c r="U90" s="5"/>
      <c r="V90" s="5"/>
      <c r="W90" s="5"/>
    </row>
    <row r="91" spans="3:23">
      <c r="C91" s="5"/>
      <c r="D91" s="5"/>
      <c r="E91" s="5"/>
      <c r="F91" s="5"/>
      <c r="G91" s="5"/>
      <c r="H91" s="5"/>
      <c r="I91" s="5"/>
      <c r="J91" s="5"/>
      <c r="K91" s="5"/>
      <c r="L91" s="5"/>
      <c r="M91" s="5"/>
      <c r="N91" s="5"/>
      <c r="O91" s="5"/>
      <c r="P91" s="5"/>
      <c r="Q91" s="5"/>
      <c r="R91" s="5"/>
      <c r="S91" s="5"/>
      <c r="T91" s="5"/>
      <c r="U91" s="5"/>
      <c r="V91" s="5"/>
      <c r="W91" s="5"/>
    </row>
    <row r="92" spans="3:23">
      <c r="C92" s="5"/>
      <c r="D92" s="5"/>
      <c r="E92" s="5"/>
      <c r="F92" s="5"/>
      <c r="G92" s="5"/>
      <c r="H92" s="5"/>
      <c r="I92" s="5"/>
      <c r="J92" s="5"/>
      <c r="K92" s="5"/>
      <c r="L92" s="5"/>
      <c r="M92" s="5"/>
      <c r="N92" s="5"/>
      <c r="O92" s="5"/>
      <c r="P92" s="5"/>
      <c r="Q92" s="5"/>
      <c r="R92" s="5"/>
      <c r="S92" s="5"/>
      <c r="T92" s="5"/>
      <c r="U92" s="5"/>
      <c r="V92" s="5"/>
      <c r="W92" s="5"/>
    </row>
    <row r="93" spans="3:23">
      <c r="C93" s="5"/>
      <c r="D93" s="5"/>
      <c r="E93" s="5"/>
      <c r="F93" s="5"/>
      <c r="G93" s="5"/>
      <c r="H93" s="5"/>
      <c r="I93" s="5"/>
      <c r="J93" s="5"/>
      <c r="K93" s="5"/>
      <c r="L93" s="5"/>
      <c r="M93" s="5"/>
      <c r="N93" s="5"/>
      <c r="O93" s="5"/>
      <c r="P93" s="5"/>
      <c r="Q93" s="5"/>
      <c r="R93" s="5"/>
      <c r="S93" s="5"/>
      <c r="T93" s="5"/>
      <c r="U93" s="5"/>
      <c r="V93" s="5"/>
      <c r="W93" s="5"/>
    </row>
    <row r="94" spans="3:23">
      <c r="C94" s="5"/>
      <c r="D94" s="5"/>
      <c r="E94" s="5"/>
      <c r="F94" s="5"/>
      <c r="G94" s="5"/>
      <c r="H94" s="5"/>
      <c r="I94" s="5"/>
      <c r="J94" s="5"/>
      <c r="K94" s="5"/>
      <c r="L94" s="5"/>
      <c r="M94" s="5"/>
      <c r="N94" s="5"/>
      <c r="O94" s="5"/>
      <c r="P94" s="5"/>
      <c r="Q94" s="5"/>
      <c r="R94" s="5"/>
      <c r="S94" s="5"/>
      <c r="T94" s="5"/>
      <c r="U94" s="5"/>
      <c r="V94" s="5"/>
      <c r="W94" s="5"/>
    </row>
    <row r="95" spans="3:23">
      <c r="C95" s="5"/>
      <c r="D95" s="5"/>
      <c r="E95" s="5"/>
      <c r="F95" s="5"/>
      <c r="G95" s="5"/>
      <c r="H95" s="5"/>
      <c r="I95" s="5"/>
      <c r="J95" s="5"/>
      <c r="K95" s="5"/>
      <c r="L95" s="5"/>
      <c r="M95" s="5"/>
      <c r="N95" s="5"/>
      <c r="O95" s="5"/>
      <c r="P95" s="5"/>
      <c r="Q95" s="5"/>
      <c r="R95" s="5"/>
      <c r="S95" s="5"/>
      <c r="T95" s="5"/>
      <c r="U95" s="5"/>
      <c r="V95" s="5"/>
      <c r="W95" s="5"/>
    </row>
    <row r="96" spans="3:23">
      <c r="C96" s="5"/>
      <c r="D96" s="5"/>
      <c r="E96" s="5"/>
      <c r="F96" s="5"/>
      <c r="G96" s="5"/>
      <c r="H96" s="5"/>
      <c r="I96" s="5"/>
      <c r="J96" s="5"/>
      <c r="K96" s="5"/>
      <c r="L96" s="5"/>
      <c r="M96" s="5"/>
      <c r="N96" s="5"/>
      <c r="O96" s="5"/>
      <c r="P96" s="5"/>
      <c r="Q96" s="5"/>
      <c r="R96" s="5"/>
      <c r="S96" s="5"/>
      <c r="T96" s="5"/>
      <c r="U96" s="5"/>
      <c r="V96" s="5"/>
      <c r="W96" s="5"/>
    </row>
    <row r="97" spans="3:23">
      <c r="C97" s="5"/>
      <c r="D97" s="5"/>
      <c r="E97" s="5"/>
      <c r="F97" s="5"/>
      <c r="G97" s="5"/>
      <c r="H97" s="5"/>
      <c r="I97" s="5"/>
      <c r="J97" s="5"/>
      <c r="K97" s="5"/>
      <c r="L97" s="5"/>
      <c r="M97" s="5"/>
      <c r="N97" s="5"/>
      <c r="O97" s="5"/>
      <c r="P97" s="5"/>
      <c r="Q97" s="5"/>
      <c r="R97" s="5"/>
      <c r="S97" s="5"/>
      <c r="T97" s="5"/>
      <c r="U97" s="5"/>
      <c r="V97" s="5"/>
      <c r="W97" s="5"/>
    </row>
    <row r="98" spans="3:23">
      <c r="C98" s="5"/>
      <c r="D98" s="5"/>
      <c r="E98" s="5"/>
      <c r="F98" s="5"/>
      <c r="G98" s="5"/>
      <c r="H98" s="5"/>
      <c r="I98" s="5"/>
      <c r="J98" s="5"/>
      <c r="K98" s="5"/>
      <c r="L98" s="5"/>
      <c r="M98" s="5"/>
      <c r="N98" s="5"/>
      <c r="O98" s="5"/>
      <c r="P98" s="5"/>
      <c r="Q98" s="5"/>
      <c r="R98" s="5"/>
      <c r="S98" s="5"/>
      <c r="T98" s="5"/>
      <c r="U98" s="5"/>
      <c r="V98" s="5"/>
      <c r="W98" s="5"/>
    </row>
    <row r="99" spans="3:23">
      <c r="C99" s="5"/>
      <c r="D99" s="5"/>
      <c r="E99" s="5"/>
      <c r="F99" s="5"/>
      <c r="G99" s="5"/>
      <c r="H99" s="5"/>
      <c r="I99" s="5"/>
      <c r="J99" s="5"/>
      <c r="K99" s="5"/>
      <c r="L99" s="5"/>
      <c r="M99" s="5"/>
      <c r="N99" s="5"/>
      <c r="O99" s="5"/>
      <c r="P99" s="5"/>
      <c r="Q99" s="5"/>
      <c r="R99" s="5"/>
      <c r="S99" s="5"/>
      <c r="T99" s="5"/>
      <c r="U99" s="5"/>
      <c r="V99" s="5"/>
      <c r="W99" s="5"/>
    </row>
    <row r="100" spans="3:23">
      <c r="C100" s="5"/>
      <c r="D100" s="5"/>
      <c r="E100" s="5"/>
      <c r="F100" s="5"/>
      <c r="G100" s="5"/>
      <c r="H100" s="5"/>
      <c r="I100" s="5"/>
      <c r="J100" s="5"/>
      <c r="K100" s="5"/>
      <c r="L100" s="5"/>
      <c r="M100" s="5"/>
      <c r="N100" s="5"/>
      <c r="O100" s="5"/>
      <c r="P100" s="5"/>
      <c r="Q100" s="5"/>
      <c r="R100" s="5"/>
      <c r="S100" s="5"/>
      <c r="T100" s="5"/>
      <c r="U100" s="5"/>
      <c r="V100" s="5"/>
      <c r="W100" s="5"/>
    </row>
    <row r="101" spans="3:23">
      <c r="C101" s="5"/>
      <c r="D101" s="5"/>
      <c r="E101" s="5"/>
      <c r="F101" s="5"/>
      <c r="G101" s="5"/>
      <c r="H101" s="5"/>
      <c r="I101" s="5"/>
      <c r="J101" s="5"/>
      <c r="K101" s="5"/>
      <c r="L101" s="5"/>
      <c r="M101" s="5"/>
      <c r="N101" s="5"/>
      <c r="O101" s="5"/>
      <c r="P101" s="5"/>
      <c r="Q101" s="5"/>
      <c r="R101" s="5"/>
      <c r="S101" s="5"/>
      <c r="T101" s="5"/>
      <c r="U101" s="5"/>
      <c r="V101" s="5"/>
      <c r="W101" s="5"/>
    </row>
    <row r="102" spans="3:23">
      <c r="C102" s="5"/>
      <c r="D102" s="5"/>
      <c r="E102" s="5"/>
      <c r="F102" s="5"/>
      <c r="G102" s="5"/>
      <c r="H102" s="5"/>
      <c r="I102" s="5"/>
      <c r="J102" s="5"/>
      <c r="K102" s="5"/>
      <c r="L102" s="5"/>
      <c r="M102" s="5"/>
      <c r="N102" s="5"/>
      <c r="O102" s="5"/>
      <c r="P102" s="5"/>
      <c r="Q102" s="5"/>
      <c r="R102" s="5"/>
      <c r="S102" s="5"/>
      <c r="T102" s="5"/>
      <c r="U102" s="5"/>
      <c r="V102" s="5"/>
      <c r="W102" s="5"/>
    </row>
    <row r="103" spans="3:23">
      <c r="C103" s="5"/>
      <c r="D103" s="5"/>
      <c r="E103" s="5"/>
      <c r="F103" s="5"/>
      <c r="G103" s="5"/>
      <c r="H103" s="5"/>
      <c r="I103" s="5"/>
      <c r="J103" s="5"/>
      <c r="K103" s="5"/>
      <c r="L103" s="5"/>
      <c r="M103" s="5"/>
      <c r="N103" s="5"/>
      <c r="O103" s="5"/>
      <c r="P103" s="5"/>
      <c r="Q103" s="5"/>
      <c r="R103" s="5"/>
      <c r="S103" s="5"/>
      <c r="T103" s="5"/>
      <c r="U103" s="5"/>
      <c r="V103" s="5"/>
      <c r="W103" s="5"/>
    </row>
    <row r="104" spans="3:23">
      <c r="C104" s="5"/>
      <c r="D104" s="5"/>
      <c r="E104" s="5"/>
      <c r="F104" s="5"/>
      <c r="G104" s="5"/>
      <c r="H104" s="5"/>
      <c r="I104" s="5"/>
      <c r="J104" s="5"/>
      <c r="K104" s="5"/>
      <c r="L104" s="5"/>
      <c r="M104" s="5"/>
      <c r="N104" s="5"/>
      <c r="O104" s="5"/>
      <c r="P104" s="5"/>
      <c r="Q104" s="5"/>
      <c r="R104" s="5"/>
      <c r="S104" s="5"/>
      <c r="T104" s="5"/>
      <c r="U104" s="5"/>
      <c r="V104" s="5"/>
      <c r="W104" s="5"/>
    </row>
    <row r="105" spans="3:23">
      <c r="C105" s="5"/>
      <c r="D105" s="5"/>
      <c r="E105" s="5"/>
      <c r="F105" s="5"/>
      <c r="G105" s="5"/>
      <c r="H105" s="5"/>
      <c r="I105" s="5"/>
      <c r="J105" s="5"/>
      <c r="K105" s="5"/>
      <c r="L105" s="5"/>
      <c r="M105" s="5"/>
      <c r="N105" s="5"/>
      <c r="O105" s="5"/>
      <c r="P105" s="5"/>
      <c r="Q105" s="5"/>
      <c r="R105" s="5"/>
      <c r="S105" s="5"/>
      <c r="T105" s="5"/>
      <c r="U105" s="5"/>
      <c r="V105" s="5"/>
      <c r="W105" s="5"/>
    </row>
    <row r="106" spans="3:23">
      <c r="C106" s="5"/>
      <c r="D106" s="5"/>
      <c r="E106" s="5"/>
      <c r="F106" s="5"/>
      <c r="G106" s="5"/>
      <c r="H106" s="5"/>
      <c r="I106" s="5"/>
      <c r="J106" s="5"/>
      <c r="K106" s="5"/>
      <c r="L106" s="5"/>
      <c r="M106" s="5"/>
      <c r="N106" s="5"/>
      <c r="O106" s="5"/>
      <c r="P106" s="5"/>
      <c r="Q106" s="5"/>
      <c r="R106" s="5"/>
      <c r="S106" s="5"/>
      <c r="T106" s="5"/>
      <c r="U106" s="5"/>
      <c r="V106" s="5"/>
      <c r="W106" s="5"/>
    </row>
    <row r="107" spans="3:23">
      <c r="C107" s="5"/>
      <c r="D107" s="5"/>
      <c r="E107" s="5"/>
      <c r="F107" s="5"/>
      <c r="G107" s="5"/>
      <c r="H107" s="5"/>
      <c r="I107" s="5"/>
      <c r="J107" s="5"/>
      <c r="K107" s="5"/>
      <c r="L107" s="5"/>
      <c r="M107" s="5"/>
      <c r="N107" s="5"/>
      <c r="O107" s="5"/>
      <c r="P107" s="5"/>
      <c r="Q107" s="5"/>
      <c r="R107" s="5"/>
      <c r="S107" s="5"/>
      <c r="T107" s="5"/>
      <c r="U107" s="5"/>
      <c r="V107" s="5"/>
      <c r="W107" s="5"/>
    </row>
    <row r="108" spans="3:23">
      <c r="C108" s="5"/>
      <c r="D108" s="5"/>
      <c r="E108" s="5"/>
      <c r="F108" s="5"/>
      <c r="G108" s="5"/>
      <c r="H108" s="5"/>
      <c r="I108" s="5"/>
      <c r="J108" s="5"/>
      <c r="K108" s="5"/>
      <c r="L108" s="5"/>
      <c r="M108" s="5"/>
      <c r="N108" s="5"/>
      <c r="O108" s="5"/>
      <c r="P108" s="5"/>
      <c r="Q108" s="5"/>
      <c r="R108" s="5"/>
      <c r="S108" s="5"/>
      <c r="T108" s="5"/>
      <c r="U108" s="5"/>
      <c r="V108" s="5"/>
      <c r="W108" s="5"/>
    </row>
    <row r="109" spans="3:23">
      <c r="C109" s="5"/>
      <c r="D109" s="5"/>
      <c r="E109" s="5"/>
      <c r="F109" s="5"/>
      <c r="G109" s="5"/>
      <c r="H109" s="5"/>
      <c r="I109" s="5"/>
      <c r="J109" s="5"/>
      <c r="K109" s="5"/>
      <c r="L109" s="5"/>
      <c r="M109" s="5"/>
      <c r="N109" s="5"/>
      <c r="O109" s="5"/>
      <c r="P109" s="5"/>
      <c r="Q109" s="5"/>
      <c r="R109" s="5"/>
      <c r="S109" s="5"/>
      <c r="T109" s="5"/>
      <c r="U109" s="5"/>
      <c r="V109" s="5"/>
      <c r="W109" s="5"/>
    </row>
    <row r="110" spans="3:23">
      <c r="C110" s="5"/>
      <c r="D110" s="5"/>
      <c r="E110" s="5"/>
      <c r="F110" s="5"/>
      <c r="G110" s="5"/>
      <c r="H110" s="5"/>
      <c r="I110" s="5"/>
      <c r="J110" s="5"/>
      <c r="K110" s="5"/>
      <c r="L110" s="5"/>
      <c r="M110" s="5"/>
      <c r="N110" s="5"/>
      <c r="O110" s="5"/>
      <c r="P110" s="5"/>
      <c r="Q110" s="5"/>
      <c r="R110" s="5"/>
      <c r="S110" s="5"/>
      <c r="T110" s="5"/>
      <c r="U110" s="5"/>
      <c r="V110" s="5"/>
      <c r="W110" s="5"/>
    </row>
    <row r="111" spans="3:23">
      <c r="C111" s="5"/>
      <c r="D111" s="5"/>
      <c r="E111" s="5"/>
      <c r="F111" s="5"/>
      <c r="G111" s="5"/>
      <c r="H111" s="5"/>
      <c r="I111" s="5"/>
      <c r="J111" s="5"/>
      <c r="K111" s="5"/>
      <c r="L111" s="5"/>
      <c r="M111" s="5"/>
      <c r="N111" s="5"/>
      <c r="O111" s="5"/>
      <c r="P111" s="5"/>
      <c r="Q111" s="5"/>
      <c r="R111" s="5"/>
      <c r="S111" s="5"/>
      <c r="T111" s="5"/>
      <c r="U111" s="5"/>
      <c r="V111" s="5"/>
      <c r="W111" s="5"/>
    </row>
    <row r="112" spans="3:23">
      <c r="C112" s="5"/>
      <c r="D112" s="5"/>
      <c r="E112" s="5"/>
      <c r="F112" s="5"/>
      <c r="G112" s="5"/>
      <c r="H112" s="5"/>
      <c r="I112" s="5"/>
      <c r="J112" s="5"/>
      <c r="K112" s="5"/>
      <c r="L112" s="5"/>
      <c r="M112" s="5"/>
      <c r="N112" s="5"/>
      <c r="O112" s="5"/>
      <c r="P112" s="5"/>
      <c r="Q112" s="5"/>
      <c r="R112" s="5"/>
      <c r="S112" s="5"/>
      <c r="T112" s="5"/>
      <c r="U112" s="5"/>
      <c r="V112" s="5"/>
      <c r="W112" s="5"/>
    </row>
    <row r="113" spans="3:23">
      <c r="C113" s="5"/>
      <c r="D113" s="5"/>
      <c r="E113" s="5"/>
      <c r="F113" s="5"/>
      <c r="G113" s="5"/>
      <c r="H113" s="5"/>
      <c r="I113" s="5"/>
      <c r="J113" s="5"/>
      <c r="K113" s="5"/>
      <c r="L113" s="5"/>
      <c r="M113" s="5"/>
      <c r="N113" s="5"/>
      <c r="O113" s="5"/>
      <c r="P113" s="5"/>
      <c r="Q113" s="5"/>
      <c r="R113" s="5"/>
      <c r="S113" s="5"/>
      <c r="T113" s="5"/>
      <c r="U113" s="5"/>
      <c r="V113" s="5"/>
      <c r="W113" s="5"/>
    </row>
    <row r="114" spans="3:23">
      <c r="C114" s="5"/>
      <c r="D114" s="5"/>
      <c r="E114" s="5"/>
      <c r="F114" s="5"/>
      <c r="G114" s="5"/>
      <c r="H114" s="5"/>
      <c r="I114" s="5"/>
      <c r="J114" s="5"/>
      <c r="K114" s="5"/>
      <c r="L114" s="5"/>
      <c r="M114" s="5"/>
      <c r="N114" s="5"/>
      <c r="O114" s="5"/>
      <c r="P114" s="5"/>
      <c r="Q114" s="5"/>
      <c r="R114" s="5"/>
      <c r="S114" s="5"/>
      <c r="T114" s="5"/>
      <c r="U114" s="5"/>
      <c r="V114" s="5"/>
      <c r="W114" s="5"/>
    </row>
    <row r="115" spans="3:23">
      <c r="C115" s="5"/>
      <c r="D115" s="5"/>
      <c r="E115" s="5"/>
      <c r="F115" s="5"/>
      <c r="G115" s="5"/>
      <c r="H115" s="5"/>
      <c r="I115" s="5"/>
      <c r="J115" s="5"/>
      <c r="K115" s="5"/>
      <c r="L115" s="5"/>
      <c r="M115" s="5"/>
      <c r="N115" s="5"/>
      <c r="O115" s="5"/>
      <c r="P115" s="5"/>
      <c r="Q115" s="5"/>
      <c r="R115" s="5"/>
      <c r="S115" s="5"/>
      <c r="T115" s="5"/>
      <c r="U115" s="5"/>
      <c r="V115" s="5"/>
      <c r="W115" s="5"/>
    </row>
    <row r="116" spans="3:23">
      <c r="C116" s="5"/>
      <c r="D116" s="5"/>
      <c r="E116" s="5"/>
      <c r="F116" s="5"/>
      <c r="G116" s="5"/>
      <c r="H116" s="5"/>
      <c r="I116" s="5"/>
      <c r="J116" s="5"/>
      <c r="K116" s="5"/>
      <c r="L116" s="5"/>
      <c r="M116" s="5"/>
      <c r="N116" s="5"/>
      <c r="O116" s="5"/>
      <c r="P116" s="5"/>
      <c r="Q116" s="5"/>
      <c r="R116" s="5"/>
      <c r="S116" s="5"/>
      <c r="T116" s="5"/>
      <c r="U116" s="5"/>
      <c r="V116" s="5"/>
      <c r="W116" s="5"/>
    </row>
    <row r="117" spans="3:23">
      <c r="C117" s="5"/>
      <c r="D117" s="5"/>
      <c r="E117" s="5"/>
      <c r="F117" s="5"/>
      <c r="G117" s="5"/>
      <c r="H117" s="5"/>
      <c r="I117" s="5"/>
      <c r="J117" s="5"/>
      <c r="K117" s="5"/>
      <c r="L117" s="5"/>
      <c r="M117" s="5"/>
      <c r="N117" s="5"/>
      <c r="O117" s="5"/>
      <c r="P117" s="5"/>
      <c r="Q117" s="5"/>
      <c r="R117" s="5"/>
      <c r="S117" s="5"/>
      <c r="T117" s="5"/>
      <c r="U117" s="5"/>
      <c r="V117" s="5"/>
      <c r="W117" s="5"/>
    </row>
    <row r="118" spans="3:23">
      <c r="C118" s="5"/>
      <c r="D118" s="5"/>
      <c r="E118" s="5"/>
      <c r="F118" s="5"/>
      <c r="G118" s="5"/>
      <c r="H118" s="5"/>
      <c r="I118" s="5"/>
      <c r="J118" s="5"/>
      <c r="K118" s="5"/>
      <c r="L118" s="5"/>
      <c r="M118" s="5"/>
      <c r="N118" s="5"/>
      <c r="O118" s="5"/>
      <c r="P118" s="5"/>
      <c r="Q118" s="5"/>
      <c r="R118" s="5"/>
      <c r="S118" s="5"/>
      <c r="T118" s="5"/>
      <c r="U118" s="5"/>
      <c r="V118" s="5"/>
      <c r="W118" s="5"/>
    </row>
    <row r="119" spans="3:23">
      <c r="C119" s="5"/>
      <c r="D119" s="5"/>
      <c r="E119" s="5"/>
      <c r="F119" s="5"/>
      <c r="G119" s="5"/>
      <c r="H119" s="5"/>
      <c r="I119" s="5"/>
      <c r="J119" s="5"/>
      <c r="K119" s="5"/>
      <c r="L119" s="5"/>
      <c r="M119" s="5"/>
      <c r="N119" s="5"/>
      <c r="O119" s="5"/>
      <c r="P119" s="5"/>
      <c r="Q119" s="5"/>
      <c r="R119" s="5"/>
      <c r="S119" s="5"/>
      <c r="T119" s="5"/>
      <c r="U119" s="5"/>
      <c r="V119" s="5"/>
      <c r="W119" s="5"/>
    </row>
    <row r="120" spans="3:23">
      <c r="C120" s="5"/>
      <c r="D120" s="5"/>
      <c r="E120" s="5"/>
      <c r="F120" s="5"/>
      <c r="G120" s="5"/>
      <c r="H120" s="5"/>
      <c r="I120" s="5"/>
      <c r="J120" s="5"/>
      <c r="K120" s="5"/>
      <c r="L120" s="5"/>
      <c r="M120" s="5"/>
      <c r="N120" s="5"/>
      <c r="O120" s="5"/>
      <c r="P120" s="5"/>
      <c r="Q120" s="5"/>
      <c r="R120" s="5"/>
      <c r="S120" s="5"/>
      <c r="T120" s="5"/>
      <c r="U120" s="5"/>
      <c r="V120" s="5"/>
      <c r="W120" s="5"/>
    </row>
    <row r="121" spans="3:23">
      <c r="C121" s="5"/>
      <c r="D121" s="5"/>
      <c r="E121" s="5"/>
      <c r="F121" s="5"/>
      <c r="G121" s="5"/>
      <c r="H121" s="5"/>
      <c r="I121" s="5"/>
      <c r="J121" s="5"/>
      <c r="K121" s="5"/>
      <c r="L121" s="5"/>
      <c r="M121" s="5"/>
      <c r="N121" s="5"/>
      <c r="O121" s="5"/>
      <c r="P121" s="5"/>
      <c r="Q121" s="5"/>
      <c r="R121" s="5"/>
      <c r="S121" s="5"/>
      <c r="T121" s="5"/>
      <c r="U121" s="5"/>
      <c r="V121" s="5"/>
      <c r="W121" s="5"/>
    </row>
    <row r="122" spans="3:23">
      <c r="C122" s="5"/>
      <c r="D122" s="5"/>
      <c r="E122" s="5"/>
      <c r="F122" s="5"/>
      <c r="G122" s="5"/>
      <c r="H122" s="5"/>
      <c r="I122" s="5"/>
      <c r="J122" s="5"/>
      <c r="K122" s="5"/>
      <c r="L122" s="5"/>
      <c r="M122" s="5"/>
      <c r="N122" s="5"/>
      <c r="O122" s="5"/>
      <c r="P122" s="5"/>
      <c r="Q122" s="5"/>
      <c r="R122" s="5"/>
      <c r="S122" s="5"/>
      <c r="T122" s="5"/>
      <c r="U122" s="5"/>
      <c r="V122" s="5"/>
      <c r="W122" s="5"/>
    </row>
    <row r="123" spans="3:23">
      <c r="C123" s="5"/>
      <c r="D123" s="5"/>
      <c r="E123" s="5"/>
      <c r="F123" s="5"/>
      <c r="G123" s="5"/>
      <c r="H123" s="5"/>
      <c r="I123" s="5"/>
      <c r="J123" s="5"/>
      <c r="K123" s="5"/>
      <c r="L123" s="5"/>
      <c r="M123" s="5"/>
      <c r="N123" s="5"/>
      <c r="O123" s="5"/>
      <c r="P123" s="5"/>
      <c r="Q123" s="5"/>
      <c r="R123" s="5"/>
      <c r="S123" s="5"/>
      <c r="T123" s="5"/>
      <c r="U123" s="5"/>
      <c r="V123" s="5"/>
      <c r="W123" s="5"/>
    </row>
    <row r="124" spans="3:23">
      <c r="C124" s="5"/>
      <c r="D124" s="5"/>
      <c r="E124" s="5"/>
      <c r="F124" s="5"/>
      <c r="G124" s="5"/>
      <c r="H124" s="5"/>
      <c r="I124" s="5"/>
      <c r="J124" s="5"/>
      <c r="K124" s="5"/>
      <c r="L124" s="5"/>
      <c r="M124" s="5"/>
      <c r="N124" s="5"/>
      <c r="O124" s="5"/>
      <c r="P124" s="5"/>
      <c r="Q124" s="5"/>
      <c r="R124" s="5"/>
      <c r="S124" s="5"/>
      <c r="T124" s="5"/>
      <c r="U124" s="5"/>
      <c r="V124" s="5"/>
      <c r="W124" s="5"/>
    </row>
    <row r="125" spans="3:23">
      <c r="C125" s="5"/>
      <c r="D125" s="5"/>
      <c r="E125" s="5"/>
      <c r="F125" s="5"/>
      <c r="G125" s="5"/>
      <c r="H125" s="5"/>
      <c r="I125" s="5"/>
      <c r="J125" s="5"/>
      <c r="K125" s="5"/>
      <c r="L125" s="5"/>
      <c r="M125" s="5"/>
      <c r="N125" s="5"/>
      <c r="O125" s="5"/>
      <c r="P125" s="5"/>
      <c r="Q125" s="5"/>
      <c r="R125" s="5"/>
      <c r="S125" s="5"/>
      <c r="T125" s="5"/>
      <c r="U125" s="5"/>
      <c r="V125" s="5"/>
      <c r="W125" s="5"/>
    </row>
    <row r="126" spans="3:23">
      <c r="C126" s="5"/>
      <c r="D126" s="5"/>
      <c r="E126" s="5"/>
      <c r="F126" s="5"/>
      <c r="G126" s="5"/>
      <c r="H126" s="5"/>
      <c r="I126" s="5"/>
      <c r="J126" s="5"/>
      <c r="K126" s="5"/>
      <c r="L126" s="5"/>
      <c r="M126" s="5"/>
      <c r="N126" s="5"/>
      <c r="O126" s="5"/>
      <c r="P126" s="5"/>
      <c r="Q126" s="5"/>
      <c r="R126" s="5"/>
      <c r="S126" s="5"/>
      <c r="T126" s="5"/>
      <c r="U126" s="5"/>
      <c r="V126" s="5"/>
      <c r="W126" s="5"/>
    </row>
    <row r="127" spans="3:23">
      <c r="C127" s="5"/>
      <c r="D127" s="5"/>
      <c r="E127" s="5"/>
      <c r="F127" s="5"/>
      <c r="G127" s="5"/>
      <c r="H127" s="5"/>
      <c r="I127" s="5"/>
      <c r="J127" s="5"/>
      <c r="K127" s="5"/>
      <c r="L127" s="5"/>
      <c r="M127" s="5"/>
      <c r="N127" s="5"/>
      <c r="O127" s="5"/>
      <c r="P127" s="5"/>
      <c r="Q127" s="5"/>
      <c r="R127" s="5"/>
      <c r="S127" s="5"/>
      <c r="T127" s="5"/>
      <c r="U127" s="5"/>
      <c r="V127" s="5"/>
      <c r="W127" s="5"/>
    </row>
    <row r="128" spans="3:23">
      <c r="C128" s="5"/>
      <c r="D128" s="5"/>
      <c r="E128" s="5"/>
      <c r="F128" s="5"/>
      <c r="G128" s="5"/>
      <c r="H128" s="5"/>
      <c r="I128" s="5"/>
      <c r="J128" s="5"/>
      <c r="K128" s="5"/>
      <c r="L128" s="5"/>
      <c r="M128" s="5"/>
      <c r="N128" s="5"/>
      <c r="O128" s="5"/>
      <c r="P128" s="5"/>
      <c r="Q128" s="5"/>
      <c r="R128" s="5"/>
      <c r="S128" s="5"/>
      <c r="T128" s="5"/>
      <c r="U128" s="5"/>
      <c r="V128" s="5"/>
      <c r="W128" s="5"/>
    </row>
    <row r="129" spans="3:23">
      <c r="C129" s="5"/>
      <c r="D129" s="5"/>
      <c r="E129" s="5"/>
      <c r="F129" s="5"/>
      <c r="G129" s="5"/>
      <c r="H129" s="5"/>
      <c r="I129" s="5"/>
      <c r="J129" s="5"/>
      <c r="K129" s="5"/>
      <c r="L129" s="5"/>
      <c r="M129" s="5"/>
      <c r="N129" s="5"/>
      <c r="O129" s="5"/>
      <c r="P129" s="5"/>
      <c r="Q129" s="5"/>
      <c r="R129" s="5"/>
      <c r="S129" s="5"/>
      <c r="T129" s="5"/>
      <c r="U129" s="5"/>
      <c r="V129" s="5"/>
      <c r="W129" s="5"/>
    </row>
    <row r="130" spans="3:23">
      <c r="C130" s="5"/>
      <c r="D130" s="5"/>
      <c r="E130" s="5"/>
      <c r="F130" s="5"/>
      <c r="G130" s="5"/>
      <c r="H130" s="5"/>
      <c r="I130" s="5"/>
      <c r="J130" s="5"/>
      <c r="K130" s="5"/>
      <c r="L130" s="5"/>
      <c r="M130" s="5"/>
      <c r="N130" s="5"/>
      <c r="O130" s="5"/>
      <c r="P130" s="5"/>
      <c r="Q130" s="5"/>
      <c r="R130" s="5"/>
      <c r="S130" s="5"/>
      <c r="T130" s="5"/>
      <c r="U130" s="5"/>
      <c r="V130" s="5"/>
      <c r="W130" s="5"/>
    </row>
    <row r="131" spans="3:23">
      <c r="C131" s="5"/>
      <c r="D131" s="5"/>
      <c r="E131" s="5"/>
      <c r="F131" s="5"/>
      <c r="G131" s="5"/>
      <c r="H131" s="5"/>
      <c r="I131" s="5"/>
      <c r="J131" s="5"/>
      <c r="K131" s="5"/>
      <c r="L131" s="5"/>
      <c r="M131" s="5"/>
      <c r="N131" s="5"/>
      <c r="O131" s="5"/>
      <c r="P131" s="5"/>
      <c r="Q131" s="5"/>
      <c r="R131" s="5"/>
      <c r="S131" s="5"/>
      <c r="T131" s="5"/>
      <c r="U131" s="5"/>
      <c r="V131" s="5"/>
      <c r="W131" s="5"/>
    </row>
    <row r="132" spans="3:23">
      <c r="C132" s="5"/>
      <c r="D132" s="5"/>
      <c r="E132" s="5"/>
      <c r="F132" s="5"/>
      <c r="G132" s="5"/>
      <c r="H132" s="5"/>
      <c r="I132" s="5"/>
      <c r="J132" s="5"/>
      <c r="K132" s="5"/>
      <c r="L132" s="5"/>
      <c r="M132" s="5"/>
      <c r="N132" s="5"/>
      <c r="O132" s="5"/>
      <c r="P132" s="5"/>
      <c r="Q132" s="5"/>
      <c r="R132" s="5"/>
      <c r="S132" s="5"/>
      <c r="T132" s="5"/>
      <c r="U132" s="5"/>
      <c r="V132" s="5"/>
      <c r="W132" s="5"/>
    </row>
    <row r="133" spans="3:23">
      <c r="C133" s="5"/>
      <c r="D133" s="5"/>
      <c r="E133" s="5"/>
      <c r="F133" s="5"/>
      <c r="G133" s="5"/>
      <c r="H133" s="5"/>
      <c r="I133" s="5"/>
      <c r="J133" s="5"/>
      <c r="K133" s="5"/>
      <c r="L133" s="5"/>
      <c r="M133" s="5"/>
      <c r="N133" s="5"/>
      <c r="O133" s="5"/>
      <c r="P133" s="5"/>
      <c r="Q133" s="5"/>
      <c r="R133" s="5"/>
      <c r="S133" s="5"/>
      <c r="T133" s="5"/>
      <c r="U133" s="5"/>
      <c r="V133" s="5"/>
      <c r="W133" s="5"/>
    </row>
    <row r="134" spans="3:23">
      <c r="C134" s="5"/>
      <c r="D134" s="5"/>
      <c r="E134" s="5"/>
      <c r="F134" s="5"/>
      <c r="G134" s="5"/>
      <c r="H134" s="5"/>
      <c r="I134" s="5"/>
      <c r="J134" s="5"/>
      <c r="K134" s="5"/>
      <c r="L134" s="5"/>
      <c r="M134" s="5"/>
      <c r="N134" s="5"/>
      <c r="O134" s="5"/>
      <c r="P134" s="5"/>
      <c r="Q134" s="5"/>
      <c r="R134" s="5"/>
      <c r="S134" s="5"/>
      <c r="T134" s="5"/>
      <c r="U134" s="5"/>
      <c r="V134" s="5"/>
      <c r="W134" s="5"/>
    </row>
    <row r="135" spans="3:23">
      <c r="C135" s="5"/>
      <c r="D135" s="5"/>
      <c r="E135" s="5"/>
      <c r="F135" s="5"/>
      <c r="G135" s="5"/>
      <c r="H135" s="5"/>
      <c r="I135" s="5"/>
      <c r="J135" s="5"/>
      <c r="K135" s="5"/>
      <c r="L135" s="5"/>
      <c r="M135" s="5"/>
      <c r="N135" s="5"/>
      <c r="O135" s="5"/>
      <c r="P135" s="5"/>
      <c r="Q135" s="5"/>
      <c r="R135" s="5"/>
      <c r="S135" s="5"/>
      <c r="T135" s="5"/>
      <c r="U135" s="5"/>
      <c r="V135" s="5"/>
      <c r="W135" s="5"/>
    </row>
    <row r="136" spans="3:23">
      <c r="C136" s="5"/>
      <c r="D136" s="5"/>
      <c r="E136" s="5"/>
      <c r="F136" s="5"/>
      <c r="G136" s="5"/>
      <c r="H136" s="5"/>
      <c r="I136" s="5"/>
      <c r="J136" s="5"/>
      <c r="K136" s="5"/>
      <c r="L136" s="5"/>
      <c r="M136" s="5"/>
      <c r="N136" s="5"/>
      <c r="O136" s="5"/>
      <c r="P136" s="5"/>
      <c r="Q136" s="5"/>
      <c r="R136" s="5"/>
      <c r="S136" s="5"/>
      <c r="T136" s="5"/>
      <c r="U136" s="5"/>
      <c r="V136" s="5"/>
      <c r="W136" s="5"/>
    </row>
    <row r="137" spans="3:23">
      <c r="C137" s="5"/>
      <c r="D137" s="5"/>
      <c r="E137" s="5"/>
      <c r="F137" s="5"/>
      <c r="G137" s="5"/>
      <c r="H137" s="5"/>
      <c r="I137" s="5"/>
      <c r="J137" s="5"/>
      <c r="K137" s="5"/>
      <c r="L137" s="5"/>
      <c r="M137" s="5"/>
      <c r="N137" s="5"/>
      <c r="O137" s="5"/>
      <c r="P137" s="5"/>
      <c r="Q137" s="5"/>
      <c r="R137" s="5"/>
      <c r="S137" s="5"/>
      <c r="T137" s="5"/>
      <c r="U137" s="5"/>
      <c r="V137" s="5"/>
      <c r="W137" s="5"/>
    </row>
    <row r="138" spans="3:23">
      <c r="C138" s="5"/>
      <c r="D138" s="5"/>
      <c r="E138" s="5"/>
      <c r="F138" s="5"/>
      <c r="G138" s="5"/>
      <c r="H138" s="5"/>
      <c r="I138" s="5"/>
      <c r="J138" s="5"/>
      <c r="K138" s="5"/>
      <c r="L138" s="5"/>
      <c r="M138" s="5"/>
      <c r="N138" s="5"/>
      <c r="O138" s="5"/>
      <c r="P138" s="5"/>
      <c r="Q138" s="5"/>
      <c r="R138" s="5"/>
      <c r="S138" s="5"/>
      <c r="T138" s="5"/>
      <c r="U138" s="5"/>
      <c r="V138" s="5"/>
      <c r="W138" s="5"/>
    </row>
    <row r="139" spans="3:23">
      <c r="C139" s="5"/>
      <c r="D139" s="5"/>
      <c r="E139" s="5"/>
      <c r="F139" s="5"/>
      <c r="G139" s="5"/>
      <c r="H139" s="5"/>
      <c r="I139" s="5"/>
      <c r="J139" s="5"/>
      <c r="K139" s="5"/>
      <c r="L139" s="5"/>
      <c r="M139" s="5"/>
      <c r="N139" s="5"/>
      <c r="O139" s="5"/>
      <c r="P139" s="5"/>
      <c r="Q139" s="5"/>
      <c r="R139" s="5"/>
      <c r="S139" s="5"/>
      <c r="T139" s="5"/>
      <c r="U139" s="5"/>
      <c r="V139" s="5"/>
      <c r="W139" s="5"/>
    </row>
    <row r="140" spans="3:23">
      <c r="C140" s="5"/>
      <c r="D140" s="5"/>
      <c r="E140" s="5"/>
      <c r="F140" s="5"/>
      <c r="G140" s="5"/>
      <c r="H140" s="5"/>
      <c r="I140" s="5"/>
      <c r="J140" s="5"/>
      <c r="K140" s="5"/>
      <c r="L140" s="5"/>
      <c r="M140" s="5"/>
      <c r="N140" s="5"/>
      <c r="O140" s="5"/>
      <c r="P140" s="5"/>
      <c r="Q140" s="5"/>
      <c r="R140" s="5"/>
      <c r="S140" s="5"/>
      <c r="T140" s="5"/>
      <c r="U140" s="5"/>
      <c r="V140" s="5"/>
      <c r="W140" s="5"/>
    </row>
    <row r="141" spans="3:23">
      <c r="C141" s="5"/>
      <c r="D141" s="5"/>
      <c r="E141" s="5"/>
      <c r="F141" s="5"/>
      <c r="G141" s="5"/>
      <c r="H141" s="5"/>
      <c r="I141" s="5"/>
      <c r="J141" s="5"/>
      <c r="K141" s="5"/>
      <c r="L141" s="5"/>
      <c r="M141" s="5"/>
      <c r="N141" s="5"/>
      <c r="O141" s="5"/>
      <c r="P141" s="5"/>
      <c r="Q141" s="5"/>
      <c r="R141" s="5"/>
      <c r="S141" s="5"/>
      <c r="T141" s="5"/>
      <c r="U141" s="5"/>
      <c r="V141" s="5"/>
      <c r="W141" s="5"/>
    </row>
    <row r="142" spans="3:23">
      <c r="C142" s="5"/>
      <c r="D142" s="5"/>
      <c r="E142" s="5"/>
      <c r="F142" s="5"/>
      <c r="G142" s="5"/>
      <c r="H142" s="5"/>
      <c r="I142" s="5"/>
      <c r="J142" s="5"/>
      <c r="K142" s="5"/>
      <c r="L142" s="5"/>
      <c r="M142" s="5"/>
      <c r="N142" s="5"/>
      <c r="O142" s="5"/>
      <c r="P142" s="5"/>
      <c r="Q142" s="5"/>
      <c r="R142" s="5"/>
      <c r="S142" s="5"/>
      <c r="T142" s="5"/>
      <c r="U142" s="5"/>
      <c r="V142" s="5"/>
      <c r="W142" s="5"/>
    </row>
    <row r="143" spans="3:23">
      <c r="C143" s="5"/>
      <c r="D143" s="5"/>
      <c r="E143" s="5"/>
      <c r="F143" s="5"/>
      <c r="G143" s="5"/>
      <c r="H143" s="5"/>
      <c r="I143" s="5"/>
      <c r="J143" s="5"/>
      <c r="K143" s="5"/>
      <c r="L143" s="5"/>
      <c r="M143" s="5"/>
      <c r="N143" s="5"/>
      <c r="O143" s="5"/>
      <c r="P143" s="5"/>
      <c r="Q143" s="5"/>
      <c r="R143" s="5"/>
      <c r="S143" s="5"/>
      <c r="T143" s="5"/>
      <c r="U143" s="5"/>
      <c r="V143" s="5"/>
      <c r="W143" s="5"/>
    </row>
    <row r="144" spans="3:23">
      <c r="C144" s="5"/>
      <c r="D144" s="5"/>
      <c r="E144" s="5"/>
      <c r="F144" s="5"/>
      <c r="G144" s="5"/>
      <c r="H144" s="5"/>
      <c r="I144" s="5"/>
      <c r="J144" s="5"/>
      <c r="K144" s="5"/>
      <c r="L144" s="5"/>
      <c r="M144" s="5"/>
      <c r="N144" s="5"/>
      <c r="O144" s="5"/>
      <c r="P144" s="5"/>
      <c r="Q144" s="5"/>
      <c r="R144" s="5"/>
      <c r="S144" s="5"/>
      <c r="T144" s="5"/>
      <c r="U144" s="5"/>
      <c r="V144" s="5"/>
      <c r="W144" s="5"/>
    </row>
    <row r="145" spans="3:23">
      <c r="C145" s="5"/>
      <c r="D145" s="5"/>
      <c r="E145" s="5"/>
      <c r="F145" s="5"/>
      <c r="G145" s="5"/>
      <c r="H145" s="5"/>
      <c r="I145" s="5"/>
      <c r="J145" s="5"/>
      <c r="K145" s="5"/>
      <c r="L145" s="5"/>
      <c r="M145" s="5"/>
      <c r="N145" s="5"/>
      <c r="O145" s="5"/>
      <c r="P145" s="5"/>
      <c r="Q145" s="5"/>
      <c r="R145" s="5"/>
      <c r="S145" s="5"/>
      <c r="T145" s="5"/>
      <c r="U145" s="5"/>
      <c r="V145" s="5"/>
      <c r="W145" s="5"/>
    </row>
    <row r="146" spans="3:23">
      <c r="C146" s="5"/>
      <c r="D146" s="5"/>
      <c r="E146" s="5"/>
      <c r="F146" s="5"/>
      <c r="G146" s="5"/>
      <c r="H146" s="5"/>
      <c r="I146" s="5"/>
      <c r="J146" s="5"/>
      <c r="K146" s="5"/>
      <c r="L146" s="5"/>
      <c r="M146" s="5"/>
      <c r="N146" s="5"/>
      <c r="O146" s="5"/>
      <c r="P146" s="5"/>
      <c r="Q146" s="5"/>
      <c r="R146" s="5"/>
      <c r="S146" s="5"/>
      <c r="T146" s="5"/>
      <c r="U146" s="5"/>
      <c r="V146" s="5"/>
      <c r="W146" s="5"/>
    </row>
    <row r="147" spans="3:23">
      <c r="C147" s="5"/>
      <c r="D147" s="5"/>
      <c r="E147" s="5"/>
      <c r="F147" s="5"/>
      <c r="G147" s="5"/>
      <c r="H147" s="5"/>
      <c r="I147" s="5"/>
      <c r="J147" s="5"/>
      <c r="K147" s="5"/>
      <c r="L147" s="5"/>
      <c r="M147" s="5"/>
      <c r="N147" s="5"/>
      <c r="O147" s="5"/>
      <c r="P147" s="5"/>
      <c r="Q147" s="5"/>
      <c r="R147" s="5"/>
      <c r="S147" s="5"/>
      <c r="T147" s="5"/>
      <c r="U147" s="5"/>
      <c r="V147" s="5"/>
      <c r="W147" s="5"/>
    </row>
    <row r="148" spans="3:23">
      <c r="C148" s="5"/>
      <c r="D148" s="5"/>
      <c r="E148" s="5"/>
      <c r="F148" s="5"/>
      <c r="G148" s="5"/>
      <c r="H148" s="5"/>
      <c r="I148" s="5"/>
      <c r="J148" s="5"/>
      <c r="K148" s="5"/>
      <c r="L148" s="5"/>
      <c r="M148" s="5"/>
      <c r="N148" s="5"/>
      <c r="O148" s="5"/>
      <c r="P148" s="5"/>
      <c r="Q148" s="5"/>
      <c r="R148" s="5"/>
      <c r="S148" s="5"/>
      <c r="T148" s="5"/>
      <c r="U148" s="5"/>
      <c r="V148" s="5"/>
      <c r="W148" s="5"/>
    </row>
    <row r="149" spans="3:23">
      <c r="C149" s="5"/>
      <c r="D149" s="5"/>
      <c r="E149" s="5"/>
      <c r="F149" s="5"/>
      <c r="G149" s="5"/>
      <c r="H149" s="5"/>
      <c r="I149" s="5"/>
      <c r="J149" s="5"/>
      <c r="K149" s="5"/>
      <c r="L149" s="5"/>
      <c r="M149" s="5"/>
      <c r="N149" s="5"/>
      <c r="O149" s="5"/>
      <c r="P149" s="5"/>
      <c r="Q149" s="5"/>
      <c r="R149" s="5"/>
      <c r="S149" s="5"/>
      <c r="T149" s="5"/>
      <c r="U149" s="5"/>
      <c r="V149" s="5"/>
      <c r="W149" s="5"/>
    </row>
    <row r="150" spans="3:23">
      <c r="C150" s="5"/>
      <c r="D150" s="5"/>
      <c r="E150" s="5"/>
      <c r="F150" s="5"/>
      <c r="G150" s="5"/>
      <c r="H150" s="5"/>
      <c r="I150" s="5"/>
      <c r="J150" s="5"/>
      <c r="K150" s="5"/>
      <c r="L150" s="5"/>
      <c r="M150" s="5"/>
      <c r="N150" s="5"/>
      <c r="O150" s="5"/>
      <c r="P150" s="5"/>
      <c r="Q150" s="5"/>
      <c r="R150" s="5"/>
      <c r="S150" s="5"/>
      <c r="T150" s="5"/>
      <c r="U150" s="5"/>
      <c r="V150" s="5"/>
      <c r="W150" s="5"/>
    </row>
    <row r="151" spans="3:23">
      <c r="C151" s="5"/>
      <c r="D151" s="5"/>
      <c r="E151" s="5"/>
      <c r="F151" s="5"/>
      <c r="G151" s="5"/>
      <c r="H151" s="5"/>
      <c r="I151" s="5"/>
      <c r="J151" s="5"/>
      <c r="K151" s="5"/>
      <c r="L151" s="5"/>
      <c r="M151" s="5"/>
      <c r="N151" s="5"/>
      <c r="O151" s="5"/>
      <c r="P151" s="5"/>
      <c r="Q151" s="5"/>
      <c r="R151" s="5"/>
      <c r="S151" s="5"/>
      <c r="T151" s="5"/>
      <c r="U151" s="5"/>
      <c r="V151" s="5"/>
      <c r="W151" s="5"/>
    </row>
    <row r="152" spans="3:23">
      <c r="E152" s="5"/>
      <c r="F152" s="5"/>
      <c r="G152" s="5"/>
      <c r="H152" s="5"/>
      <c r="I152" s="5"/>
      <c r="J152" s="5"/>
      <c r="K152" s="5"/>
      <c r="L152" s="5"/>
      <c r="M152" s="5"/>
      <c r="N152" s="5"/>
      <c r="O152" s="5"/>
      <c r="P152" s="5"/>
      <c r="Q152" s="5"/>
      <c r="R152" s="5"/>
      <c r="S152" s="5"/>
      <c r="T152" s="5"/>
      <c r="U152" s="5"/>
      <c r="V152" s="5"/>
      <c r="W152" s="5"/>
    </row>
    <row r="153" spans="3:23">
      <c r="E153" s="5"/>
      <c r="F153" s="5"/>
      <c r="G153" s="5"/>
      <c r="H153" s="5"/>
      <c r="I153" s="5"/>
      <c r="J153" s="5"/>
      <c r="K153" s="5"/>
      <c r="L153" s="5"/>
      <c r="M153" s="5"/>
      <c r="N153" s="5"/>
      <c r="O153" s="5"/>
      <c r="P153" s="5"/>
      <c r="Q153" s="5"/>
      <c r="R153" s="5"/>
      <c r="S153" s="5"/>
      <c r="T153" s="5"/>
      <c r="U153" s="5"/>
      <c r="V153" s="5"/>
      <c r="W153" s="5"/>
    </row>
    <row r="154" spans="3:23">
      <c r="E154" s="5"/>
      <c r="F154" s="5"/>
      <c r="G154" s="5"/>
      <c r="H154" s="5"/>
      <c r="I154" s="5"/>
      <c r="J154" s="5"/>
      <c r="K154" s="5"/>
      <c r="L154" s="5"/>
      <c r="M154" s="5"/>
      <c r="N154" s="5"/>
      <c r="O154" s="5"/>
      <c r="P154" s="5"/>
      <c r="Q154" s="5"/>
      <c r="R154" s="5"/>
      <c r="S154" s="5"/>
      <c r="T154" s="5"/>
      <c r="U154" s="5"/>
      <c r="V154" s="5"/>
      <c r="W154" s="5"/>
    </row>
    <row r="155" spans="3:23">
      <c r="E155" s="5"/>
      <c r="F155" s="5"/>
      <c r="G155" s="5"/>
      <c r="H155" s="5"/>
      <c r="I155" s="5"/>
      <c r="J155" s="5"/>
      <c r="K155" s="5"/>
      <c r="L155" s="5"/>
      <c r="M155" s="5"/>
      <c r="N155" s="5"/>
      <c r="O155" s="5"/>
      <c r="P155" s="5"/>
      <c r="Q155" s="5"/>
      <c r="R155" s="5"/>
      <c r="S155" s="5"/>
      <c r="T155" s="5"/>
      <c r="U155" s="5"/>
      <c r="V155" s="5"/>
      <c r="W155" s="5"/>
    </row>
    <row r="156" spans="3:23">
      <c r="E156" s="5"/>
      <c r="F156" s="5"/>
      <c r="G156" s="5"/>
      <c r="H156" s="5"/>
      <c r="I156" s="5"/>
      <c r="J156" s="5"/>
      <c r="K156" s="5"/>
      <c r="L156" s="5"/>
      <c r="M156" s="5"/>
      <c r="N156" s="5"/>
      <c r="O156" s="5"/>
      <c r="P156" s="5"/>
      <c r="Q156" s="5"/>
      <c r="R156" s="5"/>
      <c r="S156" s="5"/>
      <c r="T156" s="5"/>
      <c r="U156" s="5"/>
      <c r="V156" s="5"/>
      <c r="W156" s="5"/>
    </row>
    <row r="157" spans="3:23">
      <c r="E157" s="5"/>
      <c r="F157" s="5"/>
      <c r="G157" s="5"/>
      <c r="H157" s="5"/>
      <c r="I157" s="5"/>
      <c r="J157" s="5"/>
      <c r="K157" s="5"/>
      <c r="L157" s="5"/>
      <c r="M157" s="5"/>
      <c r="N157" s="5"/>
      <c r="O157" s="5"/>
      <c r="P157" s="5"/>
      <c r="Q157" s="5"/>
      <c r="R157" s="5"/>
      <c r="S157" s="5"/>
      <c r="T157" s="5"/>
      <c r="U157" s="5"/>
      <c r="V157" s="5"/>
      <c r="W157" s="5"/>
    </row>
    <row r="158" spans="3:23">
      <c r="E158" s="5"/>
      <c r="F158" s="5"/>
      <c r="G158" s="5"/>
      <c r="H158" s="5"/>
      <c r="I158" s="5"/>
      <c r="J158" s="5"/>
      <c r="K158" s="5"/>
      <c r="L158" s="5"/>
      <c r="M158" s="5"/>
      <c r="N158" s="5"/>
      <c r="O158" s="5"/>
      <c r="P158" s="5"/>
      <c r="Q158" s="5"/>
      <c r="R158" s="5"/>
      <c r="S158" s="5"/>
      <c r="T158" s="5"/>
      <c r="U158" s="5"/>
      <c r="V158" s="5"/>
      <c r="W158" s="5"/>
    </row>
    <row r="159" spans="3:23">
      <c r="E159" s="5"/>
      <c r="F159" s="5"/>
      <c r="G159" s="5"/>
      <c r="H159" s="5"/>
      <c r="I159" s="5"/>
      <c r="J159" s="5"/>
      <c r="K159" s="5"/>
      <c r="L159" s="5"/>
      <c r="M159" s="5"/>
      <c r="N159" s="5"/>
      <c r="O159" s="5"/>
      <c r="P159" s="5"/>
      <c r="Q159" s="5"/>
      <c r="R159" s="5"/>
      <c r="S159" s="5"/>
      <c r="T159" s="5"/>
      <c r="U159" s="5"/>
      <c r="V159" s="5"/>
      <c r="W159" s="5"/>
    </row>
    <row r="160" spans="3:23">
      <c r="E160" s="5"/>
      <c r="F160" s="5"/>
      <c r="G160" s="5"/>
      <c r="H160" s="5"/>
      <c r="I160" s="5"/>
      <c r="J160" s="5"/>
      <c r="K160" s="5"/>
      <c r="L160" s="5"/>
      <c r="M160" s="5"/>
      <c r="N160" s="5"/>
      <c r="O160" s="5"/>
      <c r="P160" s="5"/>
      <c r="Q160" s="5"/>
      <c r="R160" s="5"/>
      <c r="S160" s="5"/>
      <c r="T160" s="5"/>
      <c r="U160" s="5"/>
      <c r="V160" s="5"/>
      <c r="W160" s="5"/>
    </row>
    <row r="161" spans="5:23">
      <c r="E161" s="5"/>
      <c r="F161" s="5"/>
      <c r="G161" s="5"/>
      <c r="H161" s="5"/>
      <c r="I161" s="5"/>
      <c r="J161" s="5"/>
      <c r="K161" s="5"/>
      <c r="L161" s="5"/>
      <c r="M161" s="5"/>
      <c r="N161" s="5"/>
      <c r="O161" s="5"/>
      <c r="P161" s="5"/>
      <c r="Q161" s="5"/>
      <c r="R161" s="5"/>
      <c r="S161" s="5"/>
      <c r="T161" s="5"/>
      <c r="U161" s="5"/>
      <c r="V161" s="5"/>
      <c r="W161" s="5"/>
    </row>
  </sheetData>
  <dataValidations count="1">
    <dataValidation type="list" allowBlank="1" showInputMessage="1" showErrorMessage="1" sqref="D2">
      <formula1>IndexList</formula1>
    </dataValidation>
  </dataValidations>
  <pageMargins left="0.7" right="0.7" top="0.75" bottom="0.75" header="0.3" footer="0.3"/>
  <drawing r:id="rId1"/>
  <legacyDrawing r:id="rId2"/>
  <controls>
    <control shapeId="3077" r:id="rId3" name="ComboBox2"/>
    <control shapeId="3074" r:id="rId4" name="ComboBox1"/>
  </controls>
</worksheet>
</file>

<file path=xl/worksheets/sheet30.xml><?xml version="1.0" encoding="utf-8"?>
<worksheet xmlns="http://schemas.openxmlformats.org/spreadsheetml/2006/main" xmlns:r="http://schemas.openxmlformats.org/officeDocument/2006/relationships">
  <dimension ref="A1:DJ7"/>
  <sheetViews>
    <sheetView showGridLines="0"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1966</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36">
      <c r="A7" s="112" t="s">
        <v>799</v>
      </c>
      <c r="B7" s="112" t="s">
        <v>1576</v>
      </c>
      <c r="C7" s="112" t="s">
        <v>19</v>
      </c>
      <c r="D7" s="112" t="s">
        <v>1152</v>
      </c>
      <c r="E7" s="112" t="s">
        <v>1152</v>
      </c>
      <c r="F7" s="112" t="s">
        <v>172</v>
      </c>
      <c r="G7" s="112" t="s">
        <v>1152</v>
      </c>
      <c r="H7" s="112" t="s">
        <v>1152</v>
      </c>
      <c r="I7" s="112" t="s">
        <v>1152</v>
      </c>
      <c r="J7" s="112" t="s">
        <v>18</v>
      </c>
      <c r="K7" s="112" t="s">
        <v>53</v>
      </c>
      <c r="L7" s="112" t="s">
        <v>1152</v>
      </c>
      <c r="M7" s="112" t="s">
        <v>1152</v>
      </c>
      <c r="N7" s="112">
        <v>70</v>
      </c>
      <c r="O7" s="112">
        <v>16</v>
      </c>
      <c r="P7" s="114">
        <v>51.28</v>
      </c>
      <c r="Q7" s="114">
        <v>0</v>
      </c>
      <c r="R7" s="112" t="s">
        <v>1150</v>
      </c>
      <c r="S7" s="112" t="s">
        <v>1150</v>
      </c>
      <c r="T7" s="115" t="s">
        <v>1222</v>
      </c>
    </row>
  </sheetData>
  <dataConsolidate/>
  <mergeCells count="1">
    <mergeCell ref="C2:E4"/>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sheetPr codeName="Sheet6"/>
  <dimension ref="A1:DJ87"/>
  <sheetViews>
    <sheetView showGridLines="0" showRowColHeaders="0" zoomScale="70" zoomScaleNormal="70" workbookViewId="0">
      <selection activeCell="B6" sqref="B6"/>
    </sheetView>
  </sheetViews>
  <sheetFormatPr defaultColWidth="0" defaultRowHeight="15"/>
  <cols>
    <col min="1" max="1" width="49.28515625" bestFit="1" customWidth="1"/>
    <col min="2" max="2" width="27.85546875" bestFit="1" customWidth="1"/>
    <col min="3" max="3" width="20.28515625" bestFit="1" customWidth="1"/>
    <col min="4" max="4" width="66.28515625" bestFit="1" customWidth="1"/>
    <col min="5" max="5" width="28.140625" bestFit="1" customWidth="1"/>
    <col min="6" max="6" width="41.5703125" bestFit="1" customWidth="1"/>
    <col min="7" max="7" width="18.140625" bestFit="1" customWidth="1"/>
    <col min="8" max="8" width="36" bestFit="1" customWidth="1"/>
    <col min="9" max="9" width="19.140625" bestFit="1" customWidth="1"/>
    <col min="10" max="10" width="18.28515625" customWidth="1"/>
    <col min="11" max="11" width="30.140625" bestFit="1" customWidth="1"/>
    <col min="12" max="12" width="13.85546875" bestFit="1" customWidth="1"/>
    <col min="13" max="13" width="13.140625" bestFit="1" customWidth="1"/>
    <col min="14" max="14" width="12.85546875" bestFit="1" customWidth="1"/>
    <col min="15" max="15" width="14.28515625" bestFit="1" customWidth="1"/>
    <col min="16" max="16" width="21" bestFit="1" customWidth="1"/>
    <col min="17" max="17" width="15.28515625" customWidth="1"/>
    <col min="18" max="18" width="13" bestFit="1" customWidth="1"/>
    <col min="19" max="19" width="23.42578125" style="1" bestFit="1" customWidth="1"/>
    <col min="20" max="20" width="13.140625" bestFit="1" customWidth="1"/>
    <col min="21" max="21" width="18.28515625" customWidth="1"/>
    <col min="22" max="22" width="13.85546875" customWidth="1"/>
    <col min="23" max="16384" width="9.140625" hidden="1"/>
  </cols>
  <sheetData>
    <row r="1" spans="1:114" ht="15.75" thickBot="1">
      <c r="A1" s="5"/>
      <c r="B1" s="5"/>
      <c r="C1" s="5"/>
      <c r="D1" s="5"/>
      <c r="E1" s="5"/>
      <c r="F1" s="5"/>
      <c r="G1" s="5"/>
      <c r="H1" s="5"/>
      <c r="I1" s="5"/>
      <c r="J1" s="5"/>
      <c r="K1" s="5"/>
      <c r="L1" s="5"/>
      <c r="M1" s="5"/>
      <c r="N1" s="5"/>
      <c r="O1" s="5"/>
      <c r="P1" s="5"/>
      <c r="Q1" s="5"/>
      <c r="R1" s="5"/>
      <c r="S1" s="12"/>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ht="15" customHeight="1">
      <c r="A2" s="5"/>
      <c r="B2" s="5"/>
      <c r="C2" s="228" t="s">
        <v>924</v>
      </c>
      <c r="D2" s="229"/>
      <c r="E2" s="230"/>
      <c r="F2" s="5"/>
      <c r="G2" s="5"/>
      <c r="H2" s="5"/>
      <c r="I2" s="5"/>
      <c r="J2" s="5"/>
      <c r="K2" s="5"/>
      <c r="L2" s="5"/>
      <c r="M2" s="5"/>
      <c r="N2" s="5"/>
      <c r="O2" s="5"/>
      <c r="P2" s="5"/>
      <c r="Q2" s="5"/>
      <c r="R2" s="5"/>
      <c r="S2" s="12"/>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ht="15" customHeight="1">
      <c r="A3" s="5"/>
      <c r="B3" s="5"/>
      <c r="C3" s="231"/>
      <c r="D3" s="232"/>
      <c r="E3" s="233"/>
      <c r="F3" s="5"/>
      <c r="G3" s="5"/>
      <c r="H3" s="5"/>
      <c r="I3" s="5"/>
      <c r="J3" s="5"/>
      <c r="K3" s="5"/>
      <c r="L3" s="5"/>
      <c r="M3" s="5"/>
      <c r="N3" s="5"/>
      <c r="O3" s="5"/>
      <c r="P3" s="5"/>
      <c r="Q3" s="5"/>
      <c r="R3" s="5"/>
      <c r="S3" s="12"/>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customHeight="1" thickBot="1">
      <c r="A4" s="5"/>
      <c r="B4" s="5"/>
      <c r="C4" s="234"/>
      <c r="D4" s="235"/>
      <c r="E4" s="236"/>
      <c r="F4" s="5"/>
      <c r="G4" s="5"/>
      <c r="H4" s="5"/>
      <c r="I4" s="5"/>
      <c r="J4" s="5"/>
      <c r="K4" s="5"/>
      <c r="L4" s="5"/>
      <c r="M4" s="5"/>
      <c r="N4" s="5"/>
      <c r="O4" s="5"/>
      <c r="P4" s="5"/>
      <c r="Q4" s="5"/>
      <c r="R4" s="5"/>
      <c r="S4" s="12"/>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A5" s="5"/>
      <c r="B5" s="5"/>
      <c r="C5" s="5"/>
      <c r="D5" s="5"/>
      <c r="E5" s="5"/>
      <c r="F5" s="5"/>
      <c r="G5" s="5"/>
      <c r="H5" s="5"/>
      <c r="I5" s="5"/>
      <c r="J5" s="5"/>
      <c r="K5" s="5"/>
      <c r="L5" s="5"/>
      <c r="M5" s="5"/>
      <c r="N5" s="5"/>
      <c r="O5" s="5"/>
      <c r="P5" s="5"/>
      <c r="Q5" s="5"/>
      <c r="R5" s="5"/>
      <c r="S5" s="12"/>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51">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120">
      <c r="A7" s="112" t="s">
        <v>1147</v>
      </c>
      <c r="B7" s="112" t="s">
        <v>924</v>
      </c>
      <c r="C7" s="112" t="s">
        <v>19</v>
      </c>
      <c r="D7" s="112" t="s">
        <v>50</v>
      </c>
      <c r="E7" s="112" t="s">
        <v>377</v>
      </c>
      <c r="F7" s="112" t="s">
        <v>24</v>
      </c>
      <c r="G7" s="112" t="s">
        <v>25</v>
      </c>
      <c r="H7" s="112" t="s">
        <v>1148</v>
      </c>
      <c r="I7" s="112" t="s">
        <v>8</v>
      </c>
      <c r="J7" s="112" t="s">
        <v>16</v>
      </c>
      <c r="K7" s="112" t="s">
        <v>1149</v>
      </c>
      <c r="L7" s="112" t="s">
        <v>1149</v>
      </c>
      <c r="M7" s="112" t="s">
        <v>13</v>
      </c>
      <c r="N7" s="112">
        <v>10995</v>
      </c>
      <c r="O7" s="112">
        <v>8999</v>
      </c>
      <c r="P7" s="113">
        <v>265554.97810000001</v>
      </c>
      <c r="Q7" s="113">
        <v>267602.1201</v>
      </c>
      <c r="R7" s="154" t="s">
        <v>925</v>
      </c>
      <c r="S7" s="112" t="s">
        <v>1150</v>
      </c>
      <c r="T7" s="112"/>
    </row>
    <row r="8" spans="1:114" ht="132">
      <c r="A8" s="112" t="s">
        <v>370</v>
      </c>
      <c r="B8" s="112" t="s">
        <v>924</v>
      </c>
      <c r="C8" s="112" t="s">
        <v>19</v>
      </c>
      <c r="D8" s="112" t="s">
        <v>50</v>
      </c>
      <c r="E8" s="112" t="s">
        <v>371</v>
      </c>
      <c r="F8" s="112" t="s">
        <v>24</v>
      </c>
      <c r="G8" s="112" t="s">
        <v>25</v>
      </c>
      <c r="H8" s="112" t="s">
        <v>1148</v>
      </c>
      <c r="I8" s="112" t="s">
        <v>9</v>
      </c>
      <c r="J8" s="112" t="s">
        <v>16</v>
      </c>
      <c r="K8" s="112" t="s">
        <v>52</v>
      </c>
      <c r="L8" s="112" t="s">
        <v>52</v>
      </c>
      <c r="M8" s="112" t="s">
        <v>1166</v>
      </c>
      <c r="N8" s="112">
        <v>82988</v>
      </c>
      <c r="O8" s="112">
        <v>70067</v>
      </c>
      <c r="P8" s="113">
        <v>6589514.8779999996</v>
      </c>
      <c r="Q8" s="113">
        <v>6645387.5949999997</v>
      </c>
      <c r="R8" s="154" t="s">
        <v>925</v>
      </c>
      <c r="S8" s="112" t="s">
        <v>1150</v>
      </c>
      <c r="T8" s="112"/>
    </row>
    <row r="9" spans="1:114" ht="132">
      <c r="A9" s="112" t="s">
        <v>372</v>
      </c>
      <c r="B9" s="112" t="s">
        <v>924</v>
      </c>
      <c r="C9" s="112" t="s">
        <v>19</v>
      </c>
      <c r="D9" s="112" t="s">
        <v>50</v>
      </c>
      <c r="E9" s="112" t="s">
        <v>373</v>
      </c>
      <c r="F9" s="112" t="s">
        <v>24</v>
      </c>
      <c r="G9" s="112" t="s">
        <v>25</v>
      </c>
      <c r="H9" s="112" t="s">
        <v>1148</v>
      </c>
      <c r="I9" s="112" t="s">
        <v>9</v>
      </c>
      <c r="J9" s="112" t="s">
        <v>16</v>
      </c>
      <c r="K9" s="112" t="s">
        <v>1149</v>
      </c>
      <c r="L9" s="112" t="s">
        <v>1270</v>
      </c>
      <c r="M9" s="112" t="s">
        <v>13</v>
      </c>
      <c r="N9" s="112" t="s">
        <v>1158</v>
      </c>
      <c r="O9" s="112" t="s">
        <v>1158</v>
      </c>
      <c r="P9" s="113">
        <v>75864</v>
      </c>
      <c r="Q9" s="113">
        <v>62356.28</v>
      </c>
      <c r="R9" s="154" t="s">
        <v>925</v>
      </c>
      <c r="S9" s="112" t="s">
        <v>1150</v>
      </c>
      <c r="T9" s="112"/>
    </row>
    <row r="10" spans="1:114" ht="144">
      <c r="A10" s="112" t="s">
        <v>374</v>
      </c>
      <c r="B10" s="112" t="s">
        <v>924</v>
      </c>
      <c r="C10" s="112" t="s">
        <v>19</v>
      </c>
      <c r="D10" s="112" t="s">
        <v>50</v>
      </c>
      <c r="E10" s="112" t="s">
        <v>375</v>
      </c>
      <c r="F10" s="112" t="s">
        <v>24</v>
      </c>
      <c r="G10" s="112" t="s">
        <v>25</v>
      </c>
      <c r="H10" s="112" t="s">
        <v>1148</v>
      </c>
      <c r="I10" s="112" t="s">
        <v>1150</v>
      </c>
      <c r="J10" s="112" t="s">
        <v>16</v>
      </c>
      <c r="K10" s="112" t="s">
        <v>1149</v>
      </c>
      <c r="L10" s="112" t="s">
        <v>1149</v>
      </c>
      <c r="M10" s="112" t="s">
        <v>13</v>
      </c>
      <c r="N10" s="112">
        <v>2493</v>
      </c>
      <c r="O10" s="112">
        <v>2081</v>
      </c>
      <c r="P10" s="113">
        <v>51868.925000000003</v>
      </c>
      <c r="Q10" s="113">
        <v>52258.072</v>
      </c>
      <c r="R10" s="154" t="s">
        <v>925</v>
      </c>
      <c r="S10" s="112" t="s">
        <v>1150</v>
      </c>
      <c r="T10" s="112"/>
    </row>
    <row r="11" spans="1:114" ht="144">
      <c r="A11" s="112" t="s">
        <v>1271</v>
      </c>
      <c r="B11" s="112" t="s">
        <v>924</v>
      </c>
      <c r="C11" s="112" t="s">
        <v>19</v>
      </c>
      <c r="D11" s="112" t="s">
        <v>50</v>
      </c>
      <c r="E11" s="112" t="s">
        <v>926</v>
      </c>
      <c r="F11" s="112" t="s">
        <v>24</v>
      </c>
      <c r="G11" s="112" t="s">
        <v>25</v>
      </c>
      <c r="H11" s="112" t="s">
        <v>1148</v>
      </c>
      <c r="I11" s="112" t="s">
        <v>8</v>
      </c>
      <c r="J11" s="112" t="s">
        <v>16</v>
      </c>
      <c r="K11" s="112" t="s">
        <v>1149</v>
      </c>
      <c r="L11" s="112" t="s">
        <v>1149</v>
      </c>
      <c r="M11" s="112" t="s">
        <v>13</v>
      </c>
      <c r="N11" s="112">
        <v>61968</v>
      </c>
      <c r="O11" s="112">
        <v>45420</v>
      </c>
      <c r="P11" s="113">
        <v>1453679.1359999999</v>
      </c>
      <c r="Q11" s="113">
        <v>1465012.6529999999</v>
      </c>
      <c r="R11" s="154" t="s">
        <v>925</v>
      </c>
      <c r="S11" s="112" t="s">
        <v>1150</v>
      </c>
      <c r="T11" s="112"/>
    </row>
    <row r="12" spans="1:114" ht="120">
      <c r="A12" s="112" t="s">
        <v>412</v>
      </c>
      <c r="B12" s="112" t="s">
        <v>924</v>
      </c>
      <c r="C12" s="112" t="s">
        <v>19</v>
      </c>
      <c r="D12" s="112" t="s">
        <v>50</v>
      </c>
      <c r="E12" s="112" t="s">
        <v>413</v>
      </c>
      <c r="F12" s="112" t="s">
        <v>24</v>
      </c>
      <c r="G12" s="112" t="s">
        <v>31</v>
      </c>
      <c r="H12" s="112" t="s">
        <v>1112</v>
      </c>
      <c r="I12" s="112" t="s">
        <v>9</v>
      </c>
      <c r="J12" s="112" t="s">
        <v>16</v>
      </c>
      <c r="K12" s="112" t="s">
        <v>52</v>
      </c>
      <c r="L12" s="112" t="s">
        <v>52</v>
      </c>
      <c r="M12" s="112" t="s">
        <v>13</v>
      </c>
      <c r="N12" s="112">
        <v>93948</v>
      </c>
      <c r="O12" s="112">
        <v>76199</v>
      </c>
      <c r="P12" s="113">
        <v>2512533.2790000001</v>
      </c>
      <c r="Q12" s="113">
        <v>2532198.4079999998</v>
      </c>
      <c r="R12" s="154" t="s">
        <v>925</v>
      </c>
      <c r="S12" s="112" t="s">
        <v>1150</v>
      </c>
      <c r="T12" s="112"/>
    </row>
    <row r="13" spans="1:114" ht="84">
      <c r="A13" s="112" t="s">
        <v>436</v>
      </c>
      <c r="B13" s="112" t="s">
        <v>924</v>
      </c>
      <c r="C13" s="112" t="s">
        <v>19</v>
      </c>
      <c r="D13" s="112" t="s">
        <v>50</v>
      </c>
      <c r="E13" s="112" t="s">
        <v>437</v>
      </c>
      <c r="F13" s="112" t="s">
        <v>24</v>
      </c>
      <c r="G13" s="112" t="s">
        <v>36</v>
      </c>
      <c r="H13" s="112" t="s">
        <v>1112</v>
      </c>
      <c r="I13" s="112" t="s">
        <v>9</v>
      </c>
      <c r="J13" s="112" t="s">
        <v>16</v>
      </c>
      <c r="K13" s="112" t="s">
        <v>52</v>
      </c>
      <c r="L13" s="112" t="s">
        <v>52</v>
      </c>
      <c r="M13" s="112" t="s">
        <v>13</v>
      </c>
      <c r="N13" s="112">
        <v>20275</v>
      </c>
      <c r="O13" s="112">
        <v>17511</v>
      </c>
      <c r="P13" s="113">
        <v>165656.36110000001</v>
      </c>
      <c r="Q13" s="113">
        <v>166539.39069999999</v>
      </c>
      <c r="R13" s="154" t="s">
        <v>925</v>
      </c>
      <c r="S13" s="112" t="s">
        <v>1150</v>
      </c>
      <c r="T13" s="112"/>
    </row>
    <row r="14" spans="1:114" ht="96">
      <c r="A14" s="112" t="s">
        <v>414</v>
      </c>
      <c r="B14" s="112" t="s">
        <v>924</v>
      </c>
      <c r="C14" s="112" t="s">
        <v>19</v>
      </c>
      <c r="D14" s="112" t="s">
        <v>50</v>
      </c>
      <c r="E14" s="112" t="s">
        <v>415</v>
      </c>
      <c r="F14" s="112" t="s">
        <v>24</v>
      </c>
      <c r="G14" s="112" t="s">
        <v>31</v>
      </c>
      <c r="H14" s="112" t="s">
        <v>1112</v>
      </c>
      <c r="I14" s="112" t="s">
        <v>9</v>
      </c>
      <c r="J14" s="112" t="s">
        <v>16</v>
      </c>
      <c r="K14" s="112" t="s">
        <v>52</v>
      </c>
      <c r="L14" s="112" t="s">
        <v>52</v>
      </c>
      <c r="M14" s="112" t="s">
        <v>13</v>
      </c>
      <c r="N14" s="112">
        <v>389418</v>
      </c>
      <c r="O14" s="112">
        <v>336808</v>
      </c>
      <c r="P14" s="113">
        <v>3811610.915</v>
      </c>
      <c r="Q14" s="113">
        <v>3834117.8640000001</v>
      </c>
      <c r="R14" s="154" t="s">
        <v>925</v>
      </c>
      <c r="S14" s="112" t="s">
        <v>1150</v>
      </c>
      <c r="T14" s="112"/>
    </row>
    <row r="15" spans="1:114" ht="204">
      <c r="A15" s="112" t="s">
        <v>416</v>
      </c>
      <c r="B15" s="112" t="s">
        <v>924</v>
      </c>
      <c r="C15" s="112" t="s">
        <v>19</v>
      </c>
      <c r="D15" s="112" t="s">
        <v>50</v>
      </c>
      <c r="E15" s="112" t="s">
        <v>417</v>
      </c>
      <c r="F15" s="112" t="s">
        <v>24</v>
      </c>
      <c r="G15" s="112" t="s">
        <v>31</v>
      </c>
      <c r="H15" s="112" t="s">
        <v>1112</v>
      </c>
      <c r="I15" s="112" t="s">
        <v>9</v>
      </c>
      <c r="J15" s="112" t="s">
        <v>16</v>
      </c>
      <c r="K15" s="112" t="s">
        <v>52</v>
      </c>
      <c r="L15" s="112" t="s">
        <v>52</v>
      </c>
      <c r="M15" s="112" t="s">
        <v>13</v>
      </c>
      <c r="N15" s="112">
        <v>59776</v>
      </c>
      <c r="O15" s="112">
        <v>47402</v>
      </c>
      <c r="P15" s="113">
        <v>775491.0257</v>
      </c>
      <c r="Q15" s="113">
        <v>792400.86270000006</v>
      </c>
      <c r="R15" s="154" t="s">
        <v>925</v>
      </c>
      <c r="S15" s="112" t="s">
        <v>1150</v>
      </c>
      <c r="T15" s="112"/>
    </row>
    <row r="16" spans="1:114" ht="120">
      <c r="A16" s="112" t="s">
        <v>438</v>
      </c>
      <c r="B16" s="112" t="s">
        <v>924</v>
      </c>
      <c r="C16" s="112" t="s">
        <v>19</v>
      </c>
      <c r="D16" s="112" t="s">
        <v>50</v>
      </c>
      <c r="E16" s="112" t="s">
        <v>439</v>
      </c>
      <c r="F16" s="112" t="s">
        <v>24</v>
      </c>
      <c r="G16" s="112" t="s">
        <v>36</v>
      </c>
      <c r="H16" s="112" t="s">
        <v>1112</v>
      </c>
      <c r="I16" s="112" t="s">
        <v>9</v>
      </c>
      <c r="J16" s="112" t="s">
        <v>16</v>
      </c>
      <c r="K16" s="112" t="s">
        <v>52</v>
      </c>
      <c r="L16" s="112" t="s">
        <v>52</v>
      </c>
      <c r="M16" s="112" t="s">
        <v>1166</v>
      </c>
      <c r="N16" s="112">
        <v>110303</v>
      </c>
      <c r="O16" s="112">
        <v>99769</v>
      </c>
      <c r="P16" s="113">
        <v>1360817.9820000001</v>
      </c>
      <c r="Q16" s="113">
        <v>1369531.557</v>
      </c>
      <c r="R16" s="154" t="s">
        <v>925</v>
      </c>
      <c r="S16" s="112" t="s">
        <v>1150</v>
      </c>
      <c r="T16" s="112"/>
    </row>
    <row r="17" spans="1:20">
      <c r="A17" s="112" t="s">
        <v>376</v>
      </c>
      <c r="B17" s="112" t="s">
        <v>924</v>
      </c>
      <c r="C17" s="112" t="s">
        <v>19</v>
      </c>
      <c r="D17" s="112" t="s">
        <v>50</v>
      </c>
      <c r="E17" s="112" t="s">
        <v>1150</v>
      </c>
      <c r="F17" s="112" t="s">
        <v>24</v>
      </c>
      <c r="G17" s="112" t="s">
        <v>1161</v>
      </c>
      <c r="H17" s="112" t="s">
        <v>1150</v>
      </c>
      <c r="I17" s="112" t="s">
        <v>8</v>
      </c>
      <c r="J17" s="112" t="s">
        <v>16</v>
      </c>
      <c r="K17" s="112" t="s">
        <v>1149</v>
      </c>
      <c r="L17" s="112" t="s">
        <v>1270</v>
      </c>
      <c r="M17" s="112" t="s">
        <v>13</v>
      </c>
      <c r="N17" s="112">
        <v>624</v>
      </c>
      <c r="O17" s="112">
        <v>413</v>
      </c>
      <c r="P17" s="113">
        <v>2900.2925</v>
      </c>
      <c r="Q17" s="113">
        <v>2912.2282</v>
      </c>
      <c r="R17" s="112" t="s">
        <v>1150</v>
      </c>
      <c r="S17" s="112" t="s">
        <v>1150</v>
      </c>
      <c r="T17" s="112"/>
    </row>
    <row r="18" spans="1:20" ht="108">
      <c r="A18" s="112" t="s">
        <v>418</v>
      </c>
      <c r="B18" s="112" t="s">
        <v>924</v>
      </c>
      <c r="C18" s="112" t="s">
        <v>19</v>
      </c>
      <c r="D18" s="112" t="s">
        <v>50</v>
      </c>
      <c r="E18" s="112" t="s">
        <v>419</v>
      </c>
      <c r="F18" s="112" t="s">
        <v>24</v>
      </c>
      <c r="G18" s="112" t="s">
        <v>31</v>
      </c>
      <c r="H18" s="112" t="s">
        <v>1112</v>
      </c>
      <c r="I18" s="112" t="s">
        <v>8</v>
      </c>
      <c r="J18" s="112" t="s">
        <v>18</v>
      </c>
      <c r="K18" s="112" t="s">
        <v>52</v>
      </c>
      <c r="L18" s="112" t="s">
        <v>52</v>
      </c>
      <c r="M18" s="112" t="s">
        <v>13</v>
      </c>
      <c r="N18" s="112" t="s">
        <v>1158</v>
      </c>
      <c r="O18" s="112">
        <v>27283</v>
      </c>
      <c r="P18" s="113">
        <v>46968</v>
      </c>
      <c r="Q18" s="113">
        <v>46968.47</v>
      </c>
      <c r="R18" s="154" t="s">
        <v>925</v>
      </c>
      <c r="S18" s="112" t="s">
        <v>1150</v>
      </c>
      <c r="T18" s="112"/>
    </row>
    <row r="19" spans="1:20" ht="216">
      <c r="A19" s="112" t="s">
        <v>420</v>
      </c>
      <c r="B19" s="112" t="s">
        <v>924</v>
      </c>
      <c r="C19" s="112" t="s">
        <v>19</v>
      </c>
      <c r="D19" s="112" t="s">
        <v>50</v>
      </c>
      <c r="E19" s="112" t="s">
        <v>421</v>
      </c>
      <c r="F19" s="112" t="s">
        <v>24</v>
      </c>
      <c r="G19" s="112" t="s">
        <v>31</v>
      </c>
      <c r="H19" s="112" t="s">
        <v>1112</v>
      </c>
      <c r="I19" s="112" t="s">
        <v>9</v>
      </c>
      <c r="J19" s="112" t="s">
        <v>16</v>
      </c>
      <c r="K19" s="112" t="s">
        <v>52</v>
      </c>
      <c r="L19" s="112" t="s">
        <v>53</v>
      </c>
      <c r="M19" s="112" t="s">
        <v>13</v>
      </c>
      <c r="N19" s="112">
        <v>1058</v>
      </c>
      <c r="O19" s="112">
        <v>1043</v>
      </c>
      <c r="P19" s="113">
        <v>25299.868480000001</v>
      </c>
      <c r="Q19" s="113">
        <v>25394.711589999999</v>
      </c>
      <c r="R19" s="154" t="s">
        <v>925</v>
      </c>
      <c r="S19" s="112" t="s">
        <v>1150</v>
      </c>
      <c r="T19" s="112"/>
    </row>
    <row r="20" spans="1:20" ht="60">
      <c r="A20" s="112" t="s">
        <v>946</v>
      </c>
      <c r="B20" s="112" t="s">
        <v>924</v>
      </c>
      <c r="C20" s="112" t="s">
        <v>1212</v>
      </c>
      <c r="D20" s="112" t="s">
        <v>344</v>
      </c>
      <c r="E20" s="112" t="s">
        <v>947</v>
      </c>
      <c r="F20" s="112" t="s">
        <v>24</v>
      </c>
      <c r="G20" s="112" t="s">
        <v>46</v>
      </c>
      <c r="H20" s="112" t="s">
        <v>1112</v>
      </c>
      <c r="I20" s="112" t="s">
        <v>1197</v>
      </c>
      <c r="J20" s="112" t="s">
        <v>18</v>
      </c>
      <c r="K20" s="112" t="s">
        <v>52</v>
      </c>
      <c r="L20" s="112" t="s">
        <v>53</v>
      </c>
      <c r="M20" s="112" t="s">
        <v>1351</v>
      </c>
      <c r="N20" s="112">
        <v>54074</v>
      </c>
      <c r="O20" s="112">
        <v>35147</v>
      </c>
      <c r="P20" s="124">
        <v>1909200</v>
      </c>
      <c r="Q20" s="124">
        <v>1476174</v>
      </c>
      <c r="R20" s="112" t="s">
        <v>1352</v>
      </c>
      <c r="S20" s="112" t="s">
        <v>1353</v>
      </c>
      <c r="T20" s="112"/>
    </row>
    <row r="21" spans="1:20" ht="72">
      <c r="A21" s="112" t="s">
        <v>378</v>
      </c>
      <c r="B21" s="112" t="s">
        <v>924</v>
      </c>
      <c r="C21" s="112" t="s">
        <v>481</v>
      </c>
      <c r="D21" s="112" t="s">
        <v>50</v>
      </c>
      <c r="E21" s="112" t="s">
        <v>379</v>
      </c>
      <c r="F21" s="112" t="s">
        <v>24</v>
      </c>
      <c r="G21" s="112" t="s">
        <v>25</v>
      </c>
      <c r="H21" s="112" t="s">
        <v>1148</v>
      </c>
      <c r="I21" s="112" t="s">
        <v>8</v>
      </c>
      <c r="J21" s="112" t="s">
        <v>16</v>
      </c>
      <c r="K21" s="112" t="s">
        <v>1149</v>
      </c>
      <c r="L21" s="112" t="s">
        <v>1270</v>
      </c>
      <c r="M21" s="112" t="s">
        <v>13</v>
      </c>
      <c r="N21" s="112" t="s">
        <v>1158</v>
      </c>
      <c r="O21" s="112">
        <v>348</v>
      </c>
      <c r="P21" s="113">
        <v>14577</v>
      </c>
      <c r="Q21" s="113">
        <v>14867.951999999999</v>
      </c>
      <c r="R21" s="154" t="s">
        <v>925</v>
      </c>
      <c r="S21" s="112" t="s">
        <v>1150</v>
      </c>
      <c r="T21" s="112"/>
    </row>
    <row r="22" spans="1:20" ht="120">
      <c r="A22" s="112" t="s">
        <v>422</v>
      </c>
      <c r="B22" s="112" t="s">
        <v>924</v>
      </c>
      <c r="C22" s="112" t="s">
        <v>19</v>
      </c>
      <c r="D22" s="112" t="s">
        <v>50</v>
      </c>
      <c r="E22" s="112" t="s">
        <v>423</v>
      </c>
      <c r="F22" s="112" t="s">
        <v>24</v>
      </c>
      <c r="G22" s="112" t="s">
        <v>31</v>
      </c>
      <c r="H22" s="112" t="s">
        <v>1112</v>
      </c>
      <c r="I22" s="112" t="s">
        <v>9</v>
      </c>
      <c r="J22" s="112" t="s">
        <v>16</v>
      </c>
      <c r="K22" s="112" t="s">
        <v>52</v>
      </c>
      <c r="L22" s="112" t="s">
        <v>52</v>
      </c>
      <c r="M22" s="112" t="s">
        <v>13</v>
      </c>
      <c r="N22" s="112">
        <v>17314</v>
      </c>
      <c r="O22" s="112">
        <v>17197</v>
      </c>
      <c r="P22" s="113">
        <v>133969.00090000001</v>
      </c>
      <c r="Q22" s="113">
        <v>134582.59270000001</v>
      </c>
      <c r="R22" s="154" t="s">
        <v>925</v>
      </c>
      <c r="S22" s="112" t="s">
        <v>1150</v>
      </c>
      <c r="T22" s="112"/>
    </row>
    <row r="23" spans="1:20" ht="24">
      <c r="A23" s="112" t="s">
        <v>424</v>
      </c>
      <c r="B23" s="112" t="s">
        <v>924</v>
      </c>
      <c r="C23" s="112" t="s">
        <v>19</v>
      </c>
      <c r="D23" s="112" t="s">
        <v>50</v>
      </c>
      <c r="E23" s="112" t="s">
        <v>425</v>
      </c>
      <c r="F23" s="112" t="s">
        <v>24</v>
      </c>
      <c r="G23" s="112" t="s">
        <v>31</v>
      </c>
      <c r="H23" s="112" t="s">
        <v>1112</v>
      </c>
      <c r="I23" s="112" t="s">
        <v>9</v>
      </c>
      <c r="J23" s="112" t="s">
        <v>16</v>
      </c>
      <c r="K23" s="112" t="s">
        <v>52</v>
      </c>
      <c r="L23" s="112" t="s">
        <v>52</v>
      </c>
      <c r="M23" s="112" t="s">
        <v>13</v>
      </c>
      <c r="N23" s="112">
        <v>651</v>
      </c>
      <c r="O23" s="112">
        <v>597</v>
      </c>
      <c r="P23" s="113">
        <v>0</v>
      </c>
      <c r="Q23" s="113">
        <v>10122</v>
      </c>
      <c r="R23" s="154" t="s">
        <v>925</v>
      </c>
      <c r="S23" s="112" t="s">
        <v>1150</v>
      </c>
      <c r="T23" s="112"/>
    </row>
    <row r="24" spans="1:20" ht="108">
      <c r="A24" s="112" t="s">
        <v>440</v>
      </c>
      <c r="B24" s="112" t="s">
        <v>924</v>
      </c>
      <c r="C24" s="112" t="s">
        <v>19</v>
      </c>
      <c r="D24" s="112" t="s">
        <v>50</v>
      </c>
      <c r="E24" s="112" t="s">
        <v>441</v>
      </c>
      <c r="F24" s="112" t="s">
        <v>24</v>
      </c>
      <c r="G24" s="112" t="s">
        <v>36</v>
      </c>
      <c r="H24" s="112" t="s">
        <v>1112</v>
      </c>
      <c r="I24" s="112" t="s">
        <v>8</v>
      </c>
      <c r="J24" s="112" t="s">
        <v>16</v>
      </c>
      <c r="K24" s="112" t="s">
        <v>52</v>
      </c>
      <c r="L24" s="112" t="s">
        <v>53</v>
      </c>
      <c r="M24" s="112" t="s">
        <v>13</v>
      </c>
      <c r="N24" s="112">
        <v>2221</v>
      </c>
      <c r="O24" s="112">
        <v>2103</v>
      </c>
      <c r="P24" s="113">
        <v>20478.199089999998</v>
      </c>
      <c r="Q24" s="113">
        <v>20659.04552</v>
      </c>
      <c r="R24" s="154" t="s">
        <v>925</v>
      </c>
      <c r="S24" s="112" t="s">
        <v>1150</v>
      </c>
      <c r="T24" s="112"/>
    </row>
    <row r="25" spans="1:20">
      <c r="A25" s="112" t="s">
        <v>411</v>
      </c>
      <c r="B25" s="112" t="s">
        <v>924</v>
      </c>
      <c r="C25" s="112" t="s">
        <v>19</v>
      </c>
      <c r="D25" s="112" t="s">
        <v>50</v>
      </c>
      <c r="E25" s="112" t="s">
        <v>1150</v>
      </c>
      <c r="F25" s="112" t="s">
        <v>24</v>
      </c>
      <c r="G25" s="112" t="s">
        <v>25</v>
      </c>
      <c r="H25" s="112" t="s">
        <v>1112</v>
      </c>
      <c r="I25" s="112" t="s">
        <v>8</v>
      </c>
      <c r="J25" s="112" t="s">
        <v>16</v>
      </c>
      <c r="K25" s="112" t="s">
        <v>52</v>
      </c>
      <c r="L25" s="112" t="s">
        <v>53</v>
      </c>
      <c r="M25" s="112" t="s">
        <v>13</v>
      </c>
      <c r="N25" s="112">
        <v>11992</v>
      </c>
      <c r="O25" s="112">
        <v>9295</v>
      </c>
      <c r="P25" s="113">
        <v>123954.61776000001</v>
      </c>
      <c r="Q25" s="113">
        <v>116085</v>
      </c>
      <c r="R25" s="112" t="s">
        <v>1150</v>
      </c>
      <c r="S25" s="112" t="s">
        <v>1150</v>
      </c>
      <c r="T25" s="112"/>
    </row>
    <row r="26" spans="1:20" ht="180">
      <c r="A26" s="112" t="s">
        <v>1451</v>
      </c>
      <c r="B26" s="112" t="s">
        <v>924</v>
      </c>
      <c r="C26" s="112" t="s">
        <v>19</v>
      </c>
      <c r="D26" s="112" t="s">
        <v>50</v>
      </c>
      <c r="E26" s="112" t="s">
        <v>443</v>
      </c>
      <c r="F26" s="112" t="s">
        <v>24</v>
      </c>
      <c r="G26" s="112" t="s">
        <v>36</v>
      </c>
      <c r="H26" s="112" t="s">
        <v>1112</v>
      </c>
      <c r="I26" s="112" t="s">
        <v>8</v>
      </c>
      <c r="J26" s="112" t="s">
        <v>16</v>
      </c>
      <c r="K26" s="112" t="s">
        <v>52</v>
      </c>
      <c r="L26" s="112" t="s">
        <v>53</v>
      </c>
      <c r="M26" s="112" t="s">
        <v>1166</v>
      </c>
      <c r="N26" s="112" t="s">
        <v>1158</v>
      </c>
      <c r="O26" s="112">
        <v>7021</v>
      </c>
      <c r="P26" s="113">
        <v>0</v>
      </c>
      <c r="Q26" s="113">
        <v>229426.62119999999</v>
      </c>
      <c r="R26" s="154" t="s">
        <v>925</v>
      </c>
      <c r="S26" s="112" t="s">
        <v>1150</v>
      </c>
      <c r="T26" s="112"/>
    </row>
    <row r="27" spans="1:20" ht="96">
      <c r="A27" s="129" t="s">
        <v>1452</v>
      </c>
      <c r="B27" s="129" t="s">
        <v>924</v>
      </c>
      <c r="C27" s="129" t="s">
        <v>19</v>
      </c>
      <c r="D27" s="129" t="s">
        <v>1453</v>
      </c>
      <c r="E27" s="129" t="s">
        <v>1454</v>
      </c>
      <c r="F27" s="129" t="s">
        <v>24</v>
      </c>
      <c r="G27" s="129" t="s">
        <v>25</v>
      </c>
      <c r="H27" s="129" t="s">
        <v>1112</v>
      </c>
      <c r="I27" s="129" t="s">
        <v>8</v>
      </c>
      <c r="J27" s="129" t="s">
        <v>16</v>
      </c>
      <c r="K27" s="129" t="s">
        <v>52</v>
      </c>
      <c r="L27" s="129" t="s">
        <v>52</v>
      </c>
      <c r="M27" s="129" t="s">
        <v>1455</v>
      </c>
      <c r="N27" s="129">
        <v>7943</v>
      </c>
      <c r="O27" s="129">
        <v>7118</v>
      </c>
      <c r="P27" s="129">
        <v>0</v>
      </c>
      <c r="Q27" s="130">
        <v>107679.03999999999</v>
      </c>
      <c r="R27" s="129" t="s">
        <v>1150</v>
      </c>
      <c r="S27" s="129" t="s">
        <v>1150</v>
      </c>
      <c r="T27" s="129"/>
    </row>
    <row r="28" spans="1:20" ht="156">
      <c r="A28" s="112" t="s">
        <v>380</v>
      </c>
      <c r="B28" s="112" t="s">
        <v>924</v>
      </c>
      <c r="C28" s="112" t="s">
        <v>19</v>
      </c>
      <c r="D28" s="112" t="s">
        <v>50</v>
      </c>
      <c r="E28" s="112" t="s">
        <v>381</v>
      </c>
      <c r="F28" s="112" t="s">
        <v>24</v>
      </c>
      <c r="G28" s="112" t="s">
        <v>25</v>
      </c>
      <c r="H28" s="112" t="s">
        <v>1148</v>
      </c>
      <c r="I28" s="112" t="s">
        <v>8</v>
      </c>
      <c r="J28" s="112" t="s">
        <v>16</v>
      </c>
      <c r="K28" s="112" t="s">
        <v>1149</v>
      </c>
      <c r="L28" s="112" t="s">
        <v>1149</v>
      </c>
      <c r="M28" s="112" t="s">
        <v>1166</v>
      </c>
      <c r="N28" s="112">
        <v>2060</v>
      </c>
      <c r="O28" s="112">
        <v>1549</v>
      </c>
      <c r="P28" s="113">
        <v>84672.0576</v>
      </c>
      <c r="Q28" s="113">
        <v>85368.512780000005</v>
      </c>
      <c r="R28" s="154" t="s">
        <v>925</v>
      </c>
      <c r="S28" s="112" t="s">
        <v>1150</v>
      </c>
      <c r="T28" s="112"/>
    </row>
    <row r="29" spans="1:20" ht="156">
      <c r="A29" s="112" t="s">
        <v>444</v>
      </c>
      <c r="B29" s="112" t="s">
        <v>924</v>
      </c>
      <c r="C29" s="112" t="s">
        <v>19</v>
      </c>
      <c r="D29" s="112" t="s">
        <v>50</v>
      </c>
      <c r="E29" s="112" t="s">
        <v>381</v>
      </c>
      <c r="F29" s="112" t="s">
        <v>24</v>
      </c>
      <c r="G29" s="112" t="s">
        <v>36</v>
      </c>
      <c r="H29" s="112" t="s">
        <v>1112</v>
      </c>
      <c r="I29" s="112" t="s">
        <v>8</v>
      </c>
      <c r="J29" s="112" t="s">
        <v>16</v>
      </c>
      <c r="K29" s="112" t="s">
        <v>52</v>
      </c>
      <c r="L29" s="112" t="s">
        <v>52</v>
      </c>
      <c r="M29" s="112" t="s">
        <v>1166</v>
      </c>
      <c r="N29" s="112">
        <v>2341</v>
      </c>
      <c r="O29" s="112">
        <v>2070</v>
      </c>
      <c r="P29" s="113">
        <v>113151.16800000001</v>
      </c>
      <c r="Q29" s="113">
        <v>114081.8731</v>
      </c>
      <c r="R29" s="154" t="s">
        <v>925</v>
      </c>
      <c r="S29" s="112" t="s">
        <v>1150</v>
      </c>
      <c r="T29" s="112"/>
    </row>
    <row r="30" spans="1:20" ht="156">
      <c r="A30" s="112" t="s">
        <v>382</v>
      </c>
      <c r="B30" s="112" t="s">
        <v>924</v>
      </c>
      <c r="C30" s="112" t="s">
        <v>19</v>
      </c>
      <c r="D30" s="112" t="s">
        <v>50</v>
      </c>
      <c r="E30" s="112" t="s">
        <v>381</v>
      </c>
      <c r="F30" s="112" t="s">
        <v>24</v>
      </c>
      <c r="G30" s="112" t="s">
        <v>25</v>
      </c>
      <c r="H30" s="112" t="s">
        <v>1148</v>
      </c>
      <c r="I30" s="112" t="s">
        <v>8</v>
      </c>
      <c r="J30" s="112" t="s">
        <v>16</v>
      </c>
      <c r="K30" s="112" t="s">
        <v>1149</v>
      </c>
      <c r="L30" s="112" t="s">
        <v>1149</v>
      </c>
      <c r="M30" s="112" t="s">
        <v>1166</v>
      </c>
      <c r="N30" s="112">
        <v>3298</v>
      </c>
      <c r="O30" s="112">
        <v>2669</v>
      </c>
      <c r="P30" s="113">
        <v>107057.12639999999</v>
      </c>
      <c r="Q30" s="113">
        <v>107914.177</v>
      </c>
      <c r="R30" s="154" t="s">
        <v>925</v>
      </c>
      <c r="S30" s="112" t="s">
        <v>1150</v>
      </c>
      <c r="T30" s="112"/>
    </row>
    <row r="31" spans="1:20" ht="156">
      <c r="A31" s="112" t="s">
        <v>445</v>
      </c>
      <c r="B31" s="112" t="s">
        <v>924</v>
      </c>
      <c r="C31" s="112" t="s">
        <v>19</v>
      </c>
      <c r="D31" s="112" t="s">
        <v>50</v>
      </c>
      <c r="E31" s="112" t="s">
        <v>381</v>
      </c>
      <c r="F31" s="112" t="s">
        <v>24</v>
      </c>
      <c r="G31" s="112" t="s">
        <v>36</v>
      </c>
      <c r="H31" s="112" t="s">
        <v>1112</v>
      </c>
      <c r="I31" s="112" t="s">
        <v>8</v>
      </c>
      <c r="J31" s="112" t="s">
        <v>16</v>
      </c>
      <c r="K31" s="112" t="s">
        <v>52</v>
      </c>
      <c r="L31" s="112" t="s">
        <v>52</v>
      </c>
      <c r="M31" s="112" t="s">
        <v>1166</v>
      </c>
      <c r="N31" s="112">
        <v>3555</v>
      </c>
      <c r="O31" s="112">
        <v>3255</v>
      </c>
      <c r="P31" s="113">
        <v>160151.39110000001</v>
      </c>
      <c r="Q31" s="113">
        <v>161457.91959999999</v>
      </c>
      <c r="R31" s="154" t="s">
        <v>925</v>
      </c>
      <c r="S31" s="112" t="s">
        <v>1150</v>
      </c>
      <c r="T31" s="112"/>
    </row>
    <row r="32" spans="1:20" ht="264">
      <c r="A32" s="112" t="s">
        <v>1513</v>
      </c>
      <c r="B32" s="112" t="s">
        <v>1514</v>
      </c>
      <c r="C32" s="112" t="s">
        <v>1212</v>
      </c>
      <c r="D32" s="112" t="s">
        <v>50</v>
      </c>
      <c r="E32" s="112" t="s">
        <v>1515</v>
      </c>
      <c r="F32" s="112" t="s">
        <v>24</v>
      </c>
      <c r="G32" s="112" t="s">
        <v>46</v>
      </c>
      <c r="H32" s="112" t="s">
        <v>1112</v>
      </c>
      <c r="I32" s="112" t="s">
        <v>8</v>
      </c>
      <c r="J32" s="112" t="s">
        <v>18</v>
      </c>
      <c r="K32" s="112" t="s">
        <v>52</v>
      </c>
      <c r="L32" s="112" t="s">
        <v>53</v>
      </c>
      <c r="M32" s="112" t="s">
        <v>1113</v>
      </c>
      <c r="N32" s="112">
        <v>0</v>
      </c>
      <c r="O32" s="112">
        <v>0</v>
      </c>
      <c r="P32" s="124">
        <v>0</v>
      </c>
      <c r="Q32" s="124">
        <v>634500</v>
      </c>
      <c r="R32" s="112" t="s">
        <v>1516</v>
      </c>
      <c r="S32" s="112" t="s">
        <v>1517</v>
      </c>
      <c r="T32" s="112" t="s">
        <v>1518</v>
      </c>
    </row>
    <row r="33" spans="1:20" ht="120">
      <c r="A33" s="112" t="s">
        <v>426</v>
      </c>
      <c r="B33" s="112" t="s">
        <v>924</v>
      </c>
      <c r="C33" s="112" t="s">
        <v>19</v>
      </c>
      <c r="D33" s="112" t="s">
        <v>50</v>
      </c>
      <c r="E33" s="112" t="s">
        <v>427</v>
      </c>
      <c r="F33" s="112" t="s">
        <v>24</v>
      </c>
      <c r="G33" s="112" t="s">
        <v>31</v>
      </c>
      <c r="H33" s="112" t="s">
        <v>1112</v>
      </c>
      <c r="I33" s="112" t="s">
        <v>9</v>
      </c>
      <c r="J33" s="112" t="s">
        <v>16</v>
      </c>
      <c r="K33" s="112" t="s">
        <v>52</v>
      </c>
      <c r="L33" s="112" t="s">
        <v>52</v>
      </c>
      <c r="M33" s="112" t="s">
        <v>13</v>
      </c>
      <c r="N33" s="112">
        <v>17316</v>
      </c>
      <c r="O33" s="112">
        <v>17216</v>
      </c>
      <c r="P33" s="113">
        <v>124075.3533</v>
      </c>
      <c r="Q33" s="113">
        <v>124600.94349999999</v>
      </c>
      <c r="R33" s="154" t="s">
        <v>925</v>
      </c>
      <c r="S33" s="112" t="s">
        <v>1150</v>
      </c>
      <c r="T33" s="112"/>
    </row>
    <row r="34" spans="1:20" ht="60">
      <c r="A34" s="112" t="s">
        <v>383</v>
      </c>
      <c r="B34" s="112" t="s">
        <v>924</v>
      </c>
      <c r="C34" s="112" t="s">
        <v>19</v>
      </c>
      <c r="D34" s="112" t="s">
        <v>50</v>
      </c>
      <c r="E34" s="112" t="s">
        <v>384</v>
      </c>
      <c r="F34" s="112" t="s">
        <v>24</v>
      </c>
      <c r="G34" s="112" t="s">
        <v>25</v>
      </c>
      <c r="H34" s="112" t="s">
        <v>1112</v>
      </c>
      <c r="I34" s="112" t="s">
        <v>9</v>
      </c>
      <c r="J34" s="112" t="s">
        <v>16</v>
      </c>
      <c r="K34" s="112" t="s">
        <v>1149</v>
      </c>
      <c r="L34" s="112" t="s">
        <v>52</v>
      </c>
      <c r="M34" s="112" t="s">
        <v>13</v>
      </c>
      <c r="N34" s="112">
        <v>0</v>
      </c>
      <c r="O34" s="112">
        <v>0</v>
      </c>
      <c r="P34" s="113">
        <v>0</v>
      </c>
      <c r="Q34" s="113">
        <v>0</v>
      </c>
      <c r="R34" s="154" t="s">
        <v>925</v>
      </c>
      <c r="S34" s="112" t="s">
        <v>1150</v>
      </c>
      <c r="T34" s="112" t="s">
        <v>1527</v>
      </c>
    </row>
    <row r="35" spans="1:20" ht="192">
      <c r="A35" s="112" t="s">
        <v>385</v>
      </c>
      <c r="B35" s="112" t="s">
        <v>924</v>
      </c>
      <c r="C35" s="112" t="s">
        <v>19</v>
      </c>
      <c r="D35" s="112" t="s">
        <v>50</v>
      </c>
      <c r="E35" s="112" t="s">
        <v>386</v>
      </c>
      <c r="F35" s="112" t="s">
        <v>24</v>
      </c>
      <c r="G35" s="112" t="s">
        <v>25</v>
      </c>
      <c r="H35" s="112" t="s">
        <v>1148</v>
      </c>
      <c r="I35" s="112" t="s">
        <v>8</v>
      </c>
      <c r="J35" s="112" t="s">
        <v>16</v>
      </c>
      <c r="K35" s="112" t="s">
        <v>1149</v>
      </c>
      <c r="L35" s="112" t="s">
        <v>1270</v>
      </c>
      <c r="M35" s="112" t="s">
        <v>13</v>
      </c>
      <c r="N35" s="112">
        <v>89</v>
      </c>
      <c r="O35" s="112">
        <v>82</v>
      </c>
      <c r="P35" s="113">
        <v>7162.4437500000004</v>
      </c>
      <c r="Q35" s="113">
        <v>7225.6965</v>
      </c>
      <c r="R35" s="154" t="s">
        <v>925</v>
      </c>
      <c r="S35" s="112" t="s">
        <v>1150</v>
      </c>
      <c r="T35" s="112"/>
    </row>
    <row r="36" spans="1:20" ht="192">
      <c r="A36" s="112" t="s">
        <v>446</v>
      </c>
      <c r="B36" s="112" t="s">
        <v>924</v>
      </c>
      <c r="C36" s="112" t="s">
        <v>19</v>
      </c>
      <c r="D36" s="112" t="s">
        <v>50</v>
      </c>
      <c r="E36" s="112" t="s">
        <v>386</v>
      </c>
      <c r="F36" s="112" t="s">
        <v>24</v>
      </c>
      <c r="G36" s="112" t="s">
        <v>36</v>
      </c>
      <c r="H36" s="112" t="s">
        <v>1112</v>
      </c>
      <c r="I36" s="112" t="s">
        <v>8</v>
      </c>
      <c r="J36" s="112" t="s">
        <v>16</v>
      </c>
      <c r="K36" s="112" t="s">
        <v>52</v>
      </c>
      <c r="L36" s="112" t="s">
        <v>53</v>
      </c>
      <c r="M36" s="112" t="s">
        <v>13</v>
      </c>
      <c r="N36" s="112">
        <v>259</v>
      </c>
      <c r="O36" s="112">
        <v>249</v>
      </c>
      <c r="P36" s="113">
        <v>39064.987500000003</v>
      </c>
      <c r="Q36" s="113">
        <v>39409.976999999999</v>
      </c>
      <c r="R36" s="154" t="s">
        <v>925</v>
      </c>
      <c r="S36" s="112" t="s">
        <v>1150</v>
      </c>
      <c r="T36" s="112"/>
    </row>
    <row r="37" spans="1:20" ht="192">
      <c r="A37" s="112" t="s">
        <v>447</v>
      </c>
      <c r="B37" s="112" t="s">
        <v>924</v>
      </c>
      <c r="C37" s="112" t="s">
        <v>19</v>
      </c>
      <c r="D37" s="112" t="s">
        <v>50</v>
      </c>
      <c r="E37" s="112" t="s">
        <v>386</v>
      </c>
      <c r="F37" s="112" t="s">
        <v>24</v>
      </c>
      <c r="G37" s="112" t="s">
        <v>36</v>
      </c>
      <c r="H37" s="112" t="s">
        <v>1112</v>
      </c>
      <c r="I37" s="112" t="s">
        <v>8</v>
      </c>
      <c r="J37" s="112" t="s">
        <v>16</v>
      </c>
      <c r="K37" s="112" t="s">
        <v>52</v>
      </c>
      <c r="L37" s="112" t="s">
        <v>53</v>
      </c>
      <c r="M37" s="112" t="s">
        <v>13</v>
      </c>
      <c r="N37" s="112">
        <v>259</v>
      </c>
      <c r="O37" s="112">
        <v>249</v>
      </c>
      <c r="P37" s="113">
        <v>57039.675000000003</v>
      </c>
      <c r="Q37" s="113">
        <v>57543.402000000002</v>
      </c>
      <c r="R37" s="154" t="s">
        <v>925</v>
      </c>
      <c r="S37" s="112" t="s">
        <v>1150</v>
      </c>
      <c r="T37" s="112"/>
    </row>
    <row r="38" spans="1:20" ht="192">
      <c r="A38" s="112" t="s">
        <v>387</v>
      </c>
      <c r="B38" s="112" t="s">
        <v>924</v>
      </c>
      <c r="C38" s="112" t="s">
        <v>19</v>
      </c>
      <c r="D38" s="112" t="s">
        <v>50</v>
      </c>
      <c r="E38" s="112" t="s">
        <v>386</v>
      </c>
      <c r="F38" s="112" t="s">
        <v>24</v>
      </c>
      <c r="G38" s="112" t="s">
        <v>25</v>
      </c>
      <c r="H38" s="112" t="s">
        <v>1148</v>
      </c>
      <c r="I38" s="112" t="s">
        <v>8</v>
      </c>
      <c r="J38" s="112" t="s">
        <v>16</v>
      </c>
      <c r="K38" s="112" t="s">
        <v>1149</v>
      </c>
      <c r="L38" s="112" t="s">
        <v>1270</v>
      </c>
      <c r="M38" s="112" t="s">
        <v>13</v>
      </c>
      <c r="N38" s="112">
        <v>89</v>
      </c>
      <c r="O38" s="112">
        <v>83</v>
      </c>
      <c r="P38" s="113">
        <v>8867.5125000000007</v>
      </c>
      <c r="Q38" s="113">
        <v>8945.5229999999992</v>
      </c>
      <c r="R38" s="154" t="s">
        <v>925</v>
      </c>
      <c r="S38" s="112" t="s">
        <v>1150</v>
      </c>
      <c r="T38" s="112"/>
    </row>
    <row r="39" spans="1:20" ht="96">
      <c r="A39" s="112" t="s">
        <v>388</v>
      </c>
      <c r="B39" s="112" t="s">
        <v>924</v>
      </c>
      <c r="C39" s="112" t="s">
        <v>19</v>
      </c>
      <c r="D39" s="112" t="s">
        <v>50</v>
      </c>
      <c r="E39" s="112" t="s">
        <v>389</v>
      </c>
      <c r="F39" s="112" t="s">
        <v>24</v>
      </c>
      <c r="G39" s="112" t="s">
        <v>25</v>
      </c>
      <c r="H39" s="112" t="s">
        <v>1148</v>
      </c>
      <c r="I39" s="112" t="s">
        <v>12</v>
      </c>
      <c r="J39" s="112" t="s">
        <v>16</v>
      </c>
      <c r="K39" s="112" t="s">
        <v>1149</v>
      </c>
      <c r="L39" s="112" t="s">
        <v>1149</v>
      </c>
      <c r="M39" s="112" t="s">
        <v>13</v>
      </c>
      <c r="N39" s="112">
        <v>69</v>
      </c>
      <c r="O39" s="112">
        <v>61</v>
      </c>
      <c r="P39" s="113">
        <v>16028.512500000001</v>
      </c>
      <c r="Q39" s="113">
        <v>16170.063</v>
      </c>
      <c r="R39" s="154" t="s">
        <v>925</v>
      </c>
      <c r="S39" s="112" t="s">
        <v>1150</v>
      </c>
      <c r="T39" s="112"/>
    </row>
    <row r="40" spans="1:20" ht="192">
      <c r="A40" s="112" t="s">
        <v>448</v>
      </c>
      <c r="B40" s="112" t="s">
        <v>924</v>
      </c>
      <c r="C40" s="112" t="s">
        <v>19</v>
      </c>
      <c r="D40" s="112" t="s">
        <v>50</v>
      </c>
      <c r="E40" s="112" t="s">
        <v>386</v>
      </c>
      <c r="F40" s="112" t="s">
        <v>24</v>
      </c>
      <c r="G40" s="112" t="s">
        <v>36</v>
      </c>
      <c r="H40" s="112" t="s">
        <v>1112</v>
      </c>
      <c r="I40" s="112" t="s">
        <v>8</v>
      </c>
      <c r="J40" s="112" t="s">
        <v>16</v>
      </c>
      <c r="K40" s="112" t="s">
        <v>52</v>
      </c>
      <c r="L40" s="112" t="s">
        <v>53</v>
      </c>
      <c r="M40" s="112" t="s">
        <v>13</v>
      </c>
      <c r="N40" s="112">
        <v>213</v>
      </c>
      <c r="O40" s="112">
        <v>206</v>
      </c>
      <c r="P40" s="113">
        <v>30613.66</v>
      </c>
      <c r="Q40" s="113">
        <v>30884.013999999999</v>
      </c>
      <c r="R40" s="154" t="s">
        <v>925</v>
      </c>
      <c r="S40" s="112" t="s">
        <v>1150</v>
      </c>
      <c r="T40" s="112"/>
    </row>
    <row r="41" spans="1:20" ht="192">
      <c r="A41" s="112" t="s">
        <v>449</v>
      </c>
      <c r="B41" s="112" t="s">
        <v>924</v>
      </c>
      <c r="C41" s="112" t="s">
        <v>19</v>
      </c>
      <c r="D41" s="112" t="s">
        <v>50</v>
      </c>
      <c r="E41" s="112" t="s">
        <v>386</v>
      </c>
      <c r="F41" s="112" t="s">
        <v>24</v>
      </c>
      <c r="G41" s="112" t="s">
        <v>36</v>
      </c>
      <c r="H41" s="112" t="s">
        <v>1112</v>
      </c>
      <c r="I41" s="112" t="s">
        <v>8</v>
      </c>
      <c r="J41" s="112" t="s">
        <v>16</v>
      </c>
      <c r="K41" s="112" t="s">
        <v>52</v>
      </c>
      <c r="L41" s="112" t="s">
        <v>53</v>
      </c>
      <c r="M41" s="112" t="s">
        <v>13</v>
      </c>
      <c r="N41" s="112">
        <v>213</v>
      </c>
      <c r="O41" s="112">
        <v>207</v>
      </c>
      <c r="P41" s="113">
        <v>26916.986250000002</v>
      </c>
      <c r="Q41" s="113">
        <v>27154.6947</v>
      </c>
      <c r="R41" s="154" t="s">
        <v>925</v>
      </c>
      <c r="S41" s="112" t="s">
        <v>1150</v>
      </c>
      <c r="T41" s="112"/>
    </row>
    <row r="42" spans="1:20" ht="192">
      <c r="A42" s="112" t="s">
        <v>390</v>
      </c>
      <c r="B42" s="112" t="s">
        <v>924</v>
      </c>
      <c r="C42" s="112" t="s">
        <v>19</v>
      </c>
      <c r="D42" s="112" t="s">
        <v>50</v>
      </c>
      <c r="E42" s="112" t="s">
        <v>386</v>
      </c>
      <c r="F42" s="112" t="s">
        <v>24</v>
      </c>
      <c r="G42" s="112" t="s">
        <v>25</v>
      </c>
      <c r="H42" s="112" t="s">
        <v>1148</v>
      </c>
      <c r="I42" s="112" t="s">
        <v>8</v>
      </c>
      <c r="J42" s="112" t="s">
        <v>16</v>
      </c>
      <c r="K42" s="112" t="s">
        <v>1149</v>
      </c>
      <c r="L42" s="112" t="s">
        <v>1270</v>
      </c>
      <c r="M42" s="112" t="s">
        <v>13</v>
      </c>
      <c r="N42" s="112">
        <v>69</v>
      </c>
      <c r="O42" s="112">
        <v>61</v>
      </c>
      <c r="P42" s="113">
        <v>12212.2</v>
      </c>
      <c r="Q42" s="113">
        <v>12320.048000000001</v>
      </c>
      <c r="R42" s="154" t="s">
        <v>925</v>
      </c>
      <c r="S42" s="112" t="s">
        <v>1150</v>
      </c>
      <c r="T42" s="112"/>
    </row>
    <row r="43" spans="1:20" ht="384">
      <c r="A43" s="112" t="s">
        <v>1528</v>
      </c>
      <c r="B43" s="112" t="s">
        <v>924</v>
      </c>
      <c r="C43" s="112" t="s">
        <v>1388</v>
      </c>
      <c r="D43" s="112" t="s">
        <v>1154</v>
      </c>
      <c r="E43" s="112" t="s">
        <v>940</v>
      </c>
      <c r="F43" s="112" t="s">
        <v>24</v>
      </c>
      <c r="G43" s="112" t="s">
        <v>46</v>
      </c>
      <c r="H43" s="112">
        <v>2014</v>
      </c>
      <c r="I43" s="112" t="s">
        <v>8</v>
      </c>
      <c r="J43" s="112" t="s">
        <v>18</v>
      </c>
      <c r="K43" s="112" t="s">
        <v>52</v>
      </c>
      <c r="L43" s="112" t="s">
        <v>53</v>
      </c>
      <c r="M43" s="112" t="s">
        <v>1150</v>
      </c>
      <c r="N43" s="112">
        <v>0</v>
      </c>
      <c r="O43" s="112">
        <v>0</v>
      </c>
      <c r="P43" s="124">
        <v>0</v>
      </c>
      <c r="Q43" s="124">
        <v>0</v>
      </c>
      <c r="R43" s="112" t="s">
        <v>934</v>
      </c>
      <c r="S43" s="112" t="s">
        <v>1529</v>
      </c>
      <c r="T43" s="112" t="s">
        <v>1530</v>
      </c>
    </row>
    <row r="44" spans="1:20" ht="180">
      <c r="A44" s="112" t="s">
        <v>1531</v>
      </c>
      <c r="B44" s="112" t="s">
        <v>924</v>
      </c>
      <c r="C44" s="112" t="s">
        <v>20</v>
      </c>
      <c r="D44" s="112" t="s">
        <v>83</v>
      </c>
      <c r="E44" s="112" t="s">
        <v>938</v>
      </c>
      <c r="F44" s="112" t="s">
        <v>24</v>
      </c>
      <c r="G44" s="112" t="s">
        <v>46</v>
      </c>
      <c r="H44" s="112" t="s">
        <v>1112</v>
      </c>
      <c r="I44" s="112" t="s">
        <v>8</v>
      </c>
      <c r="J44" s="112" t="s">
        <v>18</v>
      </c>
      <c r="K44" s="112" t="s">
        <v>52</v>
      </c>
      <c r="L44" s="112" t="s">
        <v>52</v>
      </c>
      <c r="M44" s="112" t="s">
        <v>1113</v>
      </c>
      <c r="N44" s="112">
        <v>0</v>
      </c>
      <c r="O44" s="112">
        <v>0</v>
      </c>
      <c r="P44" s="124">
        <v>1272916</v>
      </c>
      <c r="Q44" s="124">
        <v>1101208</v>
      </c>
      <c r="R44" s="112" t="s">
        <v>1532</v>
      </c>
      <c r="S44" s="112" t="s">
        <v>1533</v>
      </c>
      <c r="T44" s="112" t="s">
        <v>1534</v>
      </c>
    </row>
    <row r="45" spans="1:20" ht="144">
      <c r="A45" s="112" t="s">
        <v>450</v>
      </c>
      <c r="B45" s="112" t="s">
        <v>924</v>
      </c>
      <c r="C45" s="112" t="s">
        <v>19</v>
      </c>
      <c r="D45" s="112" t="s">
        <v>50</v>
      </c>
      <c r="E45" s="112" t="s">
        <v>451</v>
      </c>
      <c r="F45" s="112" t="s">
        <v>24</v>
      </c>
      <c r="G45" s="112" t="s">
        <v>36</v>
      </c>
      <c r="H45" s="112" t="s">
        <v>1112</v>
      </c>
      <c r="I45" s="112" t="s">
        <v>12</v>
      </c>
      <c r="J45" s="112" t="s">
        <v>16</v>
      </c>
      <c r="K45" s="112" t="s">
        <v>52</v>
      </c>
      <c r="L45" s="112" t="s">
        <v>52</v>
      </c>
      <c r="M45" s="112" t="s">
        <v>13</v>
      </c>
      <c r="N45" s="112">
        <v>4265</v>
      </c>
      <c r="O45" s="112">
        <v>3996</v>
      </c>
      <c r="P45" s="113">
        <v>137983.50339999999</v>
      </c>
      <c r="Q45" s="113">
        <v>139142.50820000001</v>
      </c>
      <c r="R45" s="154" t="s">
        <v>925</v>
      </c>
      <c r="S45" s="112" t="s">
        <v>1150</v>
      </c>
      <c r="T45" s="112"/>
    </row>
    <row r="46" spans="1:20" ht="192">
      <c r="A46" s="112" t="s">
        <v>391</v>
      </c>
      <c r="B46" s="112" t="s">
        <v>924</v>
      </c>
      <c r="C46" s="112" t="s">
        <v>19</v>
      </c>
      <c r="D46" s="112" t="s">
        <v>50</v>
      </c>
      <c r="E46" s="112" t="s">
        <v>386</v>
      </c>
      <c r="F46" s="112" t="s">
        <v>24</v>
      </c>
      <c r="G46" s="112" t="s">
        <v>25</v>
      </c>
      <c r="H46" s="112" t="s">
        <v>1148</v>
      </c>
      <c r="I46" s="112" t="s">
        <v>8</v>
      </c>
      <c r="J46" s="112" t="s">
        <v>16</v>
      </c>
      <c r="K46" s="112" t="s">
        <v>1149</v>
      </c>
      <c r="L46" s="112" t="s">
        <v>1270</v>
      </c>
      <c r="M46" s="112" t="s">
        <v>13</v>
      </c>
      <c r="N46" s="112">
        <v>15079</v>
      </c>
      <c r="O46" s="112">
        <v>13317</v>
      </c>
      <c r="P46" s="113">
        <v>74571.759779999993</v>
      </c>
      <c r="Q46" s="113">
        <v>75031.758690000002</v>
      </c>
      <c r="R46" s="154" t="s">
        <v>925</v>
      </c>
      <c r="S46" s="112" t="s">
        <v>1150</v>
      </c>
      <c r="T46" s="112"/>
    </row>
    <row r="47" spans="1:20" ht="156">
      <c r="A47" s="112" t="s">
        <v>452</v>
      </c>
      <c r="B47" s="112" t="s">
        <v>924</v>
      </c>
      <c r="C47" s="112" t="s">
        <v>19</v>
      </c>
      <c r="D47" s="112" t="s">
        <v>50</v>
      </c>
      <c r="E47" s="112" t="s">
        <v>453</v>
      </c>
      <c r="F47" s="112" t="s">
        <v>24</v>
      </c>
      <c r="G47" s="112" t="s">
        <v>36</v>
      </c>
      <c r="H47" s="112" t="s">
        <v>1112</v>
      </c>
      <c r="I47" s="112" t="s">
        <v>8</v>
      </c>
      <c r="J47" s="112" t="s">
        <v>16</v>
      </c>
      <c r="K47" s="112" t="s">
        <v>52</v>
      </c>
      <c r="L47" s="112" t="s">
        <v>53</v>
      </c>
      <c r="M47" s="112" t="s">
        <v>13</v>
      </c>
      <c r="N47" s="112">
        <v>21589</v>
      </c>
      <c r="O47" s="112">
        <v>19688</v>
      </c>
      <c r="P47" s="113">
        <v>121866.25900000001</v>
      </c>
      <c r="Q47" s="113">
        <v>122774.9586</v>
      </c>
      <c r="R47" s="154" t="s">
        <v>925</v>
      </c>
      <c r="S47" s="112" t="s">
        <v>1150</v>
      </c>
      <c r="T47" s="112"/>
    </row>
    <row r="48" spans="1:20" ht="192">
      <c r="A48" s="112" t="s">
        <v>392</v>
      </c>
      <c r="B48" s="112" t="s">
        <v>924</v>
      </c>
      <c r="C48" s="112" t="s">
        <v>19</v>
      </c>
      <c r="D48" s="112" t="s">
        <v>50</v>
      </c>
      <c r="E48" s="112" t="s">
        <v>386</v>
      </c>
      <c r="F48" s="112" t="s">
        <v>24</v>
      </c>
      <c r="G48" s="112" t="s">
        <v>25</v>
      </c>
      <c r="H48" s="112" t="s">
        <v>1148</v>
      </c>
      <c r="I48" s="112" t="s">
        <v>8</v>
      </c>
      <c r="J48" s="112" t="s">
        <v>16</v>
      </c>
      <c r="K48" s="112" t="s">
        <v>1149</v>
      </c>
      <c r="L48" s="112" t="s">
        <v>1270</v>
      </c>
      <c r="M48" s="112" t="s">
        <v>13</v>
      </c>
      <c r="N48" s="112">
        <v>46</v>
      </c>
      <c r="O48" s="112">
        <v>40</v>
      </c>
      <c r="P48" s="113">
        <v>4581.5</v>
      </c>
      <c r="Q48" s="113">
        <v>4621.96</v>
      </c>
      <c r="R48" s="154" t="s">
        <v>925</v>
      </c>
      <c r="S48" s="112" t="s">
        <v>1150</v>
      </c>
      <c r="T48" s="112"/>
    </row>
    <row r="49" spans="1:20" ht="192">
      <c r="A49" s="112" t="s">
        <v>454</v>
      </c>
      <c r="B49" s="112" t="s">
        <v>924</v>
      </c>
      <c r="C49" s="112" t="s">
        <v>19</v>
      </c>
      <c r="D49" s="112" t="s">
        <v>50</v>
      </c>
      <c r="E49" s="112" t="s">
        <v>386</v>
      </c>
      <c r="F49" s="112" t="s">
        <v>24</v>
      </c>
      <c r="G49" s="112" t="s">
        <v>36</v>
      </c>
      <c r="H49" s="112" t="s">
        <v>1112</v>
      </c>
      <c r="I49" s="112" t="s">
        <v>8</v>
      </c>
      <c r="J49" s="112" t="s">
        <v>16</v>
      </c>
      <c r="K49" s="112" t="s">
        <v>52</v>
      </c>
      <c r="L49" s="112" t="s">
        <v>53</v>
      </c>
      <c r="M49" s="112" t="s">
        <v>13</v>
      </c>
      <c r="N49" s="112">
        <v>198</v>
      </c>
      <c r="O49" s="112">
        <v>195</v>
      </c>
      <c r="P49" s="113">
        <v>7488.7312499999998</v>
      </c>
      <c r="Q49" s="113">
        <v>7554.8654999999999</v>
      </c>
      <c r="R49" s="154" t="s">
        <v>925</v>
      </c>
      <c r="S49" s="112" t="s">
        <v>1150</v>
      </c>
      <c r="T49" s="112"/>
    </row>
    <row r="50" spans="1:20" ht="72">
      <c r="A50" s="112" t="s">
        <v>428</v>
      </c>
      <c r="B50" s="112" t="s">
        <v>924</v>
      </c>
      <c r="C50" s="112" t="s">
        <v>19</v>
      </c>
      <c r="D50" s="112" t="s">
        <v>50</v>
      </c>
      <c r="E50" s="112" t="s">
        <v>429</v>
      </c>
      <c r="F50" s="112" t="s">
        <v>24</v>
      </c>
      <c r="G50" s="112" t="s">
        <v>31</v>
      </c>
      <c r="H50" s="112" t="s">
        <v>1112</v>
      </c>
      <c r="I50" s="112" t="s">
        <v>8</v>
      </c>
      <c r="J50" s="112" t="s">
        <v>18</v>
      </c>
      <c r="K50" s="112" t="s">
        <v>52</v>
      </c>
      <c r="L50" s="112" t="s">
        <v>53</v>
      </c>
      <c r="M50" s="112" t="s">
        <v>13</v>
      </c>
      <c r="N50" s="112" t="s">
        <v>1158</v>
      </c>
      <c r="O50" s="112">
        <v>153</v>
      </c>
      <c r="P50" s="113">
        <v>0</v>
      </c>
      <c r="Q50" s="113">
        <v>2134</v>
      </c>
      <c r="R50" s="154" t="s">
        <v>925</v>
      </c>
      <c r="S50" s="112" t="s">
        <v>1150</v>
      </c>
      <c r="T50" s="112"/>
    </row>
    <row r="51" spans="1:20" ht="168">
      <c r="A51" s="112" t="s">
        <v>1544</v>
      </c>
      <c r="B51" s="112" t="s">
        <v>924</v>
      </c>
      <c r="C51" s="112" t="s">
        <v>1388</v>
      </c>
      <c r="D51" s="112" t="s">
        <v>34</v>
      </c>
      <c r="E51" s="112" t="s">
        <v>942</v>
      </c>
      <c r="F51" s="112" t="s">
        <v>24</v>
      </c>
      <c r="G51" s="112" t="s">
        <v>46</v>
      </c>
      <c r="H51" s="112" t="s">
        <v>1112</v>
      </c>
      <c r="I51" s="112" t="s">
        <v>8</v>
      </c>
      <c r="J51" s="112" t="s">
        <v>16</v>
      </c>
      <c r="K51" s="112" t="s">
        <v>52</v>
      </c>
      <c r="L51" s="112" t="s">
        <v>52</v>
      </c>
      <c r="M51" s="112" t="s">
        <v>1545</v>
      </c>
      <c r="N51" s="112">
        <v>0</v>
      </c>
      <c r="O51" s="112">
        <v>0</v>
      </c>
      <c r="P51" s="124">
        <v>0</v>
      </c>
      <c r="Q51" s="114">
        <v>703890</v>
      </c>
      <c r="R51" s="112" t="s">
        <v>1546</v>
      </c>
      <c r="S51" s="112" t="s">
        <v>1547</v>
      </c>
      <c r="T51" s="112" t="s">
        <v>1548</v>
      </c>
    </row>
    <row r="52" spans="1:20" ht="168">
      <c r="A52" s="112" t="s">
        <v>1549</v>
      </c>
      <c r="B52" s="112" t="s">
        <v>924</v>
      </c>
      <c r="C52" s="112" t="s">
        <v>1388</v>
      </c>
      <c r="D52" s="112" t="s">
        <v>34</v>
      </c>
      <c r="E52" s="112" t="s">
        <v>1550</v>
      </c>
      <c r="F52" s="112" t="s">
        <v>24</v>
      </c>
      <c r="G52" s="112" t="s">
        <v>46</v>
      </c>
      <c r="H52" s="112" t="s">
        <v>1112</v>
      </c>
      <c r="I52" s="112" t="s">
        <v>8</v>
      </c>
      <c r="J52" s="112" t="s">
        <v>16</v>
      </c>
      <c r="K52" s="112" t="s">
        <v>52</v>
      </c>
      <c r="L52" s="112" t="s">
        <v>52</v>
      </c>
      <c r="M52" s="112" t="s">
        <v>1545</v>
      </c>
      <c r="N52" s="112">
        <v>0</v>
      </c>
      <c r="O52" s="112">
        <v>0</v>
      </c>
      <c r="P52" s="124">
        <v>0</v>
      </c>
      <c r="Q52" s="114">
        <v>1266350</v>
      </c>
      <c r="R52" s="112" t="s">
        <v>1546</v>
      </c>
      <c r="S52" s="112" t="s">
        <v>1547</v>
      </c>
      <c r="T52" s="112" t="s">
        <v>1548</v>
      </c>
    </row>
    <row r="53" spans="1:20" ht="144">
      <c r="A53" s="112" t="s">
        <v>1551</v>
      </c>
      <c r="B53" s="112" t="s">
        <v>924</v>
      </c>
      <c r="C53" s="112" t="s">
        <v>1388</v>
      </c>
      <c r="D53" s="112" t="s">
        <v>34</v>
      </c>
      <c r="E53" s="112" t="s">
        <v>942</v>
      </c>
      <c r="F53" s="112" t="s">
        <v>24</v>
      </c>
      <c r="G53" s="112" t="s">
        <v>46</v>
      </c>
      <c r="H53" s="112" t="s">
        <v>1112</v>
      </c>
      <c r="I53" s="112" t="s">
        <v>8</v>
      </c>
      <c r="J53" s="112" t="s">
        <v>16</v>
      </c>
      <c r="K53" s="112" t="s">
        <v>52</v>
      </c>
      <c r="L53" s="112" t="s">
        <v>52</v>
      </c>
      <c r="M53" s="112" t="s">
        <v>1545</v>
      </c>
      <c r="N53" s="112">
        <v>0</v>
      </c>
      <c r="O53" s="112">
        <v>0</v>
      </c>
      <c r="P53" s="124">
        <v>0</v>
      </c>
      <c r="Q53" s="114">
        <v>1274350</v>
      </c>
      <c r="R53" s="112" t="s">
        <v>1546</v>
      </c>
      <c r="S53" s="112" t="s">
        <v>1547</v>
      </c>
      <c r="T53" s="112" t="s">
        <v>1552</v>
      </c>
    </row>
    <row r="54" spans="1:20" ht="144">
      <c r="A54" s="112" t="s">
        <v>1553</v>
      </c>
      <c r="B54" s="112" t="s">
        <v>924</v>
      </c>
      <c r="C54" s="112" t="s">
        <v>1388</v>
      </c>
      <c r="D54" s="112" t="s">
        <v>34</v>
      </c>
      <c r="E54" s="112" t="s">
        <v>942</v>
      </c>
      <c r="F54" s="112" t="s">
        <v>24</v>
      </c>
      <c r="G54" s="112" t="s">
        <v>46</v>
      </c>
      <c r="H54" s="112" t="s">
        <v>1112</v>
      </c>
      <c r="I54" s="112" t="s">
        <v>8</v>
      </c>
      <c r="J54" s="112" t="s">
        <v>16</v>
      </c>
      <c r="K54" s="112" t="s">
        <v>52</v>
      </c>
      <c r="L54" s="112" t="s">
        <v>52</v>
      </c>
      <c r="M54" s="112" t="s">
        <v>1545</v>
      </c>
      <c r="N54" s="112">
        <v>0</v>
      </c>
      <c r="O54" s="112">
        <v>0</v>
      </c>
      <c r="P54" s="124">
        <v>0</v>
      </c>
      <c r="Q54" s="114">
        <v>2175800</v>
      </c>
      <c r="R54" s="112" t="s">
        <v>1546</v>
      </c>
      <c r="S54" s="112" t="s">
        <v>1547</v>
      </c>
      <c r="T54" s="112" t="s">
        <v>1552</v>
      </c>
    </row>
    <row r="55" spans="1:20" ht="204">
      <c r="A55" s="112" t="s">
        <v>1559</v>
      </c>
      <c r="B55" s="112" t="s">
        <v>924</v>
      </c>
      <c r="C55" s="112" t="s">
        <v>1212</v>
      </c>
      <c r="D55" s="112" t="s">
        <v>1154</v>
      </c>
      <c r="E55" s="112" t="s">
        <v>944</v>
      </c>
      <c r="F55" s="112" t="s">
        <v>24</v>
      </c>
      <c r="G55" s="112" t="s">
        <v>46</v>
      </c>
      <c r="H55" s="112" t="s">
        <v>1112</v>
      </c>
      <c r="I55" s="112" t="s">
        <v>8</v>
      </c>
      <c r="J55" s="112" t="s">
        <v>18</v>
      </c>
      <c r="K55" s="112" t="s">
        <v>52</v>
      </c>
      <c r="L55" s="112" t="s">
        <v>52</v>
      </c>
      <c r="M55" s="112" t="s">
        <v>1560</v>
      </c>
      <c r="N55" s="112">
        <v>0</v>
      </c>
      <c r="O55" s="112">
        <v>0</v>
      </c>
      <c r="P55" s="124">
        <v>0</v>
      </c>
      <c r="Q55" s="124">
        <v>402730</v>
      </c>
      <c r="R55" s="112" t="s">
        <v>1561</v>
      </c>
      <c r="S55" s="112" t="s">
        <v>1562</v>
      </c>
      <c r="T55" s="112" t="s">
        <v>1563</v>
      </c>
    </row>
    <row r="56" spans="1:20" ht="336">
      <c r="A56" s="112" t="s">
        <v>455</v>
      </c>
      <c r="B56" s="112" t="s">
        <v>924</v>
      </c>
      <c r="C56" s="112" t="s">
        <v>481</v>
      </c>
      <c r="D56" s="112" t="s">
        <v>50</v>
      </c>
      <c r="E56" s="112" t="s">
        <v>456</v>
      </c>
      <c r="F56" s="112" t="s">
        <v>24</v>
      </c>
      <c r="G56" s="112" t="s">
        <v>36</v>
      </c>
      <c r="H56" s="112" t="s">
        <v>1112</v>
      </c>
      <c r="I56" s="112" t="s">
        <v>9</v>
      </c>
      <c r="J56" s="112" t="s">
        <v>16</v>
      </c>
      <c r="K56" s="112" t="s">
        <v>52</v>
      </c>
      <c r="L56" s="112" t="s">
        <v>52</v>
      </c>
      <c r="M56" s="112" t="s">
        <v>13</v>
      </c>
      <c r="N56" s="112">
        <v>1751</v>
      </c>
      <c r="O56" s="112">
        <v>1703</v>
      </c>
      <c r="P56" s="113">
        <v>60945.317770000001</v>
      </c>
      <c r="Q56" s="113">
        <v>61483.536160000003</v>
      </c>
      <c r="R56" s="154" t="s">
        <v>925</v>
      </c>
      <c r="S56" s="112" t="s">
        <v>1150</v>
      </c>
      <c r="T56" s="112"/>
    </row>
    <row r="57" spans="1:20" ht="24">
      <c r="A57" s="112" t="s">
        <v>1575</v>
      </c>
      <c r="B57" s="112" t="s">
        <v>924</v>
      </c>
      <c r="C57" s="112" t="s">
        <v>19</v>
      </c>
      <c r="D57" s="112" t="s">
        <v>1152</v>
      </c>
      <c r="E57" s="112" t="s">
        <v>1152</v>
      </c>
      <c r="F57" s="112" t="s">
        <v>172</v>
      </c>
      <c r="G57" s="112" t="s">
        <v>1152</v>
      </c>
      <c r="H57" s="112" t="s">
        <v>1152</v>
      </c>
      <c r="I57" s="112" t="s">
        <v>1152</v>
      </c>
      <c r="J57" s="112" t="s">
        <v>18</v>
      </c>
      <c r="K57" s="112" t="s">
        <v>52</v>
      </c>
      <c r="L57" s="112" t="s">
        <v>1152</v>
      </c>
      <c r="M57" s="112" t="s">
        <v>1152</v>
      </c>
      <c r="N57" s="112">
        <v>1026</v>
      </c>
      <c r="O57" s="112">
        <v>702</v>
      </c>
      <c r="P57" s="113">
        <v>0</v>
      </c>
      <c r="Q57" s="113">
        <v>5008.1400000000003</v>
      </c>
      <c r="R57" s="112" t="s">
        <v>1150</v>
      </c>
      <c r="S57" s="112" t="s">
        <v>1150</v>
      </c>
      <c r="T57" s="112"/>
    </row>
    <row r="58" spans="1:20" ht="144">
      <c r="A58" s="112" t="s">
        <v>457</v>
      </c>
      <c r="B58" s="112" t="s">
        <v>924</v>
      </c>
      <c r="C58" s="112" t="s">
        <v>19</v>
      </c>
      <c r="D58" s="112" t="s">
        <v>50</v>
      </c>
      <c r="E58" s="112" t="s">
        <v>458</v>
      </c>
      <c r="F58" s="112" t="s">
        <v>24</v>
      </c>
      <c r="G58" s="112" t="s">
        <v>36</v>
      </c>
      <c r="H58" s="112" t="s">
        <v>1112</v>
      </c>
      <c r="I58" s="112" t="s">
        <v>8</v>
      </c>
      <c r="J58" s="112" t="s">
        <v>16</v>
      </c>
      <c r="K58" s="112" t="s">
        <v>52</v>
      </c>
      <c r="L58" s="112" t="s">
        <v>52</v>
      </c>
      <c r="M58" s="112" t="s">
        <v>13</v>
      </c>
      <c r="N58" s="112" t="s">
        <v>1158</v>
      </c>
      <c r="O58" s="112">
        <v>201</v>
      </c>
      <c r="P58" s="113">
        <v>2660</v>
      </c>
      <c r="Q58" s="113">
        <v>2607.0740000000001</v>
      </c>
      <c r="R58" s="154" t="s">
        <v>925</v>
      </c>
      <c r="S58" s="112" t="s">
        <v>1150</v>
      </c>
      <c r="T58" s="112"/>
    </row>
    <row r="59" spans="1:20" ht="96">
      <c r="A59" s="112" t="s">
        <v>432</v>
      </c>
      <c r="B59" s="112" t="s">
        <v>924</v>
      </c>
      <c r="C59" s="112" t="s">
        <v>19</v>
      </c>
      <c r="D59" s="112" t="s">
        <v>50</v>
      </c>
      <c r="E59" s="112" t="s">
        <v>433</v>
      </c>
      <c r="F59" s="112" t="s">
        <v>24</v>
      </c>
      <c r="G59" s="112" t="s">
        <v>31</v>
      </c>
      <c r="H59" s="112" t="s">
        <v>1112</v>
      </c>
      <c r="I59" s="112" t="s">
        <v>9</v>
      </c>
      <c r="J59" s="112" t="s">
        <v>16</v>
      </c>
      <c r="K59" s="112" t="s">
        <v>52</v>
      </c>
      <c r="L59" s="112" t="s">
        <v>52</v>
      </c>
      <c r="M59" s="112" t="s">
        <v>13</v>
      </c>
      <c r="N59" s="112">
        <v>23843</v>
      </c>
      <c r="O59" s="112">
        <v>20637</v>
      </c>
      <c r="P59" s="113">
        <v>188223.8547</v>
      </c>
      <c r="Q59" s="113">
        <v>191131.32800000001</v>
      </c>
      <c r="R59" s="154" t="s">
        <v>925</v>
      </c>
      <c r="S59" s="112" t="s">
        <v>1150</v>
      </c>
      <c r="T59" s="112"/>
    </row>
    <row r="60" spans="1:20" ht="48">
      <c r="A60" s="129" t="s">
        <v>1603</v>
      </c>
      <c r="B60" s="129" t="s">
        <v>924</v>
      </c>
      <c r="C60" s="129" t="s">
        <v>19</v>
      </c>
      <c r="D60" s="129" t="s">
        <v>1453</v>
      </c>
      <c r="E60" s="129" t="s">
        <v>1604</v>
      </c>
      <c r="F60" s="129" t="s">
        <v>24</v>
      </c>
      <c r="G60" s="129" t="s">
        <v>25</v>
      </c>
      <c r="H60" s="129" t="s">
        <v>1112</v>
      </c>
      <c r="I60" s="129" t="s">
        <v>8</v>
      </c>
      <c r="J60" s="129" t="s">
        <v>18</v>
      </c>
      <c r="K60" s="129" t="s">
        <v>52</v>
      </c>
      <c r="L60" s="129" t="s">
        <v>52</v>
      </c>
      <c r="M60" s="129" t="s">
        <v>1455</v>
      </c>
      <c r="N60" s="129">
        <v>41</v>
      </c>
      <c r="O60" s="129">
        <v>20</v>
      </c>
      <c r="P60" s="129">
        <v>0</v>
      </c>
      <c r="Q60" s="130">
        <v>34</v>
      </c>
      <c r="R60" s="129" t="s">
        <v>1150</v>
      </c>
      <c r="S60" s="129" t="s">
        <v>1150</v>
      </c>
      <c r="T60" s="129"/>
    </row>
    <row r="61" spans="1:20" ht="168">
      <c r="A61" s="112" t="s">
        <v>393</v>
      </c>
      <c r="B61" s="112" t="s">
        <v>924</v>
      </c>
      <c r="C61" s="112" t="s">
        <v>19</v>
      </c>
      <c r="D61" s="112" t="s">
        <v>50</v>
      </c>
      <c r="E61" s="112" t="s">
        <v>394</v>
      </c>
      <c r="F61" s="112" t="s">
        <v>24</v>
      </c>
      <c r="G61" s="112" t="s">
        <v>25</v>
      </c>
      <c r="H61" s="112" t="s">
        <v>1148</v>
      </c>
      <c r="I61" s="112" t="s">
        <v>8</v>
      </c>
      <c r="J61" s="112" t="s">
        <v>18</v>
      </c>
      <c r="K61" s="112" t="s">
        <v>1149</v>
      </c>
      <c r="L61" s="112" t="s">
        <v>1270</v>
      </c>
      <c r="M61" s="112" t="s">
        <v>13</v>
      </c>
      <c r="N61" s="112">
        <v>1588</v>
      </c>
      <c r="O61" s="112">
        <v>1370</v>
      </c>
      <c r="P61" s="113">
        <v>78131.305500000002</v>
      </c>
      <c r="Q61" s="113">
        <v>78775.926120000004</v>
      </c>
      <c r="R61" s="154" t="s">
        <v>925</v>
      </c>
      <c r="S61" s="112" t="s">
        <v>1150</v>
      </c>
      <c r="T61" s="112"/>
    </row>
    <row r="62" spans="1:20" ht="228">
      <c r="A62" s="112" t="s">
        <v>1632</v>
      </c>
      <c r="B62" s="112" t="s">
        <v>1514</v>
      </c>
      <c r="C62" s="112" t="s">
        <v>20</v>
      </c>
      <c r="D62" s="112" t="s">
        <v>298</v>
      </c>
      <c r="E62" s="112" t="s">
        <v>1633</v>
      </c>
      <c r="F62" s="112" t="s">
        <v>24</v>
      </c>
      <c r="G62" s="112" t="s">
        <v>1634</v>
      </c>
      <c r="H62" s="112" t="s">
        <v>1112</v>
      </c>
      <c r="I62" s="112" t="s">
        <v>892</v>
      </c>
      <c r="J62" s="112" t="s">
        <v>18</v>
      </c>
      <c r="K62" s="112" t="s">
        <v>52</v>
      </c>
      <c r="L62" s="112" t="s">
        <v>52</v>
      </c>
      <c r="M62" s="112" t="s">
        <v>1113</v>
      </c>
      <c r="N62" s="112">
        <v>0</v>
      </c>
      <c r="O62" s="112">
        <v>0</v>
      </c>
      <c r="P62" s="124">
        <v>0</v>
      </c>
      <c r="Q62" s="124">
        <v>349920</v>
      </c>
      <c r="R62" s="112" t="s">
        <v>1635</v>
      </c>
      <c r="S62" s="112" t="s">
        <v>1636</v>
      </c>
      <c r="T62" s="112" t="s">
        <v>1637</v>
      </c>
    </row>
    <row r="63" spans="1:20" ht="96">
      <c r="A63" s="112" t="s">
        <v>395</v>
      </c>
      <c r="B63" s="112" t="s">
        <v>924</v>
      </c>
      <c r="C63" s="112" t="s">
        <v>19</v>
      </c>
      <c r="D63" s="112" t="s">
        <v>50</v>
      </c>
      <c r="E63" s="112" t="s">
        <v>396</v>
      </c>
      <c r="F63" s="112" t="s">
        <v>24</v>
      </c>
      <c r="G63" s="112" t="s">
        <v>25</v>
      </c>
      <c r="H63" s="112" t="s">
        <v>1112</v>
      </c>
      <c r="I63" s="112" t="s">
        <v>8</v>
      </c>
      <c r="J63" s="112" t="s">
        <v>16</v>
      </c>
      <c r="K63" s="112" t="s">
        <v>53</v>
      </c>
      <c r="L63" s="112" t="s">
        <v>52</v>
      </c>
      <c r="M63" s="112" t="s">
        <v>1166</v>
      </c>
      <c r="N63" s="112">
        <v>200</v>
      </c>
      <c r="O63" s="112">
        <v>150</v>
      </c>
      <c r="P63" s="113">
        <v>11932.03125</v>
      </c>
      <c r="Q63" s="113">
        <v>12032.4375</v>
      </c>
      <c r="R63" s="154" t="s">
        <v>925</v>
      </c>
      <c r="S63" s="112" t="s">
        <v>1150</v>
      </c>
      <c r="T63" s="112"/>
    </row>
    <row r="64" spans="1:20" ht="144">
      <c r="A64" s="112" t="s">
        <v>397</v>
      </c>
      <c r="B64" s="112" t="s">
        <v>924</v>
      </c>
      <c r="C64" s="112" t="s">
        <v>19</v>
      </c>
      <c r="D64" s="112" t="s">
        <v>50</v>
      </c>
      <c r="E64" s="112" t="s">
        <v>398</v>
      </c>
      <c r="F64" s="112" t="s">
        <v>24</v>
      </c>
      <c r="G64" s="112" t="s">
        <v>25</v>
      </c>
      <c r="H64" s="112" t="s">
        <v>1112</v>
      </c>
      <c r="I64" s="112" t="s">
        <v>8</v>
      </c>
      <c r="J64" s="112" t="s">
        <v>16</v>
      </c>
      <c r="K64" s="112" t="s">
        <v>52</v>
      </c>
      <c r="L64" s="112" t="s">
        <v>53</v>
      </c>
      <c r="M64" s="112" t="s">
        <v>13</v>
      </c>
      <c r="N64" s="112">
        <v>340</v>
      </c>
      <c r="O64" s="112">
        <v>313</v>
      </c>
      <c r="P64" s="113">
        <v>31701.68333</v>
      </c>
      <c r="Q64" s="113">
        <v>31971.28067</v>
      </c>
      <c r="R64" s="154" t="s">
        <v>925</v>
      </c>
      <c r="S64" s="112" t="s">
        <v>1150</v>
      </c>
      <c r="T64" s="112"/>
    </row>
    <row r="65" spans="1:20" ht="192">
      <c r="A65" s="112" t="s">
        <v>459</v>
      </c>
      <c r="B65" s="112" t="s">
        <v>924</v>
      </c>
      <c r="C65" s="112" t="s">
        <v>19</v>
      </c>
      <c r="D65" s="112" t="s">
        <v>50</v>
      </c>
      <c r="E65" s="112" t="s">
        <v>386</v>
      </c>
      <c r="F65" s="112" t="s">
        <v>24</v>
      </c>
      <c r="G65" s="112" t="s">
        <v>36</v>
      </c>
      <c r="H65" s="112" t="s">
        <v>1112</v>
      </c>
      <c r="I65" s="112" t="s">
        <v>8</v>
      </c>
      <c r="J65" s="112" t="s">
        <v>16</v>
      </c>
      <c r="K65" s="112" t="s">
        <v>52</v>
      </c>
      <c r="L65" s="112" t="s">
        <v>53</v>
      </c>
      <c r="M65" s="112" t="s">
        <v>13</v>
      </c>
      <c r="N65" s="112">
        <v>1400</v>
      </c>
      <c r="O65" s="112">
        <v>1336</v>
      </c>
      <c r="P65" s="113">
        <v>91182.016699999993</v>
      </c>
      <c r="Q65" s="113">
        <v>91943.016329999999</v>
      </c>
      <c r="R65" s="154" t="s">
        <v>925</v>
      </c>
      <c r="S65" s="112" t="s">
        <v>1150</v>
      </c>
      <c r="T65" s="112"/>
    </row>
    <row r="66" spans="1:20" ht="192">
      <c r="A66" s="112" t="s">
        <v>460</v>
      </c>
      <c r="B66" s="112" t="s">
        <v>924</v>
      </c>
      <c r="C66" s="112" t="s">
        <v>19</v>
      </c>
      <c r="D66" s="112" t="s">
        <v>50</v>
      </c>
      <c r="E66" s="112" t="s">
        <v>386</v>
      </c>
      <c r="F66" s="112" t="s">
        <v>24</v>
      </c>
      <c r="G66" s="112" t="s">
        <v>36</v>
      </c>
      <c r="H66" s="112" t="s">
        <v>1112</v>
      </c>
      <c r="I66" s="112" t="s">
        <v>8</v>
      </c>
      <c r="J66" s="112" t="s">
        <v>16</v>
      </c>
      <c r="K66" s="112" t="s">
        <v>52</v>
      </c>
      <c r="L66" s="112" t="s">
        <v>53</v>
      </c>
      <c r="M66" s="112" t="s">
        <v>13</v>
      </c>
      <c r="N66" s="112">
        <v>1400</v>
      </c>
      <c r="O66" s="112">
        <v>1336</v>
      </c>
      <c r="P66" s="113">
        <v>92294.320200000002</v>
      </c>
      <c r="Q66" s="113">
        <v>93065.142770000006</v>
      </c>
      <c r="R66" s="154" t="s">
        <v>925</v>
      </c>
      <c r="S66" s="112" t="s">
        <v>1150</v>
      </c>
      <c r="T66" s="112"/>
    </row>
    <row r="67" spans="1:20" ht="120">
      <c r="A67" s="112" t="s">
        <v>399</v>
      </c>
      <c r="B67" s="112" t="s">
        <v>924</v>
      </c>
      <c r="C67" s="112" t="s">
        <v>19</v>
      </c>
      <c r="D67" s="112" t="s">
        <v>50</v>
      </c>
      <c r="E67" s="112" t="s">
        <v>400</v>
      </c>
      <c r="F67" s="112" t="s">
        <v>24</v>
      </c>
      <c r="G67" s="112" t="s">
        <v>1161</v>
      </c>
      <c r="H67" s="112" t="s">
        <v>1150</v>
      </c>
      <c r="I67" s="112" t="s">
        <v>1150</v>
      </c>
      <c r="J67" s="112" t="s">
        <v>16</v>
      </c>
      <c r="K67" s="112" t="s">
        <v>52</v>
      </c>
      <c r="L67" s="112" t="s">
        <v>53</v>
      </c>
      <c r="M67" s="112" t="s">
        <v>13</v>
      </c>
      <c r="N67" s="112">
        <v>232</v>
      </c>
      <c r="O67" s="112">
        <v>193</v>
      </c>
      <c r="P67" s="113">
        <v>723.75</v>
      </c>
      <c r="Q67" s="113">
        <v>723.75</v>
      </c>
      <c r="R67" s="154" t="s">
        <v>925</v>
      </c>
      <c r="S67" s="112" t="s">
        <v>1150</v>
      </c>
      <c r="T67" s="112"/>
    </row>
    <row r="68" spans="1:20" ht="108">
      <c r="A68" s="112" t="s">
        <v>401</v>
      </c>
      <c r="B68" s="112" t="s">
        <v>924</v>
      </c>
      <c r="C68" s="112" t="s">
        <v>19</v>
      </c>
      <c r="D68" s="112" t="s">
        <v>50</v>
      </c>
      <c r="E68" s="112" t="s">
        <v>402</v>
      </c>
      <c r="F68" s="112" t="s">
        <v>24</v>
      </c>
      <c r="G68" s="112" t="s">
        <v>25</v>
      </c>
      <c r="H68" s="112" t="s">
        <v>1112</v>
      </c>
      <c r="I68" s="112" t="s">
        <v>1150</v>
      </c>
      <c r="J68" s="112" t="s">
        <v>16</v>
      </c>
      <c r="K68" s="112" t="s">
        <v>52</v>
      </c>
      <c r="L68" s="112" t="s">
        <v>52</v>
      </c>
      <c r="M68" s="112" t="s">
        <v>13</v>
      </c>
      <c r="N68" s="112">
        <v>22169</v>
      </c>
      <c r="O68" s="112">
        <v>18407</v>
      </c>
      <c r="P68" s="113">
        <v>845667.52130000002</v>
      </c>
      <c r="Q68" s="113">
        <v>852526.17150000005</v>
      </c>
      <c r="R68" s="154" t="s">
        <v>925</v>
      </c>
      <c r="S68" s="112" t="s">
        <v>1150</v>
      </c>
      <c r="T68" s="112"/>
    </row>
    <row r="69" spans="1:20" ht="96">
      <c r="A69" s="112" t="s">
        <v>430</v>
      </c>
      <c r="B69" s="112" t="s">
        <v>924</v>
      </c>
      <c r="C69" s="112" t="s">
        <v>19</v>
      </c>
      <c r="D69" s="112" t="s">
        <v>50</v>
      </c>
      <c r="E69" s="112" t="s">
        <v>431</v>
      </c>
      <c r="F69" s="112" t="s">
        <v>24</v>
      </c>
      <c r="G69" s="112" t="s">
        <v>31</v>
      </c>
      <c r="H69" s="112" t="s">
        <v>1112</v>
      </c>
      <c r="I69" s="112" t="s">
        <v>8</v>
      </c>
      <c r="J69" s="112" t="s">
        <v>16</v>
      </c>
      <c r="K69" s="112" t="s">
        <v>52</v>
      </c>
      <c r="L69" s="112" t="s">
        <v>52</v>
      </c>
      <c r="M69" s="112" t="s">
        <v>1166</v>
      </c>
      <c r="N69" s="112">
        <v>46901</v>
      </c>
      <c r="O69" s="112">
        <v>45731</v>
      </c>
      <c r="P69" s="113">
        <v>536494.65560000006</v>
      </c>
      <c r="Q69" s="113">
        <v>539718</v>
      </c>
      <c r="R69" s="154" t="s">
        <v>925</v>
      </c>
      <c r="S69" s="112" t="s">
        <v>1150</v>
      </c>
      <c r="T69" s="112"/>
    </row>
    <row r="70" spans="1:20" ht="24">
      <c r="A70" s="112" t="s">
        <v>403</v>
      </c>
      <c r="B70" s="112" t="s">
        <v>924</v>
      </c>
      <c r="C70" s="112" t="s">
        <v>19</v>
      </c>
      <c r="D70" s="112" t="s">
        <v>50</v>
      </c>
      <c r="E70" s="112" t="s">
        <v>404</v>
      </c>
      <c r="F70" s="112" t="s">
        <v>24</v>
      </c>
      <c r="G70" s="112" t="s">
        <v>25</v>
      </c>
      <c r="H70" s="112" t="s">
        <v>1112</v>
      </c>
      <c r="I70" s="112" t="s">
        <v>8</v>
      </c>
      <c r="J70" s="112" t="s">
        <v>16</v>
      </c>
      <c r="K70" s="112" t="s">
        <v>52</v>
      </c>
      <c r="L70" s="112" t="s">
        <v>52</v>
      </c>
      <c r="M70" s="112" t="s">
        <v>13</v>
      </c>
      <c r="N70" s="112">
        <v>3468</v>
      </c>
      <c r="O70" s="112">
        <v>2756</v>
      </c>
      <c r="P70" s="113">
        <v>51185.81</v>
      </c>
      <c r="Q70" s="113">
        <v>51546.570399999997</v>
      </c>
      <c r="R70" s="154" t="s">
        <v>925</v>
      </c>
      <c r="S70" s="112" t="s">
        <v>1150</v>
      </c>
      <c r="T70" s="112"/>
    </row>
    <row r="71" spans="1:20" ht="48">
      <c r="A71" s="112" t="s">
        <v>461</v>
      </c>
      <c r="B71" s="112" t="s">
        <v>924</v>
      </c>
      <c r="C71" s="112" t="s">
        <v>19</v>
      </c>
      <c r="D71" s="112" t="s">
        <v>50</v>
      </c>
      <c r="E71" s="112" t="s">
        <v>462</v>
      </c>
      <c r="F71" s="112" t="s">
        <v>24</v>
      </c>
      <c r="G71" s="112" t="s">
        <v>36</v>
      </c>
      <c r="H71" s="112" t="s">
        <v>1112</v>
      </c>
      <c r="I71" s="112" t="s">
        <v>9</v>
      </c>
      <c r="J71" s="112" t="s">
        <v>16</v>
      </c>
      <c r="K71" s="112" t="s">
        <v>52</v>
      </c>
      <c r="L71" s="112" t="s">
        <v>53</v>
      </c>
      <c r="M71" s="112" t="s">
        <v>13</v>
      </c>
      <c r="N71" s="112">
        <v>6492</v>
      </c>
      <c r="O71" s="112">
        <v>5977</v>
      </c>
      <c r="P71" s="113">
        <v>148056.26699999999</v>
      </c>
      <c r="Q71" s="113">
        <v>149165.83730000001</v>
      </c>
      <c r="R71" s="154" t="s">
        <v>925</v>
      </c>
      <c r="S71" s="112" t="s">
        <v>1150</v>
      </c>
      <c r="T71" s="112"/>
    </row>
    <row r="72" spans="1:20" ht="192">
      <c r="A72" s="112" t="s">
        <v>405</v>
      </c>
      <c r="B72" s="112" t="s">
        <v>924</v>
      </c>
      <c r="C72" s="112" t="s">
        <v>19</v>
      </c>
      <c r="D72" s="112" t="s">
        <v>50</v>
      </c>
      <c r="E72" s="112" t="s">
        <v>386</v>
      </c>
      <c r="F72" s="112" t="s">
        <v>24</v>
      </c>
      <c r="G72" s="112" t="s">
        <v>25</v>
      </c>
      <c r="H72" s="112" t="s">
        <v>1112</v>
      </c>
      <c r="I72" s="112" t="s">
        <v>8</v>
      </c>
      <c r="J72" s="112" t="s">
        <v>16</v>
      </c>
      <c r="K72" s="112" t="s">
        <v>52</v>
      </c>
      <c r="L72" s="112" t="s">
        <v>53</v>
      </c>
      <c r="M72" s="112" t="s">
        <v>13</v>
      </c>
      <c r="N72" s="112">
        <v>10</v>
      </c>
      <c r="O72" s="112">
        <v>9</v>
      </c>
      <c r="P72" s="113">
        <v>568.26</v>
      </c>
      <c r="Q72" s="113">
        <v>573.27840000000003</v>
      </c>
      <c r="R72" s="154" t="s">
        <v>925</v>
      </c>
      <c r="S72" s="112" t="s">
        <v>1150</v>
      </c>
      <c r="T72" s="112"/>
    </row>
    <row r="73" spans="1:20" ht="192">
      <c r="A73" s="112" t="s">
        <v>463</v>
      </c>
      <c r="B73" s="112" t="s">
        <v>924</v>
      </c>
      <c r="C73" s="112" t="s">
        <v>19</v>
      </c>
      <c r="D73" s="112" t="s">
        <v>50</v>
      </c>
      <c r="E73" s="112" t="s">
        <v>386</v>
      </c>
      <c r="F73" s="112" t="s">
        <v>24</v>
      </c>
      <c r="G73" s="112" t="s">
        <v>36</v>
      </c>
      <c r="H73" s="112" t="s">
        <v>1112</v>
      </c>
      <c r="I73" s="112" t="s">
        <v>8</v>
      </c>
      <c r="J73" s="112" t="s">
        <v>16</v>
      </c>
      <c r="K73" s="112" t="s">
        <v>52</v>
      </c>
      <c r="L73" s="112" t="s">
        <v>53</v>
      </c>
      <c r="M73" s="112" t="s">
        <v>13</v>
      </c>
      <c r="N73" s="112">
        <v>46</v>
      </c>
      <c r="O73" s="112">
        <v>42</v>
      </c>
      <c r="P73" s="113">
        <v>970.2</v>
      </c>
      <c r="Q73" s="113">
        <v>978.76800000000003</v>
      </c>
      <c r="R73" s="154" t="s">
        <v>925</v>
      </c>
      <c r="S73" s="112" t="s">
        <v>1150</v>
      </c>
      <c r="T73" s="112"/>
    </row>
    <row r="74" spans="1:20" ht="84">
      <c r="A74" s="112" t="s">
        <v>464</v>
      </c>
      <c r="B74" s="112" t="s">
        <v>924</v>
      </c>
      <c r="C74" s="112" t="s">
        <v>19</v>
      </c>
      <c r="D74" s="112" t="s">
        <v>50</v>
      </c>
      <c r="E74" s="112" t="s">
        <v>465</v>
      </c>
      <c r="F74" s="112" t="s">
        <v>24</v>
      </c>
      <c r="G74" s="112" t="s">
        <v>36</v>
      </c>
      <c r="H74" s="112" t="s">
        <v>1112</v>
      </c>
      <c r="I74" s="112" t="s">
        <v>9</v>
      </c>
      <c r="J74" s="112" t="s">
        <v>16</v>
      </c>
      <c r="K74" s="112" t="s">
        <v>52</v>
      </c>
      <c r="L74" s="112" t="s">
        <v>52</v>
      </c>
      <c r="M74" s="112" t="s">
        <v>15</v>
      </c>
      <c r="N74" s="112">
        <v>1379</v>
      </c>
      <c r="O74" s="112">
        <v>1325</v>
      </c>
      <c r="P74" s="113">
        <v>27082.668750000001</v>
      </c>
      <c r="Q74" s="113">
        <v>27277.960500000001</v>
      </c>
      <c r="R74" s="154" t="s">
        <v>925</v>
      </c>
      <c r="S74" s="112" t="s">
        <v>1150</v>
      </c>
      <c r="T74" s="112"/>
    </row>
    <row r="75" spans="1:20" ht="60">
      <c r="A75" s="112" t="s">
        <v>466</v>
      </c>
      <c r="B75" s="112" t="s">
        <v>924</v>
      </c>
      <c r="C75" s="112" t="s">
        <v>19</v>
      </c>
      <c r="D75" s="112" t="s">
        <v>50</v>
      </c>
      <c r="E75" s="112" t="s">
        <v>467</v>
      </c>
      <c r="F75" s="112" t="s">
        <v>24</v>
      </c>
      <c r="G75" s="112" t="s">
        <v>36</v>
      </c>
      <c r="H75" s="112" t="s">
        <v>1112</v>
      </c>
      <c r="I75" s="112" t="s">
        <v>8</v>
      </c>
      <c r="J75" s="112" t="s">
        <v>18</v>
      </c>
      <c r="K75" s="112" t="s">
        <v>52</v>
      </c>
      <c r="L75" s="112" t="s">
        <v>53</v>
      </c>
      <c r="M75" s="112" t="s">
        <v>13</v>
      </c>
      <c r="N75" s="112" t="s">
        <v>1158</v>
      </c>
      <c r="O75" s="112">
        <v>44</v>
      </c>
      <c r="P75" s="113">
        <v>1560</v>
      </c>
      <c r="Q75" s="113">
        <v>1352.3074779999999</v>
      </c>
      <c r="R75" s="154" t="s">
        <v>925</v>
      </c>
      <c r="S75" s="112" t="s">
        <v>1150</v>
      </c>
      <c r="T75" s="112"/>
    </row>
    <row r="76" spans="1:20" ht="48">
      <c r="A76" s="129" t="s">
        <v>1700</v>
      </c>
      <c r="B76" s="129" t="s">
        <v>924</v>
      </c>
      <c r="C76" s="129" t="s">
        <v>19</v>
      </c>
      <c r="D76" s="129" t="s">
        <v>1453</v>
      </c>
      <c r="E76" s="129" t="s">
        <v>1701</v>
      </c>
      <c r="F76" s="129" t="s">
        <v>24</v>
      </c>
      <c r="G76" s="129" t="s">
        <v>25</v>
      </c>
      <c r="H76" s="129" t="s">
        <v>1112</v>
      </c>
      <c r="I76" s="129" t="s">
        <v>8</v>
      </c>
      <c r="J76" s="129" t="s">
        <v>16</v>
      </c>
      <c r="K76" s="129" t="s">
        <v>52</v>
      </c>
      <c r="L76" s="129" t="s">
        <v>52</v>
      </c>
      <c r="M76" s="129" t="s">
        <v>1455</v>
      </c>
      <c r="N76" s="129">
        <v>31113</v>
      </c>
      <c r="O76" s="129">
        <v>24707</v>
      </c>
      <c r="P76" s="129">
        <v>0</v>
      </c>
      <c r="Q76" s="130">
        <v>872774</v>
      </c>
      <c r="R76" s="129" t="s">
        <v>1150</v>
      </c>
      <c r="S76" s="129" t="s">
        <v>1150</v>
      </c>
      <c r="T76" s="129"/>
    </row>
    <row r="77" spans="1:20" ht="108">
      <c r="A77" s="112" t="s">
        <v>406</v>
      </c>
      <c r="B77" s="112" t="s">
        <v>924</v>
      </c>
      <c r="C77" s="112" t="s">
        <v>19</v>
      </c>
      <c r="D77" s="112" t="s">
        <v>50</v>
      </c>
      <c r="E77" s="112" t="s">
        <v>407</v>
      </c>
      <c r="F77" s="112" t="s">
        <v>24</v>
      </c>
      <c r="G77" s="112" t="s">
        <v>25</v>
      </c>
      <c r="H77" s="112" t="s">
        <v>1112</v>
      </c>
      <c r="I77" s="112" t="s">
        <v>8</v>
      </c>
      <c r="J77" s="112" t="s">
        <v>16</v>
      </c>
      <c r="K77" s="112" t="s">
        <v>52</v>
      </c>
      <c r="L77" s="112" t="s">
        <v>52</v>
      </c>
      <c r="M77" s="112" t="s">
        <v>13</v>
      </c>
      <c r="N77" s="112">
        <v>4016</v>
      </c>
      <c r="O77" s="112">
        <v>3571</v>
      </c>
      <c r="P77" s="113">
        <v>125693</v>
      </c>
      <c r="Q77" s="113">
        <v>126789.046</v>
      </c>
      <c r="R77" s="154" t="s">
        <v>925</v>
      </c>
      <c r="S77" s="112" t="s">
        <v>1150</v>
      </c>
      <c r="T77" s="112"/>
    </row>
    <row r="78" spans="1:20" ht="180">
      <c r="A78" s="112" t="s">
        <v>468</v>
      </c>
      <c r="B78" s="112" t="s">
        <v>924</v>
      </c>
      <c r="C78" s="112" t="s">
        <v>19</v>
      </c>
      <c r="D78" s="112" t="s">
        <v>50</v>
      </c>
      <c r="E78" s="112" t="s">
        <v>443</v>
      </c>
      <c r="F78" s="112" t="s">
        <v>24</v>
      </c>
      <c r="G78" s="112" t="s">
        <v>36</v>
      </c>
      <c r="H78" s="112" t="s">
        <v>1112</v>
      </c>
      <c r="I78" s="112" t="s">
        <v>8</v>
      </c>
      <c r="J78" s="112" t="s">
        <v>16</v>
      </c>
      <c r="K78" s="112" t="s">
        <v>52</v>
      </c>
      <c r="L78" s="112" t="s">
        <v>53</v>
      </c>
      <c r="M78" s="112" t="s">
        <v>13</v>
      </c>
      <c r="N78" s="112">
        <v>0</v>
      </c>
      <c r="O78" s="112">
        <v>0</v>
      </c>
      <c r="P78" s="113">
        <v>17196</v>
      </c>
      <c r="Q78" s="113">
        <v>0</v>
      </c>
      <c r="R78" s="154" t="s">
        <v>925</v>
      </c>
      <c r="S78" s="112" t="s">
        <v>1150</v>
      </c>
      <c r="T78" s="112" t="s">
        <v>1745</v>
      </c>
    </row>
    <row r="79" spans="1:20" ht="180">
      <c r="A79" s="112" t="s">
        <v>469</v>
      </c>
      <c r="B79" s="112" t="s">
        <v>924</v>
      </c>
      <c r="C79" s="112" t="s">
        <v>19</v>
      </c>
      <c r="D79" s="112" t="s">
        <v>50</v>
      </c>
      <c r="E79" s="112" t="s">
        <v>443</v>
      </c>
      <c r="F79" s="112" t="s">
        <v>24</v>
      </c>
      <c r="G79" s="112" t="s">
        <v>36</v>
      </c>
      <c r="H79" s="112" t="s">
        <v>1112</v>
      </c>
      <c r="I79" s="112" t="s">
        <v>8</v>
      </c>
      <c r="J79" s="112" t="s">
        <v>16</v>
      </c>
      <c r="K79" s="112" t="s">
        <v>52</v>
      </c>
      <c r="L79" s="112" t="s">
        <v>53</v>
      </c>
      <c r="M79" s="112" t="s">
        <v>13</v>
      </c>
      <c r="N79" s="112">
        <v>0</v>
      </c>
      <c r="O79" s="112">
        <v>0</v>
      </c>
      <c r="P79" s="113">
        <v>37776</v>
      </c>
      <c r="Q79" s="113">
        <v>0</v>
      </c>
      <c r="R79" s="154" t="s">
        <v>925</v>
      </c>
      <c r="S79" s="112" t="s">
        <v>1150</v>
      </c>
      <c r="T79" s="112" t="s">
        <v>1745</v>
      </c>
    </row>
    <row r="80" spans="1:20" ht="96">
      <c r="A80" s="112" t="s">
        <v>470</v>
      </c>
      <c r="B80" s="112" t="s">
        <v>924</v>
      </c>
      <c r="C80" s="112" t="s">
        <v>19</v>
      </c>
      <c r="D80" s="112" t="s">
        <v>50</v>
      </c>
      <c r="E80" s="112" t="s">
        <v>471</v>
      </c>
      <c r="F80" s="112" t="s">
        <v>24</v>
      </c>
      <c r="G80" s="112" t="s">
        <v>36</v>
      </c>
      <c r="H80" s="112" t="s">
        <v>1112</v>
      </c>
      <c r="I80" s="112" t="s">
        <v>9</v>
      </c>
      <c r="J80" s="112" t="s">
        <v>16</v>
      </c>
      <c r="K80" s="112" t="s">
        <v>52</v>
      </c>
      <c r="L80" s="112" t="s">
        <v>52</v>
      </c>
      <c r="M80" s="112" t="s">
        <v>13</v>
      </c>
      <c r="N80" s="112">
        <v>6832</v>
      </c>
      <c r="O80" s="112">
        <v>6756</v>
      </c>
      <c r="P80" s="113">
        <v>127959.8223</v>
      </c>
      <c r="Q80" s="113">
        <v>128866.1194</v>
      </c>
      <c r="R80" s="154" t="s">
        <v>925</v>
      </c>
      <c r="S80" s="112" t="s">
        <v>1150</v>
      </c>
      <c r="T80" s="112"/>
    </row>
    <row r="81" spans="1:20" ht="120">
      <c r="A81" s="112" t="s">
        <v>476</v>
      </c>
      <c r="B81" s="112" t="s">
        <v>924</v>
      </c>
      <c r="C81" s="112" t="s">
        <v>19</v>
      </c>
      <c r="D81" s="112" t="s">
        <v>50</v>
      </c>
      <c r="E81" s="112" t="s">
        <v>477</v>
      </c>
      <c r="F81" s="112" t="s">
        <v>24</v>
      </c>
      <c r="G81" s="112" t="s">
        <v>41</v>
      </c>
      <c r="H81" s="112">
        <v>2011</v>
      </c>
      <c r="I81" s="112" t="s">
        <v>9</v>
      </c>
      <c r="J81" s="112" t="s">
        <v>16</v>
      </c>
      <c r="K81" s="112" t="s">
        <v>52</v>
      </c>
      <c r="L81" s="112" t="s">
        <v>53</v>
      </c>
      <c r="M81" s="112" t="s">
        <v>13</v>
      </c>
      <c r="N81" s="112">
        <v>19282</v>
      </c>
      <c r="O81" s="112">
        <v>5595</v>
      </c>
      <c r="P81" s="113">
        <v>20981</v>
      </c>
      <c r="Q81" s="113">
        <v>20981</v>
      </c>
      <c r="R81" s="154" t="s">
        <v>925</v>
      </c>
      <c r="S81" s="112" t="s">
        <v>1150</v>
      </c>
      <c r="T81" s="112"/>
    </row>
    <row r="82" spans="1:20" ht="60">
      <c r="A82" s="112" t="s">
        <v>472</v>
      </c>
      <c r="B82" s="112" t="s">
        <v>924</v>
      </c>
      <c r="C82" s="112" t="s">
        <v>19</v>
      </c>
      <c r="D82" s="112" t="s">
        <v>50</v>
      </c>
      <c r="E82" s="112" t="s">
        <v>473</v>
      </c>
      <c r="F82" s="112" t="s">
        <v>24</v>
      </c>
      <c r="G82" s="112" t="s">
        <v>36</v>
      </c>
      <c r="H82" s="112" t="s">
        <v>1112</v>
      </c>
      <c r="I82" s="112" t="s">
        <v>9</v>
      </c>
      <c r="J82" s="112" t="s">
        <v>16</v>
      </c>
      <c r="K82" s="112" t="s">
        <v>52</v>
      </c>
      <c r="L82" s="112" t="s">
        <v>53</v>
      </c>
      <c r="M82" s="112" t="s">
        <v>13</v>
      </c>
      <c r="N82" s="112">
        <v>0</v>
      </c>
      <c r="O82" s="112">
        <v>0</v>
      </c>
      <c r="P82" s="113">
        <v>0</v>
      </c>
      <c r="Q82" s="113">
        <v>0</v>
      </c>
      <c r="R82" s="154" t="s">
        <v>925</v>
      </c>
      <c r="S82" s="112" t="s">
        <v>1150</v>
      </c>
      <c r="T82" s="112" t="s">
        <v>1748</v>
      </c>
    </row>
    <row r="83" spans="1:20" ht="300">
      <c r="A83" s="112" t="s">
        <v>408</v>
      </c>
      <c r="B83" s="112" t="s">
        <v>924</v>
      </c>
      <c r="C83" s="112" t="s">
        <v>19</v>
      </c>
      <c r="D83" s="112" t="s">
        <v>50</v>
      </c>
      <c r="E83" s="112" t="s">
        <v>409</v>
      </c>
      <c r="F83" s="112" t="s">
        <v>24</v>
      </c>
      <c r="G83" s="112" t="s">
        <v>25</v>
      </c>
      <c r="H83" s="112" t="s">
        <v>1112</v>
      </c>
      <c r="I83" s="112" t="s">
        <v>8</v>
      </c>
      <c r="J83" s="112" t="s">
        <v>16</v>
      </c>
      <c r="K83" s="112" t="s">
        <v>52</v>
      </c>
      <c r="L83" s="112" t="s">
        <v>52</v>
      </c>
      <c r="M83" s="112" t="s">
        <v>1166</v>
      </c>
      <c r="N83" s="112" t="s">
        <v>1158</v>
      </c>
      <c r="O83" s="112">
        <v>270168</v>
      </c>
      <c r="P83" s="113">
        <v>3475834</v>
      </c>
      <c r="Q83" s="113">
        <v>4689981.8788644802</v>
      </c>
      <c r="R83" s="154" t="s">
        <v>925</v>
      </c>
      <c r="S83" s="112" t="s">
        <v>1150</v>
      </c>
      <c r="T83" s="112"/>
    </row>
    <row r="84" spans="1:20" ht="192">
      <c r="A84" s="112" t="s">
        <v>1801</v>
      </c>
      <c r="B84" s="112" t="s">
        <v>924</v>
      </c>
      <c r="C84" s="112" t="s">
        <v>1212</v>
      </c>
      <c r="D84" s="112" t="s">
        <v>675</v>
      </c>
      <c r="E84" s="112" t="s">
        <v>929</v>
      </c>
      <c r="F84" s="112" t="s">
        <v>24</v>
      </c>
      <c r="G84" s="112" t="s">
        <v>46</v>
      </c>
      <c r="H84" s="112" t="s">
        <v>1112</v>
      </c>
      <c r="I84" s="112" t="s">
        <v>8</v>
      </c>
      <c r="J84" s="112" t="s">
        <v>16</v>
      </c>
      <c r="K84" s="112" t="s">
        <v>52</v>
      </c>
      <c r="L84" s="112" t="s">
        <v>52</v>
      </c>
      <c r="M84" s="112" t="s">
        <v>1113</v>
      </c>
      <c r="N84" s="112">
        <v>0</v>
      </c>
      <c r="O84" s="112">
        <v>0</v>
      </c>
      <c r="P84" s="124">
        <v>0</v>
      </c>
      <c r="Q84" s="124">
        <v>335830</v>
      </c>
      <c r="R84" s="112" t="s">
        <v>1430</v>
      </c>
      <c r="S84" s="112" t="s">
        <v>1802</v>
      </c>
      <c r="T84" s="112" t="s">
        <v>1803</v>
      </c>
    </row>
    <row r="85" spans="1:20" ht="192">
      <c r="A85" s="112" t="s">
        <v>410</v>
      </c>
      <c r="B85" s="112" t="s">
        <v>924</v>
      </c>
      <c r="C85" s="112" t="s">
        <v>19</v>
      </c>
      <c r="D85" s="112" t="s">
        <v>50</v>
      </c>
      <c r="E85" s="112" t="s">
        <v>386</v>
      </c>
      <c r="F85" s="112" t="s">
        <v>24</v>
      </c>
      <c r="G85" s="112" t="s">
        <v>25</v>
      </c>
      <c r="H85" s="112" t="s">
        <v>1112</v>
      </c>
      <c r="I85" s="112" t="s">
        <v>8</v>
      </c>
      <c r="J85" s="112" t="s">
        <v>16</v>
      </c>
      <c r="K85" s="112" t="s">
        <v>52</v>
      </c>
      <c r="L85" s="112" t="s">
        <v>53</v>
      </c>
      <c r="M85" s="112" t="s">
        <v>13</v>
      </c>
      <c r="N85" s="112">
        <v>83</v>
      </c>
      <c r="O85" s="112">
        <v>75</v>
      </c>
      <c r="P85" s="113">
        <v>10683.75</v>
      </c>
      <c r="Q85" s="113">
        <v>10778.1</v>
      </c>
      <c r="R85" s="154" t="s">
        <v>925</v>
      </c>
      <c r="S85" s="112" t="s">
        <v>1150</v>
      </c>
      <c r="T85" s="112"/>
    </row>
    <row r="86" spans="1:20" ht="204">
      <c r="A86" s="112" t="s">
        <v>474</v>
      </c>
      <c r="B86" s="112" t="s">
        <v>924</v>
      </c>
      <c r="C86" s="112" t="s">
        <v>19</v>
      </c>
      <c r="D86" s="112" t="s">
        <v>50</v>
      </c>
      <c r="E86" s="112" t="s">
        <v>475</v>
      </c>
      <c r="F86" s="112" t="s">
        <v>24</v>
      </c>
      <c r="G86" s="112" t="s">
        <v>36</v>
      </c>
      <c r="H86" s="112" t="s">
        <v>1112</v>
      </c>
      <c r="I86" s="112" t="s">
        <v>8</v>
      </c>
      <c r="J86" s="112" t="s">
        <v>16</v>
      </c>
      <c r="K86" s="112" t="s">
        <v>52</v>
      </c>
      <c r="L86" s="112" t="s">
        <v>53</v>
      </c>
      <c r="M86" s="112" t="s">
        <v>13</v>
      </c>
      <c r="N86" s="112">
        <v>339</v>
      </c>
      <c r="O86" s="112">
        <v>334</v>
      </c>
      <c r="P86" s="113">
        <v>43688.452499999999</v>
      </c>
      <c r="Q86" s="113">
        <v>44074.272599999997</v>
      </c>
      <c r="R86" s="154" t="s">
        <v>925</v>
      </c>
      <c r="S86" s="112" t="s">
        <v>1150</v>
      </c>
      <c r="T86" s="112"/>
    </row>
    <row r="87" spans="1:20" ht="204">
      <c r="A87" s="112" t="s">
        <v>434</v>
      </c>
      <c r="B87" s="112" t="s">
        <v>924</v>
      </c>
      <c r="C87" s="112" t="s">
        <v>19</v>
      </c>
      <c r="D87" s="112" t="s">
        <v>50</v>
      </c>
      <c r="E87" s="112" t="s">
        <v>435</v>
      </c>
      <c r="F87" s="112" t="s">
        <v>24</v>
      </c>
      <c r="G87" s="112" t="s">
        <v>31</v>
      </c>
      <c r="H87" s="112" t="s">
        <v>1112</v>
      </c>
      <c r="I87" s="112" t="s">
        <v>9</v>
      </c>
      <c r="J87" s="112" t="s">
        <v>16</v>
      </c>
      <c r="K87" s="112" t="s">
        <v>52</v>
      </c>
      <c r="L87" s="112" t="s">
        <v>52</v>
      </c>
      <c r="M87" s="112" t="s">
        <v>13</v>
      </c>
      <c r="N87" s="112">
        <v>114711</v>
      </c>
      <c r="O87" s="112">
        <v>107757</v>
      </c>
      <c r="P87" s="113">
        <v>551572.89890000003</v>
      </c>
      <c r="Q87" s="113">
        <v>558760.11780000001</v>
      </c>
      <c r="R87" s="154" t="s">
        <v>925</v>
      </c>
      <c r="S87" s="112" t="s">
        <v>1150</v>
      </c>
      <c r="T87" s="112"/>
    </row>
  </sheetData>
  <dataConsolidate/>
  <mergeCells count="1">
    <mergeCell ref="C2:E4"/>
  </mergeCells>
  <hyperlinks>
    <hyperlink ref="R63" r:id="rId1"/>
    <hyperlink ref="R69:R73" r:id="rId2" display="info@statistics.gov.uk"/>
    <hyperlink ref="R75:R87" r:id="rId3" display="info@statistics.gov.uk"/>
  </hyperlinks>
  <pageMargins left="0.7" right="0.7" top="0.75" bottom="0.75" header="0.3" footer="0.3"/>
  <pageSetup paperSize="9" orientation="portrait" r:id="rId4"/>
  <drawing r:id="rId5"/>
</worksheet>
</file>

<file path=xl/worksheets/sheet32.xml><?xml version="1.0" encoding="utf-8"?>
<worksheet xmlns="http://schemas.openxmlformats.org/spreadsheetml/2006/main" xmlns:r="http://schemas.openxmlformats.org/officeDocument/2006/relationships">
  <sheetPr codeName="Sheet34"/>
  <dimension ref="A1:DJ86"/>
  <sheetViews>
    <sheetView showGridLines="0" showRowColHeaders="0" zoomScale="70" zoomScaleNormal="70" workbookViewId="0">
      <selection activeCell="B13" sqref="B13"/>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28" t="s">
        <v>950</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72">
      <c r="A7" s="112" t="s">
        <v>978</v>
      </c>
      <c r="B7" s="112" t="s">
        <v>950</v>
      </c>
      <c r="C7" s="112" t="s">
        <v>20</v>
      </c>
      <c r="D7" s="112" t="s">
        <v>1150</v>
      </c>
      <c r="E7" s="112" t="s">
        <v>979</v>
      </c>
      <c r="F7" s="112" t="s">
        <v>24</v>
      </c>
      <c r="G7" s="112" t="s">
        <v>1161</v>
      </c>
      <c r="H7" s="112" t="s">
        <v>1150</v>
      </c>
      <c r="I7" s="112" t="s">
        <v>11</v>
      </c>
      <c r="J7" s="112" t="s">
        <v>18</v>
      </c>
      <c r="K7" s="112" t="s">
        <v>52</v>
      </c>
      <c r="L7" s="112" t="s">
        <v>1150</v>
      </c>
      <c r="M7" s="112" t="s">
        <v>604</v>
      </c>
      <c r="N7" s="112">
        <v>16000</v>
      </c>
      <c r="O7" s="112">
        <v>8000</v>
      </c>
      <c r="P7" s="114">
        <v>201600</v>
      </c>
      <c r="Q7" s="114">
        <v>0</v>
      </c>
      <c r="R7" s="112" t="s">
        <v>1150</v>
      </c>
      <c r="S7" s="112" t="s">
        <v>1150</v>
      </c>
      <c r="T7" s="115" t="s">
        <v>1162</v>
      </c>
    </row>
    <row r="8" spans="1:114" ht="36">
      <c r="A8" s="112" t="s">
        <v>478</v>
      </c>
      <c r="B8" s="112" t="s">
        <v>950</v>
      </c>
      <c r="C8" s="112" t="s">
        <v>481</v>
      </c>
      <c r="D8" s="112" t="s">
        <v>717</v>
      </c>
      <c r="E8" s="112" t="s">
        <v>480</v>
      </c>
      <c r="F8" s="112" t="s">
        <v>24</v>
      </c>
      <c r="G8" s="112" t="s">
        <v>25</v>
      </c>
      <c r="H8" s="112" t="s">
        <v>1153</v>
      </c>
      <c r="I8" s="112" t="s">
        <v>11</v>
      </c>
      <c r="J8" s="112" t="s">
        <v>18</v>
      </c>
      <c r="K8" s="112" t="s">
        <v>52</v>
      </c>
      <c r="L8" s="112" t="s">
        <v>53</v>
      </c>
      <c r="M8" s="112" t="s">
        <v>15</v>
      </c>
      <c r="N8" s="112">
        <v>22</v>
      </c>
      <c r="O8" s="112">
        <v>22</v>
      </c>
      <c r="P8" s="113">
        <v>977.46</v>
      </c>
      <c r="Q8" s="113">
        <v>735</v>
      </c>
      <c r="R8" s="112" t="s">
        <v>1185</v>
      </c>
      <c r="S8" s="112" t="s">
        <v>1186</v>
      </c>
      <c r="T8" s="115" t="s">
        <v>1187</v>
      </c>
    </row>
    <row r="9" spans="1:114" ht="36">
      <c r="A9" s="112" t="s">
        <v>482</v>
      </c>
      <c r="B9" s="112" t="s">
        <v>950</v>
      </c>
      <c r="C9" s="112" t="s">
        <v>481</v>
      </c>
      <c r="D9" s="112" t="s">
        <v>717</v>
      </c>
      <c r="E9" s="112" t="s">
        <v>483</v>
      </c>
      <c r="F9" s="112" t="s">
        <v>24</v>
      </c>
      <c r="G9" s="112" t="s">
        <v>25</v>
      </c>
      <c r="H9" s="112" t="s">
        <v>1153</v>
      </c>
      <c r="I9" s="112" t="s">
        <v>11</v>
      </c>
      <c r="J9" s="112" t="s">
        <v>18</v>
      </c>
      <c r="K9" s="112" t="s">
        <v>52</v>
      </c>
      <c r="L9" s="112" t="s">
        <v>53</v>
      </c>
      <c r="M9" s="112" t="s">
        <v>15</v>
      </c>
      <c r="N9" s="112">
        <v>3</v>
      </c>
      <c r="O9" s="112">
        <v>3</v>
      </c>
      <c r="P9" s="113">
        <v>88.86</v>
      </c>
      <c r="Q9" s="113">
        <v>60</v>
      </c>
      <c r="R9" s="112" t="s">
        <v>1185</v>
      </c>
      <c r="S9" s="112" t="s">
        <v>1186</v>
      </c>
      <c r="T9" s="115" t="s">
        <v>1187</v>
      </c>
    </row>
    <row r="10" spans="1:114" ht="36">
      <c r="A10" s="112" t="s">
        <v>484</v>
      </c>
      <c r="B10" s="112" t="s">
        <v>950</v>
      </c>
      <c r="C10" s="112" t="s">
        <v>19</v>
      </c>
      <c r="D10" s="112" t="s">
        <v>717</v>
      </c>
      <c r="E10" s="112" t="s">
        <v>485</v>
      </c>
      <c r="F10" s="112" t="s">
        <v>24</v>
      </c>
      <c r="G10" s="112" t="s">
        <v>25</v>
      </c>
      <c r="H10" s="112" t="s">
        <v>1153</v>
      </c>
      <c r="I10" s="112" t="s">
        <v>11</v>
      </c>
      <c r="J10" s="112" t="s">
        <v>18</v>
      </c>
      <c r="K10" s="112" t="s">
        <v>52</v>
      </c>
      <c r="L10" s="112" t="s">
        <v>53</v>
      </c>
      <c r="M10" s="112" t="s">
        <v>15</v>
      </c>
      <c r="N10" s="112">
        <v>81</v>
      </c>
      <c r="O10" s="112">
        <v>81</v>
      </c>
      <c r="P10" s="113">
        <v>4798.4399999999996</v>
      </c>
      <c r="Q10" s="113">
        <v>3945</v>
      </c>
      <c r="R10" s="112" t="s">
        <v>1185</v>
      </c>
      <c r="S10" s="112" t="s">
        <v>1186</v>
      </c>
      <c r="T10" s="115" t="s">
        <v>1187</v>
      </c>
    </row>
    <row r="11" spans="1:114" ht="48">
      <c r="A11" s="112" t="s">
        <v>486</v>
      </c>
      <c r="B11" s="112" t="s">
        <v>950</v>
      </c>
      <c r="C11" s="112" t="s">
        <v>1150</v>
      </c>
      <c r="D11" s="112" t="s">
        <v>27</v>
      </c>
      <c r="E11" s="112" t="s">
        <v>487</v>
      </c>
      <c r="F11" s="112" t="s">
        <v>24</v>
      </c>
      <c r="G11" s="112" t="s">
        <v>25</v>
      </c>
      <c r="H11" s="112" t="s">
        <v>1153</v>
      </c>
      <c r="I11" s="112" t="s">
        <v>11</v>
      </c>
      <c r="J11" s="112" t="s">
        <v>16</v>
      </c>
      <c r="K11" s="112" t="s">
        <v>52</v>
      </c>
      <c r="L11" s="112" t="s">
        <v>53</v>
      </c>
      <c r="M11" s="112" t="s">
        <v>15</v>
      </c>
      <c r="N11" s="112">
        <v>66</v>
      </c>
      <c r="O11" s="112">
        <v>66</v>
      </c>
      <c r="P11" s="114">
        <v>5376.03</v>
      </c>
      <c r="Q11" s="114">
        <v>5445</v>
      </c>
      <c r="R11" s="112" t="s">
        <v>1192</v>
      </c>
      <c r="S11" s="112" t="s">
        <v>1193</v>
      </c>
      <c r="T11" s="115"/>
    </row>
    <row r="12" spans="1:114" ht="36">
      <c r="A12" s="112" t="s">
        <v>488</v>
      </c>
      <c r="B12" s="112" t="s">
        <v>950</v>
      </c>
      <c r="C12" s="112" t="s">
        <v>19</v>
      </c>
      <c r="D12" s="112" t="s">
        <v>23</v>
      </c>
      <c r="E12" s="112" t="s">
        <v>489</v>
      </c>
      <c r="F12" s="112" t="s">
        <v>24</v>
      </c>
      <c r="G12" s="112" t="s">
        <v>25</v>
      </c>
      <c r="H12" s="112" t="s">
        <v>1153</v>
      </c>
      <c r="I12" s="112" t="s">
        <v>11</v>
      </c>
      <c r="J12" s="112" t="s">
        <v>16</v>
      </c>
      <c r="K12" s="112" t="s">
        <v>52</v>
      </c>
      <c r="L12" s="112" t="s">
        <v>53</v>
      </c>
      <c r="M12" s="112" t="s">
        <v>15</v>
      </c>
      <c r="N12" s="112">
        <v>26</v>
      </c>
      <c r="O12" s="112">
        <v>26</v>
      </c>
      <c r="P12" s="113">
        <v>636.83000000000004</v>
      </c>
      <c r="Q12" s="113">
        <v>480</v>
      </c>
      <c r="R12" s="112" t="s">
        <v>1253</v>
      </c>
      <c r="S12" s="112" t="s">
        <v>1254</v>
      </c>
      <c r="T12" s="115" t="s">
        <v>1187</v>
      </c>
    </row>
    <row r="13" spans="1:114" ht="96">
      <c r="A13" s="112" t="s">
        <v>1266</v>
      </c>
      <c r="B13" s="112" t="s">
        <v>950</v>
      </c>
      <c r="C13" s="112" t="s">
        <v>481</v>
      </c>
      <c r="D13" s="112" t="s">
        <v>50</v>
      </c>
      <c r="E13" s="112" t="s">
        <v>1267</v>
      </c>
      <c r="F13" s="112" t="s">
        <v>24</v>
      </c>
      <c r="G13" s="112" t="s">
        <v>25</v>
      </c>
      <c r="H13" s="112" t="s">
        <v>1153</v>
      </c>
      <c r="I13" s="112" t="s">
        <v>11</v>
      </c>
      <c r="J13" s="112" t="s">
        <v>16</v>
      </c>
      <c r="K13" s="112" t="s">
        <v>52</v>
      </c>
      <c r="L13" s="112" t="s">
        <v>53</v>
      </c>
      <c r="M13" s="112" t="s">
        <v>13</v>
      </c>
      <c r="N13" s="112">
        <v>0</v>
      </c>
      <c r="O13" s="112">
        <v>0</v>
      </c>
      <c r="P13" s="113">
        <v>0</v>
      </c>
      <c r="Q13" s="113">
        <v>0</v>
      </c>
      <c r="R13" s="112" t="s">
        <v>1268</v>
      </c>
      <c r="S13" s="112" t="s">
        <v>1150</v>
      </c>
      <c r="T13" s="115" t="s">
        <v>1269</v>
      </c>
    </row>
    <row r="14" spans="1:114" ht="36">
      <c r="A14" s="112" t="s">
        <v>490</v>
      </c>
      <c r="B14" s="112" t="s">
        <v>950</v>
      </c>
      <c r="C14" s="112" t="s">
        <v>19</v>
      </c>
      <c r="D14" s="112" t="s">
        <v>23</v>
      </c>
      <c r="E14" s="112" t="s">
        <v>491</v>
      </c>
      <c r="F14" s="112" t="s">
        <v>24</v>
      </c>
      <c r="G14" s="112" t="s">
        <v>25</v>
      </c>
      <c r="H14" s="112" t="s">
        <v>1153</v>
      </c>
      <c r="I14" s="112" t="s">
        <v>11</v>
      </c>
      <c r="J14" s="112" t="s">
        <v>16</v>
      </c>
      <c r="K14" s="112" t="s">
        <v>52</v>
      </c>
      <c r="L14" s="112" t="s">
        <v>53</v>
      </c>
      <c r="M14" s="112" t="s">
        <v>15</v>
      </c>
      <c r="N14" s="112">
        <v>32</v>
      </c>
      <c r="O14" s="112">
        <v>32</v>
      </c>
      <c r="P14" s="113">
        <v>2221.5</v>
      </c>
      <c r="Q14" s="113">
        <v>2070</v>
      </c>
      <c r="R14" s="112" t="s">
        <v>1253</v>
      </c>
      <c r="S14" s="112" t="s">
        <v>1254</v>
      </c>
      <c r="T14" s="115" t="s">
        <v>1187</v>
      </c>
    </row>
    <row r="15" spans="1:114" ht="36">
      <c r="A15" s="112" t="s">
        <v>492</v>
      </c>
      <c r="B15" s="112" t="s">
        <v>950</v>
      </c>
      <c r="C15" s="112" t="s">
        <v>481</v>
      </c>
      <c r="D15" s="112" t="s">
        <v>23</v>
      </c>
      <c r="E15" s="112" t="s">
        <v>493</v>
      </c>
      <c r="F15" s="112" t="s">
        <v>24</v>
      </c>
      <c r="G15" s="112" t="s">
        <v>25</v>
      </c>
      <c r="H15" s="112" t="s">
        <v>1153</v>
      </c>
      <c r="I15" s="112" t="s">
        <v>11</v>
      </c>
      <c r="J15" s="112" t="s">
        <v>16</v>
      </c>
      <c r="K15" s="112" t="s">
        <v>52</v>
      </c>
      <c r="L15" s="112" t="s">
        <v>53</v>
      </c>
      <c r="M15" s="112" t="s">
        <v>15</v>
      </c>
      <c r="N15" s="112">
        <v>32</v>
      </c>
      <c r="O15" s="112">
        <v>32</v>
      </c>
      <c r="P15" s="113">
        <v>4828.0600000000004</v>
      </c>
      <c r="Q15" s="113">
        <v>4620</v>
      </c>
      <c r="R15" s="112" t="s">
        <v>1253</v>
      </c>
      <c r="S15" s="112" t="s">
        <v>1254</v>
      </c>
      <c r="T15" s="115" t="s">
        <v>1187</v>
      </c>
    </row>
    <row r="16" spans="1:114" ht="36">
      <c r="A16" s="112" t="s">
        <v>494</v>
      </c>
      <c r="B16" s="112" t="s">
        <v>950</v>
      </c>
      <c r="C16" s="112" t="s">
        <v>481</v>
      </c>
      <c r="D16" s="112" t="s">
        <v>182</v>
      </c>
      <c r="E16" s="112" t="s">
        <v>495</v>
      </c>
      <c r="F16" s="112" t="s">
        <v>24</v>
      </c>
      <c r="G16" s="112" t="s">
        <v>25</v>
      </c>
      <c r="H16" s="112" t="s">
        <v>1153</v>
      </c>
      <c r="I16" s="112" t="s">
        <v>11</v>
      </c>
      <c r="J16" s="112" t="s">
        <v>16</v>
      </c>
      <c r="K16" s="112" t="s">
        <v>52</v>
      </c>
      <c r="L16" s="112" t="s">
        <v>53</v>
      </c>
      <c r="M16" s="112" t="s">
        <v>15</v>
      </c>
      <c r="N16" s="112">
        <v>22</v>
      </c>
      <c r="O16" s="112">
        <v>22</v>
      </c>
      <c r="P16" s="113">
        <v>6649.69</v>
      </c>
      <c r="Q16" s="113">
        <v>7950</v>
      </c>
      <c r="R16" s="112" t="s">
        <v>1293</v>
      </c>
      <c r="S16" s="112" t="s">
        <v>1294</v>
      </c>
      <c r="T16" s="115" t="s">
        <v>1295</v>
      </c>
    </row>
    <row r="17" spans="1:20" ht="48">
      <c r="A17" s="112" t="s">
        <v>967</v>
      </c>
      <c r="B17" s="112" t="s">
        <v>950</v>
      </c>
      <c r="C17" s="112" t="s">
        <v>20</v>
      </c>
      <c r="D17" s="112" t="s">
        <v>1154</v>
      </c>
      <c r="E17" s="112" t="s">
        <v>968</v>
      </c>
      <c r="F17" s="112" t="s">
        <v>24</v>
      </c>
      <c r="G17" s="112" t="s">
        <v>1240</v>
      </c>
      <c r="H17" s="112" t="s">
        <v>1153</v>
      </c>
      <c r="I17" s="112" t="s">
        <v>11</v>
      </c>
      <c r="J17" s="112" t="s">
        <v>18</v>
      </c>
      <c r="K17" s="112" t="s">
        <v>52</v>
      </c>
      <c r="L17" s="112" t="s">
        <v>1150</v>
      </c>
      <c r="M17" s="112" t="s">
        <v>604</v>
      </c>
      <c r="N17" s="112">
        <v>1019</v>
      </c>
      <c r="O17" s="112">
        <v>1019</v>
      </c>
      <c r="P17" s="114">
        <v>9600</v>
      </c>
      <c r="Q17" s="114">
        <v>30750</v>
      </c>
      <c r="R17" s="112" t="s">
        <v>1297</v>
      </c>
      <c r="S17" s="112" t="s">
        <v>1298</v>
      </c>
      <c r="T17" s="115" t="s">
        <v>1299</v>
      </c>
    </row>
    <row r="18" spans="1:20" ht="36">
      <c r="A18" s="112" t="s">
        <v>496</v>
      </c>
      <c r="B18" s="112" t="s">
        <v>950</v>
      </c>
      <c r="C18" s="112" t="s">
        <v>481</v>
      </c>
      <c r="D18" s="112" t="s">
        <v>182</v>
      </c>
      <c r="E18" s="112" t="s">
        <v>497</v>
      </c>
      <c r="F18" s="112" t="s">
        <v>24</v>
      </c>
      <c r="G18" s="112" t="s">
        <v>25</v>
      </c>
      <c r="H18" s="112" t="s">
        <v>1153</v>
      </c>
      <c r="I18" s="112" t="s">
        <v>11</v>
      </c>
      <c r="J18" s="112" t="s">
        <v>18</v>
      </c>
      <c r="K18" s="112" t="s">
        <v>52</v>
      </c>
      <c r="L18" s="112" t="s">
        <v>53</v>
      </c>
      <c r="M18" s="112" t="s">
        <v>15</v>
      </c>
      <c r="N18" s="112">
        <v>7</v>
      </c>
      <c r="O18" s="112">
        <v>7</v>
      </c>
      <c r="P18" s="113">
        <v>3244.08</v>
      </c>
      <c r="Q18" s="113">
        <v>3112</v>
      </c>
      <c r="R18" s="112" t="s">
        <v>520</v>
      </c>
      <c r="S18" s="112" t="s">
        <v>1322</v>
      </c>
      <c r="T18" s="115" t="s">
        <v>1295</v>
      </c>
    </row>
    <row r="19" spans="1:20" ht="72">
      <c r="A19" s="112" t="s">
        <v>498</v>
      </c>
      <c r="B19" s="112" t="s">
        <v>950</v>
      </c>
      <c r="C19" s="112" t="s">
        <v>481</v>
      </c>
      <c r="D19" s="112" t="s">
        <v>717</v>
      </c>
      <c r="E19" s="112" t="s">
        <v>499</v>
      </c>
      <c r="F19" s="112" t="s">
        <v>24</v>
      </c>
      <c r="G19" s="112" t="s">
        <v>25</v>
      </c>
      <c r="H19" s="112" t="s">
        <v>1153</v>
      </c>
      <c r="I19" s="112" t="s">
        <v>11</v>
      </c>
      <c r="J19" s="112" t="s">
        <v>18</v>
      </c>
      <c r="K19" s="112" t="s">
        <v>52</v>
      </c>
      <c r="L19" s="112" t="s">
        <v>53</v>
      </c>
      <c r="M19" s="112" t="s">
        <v>15</v>
      </c>
      <c r="N19" s="112">
        <v>3</v>
      </c>
      <c r="O19" s="112">
        <v>3</v>
      </c>
      <c r="P19" s="120">
        <v>1836.44</v>
      </c>
      <c r="Q19" s="120">
        <v>640.86</v>
      </c>
      <c r="R19" s="112" t="s">
        <v>1253</v>
      </c>
      <c r="S19" s="112" t="s">
        <v>1323</v>
      </c>
      <c r="T19" s="115" t="s">
        <v>1324</v>
      </c>
    </row>
    <row r="20" spans="1:20" ht="36">
      <c r="A20" s="112" t="s">
        <v>500</v>
      </c>
      <c r="B20" s="112" t="s">
        <v>950</v>
      </c>
      <c r="C20" s="112" t="s">
        <v>481</v>
      </c>
      <c r="D20" s="112" t="s">
        <v>23</v>
      </c>
      <c r="E20" s="112" t="s">
        <v>501</v>
      </c>
      <c r="F20" s="112" t="s">
        <v>24</v>
      </c>
      <c r="G20" s="112" t="s">
        <v>25</v>
      </c>
      <c r="H20" s="112" t="s">
        <v>1153</v>
      </c>
      <c r="I20" s="112" t="s">
        <v>11</v>
      </c>
      <c r="J20" s="112" t="s">
        <v>16</v>
      </c>
      <c r="K20" s="112" t="s">
        <v>52</v>
      </c>
      <c r="L20" s="112" t="s">
        <v>53</v>
      </c>
      <c r="M20" s="112" t="s">
        <v>15</v>
      </c>
      <c r="N20" s="112">
        <v>22</v>
      </c>
      <c r="O20" s="112">
        <v>22</v>
      </c>
      <c r="P20" s="113">
        <v>1836.44</v>
      </c>
      <c r="Q20" s="113">
        <v>1725</v>
      </c>
      <c r="R20" s="112" t="s">
        <v>1253</v>
      </c>
      <c r="S20" s="112" t="s">
        <v>1254</v>
      </c>
      <c r="T20" s="115"/>
    </row>
    <row r="21" spans="1:20" ht="36">
      <c r="A21" s="112" t="s">
        <v>502</v>
      </c>
      <c r="B21" s="112" t="s">
        <v>950</v>
      </c>
      <c r="C21" s="112" t="s">
        <v>481</v>
      </c>
      <c r="D21" s="112" t="s">
        <v>23</v>
      </c>
      <c r="E21" s="112" t="s">
        <v>503</v>
      </c>
      <c r="F21" s="112" t="s">
        <v>24</v>
      </c>
      <c r="G21" s="112" t="s">
        <v>25</v>
      </c>
      <c r="H21" s="112" t="s">
        <v>1153</v>
      </c>
      <c r="I21" s="112" t="s">
        <v>11</v>
      </c>
      <c r="J21" s="112" t="s">
        <v>16</v>
      </c>
      <c r="K21" s="112" t="s">
        <v>52</v>
      </c>
      <c r="L21" s="112" t="s">
        <v>53</v>
      </c>
      <c r="M21" s="112" t="s">
        <v>15</v>
      </c>
      <c r="N21" s="112">
        <v>22</v>
      </c>
      <c r="O21" s="112">
        <v>22</v>
      </c>
      <c r="P21" s="113">
        <v>2488.08</v>
      </c>
      <c r="Q21" s="113">
        <v>2535</v>
      </c>
      <c r="R21" s="112" t="s">
        <v>1253</v>
      </c>
      <c r="S21" s="112" t="s">
        <v>1254</v>
      </c>
      <c r="T21" s="115"/>
    </row>
    <row r="22" spans="1:20" ht="36">
      <c r="A22" s="112" t="s">
        <v>504</v>
      </c>
      <c r="B22" s="112" t="s">
        <v>950</v>
      </c>
      <c r="C22" s="112" t="s">
        <v>481</v>
      </c>
      <c r="D22" s="112" t="s">
        <v>717</v>
      </c>
      <c r="E22" s="112" t="s">
        <v>505</v>
      </c>
      <c r="F22" s="112" t="s">
        <v>24</v>
      </c>
      <c r="G22" s="112" t="s">
        <v>25</v>
      </c>
      <c r="H22" s="112" t="s">
        <v>1153</v>
      </c>
      <c r="I22" s="112" t="s">
        <v>11</v>
      </c>
      <c r="J22" s="112" t="s">
        <v>18</v>
      </c>
      <c r="K22" s="112" t="s">
        <v>52</v>
      </c>
      <c r="L22" s="112" t="s">
        <v>53</v>
      </c>
      <c r="M22" s="112" t="s">
        <v>15</v>
      </c>
      <c r="N22" s="112">
        <v>22</v>
      </c>
      <c r="O22" s="112">
        <v>22</v>
      </c>
      <c r="P22" s="113">
        <v>651.64</v>
      </c>
      <c r="Q22" s="113">
        <v>390</v>
      </c>
      <c r="R22" s="112" t="s">
        <v>1185</v>
      </c>
      <c r="S22" s="112" t="s">
        <v>1375</v>
      </c>
      <c r="T22" s="115" t="s">
        <v>1187</v>
      </c>
    </row>
    <row r="23" spans="1:20" ht="36">
      <c r="A23" s="112" t="s">
        <v>506</v>
      </c>
      <c r="B23" s="112" t="s">
        <v>950</v>
      </c>
      <c r="C23" s="112" t="s">
        <v>481</v>
      </c>
      <c r="D23" s="112" t="s">
        <v>182</v>
      </c>
      <c r="E23" s="112" t="s">
        <v>507</v>
      </c>
      <c r="F23" s="112" t="s">
        <v>24</v>
      </c>
      <c r="G23" s="112" t="s">
        <v>25</v>
      </c>
      <c r="H23" s="112" t="s">
        <v>1153</v>
      </c>
      <c r="I23" s="112" t="s">
        <v>11</v>
      </c>
      <c r="J23" s="112" t="s">
        <v>16</v>
      </c>
      <c r="K23" s="112" t="s">
        <v>53</v>
      </c>
      <c r="L23" s="112" t="s">
        <v>53</v>
      </c>
      <c r="M23" s="112" t="s">
        <v>15</v>
      </c>
      <c r="N23" s="112">
        <v>29</v>
      </c>
      <c r="O23" s="112">
        <v>29</v>
      </c>
      <c r="P23" s="113">
        <v>2470.8200000000002</v>
      </c>
      <c r="Q23" s="113">
        <v>2539.16</v>
      </c>
      <c r="R23" s="112" t="s">
        <v>1376</v>
      </c>
      <c r="S23" s="112" t="s">
        <v>1377</v>
      </c>
      <c r="T23" s="115"/>
    </row>
    <row r="24" spans="1:20" ht="36">
      <c r="A24" s="112" t="s">
        <v>508</v>
      </c>
      <c r="B24" s="112" t="s">
        <v>950</v>
      </c>
      <c r="C24" s="112" t="s">
        <v>481</v>
      </c>
      <c r="D24" s="112" t="s">
        <v>717</v>
      </c>
      <c r="E24" s="112" t="s">
        <v>509</v>
      </c>
      <c r="F24" s="112" t="s">
        <v>24</v>
      </c>
      <c r="G24" s="112" t="s">
        <v>25</v>
      </c>
      <c r="H24" s="112" t="s">
        <v>1153</v>
      </c>
      <c r="I24" s="112" t="s">
        <v>11</v>
      </c>
      <c r="J24" s="112" t="s">
        <v>18</v>
      </c>
      <c r="K24" s="112" t="s">
        <v>52</v>
      </c>
      <c r="L24" s="112" t="s">
        <v>53</v>
      </c>
      <c r="M24" s="112" t="s">
        <v>15</v>
      </c>
      <c r="N24" s="112">
        <v>22</v>
      </c>
      <c r="O24" s="112">
        <v>22</v>
      </c>
      <c r="P24" s="113">
        <v>977.46</v>
      </c>
      <c r="Q24" s="113">
        <v>405</v>
      </c>
      <c r="R24" s="112" t="s">
        <v>1185</v>
      </c>
      <c r="S24" s="112" t="s">
        <v>1386</v>
      </c>
      <c r="T24" s="115"/>
    </row>
    <row r="25" spans="1:20" ht="24">
      <c r="A25" s="112" t="s">
        <v>603</v>
      </c>
      <c r="B25" s="112" t="s">
        <v>950</v>
      </c>
      <c r="C25" s="112" t="s">
        <v>19</v>
      </c>
      <c r="D25" s="112" t="s">
        <v>1150</v>
      </c>
      <c r="E25" s="112" t="s">
        <v>1414</v>
      </c>
      <c r="F25" s="112" t="s">
        <v>24</v>
      </c>
      <c r="G25" s="112" t="s">
        <v>1401</v>
      </c>
      <c r="H25" s="112" t="s">
        <v>1153</v>
      </c>
      <c r="I25" s="112" t="s">
        <v>11</v>
      </c>
      <c r="J25" s="112" t="s">
        <v>18</v>
      </c>
      <c r="K25" s="112" t="s">
        <v>53</v>
      </c>
      <c r="L25" s="112" t="s">
        <v>1150</v>
      </c>
      <c r="M25" s="112" t="s">
        <v>15</v>
      </c>
      <c r="N25" s="112">
        <v>1500</v>
      </c>
      <c r="O25" s="112">
        <v>411</v>
      </c>
      <c r="P25" s="114">
        <v>8871.44</v>
      </c>
      <c r="Q25" s="114">
        <v>0</v>
      </c>
      <c r="R25" s="112" t="s">
        <v>1150</v>
      </c>
      <c r="S25" s="112" t="s">
        <v>1150</v>
      </c>
      <c r="T25" s="115" t="s">
        <v>1162</v>
      </c>
    </row>
    <row r="26" spans="1:20" ht="96">
      <c r="A26" s="112" t="s">
        <v>153</v>
      </c>
      <c r="B26" s="112" t="s">
        <v>950</v>
      </c>
      <c r="C26" s="112" t="s">
        <v>481</v>
      </c>
      <c r="D26" s="112" t="s">
        <v>141</v>
      </c>
      <c r="E26" s="112" t="s">
        <v>510</v>
      </c>
      <c r="F26" s="112" t="s">
        <v>24</v>
      </c>
      <c r="G26" s="112" t="s">
        <v>25</v>
      </c>
      <c r="H26" s="112" t="s">
        <v>1153</v>
      </c>
      <c r="I26" s="112" t="s">
        <v>11</v>
      </c>
      <c r="J26" s="112" t="s">
        <v>18</v>
      </c>
      <c r="K26" s="112" t="s">
        <v>52</v>
      </c>
      <c r="L26" s="112" t="s">
        <v>52</v>
      </c>
      <c r="M26" s="112" t="s">
        <v>604</v>
      </c>
      <c r="N26" s="112">
        <v>550</v>
      </c>
      <c r="O26" s="112">
        <v>550</v>
      </c>
      <c r="P26" s="113">
        <v>22522.5</v>
      </c>
      <c r="Q26" s="113">
        <v>21362</v>
      </c>
      <c r="R26" s="112" t="s">
        <v>1434</v>
      </c>
      <c r="S26" s="112" t="s">
        <v>1435</v>
      </c>
      <c r="T26" s="115"/>
    </row>
    <row r="27" spans="1:20" ht="36">
      <c r="A27" s="112" t="s">
        <v>511</v>
      </c>
      <c r="B27" s="112" t="s">
        <v>950</v>
      </c>
      <c r="C27" s="112" t="s">
        <v>19</v>
      </c>
      <c r="D27" s="112" t="s">
        <v>27</v>
      </c>
      <c r="E27" s="112" t="s">
        <v>512</v>
      </c>
      <c r="F27" s="112" t="s">
        <v>24</v>
      </c>
      <c r="G27" s="112" t="s">
        <v>25</v>
      </c>
      <c r="H27" s="112" t="s">
        <v>1153</v>
      </c>
      <c r="I27" s="112" t="s">
        <v>11</v>
      </c>
      <c r="J27" s="112" t="s">
        <v>18</v>
      </c>
      <c r="K27" s="112" t="s">
        <v>52</v>
      </c>
      <c r="L27" s="112" t="s">
        <v>53</v>
      </c>
      <c r="M27" s="112" t="s">
        <v>15</v>
      </c>
      <c r="N27" s="112">
        <v>36</v>
      </c>
      <c r="O27" s="112">
        <v>36</v>
      </c>
      <c r="P27" s="113">
        <v>1621.7</v>
      </c>
      <c r="Q27" s="113">
        <v>1642.5</v>
      </c>
      <c r="R27" s="112" t="s">
        <v>1449</v>
      </c>
      <c r="S27" s="112" t="s">
        <v>1450</v>
      </c>
      <c r="T27" s="115"/>
    </row>
    <row r="28" spans="1:20" ht="36">
      <c r="A28" s="112" t="s">
        <v>513</v>
      </c>
      <c r="B28" s="112" t="s">
        <v>950</v>
      </c>
      <c r="C28" s="112" t="s">
        <v>481</v>
      </c>
      <c r="D28" s="112" t="s">
        <v>717</v>
      </c>
      <c r="E28" s="112" t="s">
        <v>514</v>
      </c>
      <c r="F28" s="112" t="s">
        <v>24</v>
      </c>
      <c r="G28" s="112" t="s">
        <v>25</v>
      </c>
      <c r="H28" s="112" t="s">
        <v>1153</v>
      </c>
      <c r="I28" s="112" t="s">
        <v>11</v>
      </c>
      <c r="J28" s="112" t="s">
        <v>18</v>
      </c>
      <c r="K28" s="112" t="s">
        <v>52</v>
      </c>
      <c r="L28" s="112" t="s">
        <v>53</v>
      </c>
      <c r="M28" s="112" t="s">
        <v>15</v>
      </c>
      <c r="N28" s="112">
        <v>3</v>
      </c>
      <c r="O28" s="112">
        <v>3</v>
      </c>
      <c r="P28" s="113">
        <v>1501.5</v>
      </c>
      <c r="Q28" s="113">
        <v>640.86</v>
      </c>
      <c r="R28" s="112" t="s">
        <v>1456</v>
      </c>
      <c r="S28" s="112" t="s">
        <v>1323</v>
      </c>
      <c r="T28" s="115" t="s">
        <v>1457</v>
      </c>
    </row>
    <row r="29" spans="1:20" ht="36">
      <c r="A29" s="112" t="s">
        <v>515</v>
      </c>
      <c r="B29" s="112" t="s">
        <v>950</v>
      </c>
      <c r="C29" s="112" t="s">
        <v>481</v>
      </c>
      <c r="D29" s="112" t="s">
        <v>717</v>
      </c>
      <c r="E29" s="112" t="s">
        <v>516</v>
      </c>
      <c r="F29" s="112" t="s">
        <v>24</v>
      </c>
      <c r="G29" s="112" t="s">
        <v>25</v>
      </c>
      <c r="H29" s="112" t="s">
        <v>1153</v>
      </c>
      <c r="I29" s="112" t="s">
        <v>11</v>
      </c>
      <c r="J29" s="112" t="s">
        <v>18</v>
      </c>
      <c r="K29" s="112" t="s">
        <v>52</v>
      </c>
      <c r="L29" s="112" t="s">
        <v>53</v>
      </c>
      <c r="M29" s="112" t="s">
        <v>15</v>
      </c>
      <c r="N29" s="112">
        <v>3</v>
      </c>
      <c r="O29" s="112">
        <v>3</v>
      </c>
      <c r="P29" s="113">
        <v>444.3</v>
      </c>
      <c r="Q29" s="113">
        <v>450</v>
      </c>
      <c r="R29" s="112" t="s">
        <v>1456</v>
      </c>
      <c r="S29" s="112" t="s">
        <v>1323</v>
      </c>
      <c r="T29" s="115"/>
    </row>
    <row r="30" spans="1:20" ht="36">
      <c r="A30" s="112" t="s">
        <v>517</v>
      </c>
      <c r="B30" s="112" t="s">
        <v>950</v>
      </c>
      <c r="C30" s="112" t="s">
        <v>481</v>
      </c>
      <c r="D30" s="112" t="s">
        <v>717</v>
      </c>
      <c r="E30" s="112" t="s">
        <v>516</v>
      </c>
      <c r="F30" s="112" t="s">
        <v>24</v>
      </c>
      <c r="G30" s="112" t="s">
        <v>25</v>
      </c>
      <c r="H30" s="112" t="s">
        <v>1153</v>
      </c>
      <c r="I30" s="112" t="s">
        <v>11</v>
      </c>
      <c r="J30" s="112" t="s">
        <v>18</v>
      </c>
      <c r="K30" s="112" t="s">
        <v>52</v>
      </c>
      <c r="L30" s="112" t="s">
        <v>53</v>
      </c>
      <c r="M30" s="112" t="s">
        <v>15</v>
      </c>
      <c r="N30" s="112">
        <v>3</v>
      </c>
      <c r="O30" s="112">
        <v>3</v>
      </c>
      <c r="P30" s="113">
        <v>306.3</v>
      </c>
      <c r="Q30" s="113">
        <v>308.39999999999998</v>
      </c>
      <c r="R30" s="112" t="s">
        <v>1456</v>
      </c>
      <c r="S30" s="112" t="s">
        <v>1323</v>
      </c>
      <c r="T30" s="115"/>
    </row>
    <row r="31" spans="1:20" ht="36">
      <c r="A31" s="112" t="s">
        <v>518</v>
      </c>
      <c r="B31" s="112" t="s">
        <v>950</v>
      </c>
      <c r="C31" s="112" t="s">
        <v>481</v>
      </c>
      <c r="D31" s="112" t="s">
        <v>27</v>
      </c>
      <c r="E31" s="112" t="s">
        <v>519</v>
      </c>
      <c r="F31" s="112" t="s">
        <v>24</v>
      </c>
      <c r="G31" s="112" t="s">
        <v>236</v>
      </c>
      <c r="H31" s="112" t="s">
        <v>1153</v>
      </c>
      <c r="I31" s="112" t="s">
        <v>11</v>
      </c>
      <c r="J31" s="112" t="s">
        <v>18</v>
      </c>
      <c r="K31" s="112" t="s">
        <v>52</v>
      </c>
      <c r="L31" s="112" t="s">
        <v>53</v>
      </c>
      <c r="M31" s="112" t="s">
        <v>15</v>
      </c>
      <c r="N31" s="112">
        <v>22</v>
      </c>
      <c r="O31" s="112">
        <v>22</v>
      </c>
      <c r="P31" s="113">
        <v>4887.2999999999993</v>
      </c>
      <c r="Q31" s="113">
        <v>4680</v>
      </c>
      <c r="R31" s="112" t="s">
        <v>520</v>
      </c>
      <c r="S31" s="112" t="s">
        <v>1458</v>
      </c>
      <c r="T31" s="115"/>
    </row>
    <row r="32" spans="1:20">
      <c r="A32" s="112" t="s">
        <v>601</v>
      </c>
      <c r="B32" s="112" t="s">
        <v>950</v>
      </c>
      <c r="C32" s="112" t="s">
        <v>19</v>
      </c>
      <c r="D32" s="112" t="s">
        <v>602</v>
      </c>
      <c r="E32" s="112" t="s">
        <v>1150</v>
      </c>
      <c r="F32" s="112" t="s">
        <v>24</v>
      </c>
      <c r="G32" s="112" t="s">
        <v>25</v>
      </c>
      <c r="H32" s="112" t="s">
        <v>1153</v>
      </c>
      <c r="I32" s="112" t="s">
        <v>11</v>
      </c>
      <c r="J32" s="112" t="s">
        <v>18</v>
      </c>
      <c r="K32" s="112" t="s">
        <v>53</v>
      </c>
      <c r="L32" s="112" t="s">
        <v>1150</v>
      </c>
      <c r="M32" s="112" t="s">
        <v>15</v>
      </c>
      <c r="N32" s="112">
        <v>40</v>
      </c>
      <c r="O32" s="112">
        <v>40</v>
      </c>
      <c r="P32" s="113">
        <v>380.8</v>
      </c>
      <c r="Q32" s="113">
        <v>0</v>
      </c>
      <c r="R32" s="112" t="s">
        <v>1150</v>
      </c>
      <c r="S32" s="112" t="s">
        <v>1150</v>
      </c>
      <c r="T32" s="115" t="s">
        <v>1162</v>
      </c>
    </row>
    <row r="33" spans="1:20" ht="36">
      <c r="A33" s="112" t="s">
        <v>521</v>
      </c>
      <c r="B33" s="112" t="s">
        <v>950</v>
      </c>
      <c r="C33" s="112" t="s">
        <v>481</v>
      </c>
      <c r="D33" s="112" t="s">
        <v>717</v>
      </c>
      <c r="E33" s="112" t="s">
        <v>522</v>
      </c>
      <c r="F33" s="112" t="s">
        <v>24</v>
      </c>
      <c r="G33" s="112" t="s">
        <v>1240</v>
      </c>
      <c r="H33" s="112" t="s">
        <v>1153</v>
      </c>
      <c r="I33" s="112" t="s">
        <v>11</v>
      </c>
      <c r="J33" s="112" t="s">
        <v>18</v>
      </c>
      <c r="K33" s="112" t="s">
        <v>52</v>
      </c>
      <c r="L33" s="112" t="s">
        <v>53</v>
      </c>
      <c r="M33" s="112" t="s">
        <v>15</v>
      </c>
      <c r="N33" s="112">
        <v>22</v>
      </c>
      <c r="O33" s="112">
        <v>21</v>
      </c>
      <c r="P33" s="113">
        <v>2280.7399999999998</v>
      </c>
      <c r="Q33" s="113">
        <v>2160</v>
      </c>
      <c r="R33" s="112" t="s">
        <v>1293</v>
      </c>
      <c r="S33" s="112" t="s">
        <v>1496</v>
      </c>
      <c r="T33" s="115"/>
    </row>
    <row r="34" spans="1:20" ht="36">
      <c r="A34" s="112" t="s">
        <v>523</v>
      </c>
      <c r="B34" s="112" t="s">
        <v>950</v>
      </c>
      <c r="C34" s="112" t="s">
        <v>481</v>
      </c>
      <c r="D34" s="112" t="s">
        <v>717</v>
      </c>
      <c r="E34" s="112" t="s">
        <v>524</v>
      </c>
      <c r="F34" s="112" t="s">
        <v>24</v>
      </c>
      <c r="G34" s="112" t="s">
        <v>25</v>
      </c>
      <c r="H34" s="112" t="s">
        <v>1153</v>
      </c>
      <c r="I34" s="112" t="s">
        <v>11</v>
      </c>
      <c r="J34" s="112" t="s">
        <v>18</v>
      </c>
      <c r="K34" s="112" t="s">
        <v>52</v>
      </c>
      <c r="L34" s="112" t="s">
        <v>53</v>
      </c>
      <c r="M34" s="112" t="s">
        <v>15</v>
      </c>
      <c r="N34" s="112">
        <v>22</v>
      </c>
      <c r="O34" s="112">
        <v>22</v>
      </c>
      <c r="P34" s="113">
        <v>1303.28</v>
      </c>
      <c r="Q34" s="113">
        <v>405</v>
      </c>
      <c r="R34" s="112" t="s">
        <v>1185</v>
      </c>
      <c r="S34" s="112" t="s">
        <v>1375</v>
      </c>
      <c r="T34" s="115" t="s">
        <v>1497</v>
      </c>
    </row>
    <row r="35" spans="1:20" ht="36">
      <c r="A35" s="112" t="s">
        <v>525</v>
      </c>
      <c r="B35" s="112" t="s">
        <v>950</v>
      </c>
      <c r="C35" s="112" t="s">
        <v>481</v>
      </c>
      <c r="D35" s="112" t="s">
        <v>717</v>
      </c>
      <c r="E35" s="112" t="s">
        <v>526</v>
      </c>
      <c r="F35" s="112" t="s">
        <v>24</v>
      </c>
      <c r="G35" s="112" t="s">
        <v>36</v>
      </c>
      <c r="H35" s="112" t="s">
        <v>1153</v>
      </c>
      <c r="I35" s="112" t="s">
        <v>11</v>
      </c>
      <c r="J35" s="112" t="s">
        <v>18</v>
      </c>
      <c r="K35" s="112" t="s">
        <v>52</v>
      </c>
      <c r="L35" s="112" t="s">
        <v>53</v>
      </c>
      <c r="M35" s="112" t="s">
        <v>15</v>
      </c>
      <c r="N35" s="112">
        <v>22</v>
      </c>
      <c r="O35" s="112">
        <v>22</v>
      </c>
      <c r="P35" s="113">
        <v>4561.4799999999996</v>
      </c>
      <c r="Q35" s="113">
        <v>10350</v>
      </c>
      <c r="R35" s="112" t="s">
        <v>1185</v>
      </c>
      <c r="S35" s="112" t="s">
        <v>1511</v>
      </c>
      <c r="T35" s="115" t="s">
        <v>1512</v>
      </c>
    </row>
    <row r="36" spans="1:20" ht="36">
      <c r="A36" s="112" t="s">
        <v>527</v>
      </c>
      <c r="B36" s="112" t="s">
        <v>950</v>
      </c>
      <c r="C36" s="112" t="s">
        <v>481</v>
      </c>
      <c r="D36" s="112" t="s">
        <v>717</v>
      </c>
      <c r="E36" s="112" t="s">
        <v>528</v>
      </c>
      <c r="F36" s="112" t="s">
        <v>24</v>
      </c>
      <c r="G36" s="112" t="s">
        <v>25</v>
      </c>
      <c r="H36" s="112" t="s">
        <v>1153</v>
      </c>
      <c r="I36" s="112" t="s">
        <v>11</v>
      </c>
      <c r="J36" s="112" t="s">
        <v>16</v>
      </c>
      <c r="K36" s="112" t="s">
        <v>52</v>
      </c>
      <c r="L36" s="112" t="s">
        <v>53</v>
      </c>
      <c r="M36" s="112" t="s">
        <v>15</v>
      </c>
      <c r="N36" s="112">
        <v>3</v>
      </c>
      <c r="O36" s="112">
        <v>3</v>
      </c>
      <c r="P36" s="113">
        <v>2265.9299999999998</v>
      </c>
      <c r="Q36" s="113">
        <v>1395</v>
      </c>
      <c r="R36" s="112" t="s">
        <v>1456</v>
      </c>
      <c r="S36" s="112" t="s">
        <v>1323</v>
      </c>
      <c r="T36" s="115" t="s">
        <v>1522</v>
      </c>
    </row>
    <row r="37" spans="1:20" ht="72">
      <c r="A37" s="112" t="s">
        <v>529</v>
      </c>
      <c r="B37" s="112" t="s">
        <v>950</v>
      </c>
      <c r="C37" s="112" t="s">
        <v>481</v>
      </c>
      <c r="D37" s="112" t="s">
        <v>141</v>
      </c>
      <c r="E37" s="112" t="s">
        <v>530</v>
      </c>
      <c r="F37" s="112" t="s">
        <v>24</v>
      </c>
      <c r="G37" s="112" t="s">
        <v>25</v>
      </c>
      <c r="H37" s="112" t="s">
        <v>1153</v>
      </c>
      <c r="I37" s="112" t="s">
        <v>11</v>
      </c>
      <c r="J37" s="112" t="s">
        <v>18</v>
      </c>
      <c r="K37" s="112" t="s">
        <v>52</v>
      </c>
      <c r="L37" s="112" t="s">
        <v>52</v>
      </c>
      <c r="M37" s="112" t="s">
        <v>13</v>
      </c>
      <c r="N37" s="112">
        <v>12074</v>
      </c>
      <c r="O37" s="112">
        <v>5450</v>
      </c>
      <c r="P37" s="113">
        <v>18429.05</v>
      </c>
      <c r="Q37" s="113">
        <v>14040.77</v>
      </c>
      <c r="R37" s="112" t="s">
        <v>1434</v>
      </c>
      <c r="S37" s="152" t="s">
        <v>1540</v>
      </c>
      <c r="T37" s="115" t="s">
        <v>1541</v>
      </c>
    </row>
    <row r="38" spans="1:20" ht="84">
      <c r="A38" s="112" t="s">
        <v>531</v>
      </c>
      <c r="B38" s="112" t="s">
        <v>950</v>
      </c>
      <c r="C38" s="112" t="s">
        <v>19</v>
      </c>
      <c r="D38" s="112" t="s">
        <v>182</v>
      </c>
      <c r="E38" s="112" t="s">
        <v>532</v>
      </c>
      <c r="F38" s="112" t="s">
        <v>24</v>
      </c>
      <c r="G38" s="112" t="s">
        <v>25</v>
      </c>
      <c r="H38" s="112" t="s">
        <v>1153</v>
      </c>
      <c r="I38" s="112" t="s">
        <v>11</v>
      </c>
      <c r="J38" s="112" t="s">
        <v>18</v>
      </c>
      <c r="K38" s="112" t="s">
        <v>52</v>
      </c>
      <c r="L38" s="112" t="s">
        <v>53</v>
      </c>
      <c r="M38" s="112" t="s">
        <v>15</v>
      </c>
      <c r="N38" s="112">
        <v>75</v>
      </c>
      <c r="O38" s="112">
        <v>75</v>
      </c>
      <c r="P38" s="113">
        <v>862.75</v>
      </c>
      <c r="Q38" s="113">
        <v>832.68</v>
      </c>
      <c r="R38" s="112" t="s">
        <v>520</v>
      </c>
      <c r="S38" s="112" t="s">
        <v>1543</v>
      </c>
      <c r="T38" s="115"/>
    </row>
    <row r="39" spans="1:20" ht="36">
      <c r="A39" s="112" t="s">
        <v>533</v>
      </c>
      <c r="B39" s="112" t="s">
        <v>950</v>
      </c>
      <c r="C39" s="112" t="s">
        <v>646</v>
      </c>
      <c r="D39" s="112" t="s">
        <v>717</v>
      </c>
      <c r="E39" s="112" t="s">
        <v>534</v>
      </c>
      <c r="F39" s="112" t="s">
        <v>24</v>
      </c>
      <c r="G39" s="112" t="s">
        <v>25</v>
      </c>
      <c r="H39" s="112" t="s">
        <v>1153</v>
      </c>
      <c r="I39" s="112" t="s">
        <v>11</v>
      </c>
      <c r="J39" s="112" t="s">
        <v>16</v>
      </c>
      <c r="K39" s="112" t="s">
        <v>52</v>
      </c>
      <c r="L39" s="112" t="s">
        <v>53</v>
      </c>
      <c r="M39" s="112" t="s">
        <v>15</v>
      </c>
      <c r="N39" s="112">
        <v>112</v>
      </c>
      <c r="O39" s="112">
        <v>112</v>
      </c>
      <c r="P39" s="113">
        <v>4576.29</v>
      </c>
      <c r="Q39" s="113">
        <v>5040</v>
      </c>
      <c r="R39" s="112" t="s">
        <v>1185</v>
      </c>
      <c r="S39" s="112" t="s">
        <v>1557</v>
      </c>
      <c r="T39" s="115" t="s">
        <v>1558</v>
      </c>
    </row>
    <row r="40" spans="1:20" ht="60">
      <c r="A40" s="112" t="s">
        <v>535</v>
      </c>
      <c r="B40" s="112" t="s">
        <v>950</v>
      </c>
      <c r="C40" s="112" t="s">
        <v>19</v>
      </c>
      <c r="D40" s="112" t="s">
        <v>27</v>
      </c>
      <c r="E40" s="112" t="s">
        <v>536</v>
      </c>
      <c r="F40" s="112" t="s">
        <v>24</v>
      </c>
      <c r="G40" s="112" t="s">
        <v>25</v>
      </c>
      <c r="H40" s="112" t="s">
        <v>1153</v>
      </c>
      <c r="I40" s="112" t="s">
        <v>11</v>
      </c>
      <c r="J40" s="112" t="s">
        <v>16</v>
      </c>
      <c r="K40" s="112" t="s">
        <v>52</v>
      </c>
      <c r="L40" s="112" t="s">
        <v>53</v>
      </c>
      <c r="M40" s="112" t="s">
        <v>15</v>
      </c>
      <c r="N40" s="112">
        <v>1594</v>
      </c>
      <c r="O40" s="112">
        <v>1594</v>
      </c>
      <c r="P40" s="113">
        <v>144486.35999999999</v>
      </c>
      <c r="Q40" s="113">
        <v>143460</v>
      </c>
      <c r="R40" s="112" t="s">
        <v>1192</v>
      </c>
      <c r="S40" s="112" t="s">
        <v>1607</v>
      </c>
      <c r="T40" s="115"/>
    </row>
    <row r="41" spans="1:20" ht="24">
      <c r="A41" s="112" t="s">
        <v>600</v>
      </c>
      <c r="B41" s="112" t="s">
        <v>950</v>
      </c>
      <c r="C41" s="112" t="s">
        <v>481</v>
      </c>
      <c r="D41" s="112" t="s">
        <v>27</v>
      </c>
      <c r="E41" s="112" t="s">
        <v>536</v>
      </c>
      <c r="F41" s="112" t="s">
        <v>24</v>
      </c>
      <c r="G41" s="112" t="s">
        <v>25</v>
      </c>
      <c r="H41" s="112" t="s">
        <v>1153</v>
      </c>
      <c r="I41" s="112" t="s">
        <v>11</v>
      </c>
      <c r="J41" s="112" t="s">
        <v>16</v>
      </c>
      <c r="K41" s="112" t="s">
        <v>52</v>
      </c>
      <c r="L41" s="112" t="s">
        <v>53</v>
      </c>
      <c r="M41" s="112" t="s">
        <v>15</v>
      </c>
      <c r="N41" s="112">
        <v>1593</v>
      </c>
      <c r="O41" s="112">
        <v>1593</v>
      </c>
      <c r="P41" s="113">
        <v>264891.66000000003</v>
      </c>
      <c r="Q41" s="113">
        <v>262845</v>
      </c>
      <c r="R41" s="112" t="s">
        <v>1192</v>
      </c>
      <c r="S41" s="112" t="s">
        <v>1150</v>
      </c>
      <c r="T41" s="115"/>
    </row>
    <row r="42" spans="1:20" ht="36">
      <c r="A42" s="112" t="s">
        <v>537</v>
      </c>
      <c r="B42" s="112" t="s">
        <v>950</v>
      </c>
      <c r="C42" s="112" t="s">
        <v>481</v>
      </c>
      <c r="D42" s="112" t="s">
        <v>23</v>
      </c>
      <c r="E42" s="112" t="s">
        <v>538</v>
      </c>
      <c r="F42" s="112" t="s">
        <v>24</v>
      </c>
      <c r="G42" s="112" t="s">
        <v>25</v>
      </c>
      <c r="H42" s="112" t="s">
        <v>1153</v>
      </c>
      <c r="I42" s="112" t="s">
        <v>11</v>
      </c>
      <c r="J42" s="112" t="s">
        <v>18</v>
      </c>
      <c r="K42" s="112" t="s">
        <v>52</v>
      </c>
      <c r="L42" s="112" t="s">
        <v>53</v>
      </c>
      <c r="M42" s="112" t="s">
        <v>15</v>
      </c>
      <c r="N42" s="112">
        <v>22</v>
      </c>
      <c r="O42" s="112">
        <v>22</v>
      </c>
      <c r="P42" s="113">
        <v>2182.9899999999998</v>
      </c>
      <c r="Q42" s="113">
        <v>2116.5</v>
      </c>
      <c r="R42" s="112" t="s">
        <v>1608</v>
      </c>
      <c r="S42" s="112" t="s">
        <v>1609</v>
      </c>
      <c r="T42" s="115"/>
    </row>
    <row r="43" spans="1:20" ht="36">
      <c r="A43" s="112" t="s">
        <v>973</v>
      </c>
      <c r="B43" s="112" t="s">
        <v>950</v>
      </c>
      <c r="C43" s="112" t="s">
        <v>20</v>
      </c>
      <c r="D43" s="112" t="s">
        <v>1150</v>
      </c>
      <c r="E43" s="112" t="s">
        <v>974</v>
      </c>
      <c r="F43" s="112" t="s">
        <v>24</v>
      </c>
      <c r="G43" s="112" t="s">
        <v>25</v>
      </c>
      <c r="H43" s="112" t="s">
        <v>1153</v>
      </c>
      <c r="I43" s="112" t="s">
        <v>11</v>
      </c>
      <c r="J43" s="112" t="s">
        <v>18</v>
      </c>
      <c r="K43" s="112" t="s">
        <v>52</v>
      </c>
      <c r="L43" s="112" t="s">
        <v>1150</v>
      </c>
      <c r="M43" s="112" t="s">
        <v>604</v>
      </c>
      <c r="N43" s="112" t="s">
        <v>1158</v>
      </c>
      <c r="O43" s="112" t="s">
        <v>1150</v>
      </c>
      <c r="P43" s="114">
        <v>368125</v>
      </c>
      <c r="Q43" s="114">
        <v>0</v>
      </c>
      <c r="R43" s="112" t="s">
        <v>975</v>
      </c>
      <c r="S43" s="112" t="s">
        <v>1150</v>
      </c>
      <c r="T43" s="115" t="s">
        <v>1162</v>
      </c>
    </row>
    <row r="44" spans="1:20" ht="24">
      <c r="A44" s="112" t="s">
        <v>539</v>
      </c>
      <c r="B44" s="112" t="s">
        <v>950</v>
      </c>
      <c r="C44" s="112" t="s">
        <v>481</v>
      </c>
      <c r="D44" s="112" t="s">
        <v>717</v>
      </c>
      <c r="E44" s="112" t="s">
        <v>540</v>
      </c>
      <c r="F44" s="112" t="s">
        <v>24</v>
      </c>
      <c r="G44" s="112" t="s">
        <v>36</v>
      </c>
      <c r="H44" s="112" t="s">
        <v>1153</v>
      </c>
      <c r="I44" s="112" t="s">
        <v>11</v>
      </c>
      <c r="J44" s="112" t="s">
        <v>18</v>
      </c>
      <c r="K44" s="112" t="s">
        <v>52</v>
      </c>
      <c r="L44" s="112" t="s">
        <v>53</v>
      </c>
      <c r="M44" s="112" t="s">
        <v>15</v>
      </c>
      <c r="N44" s="112">
        <v>72</v>
      </c>
      <c r="O44" s="112">
        <v>72</v>
      </c>
      <c r="P44" s="113">
        <v>12203.44</v>
      </c>
      <c r="Q44" s="113">
        <v>5220</v>
      </c>
      <c r="R44" s="112" t="s">
        <v>1185</v>
      </c>
      <c r="S44" s="112" t="s">
        <v>1610</v>
      </c>
      <c r="T44" s="115" t="s">
        <v>1187</v>
      </c>
    </row>
    <row r="45" spans="1:20" ht="48">
      <c r="A45" s="112" t="s">
        <v>541</v>
      </c>
      <c r="B45" s="112" t="s">
        <v>950</v>
      </c>
      <c r="C45" s="112" t="s">
        <v>481</v>
      </c>
      <c r="D45" s="112" t="s">
        <v>182</v>
      </c>
      <c r="E45" s="112" t="s">
        <v>542</v>
      </c>
      <c r="F45" s="112" t="s">
        <v>24</v>
      </c>
      <c r="G45" s="112" t="s">
        <v>31</v>
      </c>
      <c r="H45" s="112" t="s">
        <v>1153</v>
      </c>
      <c r="I45" s="112" t="s">
        <v>11</v>
      </c>
      <c r="J45" s="112" t="s">
        <v>16</v>
      </c>
      <c r="K45" s="112" t="s">
        <v>52</v>
      </c>
      <c r="L45" s="112" t="s">
        <v>53</v>
      </c>
      <c r="M45" s="112" t="s">
        <v>15</v>
      </c>
      <c r="N45" s="112">
        <v>10</v>
      </c>
      <c r="O45" s="112">
        <v>8</v>
      </c>
      <c r="P45" s="113">
        <v>284.39999999999998</v>
      </c>
      <c r="Q45" s="113">
        <v>735</v>
      </c>
      <c r="R45" s="112" t="s">
        <v>520</v>
      </c>
      <c r="S45" s="112" t="s">
        <v>1614</v>
      </c>
      <c r="T45" s="115"/>
    </row>
    <row r="46" spans="1:20" ht="36">
      <c r="A46" s="112" t="s">
        <v>543</v>
      </c>
      <c r="B46" s="112" t="s">
        <v>950</v>
      </c>
      <c r="C46" s="112" t="s">
        <v>481</v>
      </c>
      <c r="D46" s="112" t="s">
        <v>23</v>
      </c>
      <c r="E46" s="112" t="s">
        <v>544</v>
      </c>
      <c r="F46" s="112" t="s">
        <v>24</v>
      </c>
      <c r="G46" s="112" t="s">
        <v>25</v>
      </c>
      <c r="H46" s="112" t="s">
        <v>1153</v>
      </c>
      <c r="I46" s="112" t="s">
        <v>11</v>
      </c>
      <c r="J46" s="112" t="s">
        <v>16</v>
      </c>
      <c r="K46" s="112" t="s">
        <v>52</v>
      </c>
      <c r="L46" s="112" t="s">
        <v>53</v>
      </c>
      <c r="M46" s="112" t="s">
        <v>15</v>
      </c>
      <c r="N46" s="112">
        <v>22</v>
      </c>
      <c r="O46" s="112">
        <v>22</v>
      </c>
      <c r="P46" s="113">
        <v>3450.73</v>
      </c>
      <c r="Q46" s="113">
        <v>3300</v>
      </c>
      <c r="R46" s="112" t="s">
        <v>1253</v>
      </c>
      <c r="S46" s="112" t="s">
        <v>1619</v>
      </c>
      <c r="T46" s="115"/>
    </row>
    <row r="47" spans="1:20" ht="36">
      <c r="A47" s="112" t="s">
        <v>545</v>
      </c>
      <c r="B47" s="112" t="s">
        <v>950</v>
      </c>
      <c r="C47" s="112" t="s">
        <v>481</v>
      </c>
      <c r="D47" s="112" t="s">
        <v>23</v>
      </c>
      <c r="E47" s="112" t="s">
        <v>546</v>
      </c>
      <c r="F47" s="112" t="s">
        <v>24</v>
      </c>
      <c r="G47" s="112" t="s">
        <v>25</v>
      </c>
      <c r="H47" s="112" t="s">
        <v>1153</v>
      </c>
      <c r="I47" s="112" t="s">
        <v>11</v>
      </c>
      <c r="J47" s="112" t="s">
        <v>18</v>
      </c>
      <c r="K47" s="112" t="s">
        <v>52</v>
      </c>
      <c r="L47" s="112" t="s">
        <v>53</v>
      </c>
      <c r="M47" s="112" t="s">
        <v>15</v>
      </c>
      <c r="N47" s="112">
        <v>22</v>
      </c>
      <c r="O47" s="112">
        <v>22</v>
      </c>
      <c r="P47" s="113">
        <v>3450.73</v>
      </c>
      <c r="Q47" s="113">
        <v>3300</v>
      </c>
      <c r="R47" s="112" t="s">
        <v>1253</v>
      </c>
      <c r="S47" s="112" t="s">
        <v>1619</v>
      </c>
      <c r="T47" s="115"/>
    </row>
    <row r="48" spans="1:20" ht="48">
      <c r="A48" s="112" t="s">
        <v>969</v>
      </c>
      <c r="B48" s="112" t="s">
        <v>950</v>
      </c>
      <c r="C48" s="112" t="s">
        <v>20</v>
      </c>
      <c r="D48" s="112" t="s">
        <v>1154</v>
      </c>
      <c r="E48" s="112" t="s">
        <v>970</v>
      </c>
      <c r="F48" s="112" t="s">
        <v>24</v>
      </c>
      <c r="G48" s="112" t="s">
        <v>25</v>
      </c>
      <c r="H48" s="112" t="s">
        <v>1153</v>
      </c>
      <c r="I48" s="112" t="s">
        <v>11</v>
      </c>
      <c r="J48" s="112" t="s">
        <v>18</v>
      </c>
      <c r="K48" s="112" t="s">
        <v>52</v>
      </c>
      <c r="L48" s="112" t="s">
        <v>1150</v>
      </c>
      <c r="M48" s="112" t="s">
        <v>15</v>
      </c>
      <c r="N48" s="112">
        <v>1000</v>
      </c>
      <c r="O48" s="112">
        <v>1000</v>
      </c>
      <c r="P48" s="114">
        <v>9600</v>
      </c>
      <c r="Q48" s="114">
        <v>30000</v>
      </c>
      <c r="R48" s="112" t="s">
        <v>1297</v>
      </c>
      <c r="S48" s="112" t="s">
        <v>1628</v>
      </c>
      <c r="T48" s="115" t="s">
        <v>1299</v>
      </c>
    </row>
    <row r="49" spans="1:20" ht="36">
      <c r="A49" s="112" t="s">
        <v>547</v>
      </c>
      <c r="B49" s="112" t="s">
        <v>950</v>
      </c>
      <c r="C49" s="112" t="s">
        <v>481</v>
      </c>
      <c r="D49" s="112" t="s">
        <v>717</v>
      </c>
      <c r="E49" s="112" t="s">
        <v>548</v>
      </c>
      <c r="F49" s="112" t="s">
        <v>24</v>
      </c>
      <c r="G49" s="112" t="s">
        <v>25</v>
      </c>
      <c r="H49" s="112" t="s">
        <v>1153</v>
      </c>
      <c r="I49" s="112" t="s">
        <v>11</v>
      </c>
      <c r="J49" s="112" t="s">
        <v>16</v>
      </c>
      <c r="K49" s="112" t="s">
        <v>52</v>
      </c>
      <c r="L49" s="112" t="s">
        <v>53</v>
      </c>
      <c r="M49" s="112" t="s">
        <v>15</v>
      </c>
      <c r="N49" s="112">
        <v>3</v>
      </c>
      <c r="O49" s="112">
        <v>3</v>
      </c>
      <c r="P49" s="113">
        <v>399.87</v>
      </c>
      <c r="Q49" s="113">
        <v>405</v>
      </c>
      <c r="R49" s="112" t="s">
        <v>1456</v>
      </c>
      <c r="S49" s="112" t="s">
        <v>1323</v>
      </c>
      <c r="T49" s="115"/>
    </row>
    <row r="50" spans="1:20" ht="36">
      <c r="A50" s="112" t="s">
        <v>549</v>
      </c>
      <c r="B50" s="112" t="s">
        <v>950</v>
      </c>
      <c r="C50" s="112" t="s">
        <v>481</v>
      </c>
      <c r="D50" s="112" t="s">
        <v>182</v>
      </c>
      <c r="E50" s="112" t="s">
        <v>495</v>
      </c>
      <c r="F50" s="112" t="s">
        <v>24</v>
      </c>
      <c r="G50" s="112" t="s">
        <v>25</v>
      </c>
      <c r="H50" s="112" t="s">
        <v>1153</v>
      </c>
      <c r="I50" s="112" t="s">
        <v>11</v>
      </c>
      <c r="J50" s="112" t="s">
        <v>16</v>
      </c>
      <c r="K50" s="112" t="s">
        <v>52</v>
      </c>
      <c r="L50" s="112" t="s">
        <v>53</v>
      </c>
      <c r="M50" s="112" t="s">
        <v>15</v>
      </c>
      <c r="N50" s="112">
        <v>22</v>
      </c>
      <c r="O50" s="112">
        <v>22</v>
      </c>
      <c r="P50" s="113">
        <v>66793.100000000006</v>
      </c>
      <c r="Q50" s="113">
        <v>67650</v>
      </c>
      <c r="R50" s="112" t="s">
        <v>1293</v>
      </c>
      <c r="S50" s="112" t="s">
        <v>1660</v>
      </c>
      <c r="T50" s="115"/>
    </row>
    <row r="51" spans="1:20" ht="36">
      <c r="A51" s="112" t="s">
        <v>550</v>
      </c>
      <c r="B51" s="112" t="s">
        <v>950</v>
      </c>
      <c r="C51" s="112" t="s">
        <v>481</v>
      </c>
      <c r="D51" s="112" t="s">
        <v>182</v>
      </c>
      <c r="E51" s="112" t="s">
        <v>495</v>
      </c>
      <c r="F51" s="112" t="s">
        <v>24</v>
      </c>
      <c r="G51" s="112" t="s">
        <v>25</v>
      </c>
      <c r="H51" s="112" t="s">
        <v>1153</v>
      </c>
      <c r="I51" s="112" t="s">
        <v>11</v>
      </c>
      <c r="J51" s="112" t="s">
        <v>16</v>
      </c>
      <c r="K51" s="112" t="s">
        <v>52</v>
      </c>
      <c r="L51" s="112" t="s">
        <v>53</v>
      </c>
      <c r="M51" s="112" t="s">
        <v>15</v>
      </c>
      <c r="N51" s="112">
        <v>22</v>
      </c>
      <c r="O51" s="112">
        <v>22</v>
      </c>
      <c r="P51" s="113">
        <v>50502.1</v>
      </c>
      <c r="Q51" s="113">
        <v>51150</v>
      </c>
      <c r="R51" s="112" t="s">
        <v>1293</v>
      </c>
      <c r="S51" s="112" t="s">
        <v>1661</v>
      </c>
      <c r="T51" s="115"/>
    </row>
    <row r="52" spans="1:20" ht="36">
      <c r="A52" s="112" t="s">
        <v>551</v>
      </c>
      <c r="B52" s="112" t="s">
        <v>950</v>
      </c>
      <c r="C52" s="112" t="s">
        <v>481</v>
      </c>
      <c r="D52" s="112" t="s">
        <v>27</v>
      </c>
      <c r="E52" s="112" t="s">
        <v>483</v>
      </c>
      <c r="F52" s="112" t="s">
        <v>24</v>
      </c>
      <c r="G52" s="112" t="s">
        <v>25</v>
      </c>
      <c r="H52" s="112" t="s">
        <v>1153</v>
      </c>
      <c r="I52" s="112" t="s">
        <v>11</v>
      </c>
      <c r="J52" s="112" t="s">
        <v>18</v>
      </c>
      <c r="K52" s="112" t="s">
        <v>52</v>
      </c>
      <c r="L52" s="112" t="s">
        <v>53</v>
      </c>
      <c r="M52" s="112" t="s">
        <v>15</v>
      </c>
      <c r="N52" s="112">
        <v>158</v>
      </c>
      <c r="O52" s="112">
        <v>158</v>
      </c>
      <c r="P52" s="113">
        <v>65519.44</v>
      </c>
      <c r="Q52" s="113">
        <v>66360</v>
      </c>
      <c r="R52" s="112" t="s">
        <v>1192</v>
      </c>
      <c r="S52" s="112" t="s">
        <v>1150</v>
      </c>
      <c r="T52" s="115"/>
    </row>
    <row r="53" spans="1:20" ht="36">
      <c r="A53" s="112" t="s">
        <v>552</v>
      </c>
      <c r="B53" s="112" t="s">
        <v>950</v>
      </c>
      <c r="C53" s="112" t="s">
        <v>481</v>
      </c>
      <c r="D53" s="112" t="s">
        <v>717</v>
      </c>
      <c r="E53" s="112" t="s">
        <v>553</v>
      </c>
      <c r="F53" s="112" t="s">
        <v>24</v>
      </c>
      <c r="G53" s="112" t="s">
        <v>25</v>
      </c>
      <c r="H53" s="112" t="s">
        <v>1153</v>
      </c>
      <c r="I53" s="112" t="s">
        <v>11</v>
      </c>
      <c r="J53" s="112" t="s">
        <v>18</v>
      </c>
      <c r="K53" s="112" t="s">
        <v>52</v>
      </c>
      <c r="L53" s="112" t="s">
        <v>53</v>
      </c>
      <c r="M53" s="112" t="s">
        <v>15</v>
      </c>
      <c r="N53" s="112">
        <v>22</v>
      </c>
      <c r="O53" s="112">
        <v>22</v>
      </c>
      <c r="P53" s="113">
        <v>651.64</v>
      </c>
      <c r="Q53" s="113">
        <v>420</v>
      </c>
      <c r="R53" s="112" t="s">
        <v>1185</v>
      </c>
      <c r="S53" s="112" t="s">
        <v>1386</v>
      </c>
      <c r="T53" s="115" t="s">
        <v>1187</v>
      </c>
    </row>
    <row r="54" spans="1:20" ht="36">
      <c r="A54" s="112" t="s">
        <v>554</v>
      </c>
      <c r="B54" s="112" t="s">
        <v>950</v>
      </c>
      <c r="C54" s="112" t="s">
        <v>481</v>
      </c>
      <c r="D54" s="112" t="s">
        <v>27</v>
      </c>
      <c r="E54" s="112" t="s">
        <v>555</v>
      </c>
      <c r="F54" s="112" t="s">
        <v>24</v>
      </c>
      <c r="G54" s="112" t="s">
        <v>25</v>
      </c>
      <c r="H54" s="112" t="s">
        <v>1153</v>
      </c>
      <c r="I54" s="112" t="s">
        <v>11</v>
      </c>
      <c r="J54" s="112" t="s">
        <v>16</v>
      </c>
      <c r="K54" s="112" t="s">
        <v>52</v>
      </c>
      <c r="L54" s="112" t="s">
        <v>53</v>
      </c>
      <c r="M54" s="112" t="s">
        <v>15</v>
      </c>
      <c r="N54" s="112">
        <v>1651</v>
      </c>
      <c r="O54" s="112">
        <v>1651</v>
      </c>
      <c r="P54" s="113">
        <v>61128.28</v>
      </c>
      <c r="Q54" s="113">
        <v>61912.5</v>
      </c>
      <c r="R54" s="112" t="s">
        <v>1192</v>
      </c>
      <c r="S54" s="112" t="s">
        <v>1697</v>
      </c>
      <c r="T54" s="115"/>
    </row>
    <row r="55" spans="1:20" ht="36">
      <c r="A55" s="112" t="s">
        <v>556</v>
      </c>
      <c r="B55" s="112" t="s">
        <v>950</v>
      </c>
      <c r="C55" s="112" t="s">
        <v>481</v>
      </c>
      <c r="D55" s="112" t="s">
        <v>27</v>
      </c>
      <c r="E55" s="112" t="s">
        <v>557</v>
      </c>
      <c r="F55" s="112" t="s">
        <v>24</v>
      </c>
      <c r="G55" s="112" t="s">
        <v>25</v>
      </c>
      <c r="H55" s="112" t="s">
        <v>1153</v>
      </c>
      <c r="I55" s="112" t="s">
        <v>11</v>
      </c>
      <c r="J55" s="112" t="s">
        <v>16</v>
      </c>
      <c r="K55" s="112" t="s">
        <v>52</v>
      </c>
      <c r="L55" s="112" t="s">
        <v>53</v>
      </c>
      <c r="M55" s="112" t="s">
        <v>15</v>
      </c>
      <c r="N55" s="112">
        <v>13</v>
      </c>
      <c r="O55" s="112">
        <v>13</v>
      </c>
      <c r="P55" s="113">
        <v>1347.71</v>
      </c>
      <c r="Q55" s="113">
        <v>1365</v>
      </c>
      <c r="R55" s="112" t="s">
        <v>1192</v>
      </c>
      <c r="S55" s="112" t="s">
        <v>1698</v>
      </c>
      <c r="T55" s="115"/>
    </row>
    <row r="56" spans="1:20" ht="36">
      <c r="A56" s="112" t="s">
        <v>558</v>
      </c>
      <c r="B56" s="112" t="s">
        <v>950</v>
      </c>
      <c r="C56" s="112" t="s">
        <v>481</v>
      </c>
      <c r="D56" s="112" t="s">
        <v>27</v>
      </c>
      <c r="E56" s="112" t="s">
        <v>557</v>
      </c>
      <c r="F56" s="112" t="s">
        <v>24</v>
      </c>
      <c r="G56" s="112" t="s">
        <v>25</v>
      </c>
      <c r="H56" s="112" t="s">
        <v>1153</v>
      </c>
      <c r="I56" s="112" t="s">
        <v>11</v>
      </c>
      <c r="J56" s="112" t="s">
        <v>16</v>
      </c>
      <c r="K56" s="112" t="s">
        <v>52</v>
      </c>
      <c r="L56" s="112" t="s">
        <v>53</v>
      </c>
      <c r="M56" s="112" t="s">
        <v>15</v>
      </c>
      <c r="N56" s="112">
        <v>1330</v>
      </c>
      <c r="O56" s="112">
        <v>1330</v>
      </c>
      <c r="P56" s="113">
        <v>137881.1</v>
      </c>
      <c r="Q56" s="113">
        <v>137550</v>
      </c>
      <c r="R56" s="112" t="s">
        <v>1192</v>
      </c>
      <c r="S56" s="112" t="s">
        <v>1698</v>
      </c>
      <c r="T56" s="115"/>
    </row>
    <row r="57" spans="1:20" ht="36">
      <c r="A57" s="112" t="s">
        <v>951</v>
      </c>
      <c r="B57" s="112" t="s">
        <v>950</v>
      </c>
      <c r="C57" s="112" t="s">
        <v>481</v>
      </c>
      <c r="D57" s="112" t="s">
        <v>27</v>
      </c>
      <c r="E57" s="112" t="s">
        <v>557</v>
      </c>
      <c r="F57" s="112" t="s">
        <v>24</v>
      </c>
      <c r="G57" s="112" t="s">
        <v>25</v>
      </c>
      <c r="H57" s="112" t="s">
        <v>1153</v>
      </c>
      <c r="I57" s="112" t="s">
        <v>11</v>
      </c>
      <c r="J57" s="112" t="s">
        <v>16</v>
      </c>
      <c r="K57" s="112" t="s">
        <v>52</v>
      </c>
      <c r="L57" s="112" t="s">
        <v>53</v>
      </c>
      <c r="M57" s="112" t="s">
        <v>15</v>
      </c>
      <c r="N57" s="112">
        <v>212</v>
      </c>
      <c r="O57" s="112">
        <v>212</v>
      </c>
      <c r="P57" s="113">
        <v>53627.01</v>
      </c>
      <c r="Q57" s="113">
        <v>54060</v>
      </c>
      <c r="R57" s="112" t="s">
        <v>1192</v>
      </c>
      <c r="S57" s="112" t="s">
        <v>1698</v>
      </c>
      <c r="T57" s="115"/>
    </row>
    <row r="58" spans="1:20" ht="36">
      <c r="A58" s="112" t="s">
        <v>559</v>
      </c>
      <c r="B58" s="112" t="s">
        <v>950</v>
      </c>
      <c r="C58" s="112" t="s">
        <v>481</v>
      </c>
      <c r="D58" s="112" t="s">
        <v>27</v>
      </c>
      <c r="E58" s="112" t="s">
        <v>557</v>
      </c>
      <c r="F58" s="112" t="s">
        <v>24</v>
      </c>
      <c r="G58" s="112" t="s">
        <v>25</v>
      </c>
      <c r="H58" s="112" t="s">
        <v>1153</v>
      </c>
      <c r="I58" s="112" t="s">
        <v>11</v>
      </c>
      <c r="J58" s="112" t="s">
        <v>16</v>
      </c>
      <c r="K58" s="112" t="s">
        <v>52</v>
      </c>
      <c r="L58" s="112" t="s">
        <v>53</v>
      </c>
      <c r="M58" s="112" t="s">
        <v>15</v>
      </c>
      <c r="N58" s="112">
        <v>39</v>
      </c>
      <c r="O58" s="112">
        <v>39</v>
      </c>
      <c r="P58" s="113">
        <v>5198.3100000000004</v>
      </c>
      <c r="Q58" s="113">
        <v>5265</v>
      </c>
      <c r="R58" s="112" t="s">
        <v>1192</v>
      </c>
      <c r="S58" s="112" t="s">
        <v>1698</v>
      </c>
      <c r="T58" s="115"/>
    </row>
    <row r="59" spans="1:20" ht="36">
      <c r="A59" s="112" t="s">
        <v>560</v>
      </c>
      <c r="B59" s="112" t="s">
        <v>950</v>
      </c>
      <c r="C59" s="112" t="s">
        <v>481</v>
      </c>
      <c r="D59" s="112" t="s">
        <v>27</v>
      </c>
      <c r="E59" s="112" t="s">
        <v>561</v>
      </c>
      <c r="F59" s="112" t="s">
        <v>24</v>
      </c>
      <c r="G59" s="112" t="s">
        <v>25</v>
      </c>
      <c r="H59" s="112" t="s">
        <v>1153</v>
      </c>
      <c r="I59" s="112" t="s">
        <v>11</v>
      </c>
      <c r="J59" s="112" t="s">
        <v>16</v>
      </c>
      <c r="K59" s="112" t="s">
        <v>52</v>
      </c>
      <c r="L59" s="112" t="s">
        <v>53</v>
      </c>
      <c r="M59" s="112" t="s">
        <v>15</v>
      </c>
      <c r="N59" s="112">
        <v>22</v>
      </c>
      <c r="O59" s="112">
        <v>22</v>
      </c>
      <c r="P59" s="113">
        <v>3584.02</v>
      </c>
      <c r="Q59" s="113">
        <v>3630</v>
      </c>
      <c r="R59" s="112" t="s">
        <v>1192</v>
      </c>
      <c r="S59" s="112" t="s">
        <v>1699</v>
      </c>
      <c r="T59" s="115"/>
    </row>
    <row r="60" spans="1:20" ht="36">
      <c r="A60" s="112" t="s">
        <v>562</v>
      </c>
      <c r="B60" s="112" t="s">
        <v>950</v>
      </c>
      <c r="C60" s="112" t="s">
        <v>481</v>
      </c>
      <c r="D60" s="112" t="s">
        <v>182</v>
      </c>
      <c r="E60" s="112" t="s">
        <v>495</v>
      </c>
      <c r="F60" s="112" t="s">
        <v>24</v>
      </c>
      <c r="G60" s="112" t="s">
        <v>25</v>
      </c>
      <c r="H60" s="112" t="s">
        <v>1153</v>
      </c>
      <c r="I60" s="112" t="s">
        <v>11</v>
      </c>
      <c r="J60" s="112" t="s">
        <v>16</v>
      </c>
      <c r="K60" s="112" t="s">
        <v>52</v>
      </c>
      <c r="L60" s="112" t="s">
        <v>53</v>
      </c>
      <c r="M60" s="112" t="s">
        <v>15</v>
      </c>
      <c r="N60" s="112">
        <v>22</v>
      </c>
      <c r="O60" s="112">
        <v>22</v>
      </c>
      <c r="P60" s="113">
        <v>20526.66</v>
      </c>
      <c r="Q60" s="113">
        <v>20790</v>
      </c>
      <c r="R60" s="112" t="s">
        <v>1293</v>
      </c>
      <c r="S60" s="112" t="s">
        <v>1702</v>
      </c>
      <c r="T60" s="115"/>
    </row>
    <row r="61" spans="1:20" ht="36">
      <c r="A61" s="112" t="s">
        <v>563</v>
      </c>
      <c r="B61" s="112" t="s">
        <v>950</v>
      </c>
      <c r="C61" s="112" t="s">
        <v>481</v>
      </c>
      <c r="D61" s="112" t="s">
        <v>717</v>
      </c>
      <c r="E61" s="112" t="s">
        <v>564</v>
      </c>
      <c r="F61" s="112" t="s">
        <v>24</v>
      </c>
      <c r="G61" s="112" t="s">
        <v>25</v>
      </c>
      <c r="H61" s="112" t="s">
        <v>1153</v>
      </c>
      <c r="I61" s="112" t="s">
        <v>11</v>
      </c>
      <c r="J61" s="112" t="s">
        <v>18</v>
      </c>
      <c r="K61" s="112" t="s">
        <v>52</v>
      </c>
      <c r="L61" s="112" t="s">
        <v>53</v>
      </c>
      <c r="M61" s="112" t="s">
        <v>15</v>
      </c>
      <c r="N61" s="112">
        <v>22</v>
      </c>
      <c r="O61" s="112">
        <v>22</v>
      </c>
      <c r="P61" s="113">
        <v>651.64</v>
      </c>
      <c r="Q61" s="113">
        <v>390</v>
      </c>
      <c r="R61" s="112" t="s">
        <v>1185</v>
      </c>
      <c r="S61" s="112" t="s">
        <v>1386</v>
      </c>
      <c r="T61" s="115" t="s">
        <v>1187</v>
      </c>
    </row>
    <row r="62" spans="1:20" ht="36">
      <c r="A62" s="112" t="s">
        <v>565</v>
      </c>
      <c r="B62" s="112" t="s">
        <v>950</v>
      </c>
      <c r="C62" s="112" t="s">
        <v>481</v>
      </c>
      <c r="D62" s="112" t="s">
        <v>717</v>
      </c>
      <c r="E62" s="112" t="s">
        <v>566</v>
      </c>
      <c r="F62" s="112" t="s">
        <v>24</v>
      </c>
      <c r="G62" s="112" t="s">
        <v>25</v>
      </c>
      <c r="H62" s="112" t="s">
        <v>1153</v>
      </c>
      <c r="I62" s="112" t="s">
        <v>11</v>
      </c>
      <c r="J62" s="112" t="s">
        <v>18</v>
      </c>
      <c r="K62" s="112" t="s">
        <v>52</v>
      </c>
      <c r="L62" s="112" t="s">
        <v>53</v>
      </c>
      <c r="M62" s="112" t="s">
        <v>15</v>
      </c>
      <c r="N62" s="112">
        <v>103</v>
      </c>
      <c r="O62" s="112">
        <v>103</v>
      </c>
      <c r="P62" s="113">
        <v>4576.29</v>
      </c>
      <c r="Q62" s="113">
        <v>3525</v>
      </c>
      <c r="R62" s="112" t="s">
        <v>1185</v>
      </c>
      <c r="S62" s="112" t="s">
        <v>1557</v>
      </c>
      <c r="T62" s="115" t="s">
        <v>1187</v>
      </c>
    </row>
    <row r="63" spans="1:20" ht="36">
      <c r="A63" s="112" t="s">
        <v>567</v>
      </c>
      <c r="B63" s="112" t="s">
        <v>950</v>
      </c>
      <c r="C63" s="112" t="s">
        <v>481</v>
      </c>
      <c r="D63" s="112" t="s">
        <v>23</v>
      </c>
      <c r="E63" s="112" t="s">
        <v>568</v>
      </c>
      <c r="F63" s="112" t="s">
        <v>24</v>
      </c>
      <c r="G63" s="112" t="s">
        <v>25</v>
      </c>
      <c r="H63" s="112" t="s">
        <v>1153</v>
      </c>
      <c r="I63" s="112" t="s">
        <v>11</v>
      </c>
      <c r="J63" s="112" t="s">
        <v>16</v>
      </c>
      <c r="K63" s="112" t="s">
        <v>52</v>
      </c>
      <c r="L63" s="112" t="s">
        <v>53</v>
      </c>
      <c r="M63" s="112" t="s">
        <v>15</v>
      </c>
      <c r="N63" s="112">
        <v>32</v>
      </c>
      <c r="O63" s="112">
        <v>32</v>
      </c>
      <c r="P63" s="113">
        <v>18675.41</v>
      </c>
      <c r="Q63" s="113">
        <v>19680</v>
      </c>
      <c r="R63" s="112" t="s">
        <v>1253</v>
      </c>
      <c r="S63" s="112" t="s">
        <v>1254</v>
      </c>
      <c r="T63" s="115"/>
    </row>
    <row r="64" spans="1:20" ht="36">
      <c r="A64" s="112" t="s">
        <v>569</v>
      </c>
      <c r="B64" s="112" t="s">
        <v>950</v>
      </c>
      <c r="C64" s="112" t="s">
        <v>481</v>
      </c>
      <c r="D64" s="112" t="s">
        <v>23</v>
      </c>
      <c r="E64" s="112" t="s">
        <v>570</v>
      </c>
      <c r="F64" s="112" t="s">
        <v>24</v>
      </c>
      <c r="G64" s="112" t="s">
        <v>25</v>
      </c>
      <c r="H64" s="112" t="s">
        <v>1153</v>
      </c>
      <c r="I64" s="112" t="s">
        <v>11</v>
      </c>
      <c r="J64" s="112" t="s">
        <v>16</v>
      </c>
      <c r="K64" s="112" t="s">
        <v>52</v>
      </c>
      <c r="L64" s="112" t="s">
        <v>53</v>
      </c>
      <c r="M64" s="112" t="s">
        <v>15</v>
      </c>
      <c r="N64" s="112">
        <v>32</v>
      </c>
      <c r="O64" s="112">
        <v>32</v>
      </c>
      <c r="P64" s="113">
        <v>35692.1</v>
      </c>
      <c r="Q64" s="113">
        <v>36960</v>
      </c>
      <c r="R64" s="112" t="s">
        <v>1253</v>
      </c>
      <c r="S64" s="112" t="s">
        <v>1254</v>
      </c>
      <c r="T64" s="115"/>
    </row>
    <row r="65" spans="1:20" ht="24">
      <c r="A65" s="112" t="s">
        <v>571</v>
      </c>
      <c r="B65" s="112" t="s">
        <v>950</v>
      </c>
      <c r="C65" s="112" t="s">
        <v>481</v>
      </c>
      <c r="D65" s="112" t="s">
        <v>83</v>
      </c>
      <c r="E65" s="112" t="s">
        <v>572</v>
      </c>
      <c r="F65" s="112" t="s">
        <v>24</v>
      </c>
      <c r="G65" s="112" t="s">
        <v>25</v>
      </c>
      <c r="H65" s="112" t="s">
        <v>1153</v>
      </c>
      <c r="I65" s="112" t="s">
        <v>11</v>
      </c>
      <c r="J65" s="112" t="s">
        <v>18</v>
      </c>
      <c r="K65" s="112" t="s">
        <v>52</v>
      </c>
      <c r="L65" s="112" t="s">
        <v>53</v>
      </c>
      <c r="M65" s="112" t="s">
        <v>15</v>
      </c>
      <c r="N65" s="112">
        <v>22</v>
      </c>
      <c r="O65" s="112">
        <v>22</v>
      </c>
      <c r="P65" s="113">
        <v>325.82</v>
      </c>
      <c r="Q65" s="113">
        <v>0</v>
      </c>
      <c r="R65" s="112" t="s">
        <v>1718</v>
      </c>
      <c r="S65" s="112" t="s">
        <v>1150</v>
      </c>
      <c r="T65" s="115" t="s">
        <v>1719</v>
      </c>
    </row>
    <row r="66" spans="1:20" ht="36">
      <c r="A66" s="112" t="s">
        <v>575</v>
      </c>
      <c r="B66" s="112" t="s">
        <v>950</v>
      </c>
      <c r="C66" s="112" t="s">
        <v>481</v>
      </c>
      <c r="D66" s="112" t="s">
        <v>23</v>
      </c>
      <c r="E66" s="112" t="s">
        <v>576</v>
      </c>
      <c r="F66" s="112" t="s">
        <v>24</v>
      </c>
      <c r="G66" s="112" t="s">
        <v>25</v>
      </c>
      <c r="H66" s="112" t="s">
        <v>1153</v>
      </c>
      <c r="I66" s="112" t="s">
        <v>11</v>
      </c>
      <c r="J66" s="112" t="s">
        <v>16</v>
      </c>
      <c r="K66" s="112" t="s">
        <v>52</v>
      </c>
      <c r="L66" s="112" t="s">
        <v>53</v>
      </c>
      <c r="M66" s="112" t="s">
        <v>15</v>
      </c>
      <c r="N66" s="112">
        <v>22</v>
      </c>
      <c r="O66" s="112">
        <v>22</v>
      </c>
      <c r="P66" s="113">
        <v>4591.1000000000004</v>
      </c>
      <c r="Q66" s="113">
        <v>4770</v>
      </c>
      <c r="R66" s="112" t="s">
        <v>1253</v>
      </c>
      <c r="S66" s="112" t="s">
        <v>1254</v>
      </c>
      <c r="T66" s="115"/>
    </row>
    <row r="67" spans="1:20" ht="36">
      <c r="A67" s="112" t="s">
        <v>577</v>
      </c>
      <c r="B67" s="112" t="s">
        <v>950</v>
      </c>
      <c r="C67" s="112" t="s">
        <v>481</v>
      </c>
      <c r="D67" s="112" t="s">
        <v>23</v>
      </c>
      <c r="E67" s="112" t="s">
        <v>578</v>
      </c>
      <c r="F67" s="112" t="s">
        <v>24</v>
      </c>
      <c r="G67" s="112" t="s">
        <v>25</v>
      </c>
      <c r="H67" s="112" t="s">
        <v>1153</v>
      </c>
      <c r="I67" s="112" t="s">
        <v>11</v>
      </c>
      <c r="J67" s="112" t="s">
        <v>16</v>
      </c>
      <c r="K67" s="112" t="s">
        <v>52</v>
      </c>
      <c r="L67" s="112" t="s">
        <v>53</v>
      </c>
      <c r="M67" s="112" t="s">
        <v>15</v>
      </c>
      <c r="N67" s="112">
        <v>22</v>
      </c>
      <c r="O67" s="112">
        <v>22</v>
      </c>
      <c r="P67" s="113">
        <v>3969.08</v>
      </c>
      <c r="Q67" s="113">
        <v>4110</v>
      </c>
      <c r="R67" s="112" t="s">
        <v>1253</v>
      </c>
      <c r="S67" s="112" t="s">
        <v>1254</v>
      </c>
      <c r="T67" s="115"/>
    </row>
    <row r="68" spans="1:20" ht="36">
      <c r="A68" s="112" t="s">
        <v>598</v>
      </c>
      <c r="B68" s="112" t="s">
        <v>950</v>
      </c>
      <c r="C68" s="112" t="s">
        <v>19</v>
      </c>
      <c r="D68" s="112" t="s">
        <v>717</v>
      </c>
      <c r="E68" s="112" t="s">
        <v>599</v>
      </c>
      <c r="F68" s="112" t="s">
        <v>24</v>
      </c>
      <c r="G68" s="112" t="s">
        <v>25</v>
      </c>
      <c r="H68" s="112" t="s">
        <v>1153</v>
      </c>
      <c r="I68" s="112" t="s">
        <v>11</v>
      </c>
      <c r="J68" s="112" t="s">
        <v>18</v>
      </c>
      <c r="K68" s="112" t="s">
        <v>52</v>
      </c>
      <c r="L68" s="112" t="s">
        <v>1150</v>
      </c>
      <c r="M68" s="112" t="s">
        <v>15</v>
      </c>
      <c r="N68" s="112">
        <v>103</v>
      </c>
      <c r="O68" s="112">
        <v>103</v>
      </c>
      <c r="P68" s="113">
        <v>6864.44</v>
      </c>
      <c r="Q68" s="113">
        <v>4935</v>
      </c>
      <c r="R68" s="112" t="s">
        <v>1185</v>
      </c>
      <c r="S68" s="112" t="s">
        <v>1762</v>
      </c>
      <c r="T68" s="115" t="s">
        <v>1763</v>
      </c>
    </row>
    <row r="69" spans="1:20" ht="36">
      <c r="A69" s="112" t="s">
        <v>579</v>
      </c>
      <c r="B69" s="112" t="s">
        <v>950</v>
      </c>
      <c r="C69" s="112" t="s">
        <v>481</v>
      </c>
      <c r="D69" s="112" t="s">
        <v>182</v>
      </c>
      <c r="E69" s="112" t="s">
        <v>495</v>
      </c>
      <c r="F69" s="112" t="s">
        <v>24</v>
      </c>
      <c r="G69" s="112" t="s">
        <v>25</v>
      </c>
      <c r="H69" s="112" t="s">
        <v>1153</v>
      </c>
      <c r="I69" s="112" t="s">
        <v>11</v>
      </c>
      <c r="J69" s="112" t="s">
        <v>16</v>
      </c>
      <c r="K69" s="112" t="s">
        <v>52</v>
      </c>
      <c r="L69" s="112" t="s">
        <v>53</v>
      </c>
      <c r="M69" s="112" t="s">
        <v>15</v>
      </c>
      <c r="N69" s="112">
        <v>22</v>
      </c>
      <c r="O69" s="112">
        <v>22</v>
      </c>
      <c r="P69" s="113">
        <v>1660.2</v>
      </c>
      <c r="Q69" s="113">
        <v>1702.5</v>
      </c>
      <c r="R69" s="112" t="s">
        <v>1293</v>
      </c>
      <c r="S69" s="112" t="s">
        <v>1768</v>
      </c>
      <c r="T69" s="115"/>
    </row>
    <row r="70" spans="1:20" ht="36">
      <c r="A70" s="112" t="s">
        <v>580</v>
      </c>
      <c r="B70" s="112" t="s">
        <v>950</v>
      </c>
      <c r="C70" s="112" t="s">
        <v>481</v>
      </c>
      <c r="D70" s="112" t="s">
        <v>182</v>
      </c>
      <c r="E70" s="112" t="s">
        <v>495</v>
      </c>
      <c r="F70" s="112" t="s">
        <v>24</v>
      </c>
      <c r="G70" s="112" t="s">
        <v>25</v>
      </c>
      <c r="H70" s="112" t="s">
        <v>1153</v>
      </c>
      <c r="I70" s="112" t="s">
        <v>11</v>
      </c>
      <c r="J70" s="112" t="s">
        <v>16</v>
      </c>
      <c r="K70" s="112" t="s">
        <v>52</v>
      </c>
      <c r="L70" s="112" t="s">
        <v>53</v>
      </c>
      <c r="M70" s="112" t="s">
        <v>15</v>
      </c>
      <c r="N70" s="112">
        <v>22</v>
      </c>
      <c r="O70" s="112">
        <v>22</v>
      </c>
      <c r="P70" s="113">
        <v>3273.01</v>
      </c>
      <c r="Q70" s="113">
        <v>3330</v>
      </c>
      <c r="R70" s="112" t="s">
        <v>1293</v>
      </c>
      <c r="S70" s="112" t="s">
        <v>1768</v>
      </c>
      <c r="T70" s="115"/>
    </row>
    <row r="71" spans="1:20" ht="48">
      <c r="A71" s="112" t="s">
        <v>581</v>
      </c>
      <c r="B71" s="112" t="s">
        <v>950</v>
      </c>
      <c r="C71" s="112" t="s">
        <v>481</v>
      </c>
      <c r="D71" s="112" t="s">
        <v>182</v>
      </c>
      <c r="E71" s="112" t="s">
        <v>495</v>
      </c>
      <c r="F71" s="112" t="s">
        <v>24</v>
      </c>
      <c r="G71" s="112" t="s">
        <v>25</v>
      </c>
      <c r="H71" s="112" t="s">
        <v>1153</v>
      </c>
      <c r="I71" s="112" t="s">
        <v>11</v>
      </c>
      <c r="J71" s="112" t="s">
        <v>16</v>
      </c>
      <c r="K71" s="112" t="s">
        <v>52</v>
      </c>
      <c r="L71" s="112" t="s">
        <v>53</v>
      </c>
      <c r="M71" s="112" t="s">
        <v>15</v>
      </c>
      <c r="N71" s="112">
        <v>22</v>
      </c>
      <c r="O71" s="112">
        <v>22</v>
      </c>
      <c r="P71" s="113">
        <v>20659.95</v>
      </c>
      <c r="Q71" s="113">
        <v>21450</v>
      </c>
      <c r="R71" s="112" t="s">
        <v>1293</v>
      </c>
      <c r="S71" s="112" t="s">
        <v>1769</v>
      </c>
      <c r="T71" s="115"/>
    </row>
    <row r="72" spans="1:20" ht="24">
      <c r="A72" s="112" t="s">
        <v>582</v>
      </c>
      <c r="B72" s="112" t="s">
        <v>950</v>
      </c>
      <c r="C72" s="112" t="s">
        <v>481</v>
      </c>
      <c r="D72" s="112" t="s">
        <v>182</v>
      </c>
      <c r="E72" s="112" t="s">
        <v>495</v>
      </c>
      <c r="F72" s="112" t="s">
        <v>24</v>
      </c>
      <c r="G72" s="112" t="s">
        <v>25</v>
      </c>
      <c r="H72" s="112" t="s">
        <v>1153</v>
      </c>
      <c r="I72" s="112" t="s">
        <v>11</v>
      </c>
      <c r="J72" s="112" t="s">
        <v>16</v>
      </c>
      <c r="K72" s="112" t="s">
        <v>52</v>
      </c>
      <c r="L72" s="112" t="s">
        <v>53</v>
      </c>
      <c r="M72" s="112" t="s">
        <v>15</v>
      </c>
      <c r="N72" s="112">
        <v>22</v>
      </c>
      <c r="O72" s="112">
        <v>22</v>
      </c>
      <c r="P72" s="113">
        <v>1318.09</v>
      </c>
      <c r="Q72" s="113">
        <v>1335</v>
      </c>
      <c r="R72" s="112" t="s">
        <v>1293</v>
      </c>
      <c r="S72" s="112" t="s">
        <v>1770</v>
      </c>
      <c r="T72" s="115"/>
    </row>
    <row r="73" spans="1:20" ht="36">
      <c r="A73" s="112" t="s">
        <v>584</v>
      </c>
      <c r="B73" s="112" t="s">
        <v>950</v>
      </c>
      <c r="C73" s="112" t="s">
        <v>481</v>
      </c>
      <c r="D73" s="112" t="s">
        <v>182</v>
      </c>
      <c r="E73" s="112" t="s">
        <v>495</v>
      </c>
      <c r="F73" s="112" t="s">
        <v>24</v>
      </c>
      <c r="G73" s="112" t="s">
        <v>25</v>
      </c>
      <c r="H73" s="112" t="s">
        <v>1153</v>
      </c>
      <c r="I73" s="112" t="s">
        <v>11</v>
      </c>
      <c r="J73" s="112" t="s">
        <v>16</v>
      </c>
      <c r="K73" s="112" t="s">
        <v>52</v>
      </c>
      <c r="L73" s="112" t="s">
        <v>53</v>
      </c>
      <c r="M73" s="112" t="s">
        <v>15</v>
      </c>
      <c r="N73" s="112">
        <v>22</v>
      </c>
      <c r="O73" s="112">
        <v>22</v>
      </c>
      <c r="P73" s="113">
        <v>7908.54</v>
      </c>
      <c r="Q73" s="113">
        <v>8220</v>
      </c>
      <c r="R73" s="112" t="s">
        <v>1293</v>
      </c>
      <c r="S73" s="112" t="s">
        <v>1779</v>
      </c>
      <c r="T73" s="115"/>
    </row>
    <row r="74" spans="1:20" ht="36">
      <c r="A74" s="112" t="s">
        <v>958</v>
      </c>
      <c r="B74" s="112" t="s">
        <v>950</v>
      </c>
      <c r="C74" s="112" t="s">
        <v>646</v>
      </c>
      <c r="D74" s="112" t="s">
        <v>717</v>
      </c>
      <c r="E74" s="112" t="s">
        <v>959</v>
      </c>
      <c r="F74" s="112" t="s">
        <v>24</v>
      </c>
      <c r="G74" s="112" t="s">
        <v>25</v>
      </c>
      <c r="H74" s="112" t="s">
        <v>1153</v>
      </c>
      <c r="I74" s="112" t="s">
        <v>11</v>
      </c>
      <c r="J74" s="112" t="s">
        <v>18</v>
      </c>
      <c r="K74" s="112" t="s">
        <v>52</v>
      </c>
      <c r="L74" s="112" t="s">
        <v>53</v>
      </c>
      <c r="M74" s="112" t="s">
        <v>15</v>
      </c>
      <c r="N74" s="112">
        <v>103</v>
      </c>
      <c r="O74" s="112">
        <v>103</v>
      </c>
      <c r="P74" s="113">
        <v>6864.44</v>
      </c>
      <c r="Q74" s="113">
        <v>4792.5</v>
      </c>
      <c r="R74" s="112" t="s">
        <v>1185</v>
      </c>
      <c r="S74" s="112" t="s">
        <v>1780</v>
      </c>
      <c r="T74" s="115" t="s">
        <v>1187</v>
      </c>
    </row>
    <row r="75" spans="1:20" ht="36">
      <c r="A75" s="112" t="s">
        <v>585</v>
      </c>
      <c r="B75" s="112" t="s">
        <v>950</v>
      </c>
      <c r="C75" s="112" t="s">
        <v>646</v>
      </c>
      <c r="D75" s="112" t="s">
        <v>83</v>
      </c>
      <c r="E75" s="112" t="s">
        <v>574</v>
      </c>
      <c r="F75" s="112" t="s">
        <v>24</v>
      </c>
      <c r="G75" s="112" t="s">
        <v>25</v>
      </c>
      <c r="H75" s="112" t="s">
        <v>1153</v>
      </c>
      <c r="I75" s="112" t="s">
        <v>11</v>
      </c>
      <c r="J75" s="112" t="s">
        <v>18</v>
      </c>
      <c r="K75" s="112" t="s">
        <v>52</v>
      </c>
      <c r="L75" s="112" t="s">
        <v>53</v>
      </c>
      <c r="M75" s="112" t="s">
        <v>15</v>
      </c>
      <c r="N75" s="112">
        <v>22</v>
      </c>
      <c r="O75" s="112">
        <v>22</v>
      </c>
      <c r="P75" s="113">
        <v>362.85</v>
      </c>
      <c r="Q75" s="113">
        <v>690</v>
      </c>
      <c r="R75" s="112" t="s">
        <v>1253</v>
      </c>
      <c r="S75" s="112" t="s">
        <v>1150</v>
      </c>
      <c r="T75" s="115" t="s">
        <v>1783</v>
      </c>
    </row>
    <row r="76" spans="1:20" ht="60">
      <c r="A76" s="112" t="s">
        <v>586</v>
      </c>
      <c r="B76" s="112" t="s">
        <v>950</v>
      </c>
      <c r="C76" s="112" t="s">
        <v>481</v>
      </c>
      <c r="D76" s="112" t="s">
        <v>675</v>
      </c>
      <c r="E76" s="112" t="s">
        <v>587</v>
      </c>
      <c r="F76" s="112" t="s">
        <v>24</v>
      </c>
      <c r="G76" s="112" t="s">
        <v>25</v>
      </c>
      <c r="H76" s="112" t="s">
        <v>1153</v>
      </c>
      <c r="I76" s="112" t="s">
        <v>11</v>
      </c>
      <c r="J76" s="112" t="s">
        <v>18</v>
      </c>
      <c r="K76" s="112" t="s">
        <v>52</v>
      </c>
      <c r="L76" s="112" t="s">
        <v>53</v>
      </c>
      <c r="M76" s="112" t="s">
        <v>15</v>
      </c>
      <c r="N76" s="112">
        <v>69</v>
      </c>
      <c r="O76" s="112">
        <v>69</v>
      </c>
      <c r="P76" s="113">
        <v>3027</v>
      </c>
      <c r="Q76" s="113">
        <v>0</v>
      </c>
      <c r="R76" s="112" t="s">
        <v>1297</v>
      </c>
      <c r="S76" s="112" t="s">
        <v>1795</v>
      </c>
      <c r="T76" s="115" t="s">
        <v>1796</v>
      </c>
    </row>
    <row r="77" spans="1:20" ht="36">
      <c r="A77" s="112" t="s">
        <v>956</v>
      </c>
      <c r="B77" s="112" t="s">
        <v>950</v>
      </c>
      <c r="C77" s="112" t="s">
        <v>19</v>
      </c>
      <c r="D77" s="112" t="s">
        <v>602</v>
      </c>
      <c r="E77" s="112" t="s">
        <v>957</v>
      </c>
      <c r="F77" s="112" t="s">
        <v>24</v>
      </c>
      <c r="G77" s="112" t="s">
        <v>25</v>
      </c>
      <c r="H77" s="112" t="s">
        <v>1153</v>
      </c>
      <c r="I77" s="112" t="s">
        <v>11</v>
      </c>
      <c r="J77" s="112" t="s">
        <v>18</v>
      </c>
      <c r="K77" s="112" t="s">
        <v>53</v>
      </c>
      <c r="L77" s="112" t="s">
        <v>1150</v>
      </c>
      <c r="M77" s="112" t="s">
        <v>15</v>
      </c>
      <c r="N77" s="112">
        <v>422</v>
      </c>
      <c r="O77" s="112">
        <v>238</v>
      </c>
      <c r="P77" s="113">
        <v>803.46</v>
      </c>
      <c r="Q77" s="113">
        <v>810.55</v>
      </c>
      <c r="R77" s="112" t="s">
        <v>1799</v>
      </c>
      <c r="S77" s="112" t="s">
        <v>1800</v>
      </c>
      <c r="T77" s="115"/>
    </row>
    <row r="78" spans="1:20" ht="24">
      <c r="A78" s="112" t="s">
        <v>954</v>
      </c>
      <c r="B78" s="112" t="s">
        <v>950</v>
      </c>
      <c r="C78" s="112" t="s">
        <v>481</v>
      </c>
      <c r="D78" s="112" t="s">
        <v>27</v>
      </c>
      <c r="E78" s="112" t="s">
        <v>955</v>
      </c>
      <c r="F78" s="112" t="s">
        <v>24</v>
      </c>
      <c r="G78" s="112" t="s">
        <v>25</v>
      </c>
      <c r="H78" s="112" t="s">
        <v>1153</v>
      </c>
      <c r="I78" s="112" t="s">
        <v>11</v>
      </c>
      <c r="J78" s="112" t="s">
        <v>16</v>
      </c>
      <c r="K78" s="112" t="s">
        <v>52</v>
      </c>
      <c r="L78" s="112" t="s">
        <v>1150</v>
      </c>
      <c r="M78" s="112" t="s">
        <v>15</v>
      </c>
      <c r="N78" s="112">
        <v>22</v>
      </c>
      <c r="O78" s="112">
        <v>22</v>
      </c>
      <c r="P78" s="113">
        <v>3584.02</v>
      </c>
      <c r="Q78" s="113">
        <v>1980</v>
      </c>
      <c r="R78" s="112" t="s">
        <v>1192</v>
      </c>
      <c r="S78" s="112" t="s">
        <v>1811</v>
      </c>
      <c r="T78" s="115" t="s">
        <v>1812</v>
      </c>
    </row>
    <row r="79" spans="1:20" ht="36">
      <c r="A79" s="112" t="s">
        <v>590</v>
      </c>
      <c r="B79" s="112" t="s">
        <v>950</v>
      </c>
      <c r="C79" s="112" t="s">
        <v>481</v>
      </c>
      <c r="D79" s="112" t="s">
        <v>717</v>
      </c>
      <c r="E79" s="112" t="s">
        <v>591</v>
      </c>
      <c r="F79" s="112" t="s">
        <v>24</v>
      </c>
      <c r="G79" s="112" t="s">
        <v>25</v>
      </c>
      <c r="H79" s="112" t="s">
        <v>1153</v>
      </c>
      <c r="I79" s="112" t="s">
        <v>11</v>
      </c>
      <c r="J79" s="112" t="s">
        <v>18</v>
      </c>
      <c r="K79" s="112" t="s">
        <v>52</v>
      </c>
      <c r="L79" s="112" t="s">
        <v>53</v>
      </c>
      <c r="M79" s="112" t="s">
        <v>15</v>
      </c>
      <c r="N79" s="112">
        <v>103</v>
      </c>
      <c r="O79" s="112">
        <v>103</v>
      </c>
      <c r="P79" s="113">
        <v>2288.15</v>
      </c>
      <c r="Q79" s="113">
        <v>1177.5</v>
      </c>
      <c r="R79" s="112" t="s">
        <v>1185</v>
      </c>
      <c r="S79" s="112" t="s">
        <v>1557</v>
      </c>
      <c r="T79" s="115" t="s">
        <v>1833</v>
      </c>
    </row>
    <row r="80" spans="1:20" ht="48">
      <c r="A80" s="112" t="s">
        <v>594</v>
      </c>
      <c r="B80" s="112" t="s">
        <v>950</v>
      </c>
      <c r="C80" s="112" t="s">
        <v>481</v>
      </c>
      <c r="D80" s="112" t="s">
        <v>83</v>
      </c>
      <c r="E80" s="112" t="s">
        <v>595</v>
      </c>
      <c r="F80" s="112" t="s">
        <v>24</v>
      </c>
      <c r="G80" s="112" t="s">
        <v>31</v>
      </c>
      <c r="H80" s="112" t="s">
        <v>1153</v>
      </c>
      <c r="I80" s="112" t="s">
        <v>11</v>
      </c>
      <c r="J80" s="112" t="s">
        <v>18</v>
      </c>
      <c r="K80" s="112" t="s">
        <v>52</v>
      </c>
      <c r="L80" s="112" t="s">
        <v>52</v>
      </c>
      <c r="M80" s="112" t="s">
        <v>13</v>
      </c>
      <c r="N80" s="112">
        <v>320</v>
      </c>
      <c r="O80" s="112">
        <v>290</v>
      </c>
      <c r="P80" s="113">
        <v>4257.4800000000005</v>
      </c>
      <c r="Q80" s="113">
        <v>4227.72</v>
      </c>
      <c r="R80" s="112" t="s">
        <v>1799</v>
      </c>
      <c r="S80" s="112" t="s">
        <v>1837</v>
      </c>
      <c r="T80" s="115"/>
    </row>
    <row r="81" spans="1:20" ht="36">
      <c r="A81" s="112" t="s">
        <v>1838</v>
      </c>
      <c r="B81" s="112" t="s">
        <v>950</v>
      </c>
      <c r="C81" s="112" t="s">
        <v>481</v>
      </c>
      <c r="D81" s="112" t="s">
        <v>83</v>
      </c>
      <c r="E81" s="112" t="s">
        <v>589</v>
      </c>
      <c r="F81" s="112" t="s">
        <v>24</v>
      </c>
      <c r="G81" s="112" t="s">
        <v>236</v>
      </c>
      <c r="H81" s="112" t="s">
        <v>1153</v>
      </c>
      <c r="I81" s="112" t="s">
        <v>11</v>
      </c>
      <c r="J81" s="112" t="s">
        <v>18</v>
      </c>
      <c r="K81" s="112" t="s">
        <v>52</v>
      </c>
      <c r="L81" s="112" t="s">
        <v>53</v>
      </c>
      <c r="M81" s="112" t="s">
        <v>14</v>
      </c>
      <c r="N81" s="112">
        <v>400</v>
      </c>
      <c r="O81" s="112">
        <v>400</v>
      </c>
      <c r="P81" s="113">
        <v>2737.3500000000004</v>
      </c>
      <c r="Q81" s="113">
        <v>1817.71</v>
      </c>
      <c r="R81" s="112" t="s">
        <v>1799</v>
      </c>
      <c r="S81" s="112" t="s">
        <v>1839</v>
      </c>
      <c r="T81" s="115" t="s">
        <v>1840</v>
      </c>
    </row>
    <row r="82" spans="1:20" ht="60">
      <c r="A82" s="112" t="s">
        <v>971</v>
      </c>
      <c r="B82" s="112" t="s">
        <v>950</v>
      </c>
      <c r="C82" s="112" t="s">
        <v>20</v>
      </c>
      <c r="D82" s="112" t="s">
        <v>83</v>
      </c>
      <c r="E82" s="112" t="s">
        <v>972</v>
      </c>
      <c r="F82" s="112" t="s">
        <v>24</v>
      </c>
      <c r="G82" s="112" t="s">
        <v>1161</v>
      </c>
      <c r="H82" s="112" t="s">
        <v>1150</v>
      </c>
      <c r="I82" s="112" t="s">
        <v>11</v>
      </c>
      <c r="J82" s="112" t="s">
        <v>18</v>
      </c>
      <c r="K82" s="112" t="s">
        <v>53</v>
      </c>
      <c r="L82" s="112" t="s">
        <v>1150</v>
      </c>
      <c r="M82" s="112" t="s">
        <v>604</v>
      </c>
      <c r="N82" s="112">
        <v>300</v>
      </c>
      <c r="O82" s="112">
        <v>300</v>
      </c>
      <c r="P82" s="114">
        <v>1800</v>
      </c>
      <c r="Q82" s="114">
        <v>0</v>
      </c>
      <c r="R82" s="112" t="s">
        <v>1841</v>
      </c>
      <c r="S82" s="112" t="s">
        <v>1842</v>
      </c>
      <c r="T82" s="115" t="s">
        <v>1843</v>
      </c>
    </row>
    <row r="83" spans="1:20" ht="84">
      <c r="A83" s="112" t="s">
        <v>976</v>
      </c>
      <c r="B83" s="112" t="s">
        <v>950</v>
      </c>
      <c r="C83" s="112" t="s">
        <v>1212</v>
      </c>
      <c r="D83" s="112" t="s">
        <v>1150</v>
      </c>
      <c r="E83" s="112" t="s">
        <v>977</v>
      </c>
      <c r="F83" s="112" t="s">
        <v>24</v>
      </c>
      <c r="G83" s="112" t="s">
        <v>25</v>
      </c>
      <c r="H83" s="112" t="s">
        <v>1153</v>
      </c>
      <c r="I83" s="112" t="s">
        <v>11</v>
      </c>
      <c r="J83" s="112" t="s">
        <v>18</v>
      </c>
      <c r="K83" s="112" t="s">
        <v>52</v>
      </c>
      <c r="L83" s="112" t="s">
        <v>1150</v>
      </c>
      <c r="M83" s="112" t="s">
        <v>604</v>
      </c>
      <c r="N83" s="112">
        <v>23000</v>
      </c>
      <c r="O83" s="112">
        <v>17000</v>
      </c>
      <c r="P83" s="114">
        <v>340000</v>
      </c>
      <c r="Q83" s="114">
        <v>340000</v>
      </c>
      <c r="R83" s="112" t="s">
        <v>520</v>
      </c>
      <c r="S83" s="112" t="s">
        <v>1844</v>
      </c>
      <c r="T83" s="115"/>
    </row>
    <row r="84" spans="1:20" ht="48">
      <c r="A84" s="112" t="s">
        <v>592</v>
      </c>
      <c r="B84" s="112" t="s">
        <v>950</v>
      </c>
      <c r="C84" s="112" t="s">
        <v>19</v>
      </c>
      <c r="D84" s="112" t="s">
        <v>50</v>
      </c>
      <c r="E84" s="112" t="s">
        <v>593</v>
      </c>
      <c r="F84" s="112" t="s">
        <v>24</v>
      </c>
      <c r="G84" s="112" t="s">
        <v>36</v>
      </c>
      <c r="H84" s="112" t="s">
        <v>1153</v>
      </c>
      <c r="I84" s="112" t="s">
        <v>11</v>
      </c>
      <c r="J84" s="112" t="s">
        <v>16</v>
      </c>
      <c r="K84" s="112" t="s">
        <v>52</v>
      </c>
      <c r="L84" s="112" t="s">
        <v>53</v>
      </c>
      <c r="M84" s="112" t="s">
        <v>13</v>
      </c>
      <c r="N84" s="112">
        <v>134</v>
      </c>
      <c r="O84" s="112">
        <v>128</v>
      </c>
      <c r="P84" s="113">
        <v>2579.52</v>
      </c>
      <c r="Q84" s="113">
        <v>0</v>
      </c>
      <c r="R84" s="112" t="s">
        <v>1268</v>
      </c>
      <c r="S84" s="112" t="s">
        <v>1845</v>
      </c>
      <c r="T84" s="115" t="s">
        <v>1846</v>
      </c>
    </row>
    <row r="85" spans="1:20" ht="120">
      <c r="A85" s="112" t="s">
        <v>952</v>
      </c>
      <c r="B85" s="112" t="s">
        <v>950</v>
      </c>
      <c r="C85" s="112" t="s">
        <v>19</v>
      </c>
      <c r="D85" s="112" t="s">
        <v>50</v>
      </c>
      <c r="E85" s="112" t="s">
        <v>953</v>
      </c>
      <c r="F85" s="112" t="s">
        <v>24</v>
      </c>
      <c r="G85" s="112" t="s">
        <v>36</v>
      </c>
      <c r="H85" s="112" t="s">
        <v>1153</v>
      </c>
      <c r="I85" s="112" t="s">
        <v>11</v>
      </c>
      <c r="J85" s="112" t="s">
        <v>1150</v>
      </c>
      <c r="K85" s="112" t="s">
        <v>52</v>
      </c>
      <c r="L85" s="112" t="s">
        <v>53</v>
      </c>
      <c r="M85" s="112" t="s">
        <v>13</v>
      </c>
      <c r="N85" s="112">
        <v>26</v>
      </c>
      <c r="O85" s="112">
        <v>21</v>
      </c>
      <c r="P85" s="113">
        <v>404.24</v>
      </c>
      <c r="Q85" s="113">
        <v>0</v>
      </c>
      <c r="R85" s="112" t="s">
        <v>1268</v>
      </c>
      <c r="S85" s="112" t="s">
        <v>1845</v>
      </c>
      <c r="T85" s="115" t="s">
        <v>1846</v>
      </c>
    </row>
    <row r="86" spans="1:20" ht="24">
      <c r="A86" s="112" t="s">
        <v>596</v>
      </c>
      <c r="B86" s="112" t="s">
        <v>950</v>
      </c>
      <c r="C86" s="112" t="s">
        <v>19</v>
      </c>
      <c r="D86" s="112" t="s">
        <v>1150</v>
      </c>
      <c r="E86" s="112" t="s">
        <v>597</v>
      </c>
      <c r="F86" s="112" t="s">
        <v>24</v>
      </c>
      <c r="G86" s="112" t="s">
        <v>25</v>
      </c>
      <c r="H86" s="112" t="s">
        <v>1153</v>
      </c>
      <c r="I86" s="112" t="s">
        <v>11</v>
      </c>
      <c r="J86" s="112" t="s">
        <v>18</v>
      </c>
      <c r="K86" s="112" t="s">
        <v>53</v>
      </c>
      <c r="L86" s="112" t="s">
        <v>53</v>
      </c>
      <c r="M86" s="112" t="s">
        <v>15</v>
      </c>
      <c r="N86" s="112">
        <v>22</v>
      </c>
      <c r="O86" s="112">
        <v>22</v>
      </c>
      <c r="P86" s="113">
        <v>1954.92</v>
      </c>
      <c r="Q86" s="113">
        <v>2145</v>
      </c>
      <c r="R86" s="112" t="s">
        <v>1449</v>
      </c>
      <c r="S86" s="112" t="s">
        <v>1852</v>
      </c>
      <c r="T86" s="115"/>
    </row>
  </sheetData>
  <dataConsolidate/>
  <mergeCells count="1">
    <mergeCell ref="C2:E4"/>
  </mergeCells>
  <hyperlinks>
    <hyperlink ref="S37" r:id="rId1"/>
    <hyperlink ref="R7:R16" r:id="rId2" display="info@statistics.gov.uk"/>
    <hyperlink ref="R41:R42" r:id="rId3" display="info@statistics.gov.uk"/>
    <hyperlink ref="R44:R54" r:id="rId4" display="info@statistics.gov.uk"/>
    <hyperlink ref="R55:R75" r:id="rId5" display="info@statistics.gov.uk"/>
  </hyperlinks>
  <pageMargins left="0.7" right="0.7" top="0.75" bottom="0.75" header="0.3" footer="0.3"/>
  <pageSetup paperSize="9" orientation="portrait" r:id="rId6"/>
  <drawing r:id="rId7"/>
</worksheet>
</file>

<file path=xl/worksheets/sheet33.xml><?xml version="1.0" encoding="utf-8"?>
<worksheet xmlns="http://schemas.openxmlformats.org/spreadsheetml/2006/main" xmlns:r="http://schemas.openxmlformats.org/officeDocument/2006/relationships">
  <dimension ref="A1:DPG210"/>
  <sheetViews>
    <sheetView showGridLine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3127"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3127">
      <c r="C2" s="228" t="s">
        <v>2422</v>
      </c>
      <c r="D2" s="229"/>
      <c r="E2" s="230"/>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3127">
      <c r="C3" s="231"/>
      <c r="D3" s="232"/>
      <c r="E3" s="233"/>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3127" ht="15.75" thickBot="1">
      <c r="C4" s="234"/>
      <c r="D4" s="235"/>
      <c r="E4" s="236"/>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3127">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3127" ht="38.25">
      <c r="A6" s="170" t="s">
        <v>0</v>
      </c>
      <c r="B6" s="171" t="s">
        <v>1134</v>
      </c>
      <c r="C6" s="171" t="s">
        <v>1135</v>
      </c>
      <c r="D6" s="171" t="s">
        <v>1</v>
      </c>
      <c r="E6" s="171" t="s">
        <v>2</v>
      </c>
      <c r="F6" s="171" t="s">
        <v>1136</v>
      </c>
      <c r="G6" s="172" t="s">
        <v>6</v>
      </c>
      <c r="H6" s="171" t="s">
        <v>1137</v>
      </c>
      <c r="I6" s="172" t="s">
        <v>638</v>
      </c>
      <c r="J6" s="173" t="s">
        <v>1138</v>
      </c>
      <c r="K6" s="174" t="s">
        <v>1139</v>
      </c>
      <c r="L6" s="175" t="s">
        <v>5</v>
      </c>
      <c r="M6" s="175" t="s">
        <v>1140</v>
      </c>
      <c r="N6" s="176" t="s">
        <v>1141</v>
      </c>
      <c r="O6" s="177" t="s">
        <v>1142</v>
      </c>
      <c r="P6" s="177" t="s">
        <v>1143</v>
      </c>
      <c r="Q6" s="178" t="s">
        <v>1144</v>
      </c>
      <c r="R6" s="176" t="s">
        <v>1145</v>
      </c>
      <c r="S6" s="176" t="s">
        <v>3</v>
      </c>
      <c r="T6" s="179" t="s">
        <v>1146</v>
      </c>
    </row>
    <row r="7" spans="1:3127" s="166" customFormat="1">
      <c r="A7" s="180" t="s">
        <v>1968</v>
      </c>
      <c r="B7" s="180" t="s">
        <v>1969</v>
      </c>
      <c r="C7" s="180" t="s">
        <v>19</v>
      </c>
      <c r="D7" s="180" t="s">
        <v>1154</v>
      </c>
      <c r="E7" s="180" t="s">
        <v>1970</v>
      </c>
      <c r="F7" s="180" t="s">
        <v>1971</v>
      </c>
      <c r="G7" s="180"/>
      <c r="H7" s="180" t="s">
        <v>1972</v>
      </c>
      <c r="I7" s="180" t="s">
        <v>1005</v>
      </c>
      <c r="J7" s="180" t="s">
        <v>1973</v>
      </c>
      <c r="K7" s="180" t="s">
        <v>53</v>
      </c>
      <c r="L7" s="180" t="s">
        <v>1432</v>
      </c>
      <c r="M7" s="181" t="s">
        <v>1113</v>
      </c>
      <c r="N7" s="181">
        <v>225</v>
      </c>
      <c r="O7" s="181">
        <v>150</v>
      </c>
      <c r="P7" s="180" t="s">
        <v>1432</v>
      </c>
      <c r="Q7" s="182">
        <v>495.21000000000009</v>
      </c>
      <c r="R7" s="183" t="s">
        <v>1974</v>
      </c>
      <c r="S7" s="180" t="s">
        <v>1975</v>
      </c>
      <c r="T7" s="181"/>
      <c r="U7" s="5"/>
      <c r="V7" s="5"/>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row>
    <row r="8" spans="1:3127" s="167" customFormat="1">
      <c r="A8" s="184" t="s">
        <v>1968</v>
      </c>
      <c r="B8" s="185" t="s">
        <v>1969</v>
      </c>
      <c r="C8" s="184" t="s">
        <v>2033</v>
      </c>
      <c r="D8" s="186" t="s">
        <v>2034</v>
      </c>
      <c r="E8" s="184" t="s">
        <v>1970</v>
      </c>
      <c r="F8" s="184" t="s">
        <v>1237</v>
      </c>
      <c r="G8" s="184"/>
      <c r="H8" s="184" t="s">
        <v>1972</v>
      </c>
      <c r="I8" s="184" t="s">
        <v>1005</v>
      </c>
      <c r="J8" s="184" t="s">
        <v>18</v>
      </c>
      <c r="K8" s="184" t="s">
        <v>53</v>
      </c>
      <c r="L8" s="180" t="s">
        <v>1432</v>
      </c>
      <c r="M8" s="184" t="s">
        <v>1113</v>
      </c>
      <c r="N8" s="187">
        <v>100</v>
      </c>
      <c r="O8" s="187">
        <v>100</v>
      </c>
      <c r="P8" s="180" t="s">
        <v>1432</v>
      </c>
      <c r="Q8" s="188">
        <v>16.666666666666668</v>
      </c>
      <c r="R8" s="189" t="s">
        <v>1974</v>
      </c>
      <c r="S8" s="184" t="s">
        <v>1975</v>
      </c>
      <c r="T8" s="184"/>
      <c r="U8" s="5"/>
      <c r="V8" s="5"/>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s="166"/>
      <c r="APW8" s="166"/>
      <c r="APX8" s="166"/>
      <c r="APY8" s="166"/>
      <c r="APZ8" s="166"/>
      <c r="AQA8" s="166"/>
      <c r="AQB8" s="166"/>
      <c r="AQC8" s="166"/>
      <c r="AQD8" s="166"/>
      <c r="AQE8" s="166"/>
      <c r="AQF8" s="166"/>
      <c r="AQG8" s="166"/>
      <c r="AQH8" s="166"/>
      <c r="AQI8" s="166"/>
      <c r="AQJ8" s="166"/>
      <c r="AQK8" s="166"/>
      <c r="AQL8" s="166"/>
      <c r="AQM8" s="166"/>
      <c r="AQN8" s="166"/>
      <c r="AQO8" s="166"/>
      <c r="AQP8" s="166"/>
      <c r="AQQ8" s="166"/>
      <c r="AQR8" s="166"/>
      <c r="AQS8" s="166"/>
      <c r="AQT8" s="166"/>
      <c r="AQU8" s="166"/>
      <c r="AQV8" s="166"/>
      <c r="AQW8" s="166"/>
      <c r="AQX8" s="166"/>
      <c r="AQY8" s="166"/>
      <c r="AQZ8" s="166"/>
      <c r="ARA8" s="166"/>
      <c r="ARB8" s="166"/>
      <c r="ARC8" s="166"/>
      <c r="ARD8" s="166"/>
      <c r="ARE8" s="166"/>
      <c r="ARF8" s="166"/>
      <c r="ARG8" s="166"/>
      <c r="ARH8" s="166"/>
      <c r="ARI8" s="166"/>
      <c r="ARJ8" s="166"/>
      <c r="ARK8" s="166"/>
      <c r="ARL8" s="166"/>
      <c r="ARM8" s="166"/>
      <c r="ARN8" s="166"/>
      <c r="ARO8" s="166"/>
      <c r="ARP8" s="166"/>
      <c r="ARQ8" s="166"/>
      <c r="ARR8" s="166"/>
      <c r="ARS8" s="166"/>
      <c r="ART8" s="166"/>
      <c r="ARU8" s="166"/>
      <c r="ARV8" s="166"/>
      <c r="ARW8" s="166"/>
      <c r="ARX8" s="166"/>
      <c r="ARY8" s="166"/>
      <c r="ARZ8" s="166"/>
      <c r="ASA8" s="166"/>
      <c r="ASB8" s="166"/>
      <c r="ASC8" s="166"/>
      <c r="ASD8" s="166"/>
      <c r="ASE8" s="166"/>
      <c r="ASF8" s="166"/>
      <c r="ASG8" s="166"/>
      <c r="ASH8" s="166"/>
      <c r="ASI8" s="166"/>
      <c r="ASJ8" s="166"/>
      <c r="ASK8" s="166"/>
      <c r="ASL8" s="166"/>
      <c r="ASM8" s="166"/>
      <c r="ASN8" s="166"/>
      <c r="ASO8" s="166"/>
      <c r="ASP8" s="166"/>
      <c r="ASQ8" s="166"/>
      <c r="ASR8" s="166"/>
      <c r="ASS8" s="166"/>
      <c r="AST8" s="166"/>
      <c r="ASU8" s="166"/>
      <c r="ASV8" s="166"/>
      <c r="ASW8" s="166"/>
      <c r="ASX8" s="166"/>
      <c r="ASY8" s="166"/>
      <c r="ASZ8" s="166"/>
      <c r="ATA8" s="166"/>
      <c r="ATB8" s="166"/>
      <c r="ATC8" s="166"/>
      <c r="ATD8" s="166"/>
      <c r="ATE8" s="166"/>
      <c r="ATF8" s="166"/>
      <c r="ATG8" s="166"/>
      <c r="ATH8" s="166"/>
      <c r="ATI8" s="166"/>
      <c r="ATJ8" s="166"/>
      <c r="ATK8" s="166"/>
      <c r="ATL8" s="166"/>
      <c r="ATM8" s="166"/>
      <c r="ATN8" s="166"/>
      <c r="ATO8" s="166"/>
      <c r="ATP8" s="166"/>
      <c r="ATQ8" s="166"/>
      <c r="ATR8" s="166"/>
      <c r="ATS8" s="166"/>
      <c r="ATT8" s="166"/>
      <c r="ATU8" s="166"/>
      <c r="ATV8" s="166"/>
      <c r="ATW8" s="166"/>
      <c r="ATX8" s="166"/>
      <c r="ATY8" s="166"/>
      <c r="ATZ8" s="166"/>
      <c r="AUA8" s="166"/>
      <c r="AUB8" s="166"/>
      <c r="AUC8" s="166"/>
      <c r="AUD8" s="166"/>
      <c r="AUE8" s="166"/>
      <c r="AUF8" s="166"/>
      <c r="AUG8" s="166"/>
      <c r="AUH8" s="166"/>
      <c r="AUI8" s="166"/>
      <c r="AUJ8" s="166"/>
      <c r="AUK8" s="166"/>
      <c r="AUL8" s="166"/>
      <c r="AUM8" s="166"/>
      <c r="AUN8" s="166"/>
      <c r="AUO8" s="166"/>
      <c r="AUP8" s="166"/>
      <c r="AUQ8" s="166"/>
      <c r="AUR8" s="166"/>
      <c r="AUS8" s="166"/>
      <c r="AUT8" s="166"/>
      <c r="AUU8" s="166"/>
      <c r="AUV8" s="166"/>
      <c r="AUW8" s="166"/>
      <c r="AUX8" s="166"/>
      <c r="AUY8" s="166"/>
      <c r="AUZ8" s="166"/>
      <c r="AVA8" s="166"/>
      <c r="AVB8" s="166"/>
      <c r="AVC8" s="166"/>
      <c r="AVD8" s="166"/>
      <c r="AVE8" s="166"/>
      <c r="AVF8" s="166"/>
      <c r="AVG8" s="166"/>
      <c r="AVH8" s="166"/>
      <c r="AVI8" s="166"/>
      <c r="AVJ8" s="166"/>
      <c r="AVK8" s="166"/>
      <c r="AVL8" s="166"/>
      <c r="AVM8" s="166"/>
      <c r="AVN8" s="166"/>
      <c r="AVO8" s="166"/>
      <c r="AVP8" s="166"/>
      <c r="AVQ8" s="166"/>
      <c r="AVR8" s="166"/>
      <c r="AVS8" s="166"/>
      <c r="AVT8" s="166"/>
      <c r="AVU8" s="166"/>
      <c r="AVV8" s="166"/>
      <c r="AVW8" s="166"/>
      <c r="AVX8" s="166"/>
      <c r="AVY8" s="166"/>
      <c r="AVZ8" s="166"/>
      <c r="AWA8" s="166"/>
      <c r="AWB8" s="166"/>
      <c r="AWC8" s="166"/>
      <c r="AWD8" s="166"/>
      <c r="AWE8" s="166"/>
      <c r="AWF8" s="166"/>
      <c r="AWG8" s="166"/>
      <c r="AWH8" s="166"/>
      <c r="AWI8" s="166"/>
      <c r="AWJ8" s="166"/>
      <c r="AWK8" s="166"/>
      <c r="AWL8" s="166"/>
      <c r="AWM8" s="166"/>
      <c r="AWN8" s="166"/>
      <c r="AWO8" s="166"/>
      <c r="AWP8" s="166"/>
      <c r="AWQ8" s="166"/>
      <c r="AWR8" s="166"/>
      <c r="AWS8" s="166"/>
      <c r="AWT8" s="166"/>
      <c r="AWU8" s="166"/>
      <c r="AWV8" s="166"/>
      <c r="AWW8" s="166"/>
      <c r="AWX8" s="166"/>
      <c r="AWY8" s="166"/>
      <c r="AWZ8" s="166"/>
      <c r="AXA8" s="166"/>
      <c r="AXB8" s="166"/>
      <c r="AXC8" s="166"/>
      <c r="AXD8" s="166"/>
      <c r="AXE8" s="166"/>
      <c r="AXF8" s="166"/>
      <c r="AXG8" s="166"/>
      <c r="AXH8" s="166"/>
      <c r="AXI8" s="166"/>
      <c r="AXJ8" s="166"/>
      <c r="AXK8" s="166"/>
      <c r="AXL8" s="166"/>
      <c r="AXM8" s="166"/>
      <c r="AXN8" s="166"/>
      <c r="AXO8" s="166"/>
      <c r="AXP8" s="166"/>
      <c r="AXQ8" s="166"/>
      <c r="AXR8" s="166"/>
      <c r="AXS8" s="166"/>
      <c r="AXT8" s="166"/>
      <c r="AXU8" s="166"/>
      <c r="AXV8" s="166"/>
      <c r="AXW8" s="166"/>
      <c r="AXX8" s="166"/>
      <c r="AXY8" s="166"/>
      <c r="AXZ8" s="166"/>
      <c r="AYA8" s="166"/>
      <c r="AYB8" s="166"/>
      <c r="AYC8" s="166"/>
      <c r="AYD8" s="166"/>
      <c r="AYE8" s="166"/>
      <c r="AYF8" s="166"/>
      <c r="AYG8" s="166"/>
      <c r="AYH8" s="166"/>
      <c r="AYI8" s="166"/>
      <c r="AYJ8" s="166"/>
      <c r="AYK8" s="166"/>
      <c r="AYL8" s="166"/>
      <c r="AYM8" s="166"/>
      <c r="AYN8" s="166"/>
      <c r="AYO8" s="166"/>
      <c r="AYP8" s="166"/>
      <c r="AYQ8" s="166"/>
      <c r="AYR8" s="166"/>
      <c r="AYS8" s="166"/>
      <c r="AYT8" s="166"/>
      <c r="AYU8" s="166"/>
      <c r="AYV8" s="166"/>
      <c r="AYW8" s="166"/>
      <c r="AYX8" s="166"/>
      <c r="AYY8" s="166"/>
      <c r="AYZ8" s="166"/>
      <c r="AZA8" s="166"/>
      <c r="AZB8" s="166"/>
      <c r="AZC8" s="166"/>
      <c r="AZD8" s="166"/>
      <c r="AZE8" s="166"/>
      <c r="AZF8" s="166"/>
      <c r="AZG8" s="166"/>
      <c r="AZH8" s="166"/>
      <c r="AZI8" s="166"/>
      <c r="AZJ8" s="166"/>
      <c r="AZK8" s="166"/>
      <c r="AZL8" s="166"/>
      <c r="AZM8" s="166"/>
      <c r="AZN8" s="166"/>
      <c r="AZO8" s="166"/>
      <c r="AZP8" s="166"/>
      <c r="AZQ8" s="166"/>
      <c r="AZR8" s="166"/>
      <c r="AZS8" s="166"/>
      <c r="AZT8" s="166"/>
      <c r="AZU8" s="166"/>
      <c r="AZV8" s="166"/>
      <c r="AZW8" s="166"/>
      <c r="AZX8" s="166"/>
      <c r="AZY8" s="166"/>
      <c r="AZZ8" s="166"/>
      <c r="BAA8" s="166"/>
      <c r="BAB8" s="166"/>
      <c r="BAC8" s="166"/>
      <c r="BAD8" s="166"/>
      <c r="BAE8" s="166"/>
      <c r="BAF8" s="166"/>
      <c r="BAG8" s="166"/>
      <c r="BAH8" s="166"/>
      <c r="BAI8" s="166"/>
      <c r="BAJ8" s="166"/>
      <c r="BAK8" s="166"/>
      <c r="BAL8" s="166"/>
      <c r="BAM8" s="166"/>
      <c r="BAN8" s="166"/>
      <c r="BAO8" s="166"/>
      <c r="BAP8" s="166"/>
      <c r="BAQ8" s="166"/>
      <c r="BAR8" s="166"/>
      <c r="BAS8" s="166"/>
      <c r="BAT8" s="166"/>
      <c r="BAU8" s="166"/>
      <c r="BAV8" s="166"/>
      <c r="BAW8" s="166"/>
      <c r="BAX8" s="166"/>
      <c r="BAY8" s="166"/>
      <c r="BAZ8" s="166"/>
      <c r="BBA8" s="166"/>
      <c r="BBB8" s="166"/>
      <c r="BBC8" s="166"/>
      <c r="BBD8" s="166"/>
      <c r="BBE8" s="166"/>
      <c r="BBF8" s="166"/>
      <c r="BBG8" s="166"/>
      <c r="BBH8" s="166"/>
      <c r="BBI8" s="166"/>
      <c r="BBJ8" s="166"/>
      <c r="BBK8" s="166"/>
      <c r="BBL8" s="166"/>
      <c r="BBM8" s="166"/>
      <c r="BBN8" s="166"/>
      <c r="BBO8" s="166"/>
      <c r="BBP8" s="166"/>
      <c r="BBQ8" s="166"/>
      <c r="BBR8" s="166"/>
      <c r="BBS8" s="166"/>
      <c r="BBT8" s="166"/>
      <c r="BBU8" s="166"/>
      <c r="BBV8" s="166"/>
      <c r="BBW8" s="166"/>
      <c r="BBX8" s="166"/>
      <c r="BBY8" s="166"/>
      <c r="BBZ8" s="166"/>
      <c r="BCA8" s="166"/>
      <c r="BCB8" s="166"/>
      <c r="BCC8" s="166"/>
      <c r="BCD8" s="166"/>
      <c r="BCE8" s="166"/>
      <c r="BCF8" s="166"/>
      <c r="BCG8" s="166"/>
      <c r="BCH8" s="166"/>
      <c r="BCI8" s="166"/>
      <c r="BCJ8" s="166"/>
      <c r="BCK8" s="166"/>
      <c r="BCL8" s="166"/>
      <c r="BCM8" s="166"/>
      <c r="BCN8" s="166"/>
      <c r="BCO8" s="166"/>
      <c r="BCP8" s="166"/>
      <c r="BCQ8" s="166"/>
      <c r="BCR8" s="166"/>
      <c r="BCS8" s="166"/>
      <c r="BCT8" s="166"/>
      <c r="BCU8" s="166"/>
      <c r="BCV8" s="166"/>
      <c r="BCW8" s="166"/>
      <c r="BCX8" s="166"/>
      <c r="BCY8" s="166"/>
      <c r="BCZ8" s="166"/>
      <c r="BDA8" s="166"/>
      <c r="BDB8" s="166"/>
      <c r="BDC8" s="166"/>
      <c r="BDD8" s="166"/>
      <c r="BDE8" s="166"/>
      <c r="BDF8" s="166"/>
      <c r="BDG8" s="166"/>
      <c r="BDH8" s="166"/>
      <c r="BDI8" s="166"/>
      <c r="BDJ8" s="166"/>
      <c r="BDK8" s="166"/>
      <c r="BDL8" s="166"/>
      <c r="BDM8" s="166"/>
      <c r="BDN8" s="166"/>
      <c r="BDO8" s="166"/>
      <c r="BDP8" s="166"/>
      <c r="BDQ8" s="166"/>
      <c r="BDR8" s="166"/>
      <c r="BDS8" s="166"/>
      <c r="BDT8" s="166"/>
      <c r="BDU8" s="166"/>
      <c r="BDV8" s="166"/>
      <c r="BDW8" s="166"/>
      <c r="BDX8" s="166"/>
      <c r="BDY8" s="166"/>
      <c r="BDZ8" s="166"/>
      <c r="BEA8" s="166"/>
      <c r="BEB8" s="166"/>
      <c r="BEC8" s="166"/>
      <c r="BED8" s="166"/>
      <c r="BEE8" s="166"/>
      <c r="BEF8" s="166"/>
      <c r="BEG8" s="166"/>
      <c r="BEH8" s="166"/>
      <c r="BEI8" s="166"/>
      <c r="BEJ8" s="166"/>
      <c r="BEK8" s="166"/>
      <c r="BEL8" s="166"/>
      <c r="BEM8" s="166"/>
      <c r="BEN8" s="166"/>
      <c r="BEO8" s="166"/>
      <c r="BEP8" s="166"/>
      <c r="BEQ8" s="166"/>
      <c r="BER8" s="166"/>
      <c r="BES8" s="166"/>
      <c r="BET8" s="166"/>
      <c r="BEU8" s="166"/>
      <c r="BEV8" s="166"/>
      <c r="BEW8" s="166"/>
      <c r="BEX8" s="166"/>
      <c r="BEY8" s="166"/>
      <c r="BEZ8" s="166"/>
      <c r="BFA8" s="166"/>
      <c r="BFB8" s="166"/>
      <c r="BFC8" s="166"/>
      <c r="BFD8" s="166"/>
      <c r="BFE8" s="166"/>
      <c r="BFF8" s="166"/>
      <c r="BFG8" s="166"/>
      <c r="BFH8" s="166"/>
      <c r="BFI8" s="166"/>
      <c r="BFJ8" s="166"/>
      <c r="BFK8" s="166"/>
      <c r="BFL8" s="166"/>
      <c r="BFM8" s="166"/>
      <c r="BFN8" s="166"/>
      <c r="BFO8" s="166"/>
      <c r="BFP8" s="166"/>
      <c r="BFQ8" s="166"/>
      <c r="BFR8" s="166"/>
      <c r="BFS8" s="166"/>
      <c r="BFT8" s="166"/>
      <c r="BFU8" s="166"/>
      <c r="BFV8" s="166"/>
      <c r="BFW8" s="166"/>
      <c r="BFX8" s="166"/>
      <c r="BFY8" s="166"/>
      <c r="BFZ8" s="166"/>
      <c r="BGA8" s="166"/>
      <c r="BGB8" s="166"/>
      <c r="BGC8" s="166"/>
      <c r="BGD8" s="166"/>
      <c r="BGE8" s="166"/>
      <c r="BGF8" s="166"/>
      <c r="BGG8" s="166"/>
      <c r="BGH8" s="166"/>
      <c r="BGI8" s="166"/>
      <c r="BGJ8" s="166"/>
      <c r="BGK8" s="166"/>
      <c r="BGL8" s="166"/>
      <c r="BGM8" s="166"/>
      <c r="BGN8" s="166"/>
      <c r="BGO8" s="166"/>
      <c r="BGP8" s="166"/>
      <c r="BGQ8" s="166"/>
      <c r="BGR8" s="166"/>
      <c r="BGS8" s="166"/>
      <c r="BGT8" s="166"/>
      <c r="BGU8" s="166"/>
      <c r="BGV8" s="166"/>
      <c r="BGW8" s="166"/>
      <c r="BGX8" s="166"/>
      <c r="BGY8" s="166"/>
      <c r="BGZ8" s="166"/>
      <c r="BHA8" s="166"/>
      <c r="BHB8" s="166"/>
      <c r="BHC8" s="166"/>
      <c r="BHD8" s="166"/>
      <c r="BHE8" s="166"/>
      <c r="BHF8" s="166"/>
      <c r="BHG8" s="166"/>
      <c r="BHH8" s="166"/>
      <c r="BHI8" s="166"/>
      <c r="BHJ8" s="166"/>
      <c r="BHK8" s="166"/>
      <c r="BHL8" s="166"/>
      <c r="BHM8" s="166"/>
      <c r="BHN8" s="166"/>
      <c r="BHO8" s="166"/>
      <c r="BHP8" s="166"/>
      <c r="BHQ8" s="166"/>
      <c r="BHR8" s="166"/>
      <c r="BHS8" s="166"/>
      <c r="BHT8" s="166"/>
      <c r="BHU8" s="166"/>
      <c r="BHV8" s="166"/>
      <c r="BHW8" s="166"/>
      <c r="BHX8" s="166"/>
      <c r="BHY8" s="166"/>
      <c r="BHZ8" s="166"/>
      <c r="BIA8" s="166"/>
      <c r="BIB8" s="166"/>
      <c r="BIC8" s="166"/>
      <c r="BID8" s="166"/>
      <c r="BIE8" s="166"/>
      <c r="BIF8" s="166"/>
      <c r="BIG8" s="166"/>
      <c r="BIH8" s="166"/>
      <c r="BII8" s="166"/>
      <c r="BIJ8" s="166"/>
      <c r="BIK8" s="166"/>
      <c r="BIL8" s="166"/>
      <c r="BIM8" s="166"/>
      <c r="BIN8" s="166"/>
      <c r="BIO8" s="166"/>
      <c r="BIP8" s="166"/>
      <c r="BIQ8" s="166"/>
      <c r="BIR8" s="166"/>
      <c r="BIS8" s="166"/>
      <c r="BIT8" s="166"/>
      <c r="BIU8" s="166"/>
      <c r="BIV8" s="166"/>
      <c r="BIW8" s="166"/>
      <c r="BIX8" s="166"/>
      <c r="BIY8" s="166"/>
      <c r="BIZ8" s="166"/>
      <c r="BJA8" s="166"/>
      <c r="BJB8" s="166"/>
      <c r="BJC8" s="166"/>
      <c r="BJD8" s="166"/>
      <c r="BJE8" s="166"/>
      <c r="BJF8" s="166"/>
      <c r="BJG8" s="166"/>
      <c r="BJH8" s="166"/>
      <c r="BJI8" s="166"/>
      <c r="BJJ8" s="166"/>
      <c r="BJK8" s="166"/>
      <c r="BJL8" s="166"/>
      <c r="BJM8" s="166"/>
      <c r="BJN8" s="166"/>
      <c r="BJO8" s="166"/>
      <c r="BJP8" s="166"/>
      <c r="BJQ8" s="166"/>
      <c r="BJR8" s="166"/>
      <c r="BJS8" s="166"/>
      <c r="BJT8" s="166"/>
      <c r="BJU8" s="166"/>
      <c r="BJV8" s="166"/>
      <c r="BJW8" s="166"/>
      <c r="BJX8" s="166"/>
      <c r="BJY8" s="166"/>
      <c r="BJZ8" s="166"/>
      <c r="BKA8" s="166"/>
      <c r="BKB8" s="166"/>
      <c r="BKC8" s="166"/>
      <c r="BKD8" s="166"/>
      <c r="BKE8" s="166"/>
      <c r="BKF8" s="166"/>
      <c r="BKG8" s="166"/>
      <c r="BKH8" s="166"/>
      <c r="BKI8" s="166"/>
      <c r="BKJ8" s="166"/>
      <c r="BKK8" s="166"/>
      <c r="BKL8" s="166"/>
      <c r="BKM8" s="166"/>
      <c r="BKN8" s="166"/>
      <c r="BKO8" s="166"/>
      <c r="BKP8" s="166"/>
      <c r="BKQ8" s="166"/>
      <c r="BKR8" s="166"/>
      <c r="BKS8" s="166"/>
      <c r="BKT8" s="166"/>
      <c r="BKU8" s="166"/>
      <c r="BKV8" s="166"/>
      <c r="BKW8" s="166"/>
      <c r="BKX8" s="166"/>
      <c r="BKY8" s="166"/>
      <c r="BKZ8" s="166"/>
      <c r="BLA8" s="166"/>
      <c r="BLB8" s="166"/>
      <c r="BLC8" s="166"/>
      <c r="BLD8" s="166"/>
      <c r="BLE8" s="166"/>
      <c r="BLF8" s="166"/>
      <c r="BLG8" s="166"/>
      <c r="BLH8" s="166"/>
      <c r="BLI8" s="166"/>
      <c r="BLJ8" s="166"/>
      <c r="BLK8" s="166"/>
      <c r="BLL8" s="166"/>
      <c r="BLM8" s="166"/>
      <c r="BLN8" s="166"/>
      <c r="BLO8" s="166"/>
      <c r="BLP8" s="166"/>
      <c r="BLQ8" s="166"/>
      <c r="BLR8" s="166"/>
      <c r="BLS8" s="166"/>
      <c r="BLT8" s="166"/>
      <c r="BLU8" s="166"/>
      <c r="BLV8" s="166"/>
      <c r="BLW8" s="166"/>
      <c r="BLX8" s="166"/>
      <c r="BLY8" s="166"/>
      <c r="BLZ8" s="166"/>
      <c r="BMA8" s="166"/>
      <c r="BMB8" s="166"/>
      <c r="BMC8" s="166"/>
      <c r="BMD8" s="166"/>
      <c r="BME8" s="166"/>
      <c r="BMF8" s="166"/>
      <c r="BMG8" s="166"/>
      <c r="BMH8" s="166"/>
      <c r="BMI8" s="166"/>
      <c r="BMJ8" s="166"/>
      <c r="BMK8" s="166"/>
      <c r="BML8" s="166"/>
      <c r="BMM8" s="166"/>
      <c r="BMN8" s="166"/>
      <c r="BMO8" s="166"/>
      <c r="BMP8" s="166"/>
      <c r="BMQ8" s="166"/>
      <c r="BMR8" s="166"/>
      <c r="BMS8" s="166"/>
      <c r="BMT8" s="166"/>
      <c r="BMU8" s="166"/>
      <c r="BMV8" s="166"/>
      <c r="BMW8" s="166"/>
      <c r="BMX8" s="166"/>
      <c r="BMY8" s="166"/>
      <c r="BMZ8" s="166"/>
      <c r="BNA8" s="166"/>
      <c r="BNB8" s="166"/>
      <c r="BNC8" s="166"/>
      <c r="BND8" s="166"/>
      <c r="BNE8" s="166"/>
      <c r="BNF8" s="166"/>
      <c r="BNG8" s="166"/>
      <c r="BNH8" s="166"/>
      <c r="BNI8" s="166"/>
      <c r="BNJ8" s="166"/>
      <c r="BNK8" s="166"/>
      <c r="BNL8" s="166"/>
      <c r="BNM8" s="166"/>
      <c r="BNN8" s="166"/>
      <c r="BNO8" s="166"/>
      <c r="BNP8" s="166"/>
      <c r="BNQ8" s="166"/>
      <c r="BNR8" s="166"/>
      <c r="BNS8" s="166"/>
      <c r="BNT8" s="166"/>
      <c r="BNU8" s="166"/>
      <c r="BNV8" s="166"/>
      <c r="BNW8" s="166"/>
      <c r="BNX8" s="166"/>
      <c r="BNY8" s="166"/>
      <c r="BNZ8" s="166"/>
      <c r="BOA8" s="166"/>
      <c r="BOB8" s="166"/>
      <c r="BOC8" s="166"/>
      <c r="BOD8" s="166"/>
      <c r="BOE8" s="166"/>
      <c r="BOF8" s="166"/>
      <c r="BOG8" s="166"/>
      <c r="BOH8" s="166"/>
      <c r="BOI8" s="166"/>
      <c r="BOJ8" s="166"/>
      <c r="BOK8" s="166"/>
      <c r="BOL8" s="166"/>
      <c r="BOM8" s="166"/>
      <c r="BON8" s="166"/>
      <c r="BOO8" s="166"/>
      <c r="BOP8" s="166"/>
      <c r="BOQ8" s="166"/>
      <c r="BOR8" s="166"/>
      <c r="BOS8" s="166"/>
      <c r="BOT8" s="166"/>
      <c r="BOU8" s="166"/>
      <c r="BOV8" s="166"/>
      <c r="BOW8" s="166"/>
      <c r="BOX8" s="166"/>
      <c r="BOY8" s="166"/>
      <c r="BOZ8" s="166"/>
      <c r="BPA8" s="166"/>
      <c r="BPB8" s="166"/>
      <c r="BPC8" s="166"/>
      <c r="BPD8" s="166"/>
      <c r="BPE8" s="166"/>
      <c r="BPF8" s="166"/>
      <c r="BPG8" s="166"/>
      <c r="BPH8" s="166"/>
      <c r="BPI8" s="166"/>
      <c r="BPJ8" s="166"/>
      <c r="BPK8" s="166"/>
      <c r="BPL8" s="166"/>
      <c r="BPM8" s="166"/>
      <c r="BPN8" s="166"/>
      <c r="BPO8" s="166"/>
      <c r="BPP8" s="166"/>
      <c r="BPQ8" s="166"/>
      <c r="BPR8" s="166"/>
      <c r="BPS8" s="166"/>
      <c r="BPT8" s="166"/>
      <c r="BPU8" s="166"/>
      <c r="BPV8" s="166"/>
      <c r="BPW8" s="166"/>
      <c r="BPX8" s="166"/>
      <c r="BPY8" s="166"/>
      <c r="BPZ8" s="166"/>
      <c r="BQA8" s="166"/>
      <c r="BQB8" s="166"/>
      <c r="BQC8" s="166"/>
      <c r="BQD8" s="166"/>
      <c r="BQE8" s="166"/>
      <c r="BQF8" s="166"/>
      <c r="BQG8" s="166"/>
      <c r="BQH8" s="166"/>
      <c r="BQI8" s="166"/>
      <c r="BQJ8" s="166"/>
      <c r="BQK8" s="166"/>
      <c r="BQL8" s="166"/>
      <c r="BQM8" s="166"/>
      <c r="BQN8" s="166"/>
      <c r="BQO8" s="166"/>
      <c r="BQP8" s="166"/>
      <c r="BQQ8" s="166"/>
      <c r="BQR8" s="166"/>
      <c r="BQS8" s="166"/>
      <c r="BQT8" s="166"/>
      <c r="BQU8" s="166"/>
      <c r="BQV8" s="166"/>
      <c r="BQW8" s="166"/>
      <c r="BQX8" s="166"/>
      <c r="BQY8" s="166"/>
      <c r="BQZ8" s="166"/>
      <c r="BRA8" s="166"/>
      <c r="BRB8" s="166"/>
      <c r="BRC8" s="166"/>
      <c r="BRD8" s="166"/>
      <c r="BRE8" s="166"/>
      <c r="BRF8" s="166"/>
      <c r="BRG8" s="166"/>
      <c r="BRH8" s="166"/>
      <c r="BRI8" s="166"/>
      <c r="BRJ8" s="166"/>
      <c r="BRK8" s="166"/>
      <c r="BRL8" s="166"/>
      <c r="BRM8" s="166"/>
      <c r="BRN8" s="166"/>
      <c r="BRO8" s="166"/>
      <c r="BRP8" s="166"/>
      <c r="BRQ8" s="166"/>
      <c r="BRR8" s="166"/>
      <c r="BRS8" s="166"/>
      <c r="BRT8" s="166"/>
      <c r="BRU8" s="166"/>
      <c r="BRV8" s="166"/>
      <c r="BRW8" s="166"/>
      <c r="BRX8" s="166"/>
      <c r="BRY8" s="166"/>
      <c r="BRZ8" s="166"/>
      <c r="BSA8" s="166"/>
      <c r="BSB8" s="166"/>
      <c r="BSC8" s="166"/>
      <c r="BSD8" s="166"/>
      <c r="BSE8" s="166"/>
      <c r="BSF8" s="166"/>
      <c r="BSG8" s="166"/>
      <c r="BSH8" s="166"/>
      <c r="BSI8" s="166"/>
      <c r="BSJ8" s="166"/>
      <c r="BSK8" s="166"/>
      <c r="BSL8" s="166"/>
      <c r="BSM8" s="166"/>
      <c r="BSN8" s="166"/>
      <c r="BSO8" s="166"/>
      <c r="BSP8" s="166"/>
      <c r="BSQ8" s="166"/>
      <c r="BSR8" s="166"/>
      <c r="BSS8" s="166"/>
      <c r="BST8" s="166"/>
      <c r="BSU8" s="166"/>
      <c r="BSV8" s="166"/>
      <c r="BSW8" s="166"/>
      <c r="BSX8" s="166"/>
      <c r="BSY8" s="166"/>
      <c r="BSZ8" s="166"/>
      <c r="BTA8" s="166"/>
      <c r="BTB8" s="166"/>
      <c r="BTC8" s="166"/>
      <c r="BTD8" s="166"/>
      <c r="BTE8" s="166"/>
      <c r="BTF8" s="166"/>
      <c r="BTG8" s="166"/>
      <c r="BTH8" s="166"/>
      <c r="BTI8" s="166"/>
      <c r="BTJ8" s="166"/>
      <c r="BTK8" s="166"/>
      <c r="BTL8" s="166"/>
      <c r="BTM8" s="166"/>
      <c r="BTN8" s="166"/>
      <c r="BTO8" s="166"/>
      <c r="BTP8" s="166"/>
      <c r="BTQ8" s="166"/>
      <c r="BTR8" s="166"/>
      <c r="BTS8" s="166"/>
      <c r="BTT8" s="166"/>
      <c r="BTU8" s="166"/>
      <c r="BTV8" s="166"/>
      <c r="BTW8" s="166"/>
      <c r="BTX8" s="166"/>
      <c r="BTY8" s="166"/>
      <c r="BTZ8" s="166"/>
      <c r="BUA8" s="166"/>
      <c r="BUB8" s="166"/>
      <c r="BUC8" s="166"/>
      <c r="BUD8" s="166"/>
      <c r="BUE8" s="166"/>
      <c r="BUF8" s="166"/>
      <c r="BUG8" s="166"/>
      <c r="BUH8" s="166"/>
      <c r="BUI8" s="166"/>
      <c r="BUJ8" s="166"/>
      <c r="BUK8" s="166"/>
      <c r="BUL8" s="166"/>
      <c r="BUM8" s="166"/>
      <c r="BUN8" s="166"/>
      <c r="BUO8" s="166"/>
      <c r="BUP8" s="166"/>
      <c r="BUQ8" s="166"/>
      <c r="BUR8" s="166"/>
      <c r="BUS8" s="166"/>
      <c r="BUT8" s="166"/>
      <c r="BUU8" s="166"/>
      <c r="BUV8" s="166"/>
      <c r="BUW8" s="166"/>
      <c r="BUX8" s="166"/>
      <c r="BUY8" s="166"/>
      <c r="BUZ8" s="166"/>
      <c r="BVA8" s="166"/>
      <c r="BVB8" s="166"/>
      <c r="BVC8" s="166"/>
      <c r="BVD8" s="166"/>
      <c r="BVE8" s="166"/>
      <c r="BVF8" s="166"/>
      <c r="BVG8" s="166"/>
      <c r="BVH8" s="166"/>
      <c r="BVI8" s="166"/>
      <c r="BVJ8" s="166"/>
      <c r="BVK8" s="166"/>
      <c r="BVL8" s="166"/>
      <c r="BVM8" s="166"/>
      <c r="BVN8" s="166"/>
      <c r="BVO8" s="166"/>
      <c r="BVP8" s="166"/>
      <c r="BVQ8" s="166"/>
      <c r="BVR8" s="166"/>
      <c r="BVS8" s="166"/>
      <c r="BVT8" s="166"/>
      <c r="BVU8" s="166"/>
      <c r="BVV8" s="166"/>
      <c r="BVW8" s="166"/>
      <c r="BVX8" s="166"/>
      <c r="BVY8" s="166"/>
      <c r="BVZ8" s="166"/>
      <c r="BWA8" s="166"/>
      <c r="BWB8" s="166"/>
      <c r="BWC8" s="166"/>
      <c r="BWD8" s="166"/>
      <c r="BWE8" s="166"/>
      <c r="BWF8" s="166"/>
      <c r="BWG8" s="166"/>
      <c r="BWH8" s="166"/>
      <c r="BWI8" s="166"/>
      <c r="BWJ8" s="166"/>
      <c r="BWK8" s="166"/>
      <c r="BWL8" s="166"/>
      <c r="BWM8" s="166"/>
      <c r="BWN8" s="166"/>
      <c r="BWO8" s="166"/>
      <c r="BWP8" s="166"/>
      <c r="BWQ8" s="166"/>
      <c r="BWR8" s="166"/>
      <c r="BWS8" s="166"/>
      <c r="BWT8" s="166"/>
      <c r="BWU8" s="166"/>
      <c r="BWV8" s="166"/>
      <c r="BWW8" s="166"/>
      <c r="BWX8" s="166"/>
      <c r="BWY8" s="166"/>
      <c r="BWZ8" s="166"/>
      <c r="BXA8" s="166"/>
      <c r="BXB8" s="166"/>
      <c r="BXC8" s="166"/>
      <c r="BXD8" s="166"/>
      <c r="BXE8" s="166"/>
      <c r="BXF8" s="166"/>
      <c r="BXG8" s="166"/>
      <c r="BXH8" s="166"/>
      <c r="BXI8" s="166"/>
      <c r="BXJ8" s="166"/>
      <c r="BXK8" s="166"/>
      <c r="BXL8" s="166"/>
      <c r="BXM8" s="166"/>
      <c r="BXN8" s="166"/>
      <c r="BXO8" s="166"/>
      <c r="BXP8" s="166"/>
      <c r="BXQ8" s="166"/>
      <c r="BXR8" s="166"/>
      <c r="BXS8" s="166"/>
      <c r="BXT8" s="166"/>
      <c r="BXU8" s="166"/>
      <c r="BXV8" s="166"/>
      <c r="BXW8" s="166"/>
      <c r="BXX8" s="166"/>
      <c r="BXY8" s="166"/>
      <c r="BXZ8" s="166"/>
      <c r="BYA8" s="166"/>
      <c r="BYB8" s="166"/>
      <c r="BYC8" s="166"/>
      <c r="BYD8" s="166"/>
      <c r="BYE8" s="166"/>
      <c r="BYF8" s="166"/>
      <c r="BYG8" s="166"/>
      <c r="BYH8" s="166"/>
      <c r="BYI8" s="166"/>
      <c r="BYJ8" s="166"/>
      <c r="BYK8" s="166"/>
      <c r="BYL8" s="166"/>
      <c r="BYM8" s="166"/>
      <c r="BYN8" s="166"/>
      <c r="BYO8" s="166"/>
      <c r="BYP8" s="166"/>
      <c r="BYQ8" s="166"/>
      <c r="BYR8" s="166"/>
      <c r="BYS8" s="166"/>
      <c r="BYT8" s="166"/>
      <c r="BYU8" s="166"/>
      <c r="BYV8" s="166"/>
      <c r="BYW8" s="166"/>
      <c r="BYX8" s="166"/>
      <c r="BYY8" s="166"/>
      <c r="BYZ8" s="166"/>
      <c r="BZA8" s="166"/>
      <c r="BZB8" s="166"/>
      <c r="BZC8" s="166"/>
      <c r="BZD8" s="166"/>
      <c r="BZE8" s="166"/>
      <c r="BZF8" s="166"/>
      <c r="BZG8" s="166"/>
      <c r="BZH8" s="166"/>
      <c r="BZI8" s="166"/>
      <c r="BZJ8" s="166"/>
      <c r="BZK8" s="166"/>
      <c r="BZL8" s="166"/>
      <c r="BZM8" s="166"/>
      <c r="BZN8" s="166"/>
      <c r="BZO8" s="166"/>
      <c r="BZP8" s="166"/>
      <c r="BZQ8" s="166"/>
      <c r="BZR8" s="166"/>
      <c r="BZS8" s="166"/>
      <c r="BZT8" s="166"/>
      <c r="BZU8" s="166"/>
      <c r="BZV8" s="166"/>
      <c r="BZW8" s="166"/>
      <c r="BZX8" s="166"/>
      <c r="BZY8" s="166"/>
      <c r="BZZ8" s="166"/>
      <c r="CAA8" s="166"/>
      <c r="CAB8" s="166"/>
      <c r="CAC8" s="166"/>
      <c r="CAD8" s="166"/>
      <c r="CAE8" s="166"/>
      <c r="CAF8" s="166"/>
      <c r="CAG8" s="166"/>
      <c r="CAH8" s="166"/>
      <c r="CAI8" s="166"/>
      <c r="CAJ8" s="166"/>
      <c r="CAK8" s="166"/>
      <c r="CAL8" s="166"/>
      <c r="CAM8" s="166"/>
      <c r="CAN8" s="166"/>
      <c r="CAO8" s="166"/>
      <c r="CAP8" s="166"/>
      <c r="CAQ8" s="166"/>
      <c r="CAR8" s="166"/>
      <c r="CAS8" s="166"/>
      <c r="CAT8" s="166"/>
      <c r="CAU8" s="166"/>
      <c r="CAV8" s="166"/>
      <c r="CAW8" s="166"/>
      <c r="CAX8" s="166"/>
      <c r="CAY8" s="166"/>
      <c r="CAZ8" s="166"/>
      <c r="CBA8" s="166"/>
      <c r="CBB8" s="166"/>
      <c r="CBC8" s="166"/>
      <c r="CBD8" s="166"/>
      <c r="CBE8" s="166"/>
      <c r="CBF8" s="166"/>
      <c r="CBG8" s="166"/>
      <c r="CBH8" s="166"/>
      <c r="CBI8" s="166"/>
      <c r="CBJ8" s="166"/>
      <c r="CBK8" s="166"/>
      <c r="CBL8" s="166"/>
      <c r="CBM8" s="166"/>
      <c r="CBN8" s="166"/>
      <c r="CBO8" s="166"/>
      <c r="CBP8" s="166"/>
      <c r="CBQ8" s="166"/>
      <c r="CBR8" s="166"/>
      <c r="CBS8" s="166"/>
      <c r="CBT8" s="166"/>
      <c r="CBU8" s="166"/>
      <c r="CBV8" s="166"/>
      <c r="CBW8" s="166"/>
      <c r="CBX8" s="166"/>
      <c r="CBY8" s="166"/>
      <c r="CBZ8" s="166"/>
      <c r="CCA8" s="166"/>
      <c r="CCB8" s="166"/>
      <c r="CCC8" s="166"/>
      <c r="CCD8" s="166"/>
      <c r="CCE8" s="166"/>
      <c r="CCF8" s="166"/>
      <c r="CCG8" s="166"/>
      <c r="CCH8" s="166"/>
      <c r="CCI8" s="166"/>
      <c r="CCJ8" s="166"/>
      <c r="CCK8" s="166"/>
      <c r="CCL8" s="166"/>
      <c r="CCM8" s="166"/>
      <c r="CCN8" s="166"/>
      <c r="CCO8" s="166"/>
      <c r="CCP8" s="166"/>
      <c r="CCQ8" s="166"/>
      <c r="CCR8" s="166"/>
      <c r="CCS8" s="166"/>
      <c r="CCT8" s="166"/>
      <c r="CCU8" s="166"/>
      <c r="CCV8" s="166"/>
      <c r="CCW8" s="166"/>
      <c r="CCX8" s="166"/>
      <c r="CCY8" s="166"/>
      <c r="CCZ8" s="166"/>
      <c r="CDA8" s="166"/>
      <c r="CDB8" s="166"/>
      <c r="CDC8" s="166"/>
      <c r="CDD8" s="166"/>
      <c r="CDE8" s="166"/>
      <c r="CDF8" s="166"/>
      <c r="CDG8" s="166"/>
      <c r="CDH8" s="166"/>
      <c r="CDI8" s="166"/>
      <c r="CDJ8" s="166"/>
      <c r="CDK8" s="166"/>
      <c r="CDL8" s="166"/>
      <c r="CDM8" s="166"/>
      <c r="CDN8" s="166"/>
      <c r="CDO8" s="166"/>
      <c r="CDP8" s="166"/>
      <c r="CDQ8" s="166"/>
      <c r="CDR8" s="166"/>
      <c r="CDS8" s="166"/>
      <c r="CDT8" s="166"/>
      <c r="CDU8" s="166"/>
      <c r="CDV8" s="166"/>
      <c r="CDW8" s="166"/>
      <c r="CDX8" s="166"/>
      <c r="CDY8" s="166"/>
      <c r="CDZ8" s="166"/>
      <c r="CEA8" s="166"/>
      <c r="CEB8" s="166"/>
      <c r="CEC8" s="166"/>
      <c r="CED8" s="166"/>
      <c r="CEE8" s="166"/>
      <c r="CEF8" s="166"/>
      <c r="CEG8" s="166"/>
      <c r="CEH8" s="166"/>
      <c r="CEI8" s="166"/>
      <c r="CEJ8" s="166"/>
      <c r="CEK8" s="166"/>
      <c r="CEL8" s="166"/>
      <c r="CEM8" s="166"/>
      <c r="CEN8" s="166"/>
      <c r="CEO8" s="166"/>
      <c r="CEP8" s="166"/>
      <c r="CEQ8" s="166"/>
      <c r="CER8" s="166"/>
      <c r="CES8" s="166"/>
      <c r="CET8" s="166"/>
      <c r="CEU8" s="166"/>
      <c r="CEV8" s="166"/>
      <c r="CEW8" s="166"/>
      <c r="CEX8" s="166"/>
      <c r="CEY8" s="166"/>
      <c r="CEZ8" s="166"/>
      <c r="CFA8" s="166"/>
      <c r="CFB8" s="166"/>
      <c r="CFC8" s="166"/>
      <c r="CFD8" s="166"/>
      <c r="CFE8" s="166"/>
      <c r="CFF8" s="166"/>
      <c r="CFG8" s="166"/>
      <c r="CFH8" s="166"/>
      <c r="CFI8" s="166"/>
      <c r="CFJ8" s="166"/>
      <c r="CFK8" s="166"/>
      <c r="CFL8" s="166"/>
      <c r="CFM8" s="166"/>
      <c r="CFN8" s="166"/>
      <c r="CFO8" s="166"/>
      <c r="CFP8" s="166"/>
      <c r="CFQ8" s="166"/>
      <c r="CFR8" s="166"/>
      <c r="CFS8" s="166"/>
      <c r="CFT8" s="166"/>
      <c r="CFU8" s="166"/>
      <c r="CFV8" s="166"/>
      <c r="CFW8" s="166"/>
      <c r="CFX8" s="166"/>
      <c r="CFY8" s="166"/>
      <c r="CFZ8" s="166"/>
      <c r="CGA8" s="166"/>
      <c r="CGB8" s="166"/>
      <c r="CGC8" s="166"/>
      <c r="CGD8" s="166"/>
      <c r="CGE8" s="166"/>
      <c r="CGF8" s="166"/>
      <c r="CGG8" s="166"/>
      <c r="CGH8" s="166"/>
      <c r="CGI8" s="166"/>
      <c r="CGJ8" s="166"/>
      <c r="CGK8" s="166"/>
      <c r="CGL8" s="166"/>
      <c r="CGM8" s="166"/>
      <c r="CGN8" s="166"/>
      <c r="CGO8" s="166"/>
      <c r="CGP8" s="166"/>
      <c r="CGQ8" s="166"/>
      <c r="CGR8" s="166"/>
      <c r="CGS8" s="166"/>
      <c r="CGT8" s="166"/>
      <c r="CGU8" s="166"/>
      <c r="CGV8" s="166"/>
      <c r="CGW8" s="166"/>
      <c r="CGX8" s="166"/>
      <c r="CGY8" s="166"/>
      <c r="CGZ8" s="166"/>
      <c r="CHA8" s="166"/>
      <c r="CHB8" s="166"/>
      <c r="CHC8" s="166"/>
      <c r="CHD8" s="166"/>
      <c r="CHE8" s="166"/>
      <c r="CHF8" s="166"/>
      <c r="CHG8" s="166"/>
      <c r="CHH8" s="166"/>
      <c r="CHI8" s="166"/>
      <c r="CHJ8" s="166"/>
      <c r="CHK8" s="166"/>
      <c r="CHL8" s="166"/>
      <c r="CHM8" s="166"/>
      <c r="CHN8" s="166"/>
      <c r="CHO8" s="166"/>
      <c r="CHP8" s="166"/>
      <c r="CHQ8" s="166"/>
      <c r="CHR8" s="166"/>
      <c r="CHS8" s="166"/>
      <c r="CHT8" s="166"/>
      <c r="CHU8" s="166"/>
      <c r="CHV8" s="166"/>
      <c r="CHW8" s="166"/>
      <c r="CHX8" s="166"/>
      <c r="CHY8" s="166"/>
      <c r="CHZ8" s="166"/>
      <c r="CIA8" s="166"/>
      <c r="CIB8" s="166"/>
      <c r="CIC8" s="166"/>
      <c r="CID8" s="166"/>
      <c r="CIE8" s="166"/>
      <c r="CIF8" s="166"/>
      <c r="CIG8" s="166"/>
      <c r="CIH8" s="166"/>
      <c r="CII8" s="166"/>
      <c r="CIJ8" s="166"/>
      <c r="CIK8" s="166"/>
      <c r="CIL8" s="166"/>
      <c r="CIM8" s="166"/>
      <c r="CIN8" s="166"/>
      <c r="CIO8" s="166"/>
      <c r="CIP8" s="166"/>
      <c r="CIQ8" s="166"/>
      <c r="CIR8" s="166"/>
      <c r="CIS8" s="166"/>
      <c r="CIT8" s="166"/>
      <c r="CIU8" s="166"/>
      <c r="CIV8" s="166"/>
      <c r="CIW8" s="166"/>
      <c r="CIX8" s="166"/>
      <c r="CIY8" s="166"/>
      <c r="CIZ8" s="166"/>
      <c r="CJA8" s="166"/>
      <c r="CJB8" s="166"/>
      <c r="CJC8" s="166"/>
      <c r="CJD8" s="166"/>
      <c r="CJE8" s="166"/>
      <c r="CJF8" s="166"/>
      <c r="CJG8" s="166"/>
      <c r="CJH8" s="166"/>
      <c r="CJI8" s="166"/>
      <c r="CJJ8" s="166"/>
      <c r="CJK8" s="166"/>
      <c r="CJL8" s="166"/>
      <c r="CJM8" s="166"/>
      <c r="CJN8" s="166"/>
      <c r="CJO8" s="166"/>
      <c r="CJP8" s="166"/>
      <c r="CJQ8" s="166"/>
      <c r="CJR8" s="166"/>
      <c r="CJS8" s="166"/>
      <c r="CJT8" s="166"/>
      <c r="CJU8" s="166"/>
      <c r="CJV8" s="166"/>
      <c r="CJW8" s="166"/>
      <c r="CJX8" s="166"/>
      <c r="CJY8" s="166"/>
      <c r="CJZ8" s="166"/>
      <c r="CKA8" s="166"/>
      <c r="CKB8" s="166"/>
      <c r="CKC8" s="166"/>
      <c r="CKD8" s="166"/>
      <c r="CKE8" s="166"/>
      <c r="CKF8" s="166"/>
      <c r="CKG8" s="166"/>
      <c r="CKH8" s="166"/>
      <c r="CKI8" s="166"/>
      <c r="CKJ8" s="166"/>
      <c r="CKK8" s="166"/>
      <c r="CKL8" s="166"/>
      <c r="CKM8" s="166"/>
      <c r="CKN8" s="166"/>
      <c r="CKO8" s="166"/>
      <c r="CKP8" s="166"/>
      <c r="CKQ8" s="166"/>
      <c r="CKR8" s="166"/>
      <c r="CKS8" s="166"/>
      <c r="CKT8" s="166"/>
      <c r="CKU8" s="166"/>
      <c r="CKV8" s="166"/>
      <c r="CKW8" s="166"/>
      <c r="CKX8" s="166"/>
      <c r="CKY8" s="166"/>
      <c r="CKZ8" s="166"/>
      <c r="CLA8" s="166"/>
      <c r="CLB8" s="166"/>
      <c r="CLC8" s="166"/>
      <c r="CLD8" s="166"/>
      <c r="CLE8" s="166"/>
      <c r="CLF8" s="166"/>
      <c r="CLG8" s="166"/>
      <c r="CLH8" s="166"/>
      <c r="CLI8" s="166"/>
      <c r="CLJ8" s="166"/>
      <c r="CLK8" s="166"/>
      <c r="CLL8" s="166"/>
      <c r="CLM8" s="166"/>
      <c r="CLN8" s="166"/>
      <c r="CLO8" s="166"/>
      <c r="CLP8" s="166"/>
      <c r="CLQ8" s="166"/>
      <c r="CLR8" s="166"/>
      <c r="CLS8" s="166"/>
      <c r="CLT8" s="166"/>
      <c r="CLU8" s="166"/>
      <c r="CLV8" s="166"/>
      <c r="CLW8" s="166"/>
      <c r="CLX8" s="166"/>
      <c r="CLY8" s="166"/>
      <c r="CLZ8" s="166"/>
      <c r="CMA8" s="166"/>
      <c r="CMB8" s="166"/>
      <c r="CMC8" s="166"/>
      <c r="CMD8" s="166"/>
      <c r="CME8" s="166"/>
      <c r="CMF8" s="166"/>
      <c r="CMG8" s="166"/>
      <c r="CMH8" s="166"/>
      <c r="CMI8" s="166"/>
      <c r="CMJ8" s="166"/>
      <c r="CMK8" s="166"/>
      <c r="CML8" s="166"/>
      <c r="CMM8" s="166"/>
      <c r="CMN8" s="166"/>
      <c r="CMO8" s="166"/>
      <c r="CMP8" s="166"/>
      <c r="CMQ8" s="166"/>
      <c r="CMR8" s="166"/>
      <c r="CMS8" s="166"/>
      <c r="CMT8" s="166"/>
      <c r="CMU8" s="166"/>
      <c r="CMV8" s="166"/>
      <c r="CMW8" s="166"/>
      <c r="CMX8" s="166"/>
      <c r="CMY8" s="166"/>
      <c r="CMZ8" s="166"/>
      <c r="CNA8" s="166"/>
      <c r="CNB8" s="166"/>
      <c r="CNC8" s="166"/>
      <c r="CND8" s="166"/>
      <c r="CNE8" s="166"/>
      <c r="CNF8" s="166"/>
      <c r="CNG8" s="166"/>
      <c r="CNH8" s="166"/>
      <c r="CNI8" s="166"/>
      <c r="CNJ8" s="166"/>
      <c r="CNK8" s="166"/>
      <c r="CNL8" s="166"/>
      <c r="CNM8" s="166"/>
      <c r="CNN8" s="166"/>
      <c r="CNO8" s="166"/>
      <c r="CNP8" s="166"/>
      <c r="CNQ8" s="166"/>
      <c r="CNR8" s="166"/>
      <c r="CNS8" s="166"/>
      <c r="CNT8" s="166"/>
      <c r="CNU8" s="166"/>
      <c r="CNV8" s="166"/>
      <c r="CNW8" s="166"/>
      <c r="CNX8" s="166"/>
      <c r="CNY8" s="166"/>
      <c r="CNZ8" s="166"/>
      <c r="COA8" s="166"/>
      <c r="COB8" s="166"/>
      <c r="COC8" s="166"/>
      <c r="COD8" s="166"/>
      <c r="COE8" s="166"/>
      <c r="COF8" s="166"/>
      <c r="COG8" s="166"/>
      <c r="COH8" s="166"/>
      <c r="COI8" s="166"/>
      <c r="COJ8" s="166"/>
      <c r="COK8" s="166"/>
      <c r="COL8" s="166"/>
      <c r="COM8" s="166"/>
      <c r="CON8" s="166"/>
      <c r="COO8" s="166"/>
      <c r="COP8" s="166"/>
      <c r="COQ8" s="166"/>
      <c r="COR8" s="166"/>
      <c r="COS8" s="166"/>
      <c r="COT8" s="166"/>
      <c r="COU8" s="166"/>
      <c r="COV8" s="166"/>
      <c r="COW8" s="166"/>
      <c r="COX8" s="166"/>
      <c r="COY8" s="166"/>
      <c r="COZ8" s="166"/>
      <c r="CPA8" s="166"/>
      <c r="CPB8" s="166"/>
      <c r="CPC8" s="166"/>
      <c r="CPD8" s="166"/>
      <c r="CPE8" s="166"/>
      <c r="CPF8" s="166"/>
      <c r="CPG8" s="166"/>
      <c r="CPH8" s="166"/>
      <c r="CPI8" s="166"/>
      <c r="CPJ8" s="166"/>
      <c r="CPK8" s="166"/>
      <c r="CPL8" s="166"/>
      <c r="CPM8" s="166"/>
      <c r="CPN8" s="166"/>
      <c r="CPO8" s="166"/>
      <c r="CPP8" s="166"/>
      <c r="CPQ8" s="166"/>
      <c r="CPR8" s="166"/>
      <c r="CPS8" s="166"/>
      <c r="CPT8" s="166"/>
      <c r="CPU8" s="166"/>
      <c r="CPV8" s="166"/>
      <c r="CPW8" s="166"/>
      <c r="CPX8" s="166"/>
      <c r="CPY8" s="166"/>
      <c r="CPZ8" s="166"/>
      <c r="CQA8" s="166"/>
      <c r="CQB8" s="166"/>
      <c r="CQC8" s="166"/>
      <c r="CQD8" s="166"/>
      <c r="CQE8" s="166"/>
      <c r="CQF8" s="166"/>
      <c r="CQG8" s="166"/>
      <c r="CQH8" s="166"/>
      <c r="CQI8" s="166"/>
      <c r="CQJ8" s="166"/>
      <c r="CQK8" s="166"/>
      <c r="CQL8" s="166"/>
      <c r="CQM8" s="166"/>
      <c r="CQN8" s="166"/>
      <c r="CQO8" s="166"/>
      <c r="CQP8" s="166"/>
      <c r="CQQ8" s="166"/>
      <c r="CQR8" s="166"/>
      <c r="CQS8" s="166"/>
      <c r="CQT8" s="166"/>
      <c r="CQU8" s="166"/>
      <c r="CQV8" s="166"/>
      <c r="CQW8" s="166"/>
      <c r="CQX8" s="166"/>
      <c r="CQY8" s="166"/>
      <c r="CQZ8" s="166"/>
      <c r="CRA8" s="166"/>
      <c r="CRB8" s="166"/>
      <c r="CRC8" s="166"/>
      <c r="CRD8" s="166"/>
      <c r="CRE8" s="166"/>
      <c r="CRF8" s="166"/>
      <c r="CRG8" s="166"/>
      <c r="CRH8" s="166"/>
      <c r="CRI8" s="166"/>
      <c r="CRJ8" s="166"/>
      <c r="CRK8" s="166"/>
      <c r="CRL8" s="166"/>
      <c r="CRM8" s="166"/>
      <c r="CRN8" s="166"/>
      <c r="CRO8" s="166"/>
      <c r="CRP8" s="166"/>
      <c r="CRQ8" s="166"/>
      <c r="CRR8" s="166"/>
      <c r="CRS8" s="166"/>
      <c r="CRT8" s="166"/>
      <c r="CRU8" s="166"/>
      <c r="CRV8" s="166"/>
      <c r="CRW8" s="166"/>
      <c r="CRX8" s="166"/>
      <c r="CRY8" s="166"/>
      <c r="CRZ8" s="166"/>
      <c r="CSA8" s="166"/>
      <c r="CSB8" s="166"/>
      <c r="CSC8" s="166"/>
      <c r="CSD8" s="166"/>
      <c r="CSE8" s="166"/>
      <c r="CSF8" s="166"/>
      <c r="CSG8" s="166"/>
      <c r="CSH8" s="166"/>
      <c r="CSI8" s="166"/>
      <c r="CSJ8" s="166"/>
      <c r="CSK8" s="166"/>
      <c r="CSL8" s="166"/>
      <c r="CSM8" s="166"/>
      <c r="CSN8" s="166"/>
      <c r="CSO8" s="166"/>
      <c r="CSP8" s="166"/>
      <c r="CSQ8" s="166"/>
      <c r="CSR8" s="166"/>
      <c r="CSS8" s="166"/>
      <c r="CST8" s="166"/>
      <c r="CSU8" s="166"/>
      <c r="CSV8" s="166"/>
      <c r="CSW8" s="166"/>
      <c r="CSX8" s="166"/>
      <c r="CSY8" s="166"/>
      <c r="CSZ8" s="166"/>
      <c r="CTA8" s="166"/>
      <c r="CTB8" s="166"/>
      <c r="CTC8" s="166"/>
      <c r="CTD8" s="166"/>
      <c r="CTE8" s="166"/>
      <c r="CTF8" s="166"/>
      <c r="CTG8" s="166"/>
      <c r="CTH8" s="166"/>
      <c r="CTI8" s="166"/>
      <c r="CTJ8" s="166"/>
      <c r="CTK8" s="166"/>
      <c r="CTL8" s="166"/>
      <c r="CTM8" s="166"/>
      <c r="CTN8" s="166"/>
      <c r="CTO8" s="166"/>
      <c r="CTP8" s="166"/>
      <c r="CTQ8" s="166"/>
      <c r="CTR8" s="166"/>
      <c r="CTS8" s="166"/>
      <c r="CTT8" s="166"/>
      <c r="CTU8" s="166"/>
      <c r="CTV8" s="166"/>
      <c r="CTW8" s="166"/>
      <c r="CTX8" s="166"/>
      <c r="CTY8" s="166"/>
      <c r="CTZ8" s="166"/>
      <c r="CUA8" s="166"/>
      <c r="CUB8" s="166"/>
      <c r="CUC8" s="166"/>
      <c r="CUD8" s="166"/>
      <c r="CUE8" s="166"/>
      <c r="CUF8" s="166"/>
      <c r="CUG8" s="166"/>
      <c r="CUH8" s="166"/>
      <c r="CUI8" s="166"/>
      <c r="CUJ8" s="166"/>
      <c r="CUK8" s="166"/>
      <c r="CUL8" s="166"/>
      <c r="CUM8" s="166"/>
      <c r="CUN8" s="166"/>
      <c r="CUO8" s="166"/>
      <c r="CUP8" s="166"/>
      <c r="CUQ8" s="166"/>
      <c r="CUR8" s="166"/>
      <c r="CUS8" s="166"/>
      <c r="CUT8" s="166"/>
      <c r="CUU8" s="166"/>
      <c r="CUV8" s="166"/>
      <c r="CUW8" s="166"/>
      <c r="CUX8" s="166"/>
      <c r="CUY8" s="166"/>
      <c r="CUZ8" s="166"/>
      <c r="CVA8" s="166"/>
      <c r="CVB8" s="166"/>
      <c r="CVC8" s="166"/>
      <c r="CVD8" s="166"/>
      <c r="CVE8" s="166"/>
      <c r="CVF8" s="166"/>
      <c r="CVG8" s="166"/>
      <c r="CVH8" s="166"/>
      <c r="CVI8" s="166"/>
      <c r="CVJ8" s="166"/>
      <c r="CVK8" s="166"/>
      <c r="CVL8" s="166"/>
      <c r="CVM8" s="166"/>
      <c r="CVN8" s="166"/>
      <c r="CVO8" s="166"/>
      <c r="CVP8" s="166"/>
      <c r="CVQ8" s="166"/>
      <c r="CVR8" s="166"/>
      <c r="CVS8" s="166"/>
      <c r="CVT8" s="166"/>
      <c r="CVU8" s="166"/>
      <c r="CVV8" s="166"/>
      <c r="CVW8" s="166"/>
      <c r="CVX8" s="166"/>
      <c r="CVY8" s="166"/>
      <c r="CVZ8" s="166"/>
      <c r="CWA8" s="166"/>
      <c r="CWB8" s="166"/>
      <c r="CWC8" s="166"/>
      <c r="CWD8" s="166"/>
      <c r="CWE8" s="166"/>
      <c r="CWF8" s="166"/>
      <c r="CWG8" s="166"/>
      <c r="CWH8" s="166"/>
      <c r="CWI8" s="166"/>
      <c r="CWJ8" s="166"/>
      <c r="CWK8" s="166"/>
      <c r="CWL8" s="166"/>
      <c r="CWM8" s="166"/>
      <c r="CWN8" s="166"/>
      <c r="CWO8" s="166"/>
      <c r="CWP8" s="166"/>
      <c r="CWQ8" s="166"/>
      <c r="CWR8" s="166"/>
      <c r="CWS8" s="166"/>
      <c r="CWT8" s="166"/>
      <c r="CWU8" s="166"/>
      <c r="CWV8" s="166"/>
      <c r="CWW8" s="166"/>
      <c r="CWX8" s="166"/>
      <c r="CWY8" s="166"/>
      <c r="CWZ8" s="166"/>
      <c r="CXA8" s="166"/>
      <c r="CXB8" s="166"/>
      <c r="CXC8" s="166"/>
      <c r="CXD8" s="166"/>
      <c r="CXE8" s="166"/>
      <c r="CXF8" s="166"/>
      <c r="CXG8" s="166"/>
      <c r="CXH8" s="166"/>
      <c r="CXI8" s="166"/>
      <c r="CXJ8" s="166"/>
      <c r="CXK8" s="166"/>
      <c r="CXL8" s="166"/>
      <c r="CXM8" s="166"/>
      <c r="CXN8" s="166"/>
      <c r="CXO8" s="166"/>
      <c r="CXP8" s="166"/>
      <c r="CXQ8" s="166"/>
      <c r="CXR8" s="166"/>
      <c r="CXS8" s="166"/>
      <c r="CXT8" s="166"/>
      <c r="CXU8" s="166"/>
      <c r="CXV8" s="166"/>
      <c r="CXW8" s="166"/>
      <c r="CXX8" s="166"/>
      <c r="CXY8" s="166"/>
      <c r="CXZ8" s="166"/>
      <c r="CYA8" s="166"/>
      <c r="CYB8" s="166"/>
      <c r="CYC8" s="166"/>
      <c r="CYD8" s="166"/>
      <c r="CYE8" s="166"/>
      <c r="CYF8" s="166"/>
      <c r="CYG8" s="166"/>
      <c r="CYH8" s="166"/>
      <c r="CYI8" s="166"/>
      <c r="CYJ8" s="166"/>
      <c r="CYK8" s="166"/>
      <c r="CYL8" s="166"/>
      <c r="CYM8" s="166"/>
      <c r="CYN8" s="166"/>
      <c r="CYO8" s="166"/>
      <c r="CYP8" s="166"/>
      <c r="CYQ8" s="166"/>
      <c r="CYR8" s="166"/>
      <c r="CYS8" s="166"/>
      <c r="CYT8" s="166"/>
      <c r="CYU8" s="166"/>
      <c r="CYV8" s="166"/>
      <c r="CYW8" s="166"/>
      <c r="CYX8" s="166"/>
      <c r="CYY8" s="166"/>
      <c r="CYZ8" s="166"/>
      <c r="CZA8" s="166"/>
      <c r="CZB8" s="166"/>
      <c r="CZC8" s="166"/>
      <c r="CZD8" s="166"/>
      <c r="CZE8" s="166"/>
      <c r="CZF8" s="166"/>
      <c r="CZG8" s="166"/>
      <c r="CZH8" s="166"/>
      <c r="CZI8" s="166"/>
      <c r="CZJ8" s="166"/>
      <c r="CZK8" s="166"/>
      <c r="CZL8" s="166"/>
      <c r="CZM8" s="166"/>
      <c r="CZN8" s="166"/>
      <c r="CZO8" s="166"/>
      <c r="CZP8" s="166"/>
      <c r="CZQ8" s="166"/>
      <c r="CZR8" s="166"/>
      <c r="CZS8" s="166"/>
      <c r="CZT8" s="166"/>
      <c r="CZU8" s="166"/>
      <c r="CZV8" s="166"/>
      <c r="CZW8" s="166"/>
      <c r="CZX8" s="166"/>
      <c r="CZY8" s="166"/>
      <c r="CZZ8" s="166"/>
      <c r="DAA8" s="166"/>
      <c r="DAB8" s="166"/>
      <c r="DAC8" s="166"/>
      <c r="DAD8" s="166"/>
      <c r="DAE8" s="166"/>
      <c r="DAF8" s="166"/>
      <c r="DAG8" s="166"/>
      <c r="DAH8" s="166"/>
      <c r="DAI8" s="166"/>
      <c r="DAJ8" s="166"/>
      <c r="DAK8" s="166"/>
      <c r="DAL8" s="166"/>
      <c r="DAM8" s="166"/>
      <c r="DAN8" s="166"/>
      <c r="DAO8" s="166"/>
      <c r="DAP8" s="166"/>
      <c r="DAQ8" s="166"/>
      <c r="DAR8" s="166"/>
      <c r="DAS8" s="166"/>
      <c r="DAT8" s="166"/>
      <c r="DAU8" s="166"/>
      <c r="DAV8" s="166"/>
      <c r="DAW8" s="166"/>
      <c r="DAX8" s="166"/>
      <c r="DAY8" s="166"/>
      <c r="DAZ8" s="166"/>
      <c r="DBA8" s="166"/>
      <c r="DBB8" s="166"/>
      <c r="DBC8" s="166"/>
      <c r="DBD8" s="166"/>
      <c r="DBE8" s="166"/>
      <c r="DBF8" s="166"/>
      <c r="DBG8" s="166"/>
      <c r="DBH8" s="166"/>
      <c r="DBI8" s="166"/>
      <c r="DBJ8" s="166"/>
      <c r="DBK8" s="166"/>
      <c r="DBL8" s="166"/>
      <c r="DBM8" s="166"/>
      <c r="DBN8" s="166"/>
      <c r="DBO8" s="166"/>
      <c r="DBP8" s="166"/>
      <c r="DBQ8" s="166"/>
      <c r="DBR8" s="166"/>
      <c r="DBS8" s="166"/>
      <c r="DBT8" s="166"/>
      <c r="DBU8" s="166"/>
      <c r="DBV8" s="166"/>
      <c r="DBW8" s="166"/>
      <c r="DBX8" s="166"/>
      <c r="DBY8" s="166"/>
      <c r="DBZ8" s="166"/>
      <c r="DCA8" s="166"/>
      <c r="DCB8" s="166"/>
      <c r="DCC8" s="166"/>
      <c r="DCD8" s="166"/>
      <c r="DCE8" s="166"/>
      <c r="DCF8" s="166"/>
      <c r="DCG8" s="166"/>
      <c r="DCH8" s="166"/>
      <c r="DCI8" s="166"/>
      <c r="DCJ8" s="166"/>
      <c r="DCK8" s="166"/>
      <c r="DCL8" s="166"/>
      <c r="DCM8" s="166"/>
      <c r="DCN8" s="166"/>
      <c r="DCO8" s="166"/>
      <c r="DCP8" s="166"/>
      <c r="DCQ8" s="166"/>
      <c r="DCR8" s="166"/>
      <c r="DCS8" s="166"/>
      <c r="DCT8" s="166"/>
      <c r="DCU8" s="166"/>
      <c r="DCV8" s="166"/>
      <c r="DCW8" s="166"/>
      <c r="DCX8" s="166"/>
      <c r="DCY8" s="166"/>
      <c r="DCZ8" s="166"/>
      <c r="DDA8" s="166"/>
      <c r="DDB8" s="166"/>
      <c r="DDC8" s="166"/>
      <c r="DDD8" s="166"/>
      <c r="DDE8" s="166"/>
      <c r="DDF8" s="166"/>
      <c r="DDG8" s="166"/>
      <c r="DDH8" s="166"/>
      <c r="DDI8" s="166"/>
      <c r="DDJ8" s="166"/>
      <c r="DDK8" s="166"/>
      <c r="DDL8" s="166"/>
      <c r="DDM8" s="166"/>
      <c r="DDN8" s="166"/>
      <c r="DDO8" s="166"/>
      <c r="DDP8" s="166"/>
      <c r="DDQ8" s="166"/>
      <c r="DDR8" s="166"/>
      <c r="DDS8" s="166"/>
      <c r="DDT8" s="166"/>
      <c r="DDU8" s="166"/>
      <c r="DDV8" s="166"/>
      <c r="DDW8" s="166"/>
      <c r="DDX8" s="166"/>
      <c r="DDY8" s="166"/>
      <c r="DDZ8" s="166"/>
      <c r="DEA8" s="166"/>
      <c r="DEB8" s="166"/>
      <c r="DEC8" s="166"/>
      <c r="DED8" s="166"/>
      <c r="DEE8" s="166"/>
      <c r="DEF8" s="166"/>
      <c r="DEG8" s="166"/>
      <c r="DEH8" s="166"/>
      <c r="DEI8" s="166"/>
      <c r="DEJ8" s="166"/>
      <c r="DEK8" s="166"/>
      <c r="DEL8" s="166"/>
      <c r="DEM8" s="166"/>
      <c r="DEN8" s="166"/>
      <c r="DEO8" s="166"/>
      <c r="DEP8" s="166"/>
      <c r="DEQ8" s="166"/>
      <c r="DER8" s="166"/>
      <c r="DES8" s="166"/>
      <c r="DET8" s="166"/>
      <c r="DEU8" s="166"/>
      <c r="DEV8" s="166"/>
      <c r="DEW8" s="166"/>
      <c r="DEX8" s="166"/>
      <c r="DEY8" s="166"/>
      <c r="DEZ8" s="166"/>
      <c r="DFA8" s="166"/>
      <c r="DFB8" s="166"/>
      <c r="DFC8" s="166"/>
      <c r="DFD8" s="166"/>
      <c r="DFE8" s="166"/>
      <c r="DFF8" s="166"/>
      <c r="DFG8" s="166"/>
      <c r="DFH8" s="166"/>
      <c r="DFI8" s="166"/>
      <c r="DFJ8" s="166"/>
      <c r="DFK8" s="166"/>
      <c r="DFL8" s="166"/>
      <c r="DFM8" s="166"/>
      <c r="DFN8" s="166"/>
      <c r="DFO8" s="166"/>
      <c r="DFP8" s="166"/>
      <c r="DFQ8" s="166"/>
      <c r="DFR8" s="166"/>
      <c r="DFS8" s="166"/>
      <c r="DFT8" s="166"/>
      <c r="DFU8" s="166"/>
      <c r="DFV8" s="166"/>
      <c r="DFW8" s="166"/>
      <c r="DFX8" s="166"/>
      <c r="DFY8" s="166"/>
      <c r="DFZ8" s="166"/>
      <c r="DGA8" s="166"/>
      <c r="DGB8" s="166"/>
      <c r="DGC8" s="166"/>
      <c r="DGD8" s="166"/>
      <c r="DGE8" s="166"/>
      <c r="DGF8" s="166"/>
      <c r="DGG8" s="166"/>
      <c r="DGH8" s="166"/>
      <c r="DGI8" s="166"/>
      <c r="DGJ8" s="166"/>
      <c r="DGK8" s="166"/>
      <c r="DGL8" s="166"/>
      <c r="DGM8" s="166"/>
      <c r="DGN8" s="166"/>
      <c r="DGO8" s="166"/>
      <c r="DGP8" s="166"/>
      <c r="DGQ8" s="166"/>
      <c r="DGR8" s="166"/>
      <c r="DGS8" s="166"/>
      <c r="DGT8" s="166"/>
      <c r="DGU8" s="166"/>
      <c r="DGV8" s="166"/>
      <c r="DGW8" s="166"/>
      <c r="DGX8" s="166"/>
      <c r="DGY8" s="166"/>
      <c r="DGZ8" s="166"/>
      <c r="DHA8" s="166"/>
      <c r="DHB8" s="166"/>
      <c r="DHC8" s="166"/>
      <c r="DHD8" s="166"/>
      <c r="DHE8" s="166"/>
      <c r="DHF8" s="166"/>
      <c r="DHG8" s="166"/>
      <c r="DHH8" s="166"/>
      <c r="DHI8" s="166"/>
      <c r="DHJ8" s="166"/>
      <c r="DHK8" s="166"/>
      <c r="DHL8" s="166"/>
      <c r="DHM8" s="166"/>
      <c r="DHN8" s="166"/>
      <c r="DHO8" s="166"/>
      <c r="DHP8" s="166"/>
      <c r="DHQ8" s="166"/>
      <c r="DHR8" s="166"/>
      <c r="DHS8" s="166"/>
      <c r="DHT8" s="166"/>
      <c r="DHU8" s="166"/>
      <c r="DHV8" s="166"/>
      <c r="DHW8" s="166"/>
      <c r="DHX8" s="166"/>
      <c r="DHY8" s="166"/>
      <c r="DHZ8" s="166"/>
      <c r="DIA8" s="166"/>
      <c r="DIB8" s="166"/>
      <c r="DIC8" s="166"/>
      <c r="DID8" s="166"/>
      <c r="DIE8" s="166"/>
      <c r="DIF8" s="166"/>
      <c r="DIG8" s="166"/>
      <c r="DIH8" s="166"/>
      <c r="DII8" s="166"/>
      <c r="DIJ8" s="166"/>
      <c r="DIK8" s="166"/>
      <c r="DIL8" s="166"/>
      <c r="DIM8" s="166"/>
      <c r="DIN8" s="166"/>
      <c r="DIO8" s="166"/>
      <c r="DIP8" s="166"/>
      <c r="DIQ8" s="166"/>
      <c r="DIR8" s="166"/>
      <c r="DIS8" s="166"/>
      <c r="DIT8" s="166"/>
      <c r="DIU8" s="166"/>
      <c r="DIV8" s="166"/>
      <c r="DIW8" s="166"/>
      <c r="DIX8" s="166"/>
      <c r="DIY8" s="166"/>
      <c r="DIZ8" s="166"/>
      <c r="DJA8" s="166"/>
      <c r="DJB8" s="166"/>
      <c r="DJC8" s="166"/>
      <c r="DJD8" s="166"/>
      <c r="DJE8" s="166"/>
      <c r="DJF8" s="166"/>
      <c r="DJG8" s="166"/>
      <c r="DJH8" s="166"/>
      <c r="DJI8" s="166"/>
      <c r="DJJ8" s="166"/>
      <c r="DJK8" s="166"/>
      <c r="DJL8" s="166"/>
      <c r="DJM8" s="166"/>
      <c r="DJN8" s="166"/>
      <c r="DJO8" s="166"/>
      <c r="DJP8" s="166"/>
      <c r="DJQ8" s="166"/>
      <c r="DJR8" s="166"/>
      <c r="DJS8" s="166"/>
      <c r="DJT8" s="166"/>
      <c r="DJU8" s="166"/>
      <c r="DJV8" s="166"/>
      <c r="DJW8" s="166"/>
      <c r="DJX8" s="166"/>
      <c r="DJY8" s="166"/>
      <c r="DJZ8" s="166"/>
      <c r="DKA8" s="166"/>
      <c r="DKB8" s="166"/>
      <c r="DKC8" s="166"/>
      <c r="DKD8" s="166"/>
      <c r="DKE8" s="166"/>
      <c r="DKF8" s="166"/>
      <c r="DKG8" s="166"/>
      <c r="DKH8" s="166"/>
      <c r="DKI8" s="166"/>
      <c r="DKJ8" s="166"/>
      <c r="DKK8" s="166"/>
      <c r="DKL8" s="166"/>
      <c r="DKM8" s="166"/>
      <c r="DKN8" s="166"/>
      <c r="DKO8" s="166"/>
      <c r="DKP8" s="166"/>
      <c r="DKQ8" s="166"/>
      <c r="DKR8" s="166"/>
      <c r="DKS8" s="166"/>
      <c r="DKT8" s="166"/>
      <c r="DKU8" s="166"/>
      <c r="DKV8" s="166"/>
      <c r="DKW8" s="166"/>
      <c r="DKX8" s="166"/>
      <c r="DKY8" s="166"/>
      <c r="DKZ8" s="166"/>
      <c r="DLA8" s="166"/>
      <c r="DLB8" s="166"/>
      <c r="DLC8" s="166"/>
      <c r="DLD8" s="166"/>
      <c r="DLE8" s="166"/>
      <c r="DLF8" s="166"/>
      <c r="DLG8" s="166"/>
      <c r="DLH8" s="166"/>
      <c r="DLI8" s="166"/>
      <c r="DLJ8" s="166"/>
      <c r="DLK8" s="166"/>
      <c r="DLL8" s="166"/>
      <c r="DLM8" s="166"/>
      <c r="DLN8" s="166"/>
      <c r="DLO8" s="166"/>
      <c r="DLP8" s="166"/>
      <c r="DLQ8" s="166"/>
      <c r="DLR8" s="166"/>
      <c r="DLS8" s="166"/>
      <c r="DLT8" s="166"/>
      <c r="DLU8" s="166"/>
      <c r="DLV8" s="166"/>
      <c r="DLW8" s="166"/>
      <c r="DLX8" s="166"/>
      <c r="DLY8" s="166"/>
      <c r="DLZ8" s="166"/>
      <c r="DMA8" s="166"/>
      <c r="DMB8" s="166"/>
      <c r="DMC8" s="166"/>
      <c r="DMD8" s="166"/>
      <c r="DME8" s="166"/>
      <c r="DMF8" s="166"/>
      <c r="DMG8" s="166"/>
      <c r="DMH8" s="166"/>
      <c r="DMI8" s="166"/>
      <c r="DMJ8" s="166"/>
      <c r="DMK8" s="166"/>
      <c r="DML8" s="166"/>
      <c r="DMM8" s="166"/>
      <c r="DMN8" s="166"/>
      <c r="DMO8" s="166"/>
      <c r="DMP8" s="166"/>
      <c r="DMQ8" s="166"/>
      <c r="DMR8" s="166"/>
      <c r="DMS8" s="166"/>
      <c r="DMT8" s="166"/>
      <c r="DMU8" s="166"/>
      <c r="DMV8" s="166"/>
      <c r="DMW8" s="166"/>
      <c r="DMX8" s="166"/>
      <c r="DMY8" s="166"/>
      <c r="DMZ8" s="166"/>
      <c r="DNA8" s="166"/>
      <c r="DNB8" s="166"/>
      <c r="DNC8" s="166"/>
      <c r="DND8" s="166"/>
      <c r="DNE8" s="166"/>
      <c r="DNF8" s="166"/>
      <c r="DNG8" s="166"/>
      <c r="DNH8" s="166"/>
      <c r="DNI8" s="166"/>
      <c r="DNJ8" s="166"/>
      <c r="DNK8" s="166"/>
      <c r="DNL8" s="166"/>
      <c r="DNM8" s="166"/>
      <c r="DNN8" s="166"/>
      <c r="DNO8" s="166"/>
      <c r="DNP8" s="166"/>
      <c r="DNQ8" s="166"/>
      <c r="DNR8" s="166"/>
      <c r="DNS8" s="166"/>
      <c r="DNT8" s="166"/>
      <c r="DNU8" s="166"/>
      <c r="DNV8" s="166"/>
      <c r="DNW8" s="166"/>
      <c r="DNX8" s="166"/>
      <c r="DNY8" s="166"/>
      <c r="DNZ8" s="166"/>
      <c r="DOA8" s="166"/>
      <c r="DOB8" s="166"/>
      <c r="DOC8" s="166"/>
      <c r="DOD8" s="166"/>
      <c r="DOE8" s="166"/>
      <c r="DOF8" s="166"/>
      <c r="DOG8" s="166"/>
      <c r="DOH8" s="166"/>
      <c r="DOI8" s="166"/>
      <c r="DOJ8" s="166"/>
      <c r="DOK8" s="166"/>
      <c r="DOL8" s="166"/>
      <c r="DOM8" s="166"/>
      <c r="DON8" s="166"/>
      <c r="DOO8" s="166"/>
      <c r="DOP8" s="166"/>
      <c r="DOQ8" s="166"/>
      <c r="DOR8" s="166"/>
      <c r="DOS8" s="166"/>
      <c r="DOT8" s="166"/>
      <c r="DOU8" s="166"/>
      <c r="DOV8" s="166"/>
      <c r="DOW8" s="166"/>
      <c r="DOX8" s="166"/>
      <c r="DOY8" s="166"/>
      <c r="DOZ8" s="166"/>
      <c r="DPA8" s="166"/>
      <c r="DPB8" s="166"/>
      <c r="DPC8" s="166"/>
      <c r="DPD8" s="166"/>
      <c r="DPE8" s="166"/>
      <c r="DPF8" s="166"/>
      <c r="DPG8" s="166"/>
    </row>
    <row r="9" spans="1:3127" s="167" customFormat="1" ht="36.75">
      <c r="A9" s="184" t="s">
        <v>2251</v>
      </c>
      <c r="B9" s="185" t="s">
        <v>1983</v>
      </c>
      <c r="C9" s="184" t="s">
        <v>2033</v>
      </c>
      <c r="D9" s="186" t="s">
        <v>2034</v>
      </c>
      <c r="E9" s="184" t="s">
        <v>2252</v>
      </c>
      <c r="F9" s="184" t="s">
        <v>24</v>
      </c>
      <c r="G9" s="184" t="s">
        <v>25</v>
      </c>
      <c r="H9" s="184" t="s">
        <v>1972</v>
      </c>
      <c r="I9" s="184" t="s">
        <v>1005</v>
      </c>
      <c r="J9" s="184" t="s">
        <v>18</v>
      </c>
      <c r="K9" s="184" t="s">
        <v>53</v>
      </c>
      <c r="L9" s="180" t="s">
        <v>1432</v>
      </c>
      <c r="M9" s="184" t="s">
        <v>1113</v>
      </c>
      <c r="N9" s="187">
        <v>2200</v>
      </c>
      <c r="O9" s="187">
        <v>1084</v>
      </c>
      <c r="P9" s="180" t="s">
        <v>1432</v>
      </c>
      <c r="Q9" s="188">
        <v>352</v>
      </c>
      <c r="R9" s="190" t="s">
        <v>2064</v>
      </c>
      <c r="S9" s="189" t="s">
        <v>2065</v>
      </c>
      <c r="T9" s="184"/>
      <c r="U9" s="5"/>
      <c r="V9" s="5"/>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s="166"/>
      <c r="APW9" s="166"/>
      <c r="APX9" s="166"/>
      <c r="APY9" s="166"/>
      <c r="APZ9" s="166"/>
      <c r="AQA9" s="166"/>
      <c r="AQB9" s="166"/>
      <c r="AQC9" s="166"/>
      <c r="AQD9" s="166"/>
      <c r="AQE9" s="166"/>
      <c r="AQF9" s="166"/>
      <c r="AQG9" s="166"/>
      <c r="AQH9" s="166"/>
      <c r="AQI9" s="166"/>
      <c r="AQJ9" s="166"/>
      <c r="AQK9" s="166"/>
      <c r="AQL9" s="166"/>
      <c r="AQM9" s="166"/>
      <c r="AQN9" s="166"/>
      <c r="AQO9" s="166"/>
      <c r="AQP9" s="166"/>
      <c r="AQQ9" s="166"/>
      <c r="AQR9" s="166"/>
      <c r="AQS9" s="166"/>
      <c r="AQT9" s="166"/>
      <c r="AQU9" s="166"/>
      <c r="AQV9" s="166"/>
      <c r="AQW9" s="166"/>
      <c r="AQX9" s="166"/>
      <c r="AQY9" s="166"/>
      <c r="AQZ9" s="166"/>
      <c r="ARA9" s="166"/>
      <c r="ARB9" s="166"/>
      <c r="ARC9" s="166"/>
      <c r="ARD9" s="166"/>
      <c r="ARE9" s="166"/>
      <c r="ARF9" s="166"/>
      <c r="ARG9" s="166"/>
      <c r="ARH9" s="166"/>
      <c r="ARI9" s="166"/>
      <c r="ARJ9" s="166"/>
      <c r="ARK9" s="166"/>
      <c r="ARL9" s="166"/>
      <c r="ARM9" s="166"/>
      <c r="ARN9" s="166"/>
      <c r="ARO9" s="166"/>
      <c r="ARP9" s="166"/>
      <c r="ARQ9" s="166"/>
      <c r="ARR9" s="166"/>
      <c r="ARS9" s="166"/>
      <c r="ART9" s="166"/>
      <c r="ARU9" s="166"/>
      <c r="ARV9" s="166"/>
      <c r="ARW9" s="166"/>
      <c r="ARX9" s="166"/>
      <c r="ARY9" s="166"/>
      <c r="ARZ9" s="166"/>
      <c r="ASA9" s="166"/>
      <c r="ASB9" s="166"/>
      <c r="ASC9" s="166"/>
      <c r="ASD9" s="166"/>
      <c r="ASE9" s="166"/>
      <c r="ASF9" s="166"/>
      <c r="ASG9" s="166"/>
      <c r="ASH9" s="166"/>
      <c r="ASI9" s="166"/>
      <c r="ASJ9" s="166"/>
      <c r="ASK9" s="166"/>
      <c r="ASL9" s="166"/>
      <c r="ASM9" s="166"/>
      <c r="ASN9" s="166"/>
      <c r="ASO9" s="166"/>
      <c r="ASP9" s="166"/>
      <c r="ASQ9" s="166"/>
      <c r="ASR9" s="166"/>
      <c r="ASS9" s="166"/>
      <c r="AST9" s="166"/>
      <c r="ASU9" s="166"/>
      <c r="ASV9" s="166"/>
      <c r="ASW9" s="166"/>
      <c r="ASX9" s="166"/>
      <c r="ASY9" s="166"/>
      <c r="ASZ9" s="166"/>
      <c r="ATA9" s="166"/>
      <c r="ATB9" s="166"/>
      <c r="ATC9" s="166"/>
      <c r="ATD9" s="166"/>
      <c r="ATE9" s="166"/>
      <c r="ATF9" s="166"/>
      <c r="ATG9" s="166"/>
      <c r="ATH9" s="166"/>
      <c r="ATI9" s="166"/>
      <c r="ATJ9" s="166"/>
      <c r="ATK9" s="166"/>
      <c r="ATL9" s="166"/>
      <c r="ATM9" s="166"/>
      <c r="ATN9" s="166"/>
      <c r="ATO9" s="166"/>
      <c r="ATP9" s="166"/>
      <c r="ATQ9" s="166"/>
      <c r="ATR9" s="166"/>
      <c r="ATS9" s="166"/>
      <c r="ATT9" s="166"/>
      <c r="ATU9" s="166"/>
      <c r="ATV9" s="166"/>
      <c r="ATW9" s="166"/>
      <c r="ATX9" s="166"/>
      <c r="ATY9" s="166"/>
      <c r="ATZ9" s="166"/>
      <c r="AUA9" s="166"/>
      <c r="AUB9" s="166"/>
      <c r="AUC9" s="166"/>
      <c r="AUD9" s="166"/>
      <c r="AUE9" s="166"/>
      <c r="AUF9" s="166"/>
      <c r="AUG9" s="166"/>
      <c r="AUH9" s="166"/>
      <c r="AUI9" s="166"/>
      <c r="AUJ9" s="166"/>
      <c r="AUK9" s="166"/>
      <c r="AUL9" s="166"/>
      <c r="AUM9" s="166"/>
      <c r="AUN9" s="166"/>
      <c r="AUO9" s="166"/>
      <c r="AUP9" s="166"/>
      <c r="AUQ9" s="166"/>
      <c r="AUR9" s="166"/>
      <c r="AUS9" s="166"/>
      <c r="AUT9" s="166"/>
      <c r="AUU9" s="166"/>
      <c r="AUV9" s="166"/>
      <c r="AUW9" s="166"/>
      <c r="AUX9" s="166"/>
      <c r="AUY9" s="166"/>
      <c r="AUZ9" s="166"/>
      <c r="AVA9" s="166"/>
      <c r="AVB9" s="166"/>
      <c r="AVC9" s="166"/>
      <c r="AVD9" s="166"/>
      <c r="AVE9" s="166"/>
      <c r="AVF9" s="166"/>
      <c r="AVG9" s="166"/>
      <c r="AVH9" s="166"/>
      <c r="AVI9" s="166"/>
      <c r="AVJ9" s="166"/>
      <c r="AVK9" s="166"/>
      <c r="AVL9" s="166"/>
      <c r="AVM9" s="166"/>
      <c r="AVN9" s="166"/>
      <c r="AVO9" s="166"/>
      <c r="AVP9" s="166"/>
      <c r="AVQ9" s="166"/>
      <c r="AVR9" s="166"/>
      <c r="AVS9" s="166"/>
      <c r="AVT9" s="166"/>
      <c r="AVU9" s="166"/>
      <c r="AVV9" s="166"/>
      <c r="AVW9" s="166"/>
      <c r="AVX9" s="166"/>
      <c r="AVY9" s="166"/>
      <c r="AVZ9" s="166"/>
      <c r="AWA9" s="166"/>
      <c r="AWB9" s="166"/>
      <c r="AWC9" s="166"/>
      <c r="AWD9" s="166"/>
      <c r="AWE9" s="166"/>
      <c r="AWF9" s="166"/>
      <c r="AWG9" s="166"/>
      <c r="AWH9" s="166"/>
      <c r="AWI9" s="166"/>
      <c r="AWJ9" s="166"/>
      <c r="AWK9" s="166"/>
      <c r="AWL9" s="166"/>
      <c r="AWM9" s="166"/>
      <c r="AWN9" s="166"/>
      <c r="AWO9" s="166"/>
      <c r="AWP9" s="166"/>
      <c r="AWQ9" s="166"/>
      <c r="AWR9" s="166"/>
      <c r="AWS9" s="166"/>
      <c r="AWT9" s="166"/>
      <c r="AWU9" s="166"/>
      <c r="AWV9" s="166"/>
      <c r="AWW9" s="166"/>
      <c r="AWX9" s="166"/>
      <c r="AWY9" s="166"/>
      <c r="AWZ9" s="166"/>
      <c r="AXA9" s="166"/>
      <c r="AXB9" s="166"/>
      <c r="AXC9" s="166"/>
      <c r="AXD9" s="166"/>
      <c r="AXE9" s="166"/>
      <c r="AXF9" s="166"/>
      <c r="AXG9" s="166"/>
      <c r="AXH9" s="166"/>
      <c r="AXI9" s="166"/>
      <c r="AXJ9" s="166"/>
      <c r="AXK9" s="166"/>
      <c r="AXL9" s="166"/>
      <c r="AXM9" s="166"/>
      <c r="AXN9" s="166"/>
      <c r="AXO9" s="166"/>
      <c r="AXP9" s="166"/>
      <c r="AXQ9" s="166"/>
      <c r="AXR9" s="166"/>
      <c r="AXS9" s="166"/>
      <c r="AXT9" s="166"/>
      <c r="AXU9" s="166"/>
      <c r="AXV9" s="166"/>
      <c r="AXW9" s="166"/>
      <c r="AXX9" s="166"/>
      <c r="AXY9" s="166"/>
      <c r="AXZ9" s="166"/>
      <c r="AYA9" s="166"/>
      <c r="AYB9" s="166"/>
      <c r="AYC9" s="166"/>
      <c r="AYD9" s="166"/>
      <c r="AYE9" s="166"/>
      <c r="AYF9" s="166"/>
      <c r="AYG9" s="166"/>
      <c r="AYH9" s="166"/>
      <c r="AYI9" s="166"/>
      <c r="AYJ9" s="166"/>
      <c r="AYK9" s="166"/>
      <c r="AYL9" s="166"/>
      <c r="AYM9" s="166"/>
      <c r="AYN9" s="166"/>
      <c r="AYO9" s="166"/>
      <c r="AYP9" s="166"/>
      <c r="AYQ9" s="166"/>
      <c r="AYR9" s="166"/>
      <c r="AYS9" s="166"/>
      <c r="AYT9" s="166"/>
      <c r="AYU9" s="166"/>
      <c r="AYV9" s="166"/>
      <c r="AYW9" s="166"/>
      <c r="AYX9" s="166"/>
      <c r="AYY9" s="166"/>
      <c r="AYZ9" s="166"/>
      <c r="AZA9" s="166"/>
      <c r="AZB9" s="166"/>
      <c r="AZC9" s="166"/>
      <c r="AZD9" s="166"/>
      <c r="AZE9" s="166"/>
      <c r="AZF9" s="166"/>
      <c r="AZG9" s="166"/>
      <c r="AZH9" s="166"/>
      <c r="AZI9" s="166"/>
      <c r="AZJ9" s="166"/>
      <c r="AZK9" s="166"/>
      <c r="AZL9" s="166"/>
      <c r="AZM9" s="166"/>
      <c r="AZN9" s="166"/>
      <c r="AZO9" s="166"/>
      <c r="AZP9" s="166"/>
      <c r="AZQ9" s="166"/>
      <c r="AZR9" s="166"/>
      <c r="AZS9" s="166"/>
      <c r="AZT9" s="166"/>
      <c r="AZU9" s="166"/>
      <c r="AZV9" s="166"/>
      <c r="AZW9" s="166"/>
      <c r="AZX9" s="166"/>
      <c r="AZY9" s="166"/>
      <c r="AZZ9" s="166"/>
      <c r="BAA9" s="166"/>
      <c r="BAB9" s="166"/>
      <c r="BAC9" s="166"/>
      <c r="BAD9" s="166"/>
      <c r="BAE9" s="166"/>
      <c r="BAF9" s="166"/>
      <c r="BAG9" s="166"/>
      <c r="BAH9" s="166"/>
      <c r="BAI9" s="166"/>
      <c r="BAJ9" s="166"/>
      <c r="BAK9" s="166"/>
      <c r="BAL9" s="166"/>
      <c r="BAM9" s="166"/>
      <c r="BAN9" s="166"/>
      <c r="BAO9" s="166"/>
      <c r="BAP9" s="166"/>
      <c r="BAQ9" s="166"/>
      <c r="BAR9" s="166"/>
      <c r="BAS9" s="166"/>
      <c r="BAT9" s="166"/>
      <c r="BAU9" s="166"/>
      <c r="BAV9" s="166"/>
      <c r="BAW9" s="166"/>
      <c r="BAX9" s="166"/>
      <c r="BAY9" s="166"/>
      <c r="BAZ9" s="166"/>
      <c r="BBA9" s="166"/>
      <c r="BBB9" s="166"/>
      <c r="BBC9" s="166"/>
      <c r="BBD9" s="166"/>
      <c r="BBE9" s="166"/>
      <c r="BBF9" s="166"/>
      <c r="BBG9" s="166"/>
      <c r="BBH9" s="166"/>
      <c r="BBI9" s="166"/>
      <c r="BBJ9" s="166"/>
      <c r="BBK9" s="166"/>
      <c r="BBL9" s="166"/>
      <c r="BBM9" s="166"/>
      <c r="BBN9" s="166"/>
      <c r="BBO9" s="166"/>
      <c r="BBP9" s="166"/>
      <c r="BBQ9" s="166"/>
      <c r="BBR9" s="166"/>
      <c r="BBS9" s="166"/>
      <c r="BBT9" s="166"/>
      <c r="BBU9" s="166"/>
      <c r="BBV9" s="166"/>
      <c r="BBW9" s="166"/>
      <c r="BBX9" s="166"/>
      <c r="BBY9" s="166"/>
      <c r="BBZ9" s="166"/>
      <c r="BCA9" s="166"/>
      <c r="BCB9" s="166"/>
      <c r="BCC9" s="166"/>
      <c r="BCD9" s="166"/>
      <c r="BCE9" s="166"/>
      <c r="BCF9" s="166"/>
      <c r="BCG9" s="166"/>
      <c r="BCH9" s="166"/>
      <c r="BCI9" s="166"/>
      <c r="BCJ9" s="166"/>
      <c r="BCK9" s="166"/>
      <c r="BCL9" s="166"/>
      <c r="BCM9" s="166"/>
      <c r="BCN9" s="166"/>
      <c r="BCO9" s="166"/>
      <c r="BCP9" s="166"/>
      <c r="BCQ9" s="166"/>
      <c r="BCR9" s="166"/>
      <c r="BCS9" s="166"/>
      <c r="BCT9" s="166"/>
      <c r="BCU9" s="166"/>
      <c r="BCV9" s="166"/>
      <c r="BCW9" s="166"/>
      <c r="BCX9" s="166"/>
      <c r="BCY9" s="166"/>
      <c r="BCZ9" s="166"/>
      <c r="BDA9" s="166"/>
      <c r="BDB9" s="166"/>
      <c r="BDC9" s="166"/>
      <c r="BDD9" s="166"/>
      <c r="BDE9" s="166"/>
      <c r="BDF9" s="166"/>
      <c r="BDG9" s="166"/>
      <c r="BDH9" s="166"/>
      <c r="BDI9" s="166"/>
      <c r="BDJ9" s="166"/>
      <c r="BDK9" s="166"/>
      <c r="BDL9" s="166"/>
      <c r="BDM9" s="166"/>
      <c r="BDN9" s="166"/>
      <c r="BDO9" s="166"/>
      <c r="BDP9" s="166"/>
      <c r="BDQ9" s="166"/>
      <c r="BDR9" s="166"/>
      <c r="BDS9" s="166"/>
      <c r="BDT9" s="166"/>
      <c r="BDU9" s="166"/>
      <c r="BDV9" s="166"/>
      <c r="BDW9" s="166"/>
      <c r="BDX9" s="166"/>
      <c r="BDY9" s="166"/>
      <c r="BDZ9" s="166"/>
      <c r="BEA9" s="166"/>
      <c r="BEB9" s="166"/>
      <c r="BEC9" s="166"/>
      <c r="BED9" s="166"/>
      <c r="BEE9" s="166"/>
      <c r="BEF9" s="166"/>
      <c r="BEG9" s="166"/>
      <c r="BEH9" s="166"/>
      <c r="BEI9" s="166"/>
      <c r="BEJ9" s="166"/>
      <c r="BEK9" s="166"/>
      <c r="BEL9" s="166"/>
      <c r="BEM9" s="166"/>
      <c r="BEN9" s="166"/>
      <c r="BEO9" s="166"/>
      <c r="BEP9" s="166"/>
      <c r="BEQ9" s="166"/>
      <c r="BER9" s="166"/>
      <c r="BES9" s="166"/>
      <c r="BET9" s="166"/>
      <c r="BEU9" s="166"/>
      <c r="BEV9" s="166"/>
      <c r="BEW9" s="166"/>
      <c r="BEX9" s="166"/>
      <c r="BEY9" s="166"/>
      <c r="BEZ9" s="166"/>
      <c r="BFA9" s="166"/>
      <c r="BFB9" s="166"/>
      <c r="BFC9" s="166"/>
      <c r="BFD9" s="166"/>
      <c r="BFE9" s="166"/>
      <c r="BFF9" s="166"/>
      <c r="BFG9" s="166"/>
      <c r="BFH9" s="166"/>
      <c r="BFI9" s="166"/>
      <c r="BFJ9" s="166"/>
      <c r="BFK9" s="166"/>
      <c r="BFL9" s="166"/>
      <c r="BFM9" s="166"/>
      <c r="BFN9" s="166"/>
      <c r="BFO9" s="166"/>
      <c r="BFP9" s="166"/>
      <c r="BFQ9" s="166"/>
      <c r="BFR9" s="166"/>
      <c r="BFS9" s="166"/>
      <c r="BFT9" s="166"/>
      <c r="BFU9" s="166"/>
      <c r="BFV9" s="166"/>
      <c r="BFW9" s="166"/>
      <c r="BFX9" s="166"/>
      <c r="BFY9" s="166"/>
      <c r="BFZ9" s="166"/>
      <c r="BGA9" s="166"/>
      <c r="BGB9" s="166"/>
      <c r="BGC9" s="166"/>
      <c r="BGD9" s="166"/>
      <c r="BGE9" s="166"/>
      <c r="BGF9" s="166"/>
      <c r="BGG9" s="166"/>
      <c r="BGH9" s="166"/>
      <c r="BGI9" s="166"/>
      <c r="BGJ9" s="166"/>
      <c r="BGK9" s="166"/>
      <c r="BGL9" s="166"/>
      <c r="BGM9" s="166"/>
      <c r="BGN9" s="166"/>
      <c r="BGO9" s="166"/>
      <c r="BGP9" s="166"/>
      <c r="BGQ9" s="166"/>
      <c r="BGR9" s="166"/>
      <c r="BGS9" s="166"/>
      <c r="BGT9" s="166"/>
      <c r="BGU9" s="166"/>
      <c r="BGV9" s="166"/>
      <c r="BGW9" s="166"/>
      <c r="BGX9" s="166"/>
      <c r="BGY9" s="166"/>
      <c r="BGZ9" s="166"/>
      <c r="BHA9" s="166"/>
      <c r="BHB9" s="166"/>
      <c r="BHC9" s="166"/>
      <c r="BHD9" s="166"/>
      <c r="BHE9" s="166"/>
      <c r="BHF9" s="166"/>
      <c r="BHG9" s="166"/>
      <c r="BHH9" s="166"/>
      <c r="BHI9" s="166"/>
      <c r="BHJ9" s="166"/>
      <c r="BHK9" s="166"/>
      <c r="BHL9" s="166"/>
      <c r="BHM9" s="166"/>
      <c r="BHN9" s="166"/>
      <c r="BHO9" s="166"/>
      <c r="BHP9" s="166"/>
      <c r="BHQ9" s="166"/>
      <c r="BHR9" s="166"/>
      <c r="BHS9" s="166"/>
      <c r="BHT9" s="166"/>
      <c r="BHU9" s="166"/>
      <c r="BHV9" s="166"/>
      <c r="BHW9" s="166"/>
      <c r="BHX9" s="166"/>
      <c r="BHY9" s="166"/>
      <c r="BHZ9" s="166"/>
      <c r="BIA9" s="166"/>
      <c r="BIB9" s="166"/>
      <c r="BIC9" s="166"/>
      <c r="BID9" s="166"/>
      <c r="BIE9" s="166"/>
      <c r="BIF9" s="166"/>
      <c r="BIG9" s="166"/>
      <c r="BIH9" s="166"/>
      <c r="BII9" s="166"/>
      <c r="BIJ9" s="166"/>
      <c r="BIK9" s="166"/>
      <c r="BIL9" s="166"/>
      <c r="BIM9" s="166"/>
      <c r="BIN9" s="166"/>
      <c r="BIO9" s="166"/>
      <c r="BIP9" s="166"/>
      <c r="BIQ9" s="166"/>
      <c r="BIR9" s="166"/>
      <c r="BIS9" s="166"/>
      <c r="BIT9" s="166"/>
      <c r="BIU9" s="166"/>
      <c r="BIV9" s="166"/>
      <c r="BIW9" s="166"/>
      <c r="BIX9" s="166"/>
      <c r="BIY9" s="166"/>
      <c r="BIZ9" s="166"/>
      <c r="BJA9" s="166"/>
      <c r="BJB9" s="166"/>
      <c r="BJC9" s="166"/>
      <c r="BJD9" s="166"/>
      <c r="BJE9" s="166"/>
      <c r="BJF9" s="166"/>
      <c r="BJG9" s="166"/>
      <c r="BJH9" s="166"/>
      <c r="BJI9" s="166"/>
      <c r="BJJ9" s="166"/>
      <c r="BJK9" s="166"/>
      <c r="BJL9" s="166"/>
      <c r="BJM9" s="166"/>
      <c r="BJN9" s="166"/>
      <c r="BJO9" s="166"/>
      <c r="BJP9" s="166"/>
      <c r="BJQ9" s="166"/>
      <c r="BJR9" s="166"/>
      <c r="BJS9" s="166"/>
      <c r="BJT9" s="166"/>
      <c r="BJU9" s="166"/>
      <c r="BJV9" s="166"/>
      <c r="BJW9" s="166"/>
      <c r="BJX9" s="166"/>
      <c r="BJY9" s="166"/>
      <c r="BJZ9" s="166"/>
      <c r="BKA9" s="166"/>
      <c r="BKB9" s="166"/>
      <c r="BKC9" s="166"/>
      <c r="BKD9" s="166"/>
      <c r="BKE9" s="166"/>
      <c r="BKF9" s="166"/>
      <c r="BKG9" s="166"/>
      <c r="BKH9" s="166"/>
      <c r="BKI9" s="166"/>
      <c r="BKJ9" s="166"/>
      <c r="BKK9" s="166"/>
      <c r="BKL9" s="166"/>
      <c r="BKM9" s="166"/>
      <c r="BKN9" s="166"/>
      <c r="BKO9" s="166"/>
      <c r="BKP9" s="166"/>
      <c r="BKQ9" s="166"/>
      <c r="BKR9" s="166"/>
      <c r="BKS9" s="166"/>
      <c r="BKT9" s="166"/>
      <c r="BKU9" s="166"/>
      <c r="BKV9" s="166"/>
      <c r="BKW9" s="166"/>
      <c r="BKX9" s="166"/>
      <c r="BKY9" s="166"/>
      <c r="BKZ9" s="166"/>
      <c r="BLA9" s="166"/>
      <c r="BLB9" s="166"/>
      <c r="BLC9" s="166"/>
      <c r="BLD9" s="166"/>
      <c r="BLE9" s="166"/>
      <c r="BLF9" s="166"/>
      <c r="BLG9" s="166"/>
      <c r="BLH9" s="166"/>
      <c r="BLI9" s="166"/>
      <c r="BLJ9" s="166"/>
      <c r="BLK9" s="166"/>
      <c r="BLL9" s="166"/>
      <c r="BLM9" s="166"/>
      <c r="BLN9" s="166"/>
      <c r="BLO9" s="166"/>
      <c r="BLP9" s="166"/>
      <c r="BLQ9" s="166"/>
      <c r="BLR9" s="166"/>
      <c r="BLS9" s="166"/>
      <c r="BLT9" s="166"/>
      <c r="BLU9" s="166"/>
      <c r="BLV9" s="166"/>
      <c r="BLW9" s="166"/>
      <c r="BLX9" s="166"/>
      <c r="BLY9" s="166"/>
      <c r="BLZ9" s="166"/>
      <c r="BMA9" s="166"/>
      <c r="BMB9" s="166"/>
      <c r="BMC9" s="166"/>
      <c r="BMD9" s="166"/>
      <c r="BME9" s="166"/>
      <c r="BMF9" s="166"/>
      <c r="BMG9" s="166"/>
      <c r="BMH9" s="166"/>
      <c r="BMI9" s="166"/>
      <c r="BMJ9" s="166"/>
      <c r="BMK9" s="166"/>
      <c r="BML9" s="166"/>
      <c r="BMM9" s="166"/>
      <c r="BMN9" s="166"/>
      <c r="BMO9" s="166"/>
      <c r="BMP9" s="166"/>
      <c r="BMQ9" s="166"/>
      <c r="BMR9" s="166"/>
      <c r="BMS9" s="166"/>
      <c r="BMT9" s="166"/>
      <c r="BMU9" s="166"/>
      <c r="BMV9" s="166"/>
      <c r="BMW9" s="166"/>
      <c r="BMX9" s="166"/>
      <c r="BMY9" s="166"/>
      <c r="BMZ9" s="166"/>
      <c r="BNA9" s="166"/>
      <c r="BNB9" s="166"/>
      <c r="BNC9" s="166"/>
      <c r="BND9" s="166"/>
      <c r="BNE9" s="166"/>
      <c r="BNF9" s="166"/>
      <c r="BNG9" s="166"/>
      <c r="BNH9" s="166"/>
      <c r="BNI9" s="166"/>
      <c r="BNJ9" s="166"/>
      <c r="BNK9" s="166"/>
      <c r="BNL9" s="166"/>
      <c r="BNM9" s="166"/>
      <c r="BNN9" s="166"/>
      <c r="BNO9" s="166"/>
      <c r="BNP9" s="166"/>
      <c r="BNQ9" s="166"/>
      <c r="BNR9" s="166"/>
      <c r="BNS9" s="166"/>
      <c r="BNT9" s="166"/>
      <c r="BNU9" s="166"/>
      <c r="BNV9" s="166"/>
      <c r="BNW9" s="166"/>
      <c r="BNX9" s="166"/>
      <c r="BNY9" s="166"/>
      <c r="BNZ9" s="166"/>
      <c r="BOA9" s="166"/>
      <c r="BOB9" s="166"/>
      <c r="BOC9" s="166"/>
      <c r="BOD9" s="166"/>
      <c r="BOE9" s="166"/>
      <c r="BOF9" s="166"/>
      <c r="BOG9" s="166"/>
      <c r="BOH9" s="166"/>
      <c r="BOI9" s="166"/>
      <c r="BOJ9" s="166"/>
      <c r="BOK9" s="166"/>
      <c r="BOL9" s="166"/>
      <c r="BOM9" s="166"/>
      <c r="BON9" s="166"/>
      <c r="BOO9" s="166"/>
      <c r="BOP9" s="166"/>
      <c r="BOQ9" s="166"/>
      <c r="BOR9" s="166"/>
      <c r="BOS9" s="166"/>
      <c r="BOT9" s="166"/>
      <c r="BOU9" s="166"/>
      <c r="BOV9" s="166"/>
      <c r="BOW9" s="166"/>
      <c r="BOX9" s="166"/>
      <c r="BOY9" s="166"/>
      <c r="BOZ9" s="166"/>
      <c r="BPA9" s="166"/>
      <c r="BPB9" s="166"/>
      <c r="BPC9" s="166"/>
      <c r="BPD9" s="166"/>
      <c r="BPE9" s="166"/>
      <c r="BPF9" s="166"/>
      <c r="BPG9" s="166"/>
      <c r="BPH9" s="166"/>
      <c r="BPI9" s="166"/>
      <c r="BPJ9" s="166"/>
      <c r="BPK9" s="166"/>
      <c r="BPL9" s="166"/>
      <c r="BPM9" s="166"/>
      <c r="BPN9" s="166"/>
      <c r="BPO9" s="166"/>
      <c r="BPP9" s="166"/>
      <c r="BPQ9" s="166"/>
      <c r="BPR9" s="166"/>
      <c r="BPS9" s="166"/>
      <c r="BPT9" s="166"/>
      <c r="BPU9" s="166"/>
      <c r="BPV9" s="166"/>
      <c r="BPW9" s="166"/>
      <c r="BPX9" s="166"/>
      <c r="BPY9" s="166"/>
      <c r="BPZ9" s="166"/>
      <c r="BQA9" s="166"/>
      <c r="BQB9" s="166"/>
      <c r="BQC9" s="166"/>
      <c r="BQD9" s="166"/>
      <c r="BQE9" s="166"/>
      <c r="BQF9" s="166"/>
      <c r="BQG9" s="166"/>
      <c r="BQH9" s="166"/>
      <c r="BQI9" s="166"/>
      <c r="BQJ9" s="166"/>
      <c r="BQK9" s="166"/>
      <c r="BQL9" s="166"/>
      <c r="BQM9" s="166"/>
      <c r="BQN9" s="166"/>
      <c r="BQO9" s="166"/>
      <c r="BQP9" s="166"/>
      <c r="BQQ9" s="166"/>
      <c r="BQR9" s="166"/>
      <c r="BQS9" s="166"/>
      <c r="BQT9" s="166"/>
      <c r="BQU9" s="166"/>
      <c r="BQV9" s="166"/>
      <c r="BQW9" s="166"/>
      <c r="BQX9" s="166"/>
      <c r="BQY9" s="166"/>
      <c r="BQZ9" s="166"/>
      <c r="BRA9" s="166"/>
      <c r="BRB9" s="166"/>
      <c r="BRC9" s="166"/>
      <c r="BRD9" s="166"/>
      <c r="BRE9" s="166"/>
      <c r="BRF9" s="166"/>
      <c r="BRG9" s="166"/>
      <c r="BRH9" s="166"/>
      <c r="BRI9" s="166"/>
      <c r="BRJ9" s="166"/>
      <c r="BRK9" s="166"/>
      <c r="BRL9" s="166"/>
      <c r="BRM9" s="166"/>
      <c r="BRN9" s="166"/>
      <c r="BRO9" s="166"/>
      <c r="BRP9" s="166"/>
      <c r="BRQ9" s="166"/>
      <c r="BRR9" s="166"/>
      <c r="BRS9" s="166"/>
      <c r="BRT9" s="166"/>
      <c r="BRU9" s="166"/>
      <c r="BRV9" s="166"/>
      <c r="BRW9" s="166"/>
      <c r="BRX9" s="166"/>
      <c r="BRY9" s="166"/>
      <c r="BRZ9" s="166"/>
      <c r="BSA9" s="166"/>
      <c r="BSB9" s="166"/>
      <c r="BSC9" s="166"/>
      <c r="BSD9" s="166"/>
      <c r="BSE9" s="166"/>
      <c r="BSF9" s="166"/>
      <c r="BSG9" s="166"/>
      <c r="BSH9" s="166"/>
      <c r="BSI9" s="166"/>
      <c r="BSJ9" s="166"/>
      <c r="BSK9" s="166"/>
      <c r="BSL9" s="166"/>
      <c r="BSM9" s="166"/>
      <c r="BSN9" s="166"/>
      <c r="BSO9" s="166"/>
      <c r="BSP9" s="166"/>
      <c r="BSQ9" s="166"/>
      <c r="BSR9" s="166"/>
      <c r="BSS9" s="166"/>
      <c r="BST9" s="166"/>
      <c r="BSU9" s="166"/>
      <c r="BSV9" s="166"/>
      <c r="BSW9" s="166"/>
      <c r="BSX9" s="166"/>
      <c r="BSY9" s="166"/>
      <c r="BSZ9" s="166"/>
      <c r="BTA9" s="166"/>
      <c r="BTB9" s="166"/>
      <c r="BTC9" s="166"/>
      <c r="BTD9" s="166"/>
      <c r="BTE9" s="166"/>
      <c r="BTF9" s="166"/>
      <c r="BTG9" s="166"/>
      <c r="BTH9" s="166"/>
      <c r="BTI9" s="166"/>
      <c r="BTJ9" s="166"/>
      <c r="BTK9" s="166"/>
      <c r="BTL9" s="166"/>
      <c r="BTM9" s="166"/>
      <c r="BTN9" s="166"/>
      <c r="BTO9" s="166"/>
      <c r="BTP9" s="166"/>
      <c r="BTQ9" s="166"/>
      <c r="BTR9" s="166"/>
      <c r="BTS9" s="166"/>
      <c r="BTT9" s="166"/>
      <c r="BTU9" s="166"/>
      <c r="BTV9" s="166"/>
      <c r="BTW9" s="166"/>
      <c r="BTX9" s="166"/>
      <c r="BTY9" s="166"/>
      <c r="BTZ9" s="166"/>
      <c r="BUA9" s="166"/>
      <c r="BUB9" s="166"/>
      <c r="BUC9" s="166"/>
      <c r="BUD9" s="166"/>
      <c r="BUE9" s="166"/>
      <c r="BUF9" s="166"/>
      <c r="BUG9" s="166"/>
      <c r="BUH9" s="166"/>
      <c r="BUI9" s="166"/>
      <c r="BUJ9" s="166"/>
      <c r="BUK9" s="166"/>
      <c r="BUL9" s="166"/>
      <c r="BUM9" s="166"/>
      <c r="BUN9" s="166"/>
      <c r="BUO9" s="166"/>
      <c r="BUP9" s="166"/>
      <c r="BUQ9" s="166"/>
      <c r="BUR9" s="166"/>
      <c r="BUS9" s="166"/>
      <c r="BUT9" s="166"/>
      <c r="BUU9" s="166"/>
      <c r="BUV9" s="166"/>
      <c r="BUW9" s="166"/>
      <c r="BUX9" s="166"/>
      <c r="BUY9" s="166"/>
      <c r="BUZ9" s="166"/>
      <c r="BVA9" s="166"/>
      <c r="BVB9" s="166"/>
      <c r="BVC9" s="166"/>
      <c r="BVD9" s="166"/>
      <c r="BVE9" s="166"/>
      <c r="BVF9" s="166"/>
      <c r="BVG9" s="166"/>
      <c r="BVH9" s="166"/>
      <c r="BVI9" s="166"/>
      <c r="BVJ9" s="166"/>
      <c r="BVK9" s="166"/>
      <c r="BVL9" s="166"/>
      <c r="BVM9" s="166"/>
      <c r="BVN9" s="166"/>
      <c r="BVO9" s="166"/>
      <c r="BVP9" s="166"/>
      <c r="BVQ9" s="166"/>
      <c r="BVR9" s="166"/>
      <c r="BVS9" s="166"/>
      <c r="BVT9" s="166"/>
      <c r="BVU9" s="166"/>
      <c r="BVV9" s="166"/>
      <c r="BVW9" s="166"/>
      <c r="BVX9" s="166"/>
      <c r="BVY9" s="166"/>
      <c r="BVZ9" s="166"/>
      <c r="BWA9" s="166"/>
      <c r="BWB9" s="166"/>
      <c r="BWC9" s="166"/>
      <c r="BWD9" s="166"/>
      <c r="BWE9" s="166"/>
      <c r="BWF9" s="166"/>
      <c r="BWG9" s="166"/>
      <c r="BWH9" s="166"/>
      <c r="BWI9" s="166"/>
      <c r="BWJ9" s="166"/>
      <c r="BWK9" s="166"/>
      <c r="BWL9" s="166"/>
      <c r="BWM9" s="166"/>
      <c r="BWN9" s="166"/>
      <c r="BWO9" s="166"/>
      <c r="BWP9" s="166"/>
      <c r="BWQ9" s="166"/>
      <c r="BWR9" s="166"/>
      <c r="BWS9" s="166"/>
      <c r="BWT9" s="166"/>
      <c r="BWU9" s="166"/>
      <c r="BWV9" s="166"/>
      <c r="BWW9" s="166"/>
      <c r="BWX9" s="166"/>
      <c r="BWY9" s="166"/>
      <c r="BWZ9" s="166"/>
      <c r="BXA9" s="166"/>
      <c r="BXB9" s="166"/>
      <c r="BXC9" s="166"/>
      <c r="BXD9" s="166"/>
      <c r="BXE9" s="166"/>
      <c r="BXF9" s="166"/>
      <c r="BXG9" s="166"/>
      <c r="BXH9" s="166"/>
      <c r="BXI9" s="166"/>
      <c r="BXJ9" s="166"/>
      <c r="BXK9" s="166"/>
      <c r="BXL9" s="166"/>
      <c r="BXM9" s="166"/>
      <c r="BXN9" s="166"/>
      <c r="BXO9" s="166"/>
      <c r="BXP9" s="166"/>
      <c r="BXQ9" s="166"/>
      <c r="BXR9" s="166"/>
      <c r="BXS9" s="166"/>
      <c r="BXT9" s="166"/>
      <c r="BXU9" s="166"/>
      <c r="BXV9" s="166"/>
      <c r="BXW9" s="166"/>
      <c r="BXX9" s="166"/>
      <c r="BXY9" s="166"/>
      <c r="BXZ9" s="166"/>
      <c r="BYA9" s="166"/>
      <c r="BYB9" s="166"/>
      <c r="BYC9" s="166"/>
      <c r="BYD9" s="166"/>
      <c r="BYE9" s="166"/>
      <c r="BYF9" s="166"/>
      <c r="BYG9" s="166"/>
      <c r="BYH9" s="166"/>
      <c r="BYI9" s="166"/>
      <c r="BYJ9" s="166"/>
      <c r="BYK9" s="166"/>
      <c r="BYL9" s="166"/>
      <c r="BYM9" s="166"/>
      <c r="BYN9" s="166"/>
      <c r="BYO9" s="166"/>
      <c r="BYP9" s="166"/>
      <c r="BYQ9" s="166"/>
      <c r="BYR9" s="166"/>
      <c r="BYS9" s="166"/>
      <c r="BYT9" s="166"/>
      <c r="BYU9" s="166"/>
      <c r="BYV9" s="166"/>
      <c r="BYW9" s="166"/>
      <c r="BYX9" s="166"/>
      <c r="BYY9" s="166"/>
      <c r="BYZ9" s="166"/>
      <c r="BZA9" s="166"/>
      <c r="BZB9" s="166"/>
      <c r="BZC9" s="166"/>
      <c r="BZD9" s="166"/>
      <c r="BZE9" s="166"/>
      <c r="BZF9" s="166"/>
      <c r="BZG9" s="166"/>
      <c r="BZH9" s="166"/>
      <c r="BZI9" s="166"/>
      <c r="BZJ9" s="166"/>
      <c r="BZK9" s="166"/>
      <c r="BZL9" s="166"/>
      <c r="BZM9" s="166"/>
      <c r="BZN9" s="166"/>
      <c r="BZO9" s="166"/>
      <c r="BZP9" s="166"/>
      <c r="BZQ9" s="166"/>
      <c r="BZR9" s="166"/>
      <c r="BZS9" s="166"/>
      <c r="BZT9" s="166"/>
      <c r="BZU9" s="166"/>
      <c r="BZV9" s="166"/>
      <c r="BZW9" s="166"/>
      <c r="BZX9" s="166"/>
      <c r="BZY9" s="166"/>
      <c r="BZZ9" s="166"/>
      <c r="CAA9" s="166"/>
      <c r="CAB9" s="166"/>
      <c r="CAC9" s="166"/>
      <c r="CAD9" s="166"/>
      <c r="CAE9" s="166"/>
      <c r="CAF9" s="166"/>
      <c r="CAG9" s="166"/>
      <c r="CAH9" s="166"/>
      <c r="CAI9" s="166"/>
      <c r="CAJ9" s="166"/>
      <c r="CAK9" s="166"/>
      <c r="CAL9" s="166"/>
      <c r="CAM9" s="166"/>
      <c r="CAN9" s="166"/>
      <c r="CAO9" s="166"/>
      <c r="CAP9" s="166"/>
      <c r="CAQ9" s="166"/>
      <c r="CAR9" s="166"/>
      <c r="CAS9" s="166"/>
      <c r="CAT9" s="166"/>
      <c r="CAU9" s="166"/>
      <c r="CAV9" s="166"/>
      <c r="CAW9" s="166"/>
      <c r="CAX9" s="166"/>
      <c r="CAY9" s="166"/>
      <c r="CAZ9" s="166"/>
      <c r="CBA9" s="166"/>
      <c r="CBB9" s="166"/>
      <c r="CBC9" s="166"/>
      <c r="CBD9" s="166"/>
      <c r="CBE9" s="166"/>
      <c r="CBF9" s="166"/>
      <c r="CBG9" s="166"/>
      <c r="CBH9" s="166"/>
      <c r="CBI9" s="166"/>
      <c r="CBJ9" s="166"/>
      <c r="CBK9" s="166"/>
      <c r="CBL9" s="166"/>
      <c r="CBM9" s="166"/>
      <c r="CBN9" s="166"/>
      <c r="CBO9" s="166"/>
      <c r="CBP9" s="166"/>
      <c r="CBQ9" s="166"/>
      <c r="CBR9" s="166"/>
      <c r="CBS9" s="166"/>
      <c r="CBT9" s="166"/>
      <c r="CBU9" s="166"/>
      <c r="CBV9" s="166"/>
      <c r="CBW9" s="166"/>
      <c r="CBX9" s="166"/>
      <c r="CBY9" s="166"/>
      <c r="CBZ9" s="166"/>
      <c r="CCA9" s="166"/>
      <c r="CCB9" s="166"/>
      <c r="CCC9" s="166"/>
      <c r="CCD9" s="166"/>
      <c r="CCE9" s="166"/>
      <c r="CCF9" s="166"/>
      <c r="CCG9" s="166"/>
      <c r="CCH9" s="166"/>
      <c r="CCI9" s="166"/>
      <c r="CCJ9" s="166"/>
      <c r="CCK9" s="166"/>
      <c r="CCL9" s="166"/>
      <c r="CCM9" s="166"/>
      <c r="CCN9" s="166"/>
      <c r="CCO9" s="166"/>
      <c r="CCP9" s="166"/>
      <c r="CCQ9" s="166"/>
      <c r="CCR9" s="166"/>
      <c r="CCS9" s="166"/>
      <c r="CCT9" s="166"/>
      <c r="CCU9" s="166"/>
      <c r="CCV9" s="166"/>
      <c r="CCW9" s="166"/>
      <c r="CCX9" s="166"/>
      <c r="CCY9" s="166"/>
      <c r="CCZ9" s="166"/>
      <c r="CDA9" s="166"/>
      <c r="CDB9" s="166"/>
      <c r="CDC9" s="166"/>
      <c r="CDD9" s="166"/>
      <c r="CDE9" s="166"/>
      <c r="CDF9" s="166"/>
      <c r="CDG9" s="166"/>
      <c r="CDH9" s="166"/>
      <c r="CDI9" s="166"/>
      <c r="CDJ9" s="166"/>
      <c r="CDK9" s="166"/>
      <c r="CDL9" s="166"/>
      <c r="CDM9" s="166"/>
      <c r="CDN9" s="166"/>
      <c r="CDO9" s="166"/>
      <c r="CDP9" s="166"/>
      <c r="CDQ9" s="166"/>
      <c r="CDR9" s="166"/>
      <c r="CDS9" s="166"/>
      <c r="CDT9" s="166"/>
      <c r="CDU9" s="166"/>
      <c r="CDV9" s="166"/>
      <c r="CDW9" s="166"/>
      <c r="CDX9" s="166"/>
      <c r="CDY9" s="166"/>
      <c r="CDZ9" s="166"/>
      <c r="CEA9" s="166"/>
      <c r="CEB9" s="166"/>
      <c r="CEC9" s="166"/>
      <c r="CED9" s="166"/>
      <c r="CEE9" s="166"/>
      <c r="CEF9" s="166"/>
      <c r="CEG9" s="166"/>
      <c r="CEH9" s="166"/>
      <c r="CEI9" s="166"/>
      <c r="CEJ9" s="166"/>
      <c r="CEK9" s="166"/>
      <c r="CEL9" s="166"/>
      <c r="CEM9" s="166"/>
      <c r="CEN9" s="166"/>
      <c r="CEO9" s="166"/>
      <c r="CEP9" s="166"/>
      <c r="CEQ9" s="166"/>
      <c r="CER9" s="166"/>
      <c r="CES9" s="166"/>
      <c r="CET9" s="166"/>
      <c r="CEU9" s="166"/>
      <c r="CEV9" s="166"/>
      <c r="CEW9" s="166"/>
      <c r="CEX9" s="166"/>
      <c r="CEY9" s="166"/>
      <c r="CEZ9" s="166"/>
      <c r="CFA9" s="166"/>
      <c r="CFB9" s="166"/>
      <c r="CFC9" s="166"/>
      <c r="CFD9" s="166"/>
      <c r="CFE9" s="166"/>
      <c r="CFF9" s="166"/>
      <c r="CFG9" s="166"/>
      <c r="CFH9" s="166"/>
      <c r="CFI9" s="166"/>
      <c r="CFJ9" s="166"/>
      <c r="CFK9" s="166"/>
      <c r="CFL9" s="166"/>
      <c r="CFM9" s="166"/>
      <c r="CFN9" s="166"/>
      <c r="CFO9" s="166"/>
      <c r="CFP9" s="166"/>
      <c r="CFQ9" s="166"/>
      <c r="CFR9" s="166"/>
      <c r="CFS9" s="166"/>
      <c r="CFT9" s="166"/>
      <c r="CFU9" s="166"/>
      <c r="CFV9" s="166"/>
      <c r="CFW9" s="166"/>
      <c r="CFX9" s="166"/>
      <c r="CFY9" s="166"/>
      <c r="CFZ9" s="166"/>
      <c r="CGA9" s="166"/>
      <c r="CGB9" s="166"/>
      <c r="CGC9" s="166"/>
      <c r="CGD9" s="166"/>
      <c r="CGE9" s="166"/>
      <c r="CGF9" s="166"/>
      <c r="CGG9" s="166"/>
      <c r="CGH9" s="166"/>
      <c r="CGI9" s="166"/>
      <c r="CGJ9" s="166"/>
      <c r="CGK9" s="166"/>
      <c r="CGL9" s="166"/>
      <c r="CGM9" s="166"/>
      <c r="CGN9" s="166"/>
      <c r="CGO9" s="166"/>
      <c r="CGP9" s="166"/>
      <c r="CGQ9" s="166"/>
      <c r="CGR9" s="166"/>
      <c r="CGS9" s="166"/>
      <c r="CGT9" s="166"/>
      <c r="CGU9" s="166"/>
      <c r="CGV9" s="166"/>
      <c r="CGW9" s="166"/>
      <c r="CGX9" s="166"/>
      <c r="CGY9" s="166"/>
      <c r="CGZ9" s="166"/>
      <c r="CHA9" s="166"/>
      <c r="CHB9" s="166"/>
      <c r="CHC9" s="166"/>
      <c r="CHD9" s="166"/>
      <c r="CHE9" s="166"/>
      <c r="CHF9" s="166"/>
      <c r="CHG9" s="166"/>
      <c r="CHH9" s="166"/>
      <c r="CHI9" s="166"/>
      <c r="CHJ9" s="166"/>
      <c r="CHK9" s="166"/>
      <c r="CHL9" s="166"/>
      <c r="CHM9" s="166"/>
      <c r="CHN9" s="166"/>
      <c r="CHO9" s="166"/>
      <c r="CHP9" s="166"/>
      <c r="CHQ9" s="166"/>
      <c r="CHR9" s="166"/>
      <c r="CHS9" s="166"/>
      <c r="CHT9" s="166"/>
      <c r="CHU9" s="166"/>
      <c r="CHV9" s="166"/>
      <c r="CHW9" s="166"/>
      <c r="CHX9" s="166"/>
      <c r="CHY9" s="166"/>
      <c r="CHZ9" s="166"/>
      <c r="CIA9" s="166"/>
      <c r="CIB9" s="166"/>
      <c r="CIC9" s="166"/>
      <c r="CID9" s="166"/>
      <c r="CIE9" s="166"/>
      <c r="CIF9" s="166"/>
      <c r="CIG9" s="166"/>
      <c r="CIH9" s="166"/>
      <c r="CII9" s="166"/>
      <c r="CIJ9" s="166"/>
      <c r="CIK9" s="166"/>
      <c r="CIL9" s="166"/>
      <c r="CIM9" s="166"/>
      <c r="CIN9" s="166"/>
      <c r="CIO9" s="166"/>
      <c r="CIP9" s="166"/>
      <c r="CIQ9" s="166"/>
      <c r="CIR9" s="166"/>
      <c r="CIS9" s="166"/>
      <c r="CIT9" s="166"/>
      <c r="CIU9" s="166"/>
      <c r="CIV9" s="166"/>
      <c r="CIW9" s="166"/>
      <c r="CIX9" s="166"/>
      <c r="CIY9" s="166"/>
      <c r="CIZ9" s="166"/>
      <c r="CJA9" s="166"/>
      <c r="CJB9" s="166"/>
      <c r="CJC9" s="166"/>
      <c r="CJD9" s="166"/>
      <c r="CJE9" s="166"/>
      <c r="CJF9" s="166"/>
      <c r="CJG9" s="166"/>
      <c r="CJH9" s="166"/>
      <c r="CJI9" s="166"/>
      <c r="CJJ9" s="166"/>
      <c r="CJK9" s="166"/>
      <c r="CJL9" s="166"/>
      <c r="CJM9" s="166"/>
      <c r="CJN9" s="166"/>
      <c r="CJO9" s="166"/>
      <c r="CJP9" s="166"/>
      <c r="CJQ9" s="166"/>
      <c r="CJR9" s="166"/>
      <c r="CJS9" s="166"/>
      <c r="CJT9" s="166"/>
      <c r="CJU9" s="166"/>
      <c r="CJV9" s="166"/>
      <c r="CJW9" s="166"/>
      <c r="CJX9" s="166"/>
      <c r="CJY9" s="166"/>
      <c r="CJZ9" s="166"/>
      <c r="CKA9" s="166"/>
      <c r="CKB9" s="166"/>
      <c r="CKC9" s="166"/>
      <c r="CKD9" s="166"/>
      <c r="CKE9" s="166"/>
      <c r="CKF9" s="166"/>
      <c r="CKG9" s="166"/>
      <c r="CKH9" s="166"/>
      <c r="CKI9" s="166"/>
      <c r="CKJ9" s="166"/>
      <c r="CKK9" s="166"/>
      <c r="CKL9" s="166"/>
      <c r="CKM9" s="166"/>
      <c r="CKN9" s="166"/>
      <c r="CKO9" s="166"/>
      <c r="CKP9" s="166"/>
      <c r="CKQ9" s="166"/>
      <c r="CKR9" s="166"/>
      <c r="CKS9" s="166"/>
      <c r="CKT9" s="166"/>
      <c r="CKU9" s="166"/>
      <c r="CKV9" s="166"/>
      <c r="CKW9" s="166"/>
      <c r="CKX9" s="166"/>
      <c r="CKY9" s="166"/>
      <c r="CKZ9" s="166"/>
      <c r="CLA9" s="166"/>
      <c r="CLB9" s="166"/>
      <c r="CLC9" s="166"/>
      <c r="CLD9" s="166"/>
      <c r="CLE9" s="166"/>
      <c r="CLF9" s="166"/>
      <c r="CLG9" s="166"/>
      <c r="CLH9" s="166"/>
      <c r="CLI9" s="166"/>
      <c r="CLJ9" s="166"/>
      <c r="CLK9" s="166"/>
      <c r="CLL9" s="166"/>
      <c r="CLM9" s="166"/>
      <c r="CLN9" s="166"/>
      <c r="CLO9" s="166"/>
      <c r="CLP9" s="166"/>
      <c r="CLQ9" s="166"/>
      <c r="CLR9" s="166"/>
      <c r="CLS9" s="166"/>
      <c r="CLT9" s="166"/>
      <c r="CLU9" s="166"/>
      <c r="CLV9" s="166"/>
      <c r="CLW9" s="166"/>
      <c r="CLX9" s="166"/>
      <c r="CLY9" s="166"/>
      <c r="CLZ9" s="166"/>
      <c r="CMA9" s="166"/>
      <c r="CMB9" s="166"/>
      <c r="CMC9" s="166"/>
      <c r="CMD9" s="166"/>
      <c r="CME9" s="166"/>
      <c r="CMF9" s="166"/>
      <c r="CMG9" s="166"/>
      <c r="CMH9" s="166"/>
      <c r="CMI9" s="166"/>
      <c r="CMJ9" s="166"/>
      <c r="CMK9" s="166"/>
      <c r="CML9" s="166"/>
      <c r="CMM9" s="166"/>
      <c r="CMN9" s="166"/>
      <c r="CMO9" s="166"/>
      <c r="CMP9" s="166"/>
      <c r="CMQ9" s="166"/>
      <c r="CMR9" s="166"/>
      <c r="CMS9" s="166"/>
      <c r="CMT9" s="166"/>
      <c r="CMU9" s="166"/>
      <c r="CMV9" s="166"/>
      <c r="CMW9" s="166"/>
      <c r="CMX9" s="166"/>
      <c r="CMY9" s="166"/>
      <c r="CMZ9" s="166"/>
      <c r="CNA9" s="166"/>
      <c r="CNB9" s="166"/>
      <c r="CNC9" s="166"/>
      <c r="CND9" s="166"/>
      <c r="CNE9" s="166"/>
      <c r="CNF9" s="166"/>
      <c r="CNG9" s="166"/>
      <c r="CNH9" s="166"/>
      <c r="CNI9" s="166"/>
      <c r="CNJ9" s="166"/>
      <c r="CNK9" s="166"/>
      <c r="CNL9" s="166"/>
      <c r="CNM9" s="166"/>
      <c r="CNN9" s="166"/>
      <c r="CNO9" s="166"/>
      <c r="CNP9" s="166"/>
      <c r="CNQ9" s="166"/>
      <c r="CNR9" s="166"/>
      <c r="CNS9" s="166"/>
      <c r="CNT9" s="166"/>
      <c r="CNU9" s="166"/>
      <c r="CNV9" s="166"/>
      <c r="CNW9" s="166"/>
      <c r="CNX9" s="166"/>
      <c r="CNY9" s="166"/>
      <c r="CNZ9" s="166"/>
      <c r="COA9" s="166"/>
      <c r="COB9" s="166"/>
      <c r="COC9" s="166"/>
      <c r="COD9" s="166"/>
      <c r="COE9" s="166"/>
      <c r="COF9" s="166"/>
      <c r="COG9" s="166"/>
      <c r="COH9" s="166"/>
      <c r="COI9" s="166"/>
      <c r="COJ9" s="166"/>
      <c r="COK9" s="166"/>
      <c r="COL9" s="166"/>
      <c r="COM9" s="166"/>
      <c r="CON9" s="166"/>
      <c r="COO9" s="166"/>
      <c r="COP9" s="166"/>
      <c r="COQ9" s="166"/>
      <c r="COR9" s="166"/>
      <c r="COS9" s="166"/>
      <c r="COT9" s="166"/>
      <c r="COU9" s="166"/>
      <c r="COV9" s="166"/>
      <c r="COW9" s="166"/>
      <c r="COX9" s="166"/>
      <c r="COY9" s="166"/>
      <c r="COZ9" s="166"/>
      <c r="CPA9" s="166"/>
      <c r="CPB9" s="166"/>
      <c r="CPC9" s="166"/>
      <c r="CPD9" s="166"/>
      <c r="CPE9" s="166"/>
      <c r="CPF9" s="166"/>
      <c r="CPG9" s="166"/>
      <c r="CPH9" s="166"/>
      <c r="CPI9" s="166"/>
      <c r="CPJ9" s="166"/>
      <c r="CPK9" s="166"/>
      <c r="CPL9" s="166"/>
      <c r="CPM9" s="166"/>
      <c r="CPN9" s="166"/>
      <c r="CPO9" s="166"/>
      <c r="CPP9" s="166"/>
      <c r="CPQ9" s="166"/>
      <c r="CPR9" s="166"/>
      <c r="CPS9" s="166"/>
      <c r="CPT9" s="166"/>
      <c r="CPU9" s="166"/>
      <c r="CPV9" s="166"/>
      <c r="CPW9" s="166"/>
      <c r="CPX9" s="166"/>
      <c r="CPY9" s="166"/>
      <c r="CPZ9" s="166"/>
      <c r="CQA9" s="166"/>
      <c r="CQB9" s="166"/>
      <c r="CQC9" s="166"/>
      <c r="CQD9" s="166"/>
      <c r="CQE9" s="166"/>
      <c r="CQF9" s="166"/>
      <c r="CQG9" s="166"/>
      <c r="CQH9" s="166"/>
      <c r="CQI9" s="166"/>
      <c r="CQJ9" s="166"/>
      <c r="CQK9" s="166"/>
      <c r="CQL9" s="166"/>
      <c r="CQM9" s="166"/>
      <c r="CQN9" s="166"/>
      <c r="CQO9" s="166"/>
      <c r="CQP9" s="166"/>
      <c r="CQQ9" s="166"/>
      <c r="CQR9" s="166"/>
      <c r="CQS9" s="166"/>
      <c r="CQT9" s="166"/>
      <c r="CQU9" s="166"/>
      <c r="CQV9" s="166"/>
      <c r="CQW9" s="166"/>
      <c r="CQX9" s="166"/>
      <c r="CQY9" s="166"/>
      <c r="CQZ9" s="166"/>
      <c r="CRA9" s="166"/>
      <c r="CRB9" s="166"/>
      <c r="CRC9" s="166"/>
      <c r="CRD9" s="166"/>
      <c r="CRE9" s="166"/>
      <c r="CRF9" s="166"/>
      <c r="CRG9" s="166"/>
      <c r="CRH9" s="166"/>
      <c r="CRI9" s="166"/>
      <c r="CRJ9" s="166"/>
      <c r="CRK9" s="166"/>
      <c r="CRL9" s="166"/>
      <c r="CRM9" s="166"/>
      <c r="CRN9" s="166"/>
      <c r="CRO9" s="166"/>
      <c r="CRP9" s="166"/>
      <c r="CRQ9" s="166"/>
      <c r="CRR9" s="166"/>
      <c r="CRS9" s="166"/>
      <c r="CRT9" s="166"/>
      <c r="CRU9" s="166"/>
      <c r="CRV9" s="166"/>
      <c r="CRW9" s="166"/>
      <c r="CRX9" s="166"/>
      <c r="CRY9" s="166"/>
      <c r="CRZ9" s="166"/>
      <c r="CSA9" s="166"/>
      <c r="CSB9" s="166"/>
      <c r="CSC9" s="166"/>
      <c r="CSD9" s="166"/>
      <c r="CSE9" s="166"/>
      <c r="CSF9" s="166"/>
      <c r="CSG9" s="166"/>
      <c r="CSH9" s="166"/>
      <c r="CSI9" s="166"/>
      <c r="CSJ9" s="166"/>
      <c r="CSK9" s="166"/>
      <c r="CSL9" s="166"/>
      <c r="CSM9" s="166"/>
      <c r="CSN9" s="166"/>
      <c r="CSO9" s="166"/>
      <c r="CSP9" s="166"/>
      <c r="CSQ9" s="166"/>
      <c r="CSR9" s="166"/>
      <c r="CSS9" s="166"/>
      <c r="CST9" s="166"/>
      <c r="CSU9" s="166"/>
      <c r="CSV9" s="166"/>
      <c r="CSW9" s="166"/>
      <c r="CSX9" s="166"/>
      <c r="CSY9" s="166"/>
      <c r="CSZ9" s="166"/>
      <c r="CTA9" s="166"/>
      <c r="CTB9" s="166"/>
      <c r="CTC9" s="166"/>
      <c r="CTD9" s="166"/>
      <c r="CTE9" s="166"/>
      <c r="CTF9" s="166"/>
      <c r="CTG9" s="166"/>
      <c r="CTH9" s="166"/>
      <c r="CTI9" s="166"/>
      <c r="CTJ9" s="166"/>
      <c r="CTK9" s="166"/>
      <c r="CTL9" s="166"/>
      <c r="CTM9" s="166"/>
      <c r="CTN9" s="166"/>
      <c r="CTO9" s="166"/>
      <c r="CTP9" s="166"/>
      <c r="CTQ9" s="166"/>
      <c r="CTR9" s="166"/>
      <c r="CTS9" s="166"/>
      <c r="CTT9" s="166"/>
      <c r="CTU9" s="166"/>
      <c r="CTV9" s="166"/>
      <c r="CTW9" s="166"/>
      <c r="CTX9" s="166"/>
      <c r="CTY9" s="166"/>
      <c r="CTZ9" s="166"/>
      <c r="CUA9" s="166"/>
      <c r="CUB9" s="166"/>
      <c r="CUC9" s="166"/>
      <c r="CUD9" s="166"/>
      <c r="CUE9" s="166"/>
      <c r="CUF9" s="166"/>
      <c r="CUG9" s="166"/>
      <c r="CUH9" s="166"/>
      <c r="CUI9" s="166"/>
      <c r="CUJ9" s="166"/>
      <c r="CUK9" s="166"/>
      <c r="CUL9" s="166"/>
      <c r="CUM9" s="166"/>
      <c r="CUN9" s="166"/>
      <c r="CUO9" s="166"/>
      <c r="CUP9" s="166"/>
      <c r="CUQ9" s="166"/>
      <c r="CUR9" s="166"/>
      <c r="CUS9" s="166"/>
      <c r="CUT9" s="166"/>
      <c r="CUU9" s="166"/>
      <c r="CUV9" s="166"/>
      <c r="CUW9" s="166"/>
      <c r="CUX9" s="166"/>
      <c r="CUY9" s="166"/>
      <c r="CUZ9" s="166"/>
      <c r="CVA9" s="166"/>
      <c r="CVB9" s="166"/>
      <c r="CVC9" s="166"/>
      <c r="CVD9" s="166"/>
      <c r="CVE9" s="166"/>
      <c r="CVF9" s="166"/>
      <c r="CVG9" s="166"/>
      <c r="CVH9" s="166"/>
      <c r="CVI9" s="166"/>
      <c r="CVJ9" s="166"/>
      <c r="CVK9" s="166"/>
      <c r="CVL9" s="166"/>
      <c r="CVM9" s="166"/>
      <c r="CVN9" s="166"/>
      <c r="CVO9" s="166"/>
      <c r="CVP9" s="166"/>
      <c r="CVQ9" s="166"/>
      <c r="CVR9" s="166"/>
      <c r="CVS9" s="166"/>
      <c r="CVT9" s="166"/>
      <c r="CVU9" s="166"/>
      <c r="CVV9" s="166"/>
      <c r="CVW9" s="166"/>
      <c r="CVX9" s="166"/>
      <c r="CVY9" s="166"/>
      <c r="CVZ9" s="166"/>
      <c r="CWA9" s="166"/>
      <c r="CWB9" s="166"/>
      <c r="CWC9" s="166"/>
      <c r="CWD9" s="166"/>
      <c r="CWE9" s="166"/>
      <c r="CWF9" s="166"/>
      <c r="CWG9" s="166"/>
      <c r="CWH9" s="166"/>
      <c r="CWI9" s="166"/>
      <c r="CWJ9" s="166"/>
      <c r="CWK9" s="166"/>
      <c r="CWL9" s="166"/>
      <c r="CWM9" s="166"/>
      <c r="CWN9" s="166"/>
      <c r="CWO9" s="166"/>
      <c r="CWP9" s="166"/>
      <c r="CWQ9" s="166"/>
      <c r="CWR9" s="166"/>
      <c r="CWS9" s="166"/>
      <c r="CWT9" s="166"/>
      <c r="CWU9" s="166"/>
      <c r="CWV9" s="166"/>
      <c r="CWW9" s="166"/>
      <c r="CWX9" s="166"/>
      <c r="CWY9" s="166"/>
      <c r="CWZ9" s="166"/>
      <c r="CXA9" s="166"/>
      <c r="CXB9" s="166"/>
      <c r="CXC9" s="166"/>
      <c r="CXD9" s="166"/>
      <c r="CXE9" s="166"/>
      <c r="CXF9" s="166"/>
      <c r="CXG9" s="166"/>
      <c r="CXH9" s="166"/>
      <c r="CXI9" s="166"/>
      <c r="CXJ9" s="166"/>
      <c r="CXK9" s="166"/>
      <c r="CXL9" s="166"/>
      <c r="CXM9" s="166"/>
      <c r="CXN9" s="166"/>
      <c r="CXO9" s="166"/>
      <c r="CXP9" s="166"/>
      <c r="CXQ9" s="166"/>
      <c r="CXR9" s="166"/>
      <c r="CXS9" s="166"/>
      <c r="CXT9" s="166"/>
      <c r="CXU9" s="166"/>
      <c r="CXV9" s="166"/>
      <c r="CXW9" s="166"/>
      <c r="CXX9" s="166"/>
      <c r="CXY9" s="166"/>
      <c r="CXZ9" s="166"/>
      <c r="CYA9" s="166"/>
      <c r="CYB9" s="166"/>
      <c r="CYC9" s="166"/>
      <c r="CYD9" s="166"/>
      <c r="CYE9" s="166"/>
      <c r="CYF9" s="166"/>
      <c r="CYG9" s="166"/>
      <c r="CYH9" s="166"/>
      <c r="CYI9" s="166"/>
      <c r="CYJ9" s="166"/>
      <c r="CYK9" s="166"/>
      <c r="CYL9" s="166"/>
      <c r="CYM9" s="166"/>
      <c r="CYN9" s="166"/>
      <c r="CYO9" s="166"/>
      <c r="CYP9" s="166"/>
      <c r="CYQ9" s="166"/>
      <c r="CYR9" s="166"/>
      <c r="CYS9" s="166"/>
      <c r="CYT9" s="166"/>
      <c r="CYU9" s="166"/>
      <c r="CYV9" s="166"/>
      <c r="CYW9" s="166"/>
      <c r="CYX9" s="166"/>
      <c r="CYY9" s="166"/>
      <c r="CYZ9" s="166"/>
      <c r="CZA9" s="166"/>
      <c r="CZB9" s="166"/>
      <c r="CZC9" s="166"/>
      <c r="CZD9" s="166"/>
      <c r="CZE9" s="166"/>
      <c r="CZF9" s="166"/>
      <c r="CZG9" s="166"/>
      <c r="CZH9" s="166"/>
      <c r="CZI9" s="166"/>
      <c r="CZJ9" s="166"/>
      <c r="CZK9" s="166"/>
      <c r="CZL9" s="166"/>
      <c r="CZM9" s="166"/>
      <c r="CZN9" s="166"/>
      <c r="CZO9" s="166"/>
      <c r="CZP9" s="166"/>
      <c r="CZQ9" s="166"/>
      <c r="CZR9" s="166"/>
      <c r="CZS9" s="166"/>
      <c r="CZT9" s="166"/>
      <c r="CZU9" s="166"/>
      <c r="CZV9" s="166"/>
      <c r="CZW9" s="166"/>
      <c r="CZX9" s="166"/>
      <c r="CZY9" s="166"/>
      <c r="CZZ9" s="166"/>
      <c r="DAA9" s="166"/>
      <c r="DAB9" s="166"/>
      <c r="DAC9" s="166"/>
      <c r="DAD9" s="166"/>
      <c r="DAE9" s="166"/>
      <c r="DAF9" s="166"/>
      <c r="DAG9" s="166"/>
      <c r="DAH9" s="166"/>
      <c r="DAI9" s="166"/>
      <c r="DAJ9" s="166"/>
      <c r="DAK9" s="166"/>
      <c r="DAL9" s="166"/>
      <c r="DAM9" s="166"/>
      <c r="DAN9" s="166"/>
      <c r="DAO9" s="166"/>
      <c r="DAP9" s="166"/>
      <c r="DAQ9" s="166"/>
      <c r="DAR9" s="166"/>
      <c r="DAS9" s="166"/>
      <c r="DAT9" s="166"/>
      <c r="DAU9" s="166"/>
      <c r="DAV9" s="166"/>
      <c r="DAW9" s="166"/>
      <c r="DAX9" s="166"/>
      <c r="DAY9" s="166"/>
      <c r="DAZ9" s="166"/>
      <c r="DBA9" s="166"/>
      <c r="DBB9" s="166"/>
      <c r="DBC9" s="166"/>
      <c r="DBD9" s="166"/>
      <c r="DBE9" s="166"/>
      <c r="DBF9" s="166"/>
      <c r="DBG9" s="166"/>
      <c r="DBH9" s="166"/>
      <c r="DBI9" s="166"/>
      <c r="DBJ9" s="166"/>
      <c r="DBK9" s="166"/>
      <c r="DBL9" s="166"/>
      <c r="DBM9" s="166"/>
      <c r="DBN9" s="166"/>
      <c r="DBO9" s="166"/>
      <c r="DBP9" s="166"/>
      <c r="DBQ9" s="166"/>
      <c r="DBR9" s="166"/>
      <c r="DBS9" s="166"/>
      <c r="DBT9" s="166"/>
      <c r="DBU9" s="166"/>
      <c r="DBV9" s="166"/>
      <c r="DBW9" s="166"/>
      <c r="DBX9" s="166"/>
      <c r="DBY9" s="166"/>
      <c r="DBZ9" s="166"/>
      <c r="DCA9" s="166"/>
      <c r="DCB9" s="166"/>
      <c r="DCC9" s="166"/>
      <c r="DCD9" s="166"/>
      <c r="DCE9" s="166"/>
      <c r="DCF9" s="166"/>
      <c r="DCG9" s="166"/>
      <c r="DCH9" s="166"/>
      <c r="DCI9" s="166"/>
      <c r="DCJ9" s="166"/>
      <c r="DCK9" s="166"/>
      <c r="DCL9" s="166"/>
      <c r="DCM9" s="166"/>
      <c r="DCN9" s="166"/>
      <c r="DCO9" s="166"/>
      <c r="DCP9" s="166"/>
      <c r="DCQ9" s="166"/>
      <c r="DCR9" s="166"/>
      <c r="DCS9" s="166"/>
      <c r="DCT9" s="166"/>
      <c r="DCU9" s="166"/>
      <c r="DCV9" s="166"/>
      <c r="DCW9" s="166"/>
      <c r="DCX9" s="166"/>
      <c r="DCY9" s="166"/>
      <c r="DCZ9" s="166"/>
      <c r="DDA9" s="166"/>
      <c r="DDB9" s="166"/>
      <c r="DDC9" s="166"/>
      <c r="DDD9" s="166"/>
      <c r="DDE9" s="166"/>
      <c r="DDF9" s="166"/>
      <c r="DDG9" s="166"/>
      <c r="DDH9" s="166"/>
      <c r="DDI9" s="166"/>
      <c r="DDJ9" s="166"/>
      <c r="DDK9" s="166"/>
      <c r="DDL9" s="166"/>
      <c r="DDM9" s="166"/>
      <c r="DDN9" s="166"/>
      <c r="DDO9" s="166"/>
      <c r="DDP9" s="166"/>
      <c r="DDQ9" s="166"/>
      <c r="DDR9" s="166"/>
      <c r="DDS9" s="166"/>
      <c r="DDT9" s="166"/>
      <c r="DDU9" s="166"/>
      <c r="DDV9" s="166"/>
      <c r="DDW9" s="166"/>
      <c r="DDX9" s="166"/>
      <c r="DDY9" s="166"/>
      <c r="DDZ9" s="166"/>
      <c r="DEA9" s="166"/>
      <c r="DEB9" s="166"/>
      <c r="DEC9" s="166"/>
      <c r="DED9" s="166"/>
      <c r="DEE9" s="166"/>
      <c r="DEF9" s="166"/>
      <c r="DEG9" s="166"/>
      <c r="DEH9" s="166"/>
      <c r="DEI9" s="166"/>
      <c r="DEJ9" s="166"/>
      <c r="DEK9" s="166"/>
      <c r="DEL9" s="166"/>
      <c r="DEM9" s="166"/>
      <c r="DEN9" s="166"/>
      <c r="DEO9" s="166"/>
      <c r="DEP9" s="166"/>
      <c r="DEQ9" s="166"/>
      <c r="DER9" s="166"/>
      <c r="DES9" s="166"/>
      <c r="DET9" s="166"/>
      <c r="DEU9" s="166"/>
      <c r="DEV9" s="166"/>
      <c r="DEW9" s="166"/>
      <c r="DEX9" s="166"/>
      <c r="DEY9" s="166"/>
      <c r="DEZ9" s="166"/>
      <c r="DFA9" s="166"/>
      <c r="DFB9" s="166"/>
      <c r="DFC9" s="166"/>
      <c r="DFD9" s="166"/>
      <c r="DFE9" s="166"/>
      <c r="DFF9" s="166"/>
      <c r="DFG9" s="166"/>
      <c r="DFH9" s="166"/>
      <c r="DFI9" s="166"/>
      <c r="DFJ9" s="166"/>
      <c r="DFK9" s="166"/>
      <c r="DFL9" s="166"/>
      <c r="DFM9" s="166"/>
      <c r="DFN9" s="166"/>
      <c r="DFO9" s="166"/>
      <c r="DFP9" s="166"/>
      <c r="DFQ9" s="166"/>
      <c r="DFR9" s="166"/>
      <c r="DFS9" s="166"/>
      <c r="DFT9" s="166"/>
      <c r="DFU9" s="166"/>
      <c r="DFV9" s="166"/>
      <c r="DFW9" s="166"/>
      <c r="DFX9" s="166"/>
      <c r="DFY9" s="166"/>
      <c r="DFZ9" s="166"/>
      <c r="DGA9" s="166"/>
      <c r="DGB9" s="166"/>
      <c r="DGC9" s="166"/>
      <c r="DGD9" s="166"/>
      <c r="DGE9" s="166"/>
      <c r="DGF9" s="166"/>
      <c r="DGG9" s="166"/>
      <c r="DGH9" s="166"/>
      <c r="DGI9" s="166"/>
      <c r="DGJ9" s="166"/>
      <c r="DGK9" s="166"/>
      <c r="DGL9" s="166"/>
      <c r="DGM9" s="166"/>
      <c r="DGN9" s="166"/>
      <c r="DGO9" s="166"/>
      <c r="DGP9" s="166"/>
      <c r="DGQ9" s="166"/>
      <c r="DGR9" s="166"/>
      <c r="DGS9" s="166"/>
      <c r="DGT9" s="166"/>
      <c r="DGU9" s="166"/>
      <c r="DGV9" s="166"/>
      <c r="DGW9" s="166"/>
      <c r="DGX9" s="166"/>
      <c r="DGY9" s="166"/>
      <c r="DGZ9" s="166"/>
      <c r="DHA9" s="166"/>
      <c r="DHB9" s="166"/>
      <c r="DHC9" s="166"/>
      <c r="DHD9" s="166"/>
      <c r="DHE9" s="166"/>
      <c r="DHF9" s="166"/>
      <c r="DHG9" s="166"/>
      <c r="DHH9" s="166"/>
      <c r="DHI9" s="166"/>
      <c r="DHJ9" s="166"/>
      <c r="DHK9" s="166"/>
      <c r="DHL9" s="166"/>
      <c r="DHM9" s="166"/>
      <c r="DHN9" s="166"/>
      <c r="DHO9" s="166"/>
      <c r="DHP9" s="166"/>
      <c r="DHQ9" s="166"/>
      <c r="DHR9" s="166"/>
      <c r="DHS9" s="166"/>
      <c r="DHT9" s="166"/>
      <c r="DHU9" s="166"/>
      <c r="DHV9" s="166"/>
      <c r="DHW9" s="166"/>
      <c r="DHX9" s="166"/>
      <c r="DHY9" s="166"/>
      <c r="DHZ9" s="166"/>
      <c r="DIA9" s="166"/>
      <c r="DIB9" s="166"/>
      <c r="DIC9" s="166"/>
      <c r="DID9" s="166"/>
      <c r="DIE9" s="166"/>
      <c r="DIF9" s="166"/>
      <c r="DIG9" s="166"/>
      <c r="DIH9" s="166"/>
      <c r="DII9" s="166"/>
      <c r="DIJ9" s="166"/>
      <c r="DIK9" s="166"/>
      <c r="DIL9" s="166"/>
      <c r="DIM9" s="166"/>
      <c r="DIN9" s="166"/>
      <c r="DIO9" s="166"/>
      <c r="DIP9" s="166"/>
      <c r="DIQ9" s="166"/>
      <c r="DIR9" s="166"/>
      <c r="DIS9" s="166"/>
      <c r="DIT9" s="166"/>
      <c r="DIU9" s="166"/>
      <c r="DIV9" s="166"/>
      <c r="DIW9" s="166"/>
      <c r="DIX9" s="166"/>
      <c r="DIY9" s="166"/>
      <c r="DIZ9" s="166"/>
      <c r="DJA9" s="166"/>
      <c r="DJB9" s="166"/>
      <c r="DJC9" s="166"/>
      <c r="DJD9" s="166"/>
      <c r="DJE9" s="166"/>
      <c r="DJF9" s="166"/>
      <c r="DJG9" s="166"/>
      <c r="DJH9" s="166"/>
      <c r="DJI9" s="166"/>
      <c r="DJJ9" s="166"/>
      <c r="DJK9" s="166"/>
      <c r="DJL9" s="166"/>
      <c r="DJM9" s="166"/>
      <c r="DJN9" s="166"/>
      <c r="DJO9" s="166"/>
      <c r="DJP9" s="166"/>
      <c r="DJQ9" s="166"/>
      <c r="DJR9" s="166"/>
      <c r="DJS9" s="166"/>
      <c r="DJT9" s="166"/>
      <c r="DJU9" s="166"/>
      <c r="DJV9" s="166"/>
      <c r="DJW9" s="166"/>
      <c r="DJX9" s="166"/>
      <c r="DJY9" s="166"/>
      <c r="DJZ9" s="166"/>
      <c r="DKA9" s="166"/>
      <c r="DKB9" s="166"/>
      <c r="DKC9" s="166"/>
      <c r="DKD9" s="166"/>
      <c r="DKE9" s="166"/>
      <c r="DKF9" s="166"/>
      <c r="DKG9" s="166"/>
      <c r="DKH9" s="166"/>
      <c r="DKI9" s="166"/>
      <c r="DKJ9" s="166"/>
      <c r="DKK9" s="166"/>
      <c r="DKL9" s="166"/>
      <c r="DKM9" s="166"/>
      <c r="DKN9" s="166"/>
      <c r="DKO9" s="166"/>
      <c r="DKP9" s="166"/>
      <c r="DKQ9" s="166"/>
      <c r="DKR9" s="166"/>
      <c r="DKS9" s="166"/>
      <c r="DKT9" s="166"/>
      <c r="DKU9" s="166"/>
      <c r="DKV9" s="166"/>
      <c r="DKW9" s="166"/>
      <c r="DKX9" s="166"/>
      <c r="DKY9" s="166"/>
      <c r="DKZ9" s="166"/>
      <c r="DLA9" s="166"/>
      <c r="DLB9" s="166"/>
      <c r="DLC9" s="166"/>
      <c r="DLD9" s="166"/>
      <c r="DLE9" s="166"/>
      <c r="DLF9" s="166"/>
      <c r="DLG9" s="166"/>
      <c r="DLH9" s="166"/>
      <c r="DLI9" s="166"/>
      <c r="DLJ9" s="166"/>
      <c r="DLK9" s="166"/>
      <c r="DLL9" s="166"/>
      <c r="DLM9" s="166"/>
      <c r="DLN9" s="166"/>
      <c r="DLO9" s="166"/>
      <c r="DLP9" s="166"/>
      <c r="DLQ9" s="166"/>
      <c r="DLR9" s="166"/>
      <c r="DLS9" s="166"/>
      <c r="DLT9" s="166"/>
      <c r="DLU9" s="166"/>
      <c r="DLV9" s="166"/>
      <c r="DLW9" s="166"/>
      <c r="DLX9" s="166"/>
      <c r="DLY9" s="166"/>
      <c r="DLZ9" s="166"/>
      <c r="DMA9" s="166"/>
      <c r="DMB9" s="166"/>
      <c r="DMC9" s="166"/>
      <c r="DMD9" s="166"/>
      <c r="DME9" s="166"/>
      <c r="DMF9" s="166"/>
      <c r="DMG9" s="166"/>
      <c r="DMH9" s="166"/>
      <c r="DMI9" s="166"/>
      <c r="DMJ9" s="166"/>
      <c r="DMK9" s="166"/>
      <c r="DML9" s="166"/>
      <c r="DMM9" s="166"/>
      <c r="DMN9" s="166"/>
      <c r="DMO9" s="166"/>
      <c r="DMP9" s="166"/>
      <c r="DMQ9" s="166"/>
      <c r="DMR9" s="166"/>
      <c r="DMS9" s="166"/>
      <c r="DMT9" s="166"/>
      <c r="DMU9" s="166"/>
      <c r="DMV9" s="166"/>
      <c r="DMW9" s="166"/>
      <c r="DMX9" s="166"/>
      <c r="DMY9" s="166"/>
      <c r="DMZ9" s="166"/>
      <c r="DNA9" s="166"/>
      <c r="DNB9" s="166"/>
      <c r="DNC9" s="166"/>
      <c r="DND9" s="166"/>
      <c r="DNE9" s="166"/>
      <c r="DNF9" s="166"/>
      <c r="DNG9" s="166"/>
      <c r="DNH9" s="166"/>
      <c r="DNI9" s="166"/>
      <c r="DNJ9" s="166"/>
      <c r="DNK9" s="166"/>
      <c r="DNL9" s="166"/>
      <c r="DNM9" s="166"/>
      <c r="DNN9" s="166"/>
      <c r="DNO9" s="166"/>
      <c r="DNP9" s="166"/>
      <c r="DNQ9" s="166"/>
      <c r="DNR9" s="166"/>
      <c r="DNS9" s="166"/>
      <c r="DNT9" s="166"/>
      <c r="DNU9" s="166"/>
      <c r="DNV9" s="166"/>
      <c r="DNW9" s="166"/>
      <c r="DNX9" s="166"/>
      <c r="DNY9" s="166"/>
      <c r="DNZ9" s="166"/>
      <c r="DOA9" s="166"/>
      <c r="DOB9" s="166"/>
      <c r="DOC9" s="166"/>
      <c r="DOD9" s="166"/>
      <c r="DOE9" s="166"/>
      <c r="DOF9" s="166"/>
      <c r="DOG9" s="166"/>
      <c r="DOH9" s="166"/>
      <c r="DOI9" s="166"/>
      <c r="DOJ9" s="166"/>
      <c r="DOK9" s="166"/>
      <c r="DOL9" s="166"/>
      <c r="DOM9" s="166"/>
      <c r="DON9" s="166"/>
      <c r="DOO9" s="166"/>
      <c r="DOP9" s="166"/>
      <c r="DOQ9" s="166"/>
      <c r="DOR9" s="166"/>
      <c r="DOS9" s="166"/>
      <c r="DOT9" s="166"/>
      <c r="DOU9" s="166"/>
      <c r="DOV9" s="166"/>
      <c r="DOW9" s="166"/>
      <c r="DOX9" s="166"/>
      <c r="DOY9" s="166"/>
      <c r="DOZ9" s="166"/>
      <c r="DPA9" s="166"/>
      <c r="DPB9" s="166"/>
      <c r="DPC9" s="166"/>
      <c r="DPD9" s="166"/>
      <c r="DPE9" s="166"/>
      <c r="DPF9" s="166"/>
      <c r="DPG9" s="166"/>
    </row>
    <row r="10" spans="1:3127" s="166" customFormat="1" ht="36.75">
      <c r="A10" s="191" t="s">
        <v>1976</v>
      </c>
      <c r="B10" s="191" t="s">
        <v>1977</v>
      </c>
      <c r="C10" s="191" t="s">
        <v>19</v>
      </c>
      <c r="D10" s="191" t="s">
        <v>141</v>
      </c>
      <c r="E10" s="191" t="s">
        <v>1978</v>
      </c>
      <c r="F10" s="191" t="s">
        <v>24</v>
      </c>
      <c r="G10" s="191" t="s">
        <v>31</v>
      </c>
      <c r="H10" s="191" t="s">
        <v>1972</v>
      </c>
      <c r="I10" s="191" t="s">
        <v>1005</v>
      </c>
      <c r="J10" s="191" t="s">
        <v>1979</v>
      </c>
      <c r="K10" s="191" t="s">
        <v>52</v>
      </c>
      <c r="L10" s="180" t="s">
        <v>1432</v>
      </c>
      <c r="M10" s="192" t="s">
        <v>1980</v>
      </c>
      <c r="N10" s="192">
        <v>564</v>
      </c>
      <c r="O10" s="192">
        <v>564</v>
      </c>
      <c r="P10" s="180" t="s">
        <v>1432</v>
      </c>
      <c r="Q10" s="193">
        <v>4256.25</v>
      </c>
      <c r="R10" s="194" t="s">
        <v>1981</v>
      </c>
      <c r="S10" s="195" t="s">
        <v>1982</v>
      </c>
      <c r="T10" s="192"/>
      <c r="U10" s="5"/>
      <c r="V10" s="5"/>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row>
    <row r="11" spans="1:3127" s="166" customFormat="1" ht="120.75">
      <c r="A11" s="184" t="s">
        <v>1010</v>
      </c>
      <c r="B11" s="184" t="s">
        <v>1983</v>
      </c>
      <c r="C11" s="184" t="s">
        <v>19</v>
      </c>
      <c r="D11" s="184" t="s">
        <v>50</v>
      </c>
      <c r="E11" s="184" t="s">
        <v>375</v>
      </c>
      <c r="F11" s="184" t="s">
        <v>24</v>
      </c>
      <c r="G11" s="184" t="s">
        <v>25</v>
      </c>
      <c r="H11" s="184" t="s">
        <v>1972</v>
      </c>
      <c r="I11" s="184" t="s">
        <v>1005</v>
      </c>
      <c r="J11" s="184" t="s">
        <v>1979</v>
      </c>
      <c r="K11" s="184" t="s">
        <v>52</v>
      </c>
      <c r="L11" s="180" t="s">
        <v>1432</v>
      </c>
      <c r="M11" s="185" t="s">
        <v>1980</v>
      </c>
      <c r="N11" s="185">
        <v>64</v>
      </c>
      <c r="O11" s="185">
        <v>48</v>
      </c>
      <c r="P11" s="180" t="s">
        <v>1432</v>
      </c>
      <c r="Q11" s="196">
        <v>1205</v>
      </c>
      <c r="R11" s="190" t="s">
        <v>1984</v>
      </c>
      <c r="S11" s="189" t="s">
        <v>1985</v>
      </c>
      <c r="T11" s="185"/>
      <c r="U11" s="5"/>
      <c r="V11" s="5"/>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row>
    <row r="12" spans="1:3127" s="166" customFormat="1" ht="24.75">
      <c r="A12" s="184" t="s">
        <v>1986</v>
      </c>
      <c r="B12" s="184" t="s">
        <v>1987</v>
      </c>
      <c r="C12" s="184" t="s">
        <v>19</v>
      </c>
      <c r="D12" s="184" t="s">
        <v>28</v>
      </c>
      <c r="E12" s="184" t="s">
        <v>1988</v>
      </c>
      <c r="F12" s="184" t="s">
        <v>24</v>
      </c>
      <c r="G12" s="184" t="s">
        <v>25</v>
      </c>
      <c r="H12" s="184" t="s">
        <v>1972</v>
      </c>
      <c r="I12" s="184" t="s">
        <v>1005</v>
      </c>
      <c r="J12" s="184" t="s">
        <v>1973</v>
      </c>
      <c r="K12" s="184" t="s">
        <v>53</v>
      </c>
      <c r="L12" s="180" t="s">
        <v>1432</v>
      </c>
      <c r="M12" s="185" t="s">
        <v>14</v>
      </c>
      <c r="N12" s="185">
        <v>1130</v>
      </c>
      <c r="O12" s="185">
        <v>441</v>
      </c>
      <c r="P12" s="180" t="s">
        <v>1432</v>
      </c>
      <c r="Q12" s="196">
        <v>1543.9409999999998</v>
      </c>
      <c r="R12" s="190" t="s">
        <v>1989</v>
      </c>
      <c r="S12" s="184" t="s">
        <v>1975</v>
      </c>
      <c r="T12" s="185"/>
      <c r="U12" s="5"/>
      <c r="V12" s="5"/>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row>
    <row r="13" spans="1:3127" s="166" customFormat="1" ht="132.75">
      <c r="A13" s="184" t="s">
        <v>1013</v>
      </c>
      <c r="B13" s="184" t="s">
        <v>1983</v>
      </c>
      <c r="C13" s="184" t="s">
        <v>19</v>
      </c>
      <c r="D13" s="184" t="s">
        <v>50</v>
      </c>
      <c r="E13" s="184" t="s">
        <v>381</v>
      </c>
      <c r="F13" s="184" t="s">
        <v>24</v>
      </c>
      <c r="G13" s="184" t="s">
        <v>25</v>
      </c>
      <c r="H13" s="184" t="s">
        <v>1972</v>
      </c>
      <c r="I13" s="184" t="s">
        <v>1005</v>
      </c>
      <c r="J13" s="184" t="s">
        <v>1979</v>
      </c>
      <c r="K13" s="184" t="s">
        <v>52</v>
      </c>
      <c r="L13" s="180" t="s">
        <v>1432</v>
      </c>
      <c r="M13" s="185" t="s">
        <v>1990</v>
      </c>
      <c r="N13" s="185">
        <v>76</v>
      </c>
      <c r="O13" s="185">
        <v>57</v>
      </c>
      <c r="P13" s="180" t="s">
        <v>1432</v>
      </c>
      <c r="Q13" s="196">
        <v>2305</v>
      </c>
      <c r="R13" s="190" t="s">
        <v>1984</v>
      </c>
      <c r="S13" s="189" t="s">
        <v>1991</v>
      </c>
      <c r="T13" s="185"/>
      <c r="U13" s="5"/>
      <c r="V13" s="5"/>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row>
    <row r="14" spans="1:3127" s="166" customFormat="1" ht="132.75">
      <c r="A14" s="184" t="s">
        <v>1014</v>
      </c>
      <c r="B14" s="184" t="s">
        <v>1983</v>
      </c>
      <c r="C14" s="184" t="s">
        <v>19</v>
      </c>
      <c r="D14" s="184" t="s">
        <v>50</v>
      </c>
      <c r="E14" s="184" t="s">
        <v>381</v>
      </c>
      <c r="F14" s="184" t="s">
        <v>24</v>
      </c>
      <c r="G14" s="184" t="s">
        <v>25</v>
      </c>
      <c r="H14" s="184" t="s">
        <v>1972</v>
      </c>
      <c r="I14" s="184" t="s">
        <v>1005</v>
      </c>
      <c r="J14" s="184" t="s">
        <v>1979</v>
      </c>
      <c r="K14" s="184" t="s">
        <v>52</v>
      </c>
      <c r="L14" s="180" t="s">
        <v>1432</v>
      </c>
      <c r="M14" s="185" t="s">
        <v>1990</v>
      </c>
      <c r="N14" s="185">
        <v>47</v>
      </c>
      <c r="O14" s="185">
        <v>35</v>
      </c>
      <c r="P14" s="180" t="s">
        <v>1432</v>
      </c>
      <c r="Q14" s="196">
        <v>1929</v>
      </c>
      <c r="R14" s="190" t="s">
        <v>1984</v>
      </c>
      <c r="S14" s="189" t="s">
        <v>1991</v>
      </c>
      <c r="T14" s="185"/>
      <c r="U14" s="5"/>
      <c r="V14" s="5"/>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row>
    <row r="15" spans="1:3127" s="166" customFormat="1" ht="156.75">
      <c r="A15" s="184" t="s">
        <v>1992</v>
      </c>
      <c r="B15" s="184" t="s">
        <v>1983</v>
      </c>
      <c r="C15" s="184" t="s">
        <v>19</v>
      </c>
      <c r="D15" s="184" t="s">
        <v>50</v>
      </c>
      <c r="E15" s="184" t="s">
        <v>1993</v>
      </c>
      <c r="F15" s="184" t="s">
        <v>24</v>
      </c>
      <c r="G15" s="184" t="s">
        <v>25</v>
      </c>
      <c r="H15" s="184" t="s">
        <v>1972</v>
      </c>
      <c r="I15" s="184" t="s">
        <v>1005</v>
      </c>
      <c r="J15" s="184" t="s">
        <v>1979</v>
      </c>
      <c r="K15" s="184" t="s">
        <v>52</v>
      </c>
      <c r="L15" s="180" t="s">
        <v>1432</v>
      </c>
      <c r="M15" s="185" t="s">
        <v>1980</v>
      </c>
      <c r="N15" s="185">
        <v>3054</v>
      </c>
      <c r="O15" s="185">
        <v>2222</v>
      </c>
      <c r="P15" s="180" t="s">
        <v>1432</v>
      </c>
      <c r="Q15" s="196">
        <v>62331</v>
      </c>
      <c r="R15" s="190" t="s">
        <v>1984</v>
      </c>
      <c r="S15" s="189" t="s">
        <v>1994</v>
      </c>
      <c r="T15" s="185"/>
      <c r="U15" s="5"/>
      <c r="V15" s="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row>
    <row r="16" spans="1:3127" s="166" customFormat="1" ht="36.75">
      <c r="A16" s="184" t="s">
        <v>1995</v>
      </c>
      <c r="B16" s="184" t="s">
        <v>1983</v>
      </c>
      <c r="C16" s="184" t="s">
        <v>19</v>
      </c>
      <c r="D16" s="184" t="s">
        <v>50</v>
      </c>
      <c r="E16" s="184" t="s">
        <v>1432</v>
      </c>
      <c r="F16" s="184" t="s">
        <v>24</v>
      </c>
      <c r="G16" s="184" t="s">
        <v>25</v>
      </c>
      <c r="H16" s="184" t="s">
        <v>1972</v>
      </c>
      <c r="I16" s="184" t="s">
        <v>1005</v>
      </c>
      <c r="J16" s="184" t="s">
        <v>1979</v>
      </c>
      <c r="K16" s="184" t="s">
        <v>52</v>
      </c>
      <c r="L16" s="180" t="s">
        <v>1432</v>
      </c>
      <c r="M16" s="185" t="s">
        <v>1980</v>
      </c>
      <c r="N16" s="185">
        <v>1</v>
      </c>
      <c r="O16" s="185">
        <v>1</v>
      </c>
      <c r="P16" s="180" t="s">
        <v>1432</v>
      </c>
      <c r="Q16" s="196">
        <v>5.14</v>
      </c>
      <c r="R16" s="190" t="s">
        <v>1984</v>
      </c>
      <c r="S16" s="189" t="s">
        <v>1996</v>
      </c>
      <c r="T16" s="185"/>
      <c r="U16" s="5"/>
      <c r="V16" s="5"/>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row>
    <row r="17" spans="1:3127" s="166" customFormat="1" ht="36.75">
      <c r="A17" s="184" t="s">
        <v>1015</v>
      </c>
      <c r="B17" s="184" t="s">
        <v>1983</v>
      </c>
      <c r="C17" s="184" t="s">
        <v>19</v>
      </c>
      <c r="D17" s="184" t="s">
        <v>34</v>
      </c>
      <c r="E17" s="184" t="s">
        <v>1997</v>
      </c>
      <c r="F17" s="184" t="s">
        <v>24</v>
      </c>
      <c r="G17" s="184" t="s">
        <v>25</v>
      </c>
      <c r="H17" s="184" t="s">
        <v>1972</v>
      </c>
      <c r="I17" s="184" t="s">
        <v>1005</v>
      </c>
      <c r="J17" s="184" t="s">
        <v>1979</v>
      </c>
      <c r="K17" s="184" t="s">
        <v>52</v>
      </c>
      <c r="L17" s="180" t="s">
        <v>1432</v>
      </c>
      <c r="M17" s="185" t="s">
        <v>1980</v>
      </c>
      <c r="N17" s="185">
        <v>7860</v>
      </c>
      <c r="O17" s="185">
        <v>7376</v>
      </c>
      <c r="P17" s="180" t="s">
        <v>1432</v>
      </c>
      <c r="Q17" s="196">
        <v>54985</v>
      </c>
      <c r="R17" s="197" t="s">
        <v>1998</v>
      </c>
      <c r="S17" s="189" t="s">
        <v>1999</v>
      </c>
      <c r="T17" s="185"/>
      <c r="U17" s="5"/>
      <c r="V17" s="5"/>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s="167"/>
      <c r="APW17" s="167"/>
      <c r="APX17" s="167"/>
      <c r="APY17" s="167"/>
      <c r="APZ17" s="167"/>
      <c r="AQA17" s="167"/>
      <c r="AQB17" s="167"/>
      <c r="AQC17" s="167"/>
      <c r="AQD17" s="167"/>
      <c r="AQE17" s="167"/>
      <c r="AQF17" s="167"/>
      <c r="AQG17" s="167"/>
      <c r="AQH17" s="167"/>
      <c r="AQI17" s="167"/>
      <c r="AQJ17" s="167"/>
      <c r="AQK17" s="167"/>
      <c r="AQL17" s="167"/>
      <c r="AQM17" s="167"/>
      <c r="AQN17" s="167"/>
      <c r="AQO17" s="167"/>
      <c r="AQP17" s="167"/>
      <c r="AQQ17" s="167"/>
      <c r="AQR17" s="167"/>
      <c r="AQS17" s="167"/>
      <c r="AQT17" s="167"/>
      <c r="AQU17" s="167"/>
      <c r="AQV17" s="167"/>
      <c r="AQW17" s="167"/>
      <c r="AQX17" s="167"/>
      <c r="AQY17" s="167"/>
      <c r="AQZ17" s="167"/>
      <c r="ARA17" s="167"/>
      <c r="ARB17" s="167"/>
      <c r="ARC17" s="167"/>
      <c r="ARD17" s="167"/>
      <c r="ARE17" s="167"/>
      <c r="ARF17" s="167"/>
      <c r="ARG17" s="167"/>
      <c r="ARH17" s="167"/>
      <c r="ARI17" s="167"/>
      <c r="ARJ17" s="167"/>
      <c r="ARK17" s="167"/>
      <c r="ARL17" s="167"/>
      <c r="ARM17" s="167"/>
      <c r="ARN17" s="167"/>
      <c r="ARO17" s="167"/>
      <c r="ARP17" s="167"/>
      <c r="ARQ17" s="167"/>
      <c r="ARR17" s="167"/>
      <c r="ARS17" s="167"/>
      <c r="ART17" s="167"/>
      <c r="ARU17" s="167"/>
      <c r="ARV17" s="167"/>
      <c r="ARW17" s="167"/>
      <c r="ARX17" s="167"/>
      <c r="ARY17" s="167"/>
      <c r="ARZ17" s="167"/>
      <c r="ASA17" s="167"/>
      <c r="ASB17" s="167"/>
      <c r="ASC17" s="167"/>
      <c r="ASD17" s="167"/>
      <c r="ASE17" s="167"/>
      <c r="ASF17" s="167"/>
      <c r="ASG17" s="167"/>
      <c r="ASH17" s="167"/>
      <c r="ASI17" s="167"/>
      <c r="ASJ17" s="167"/>
      <c r="ASK17" s="167"/>
      <c r="ASL17" s="167"/>
      <c r="ASM17" s="167"/>
      <c r="ASN17" s="167"/>
      <c r="ASO17" s="167"/>
      <c r="ASP17" s="167"/>
      <c r="ASQ17" s="167"/>
      <c r="ASR17" s="167"/>
      <c r="ASS17" s="167"/>
      <c r="AST17" s="167"/>
      <c r="ASU17" s="167"/>
      <c r="ASV17" s="167"/>
      <c r="ASW17" s="167"/>
      <c r="ASX17" s="167"/>
      <c r="ASY17" s="167"/>
      <c r="ASZ17" s="167"/>
      <c r="ATA17" s="167"/>
      <c r="ATB17" s="167"/>
      <c r="ATC17" s="167"/>
      <c r="ATD17" s="167"/>
      <c r="ATE17" s="167"/>
      <c r="ATF17" s="167"/>
      <c r="ATG17" s="167"/>
      <c r="ATH17" s="167"/>
      <c r="ATI17" s="167"/>
      <c r="ATJ17" s="167"/>
      <c r="ATK17" s="167"/>
      <c r="ATL17" s="167"/>
      <c r="ATM17" s="167"/>
      <c r="ATN17" s="167"/>
      <c r="ATO17" s="167"/>
      <c r="ATP17" s="167"/>
      <c r="ATQ17" s="167"/>
      <c r="ATR17" s="167"/>
      <c r="ATS17" s="167"/>
      <c r="ATT17" s="167"/>
      <c r="ATU17" s="167"/>
      <c r="ATV17" s="167"/>
      <c r="ATW17" s="167"/>
      <c r="ATX17" s="167"/>
      <c r="ATY17" s="167"/>
      <c r="ATZ17" s="167"/>
      <c r="AUA17" s="167"/>
      <c r="AUB17" s="167"/>
      <c r="AUC17" s="167"/>
      <c r="AUD17" s="167"/>
      <c r="AUE17" s="167"/>
      <c r="AUF17" s="167"/>
      <c r="AUG17" s="167"/>
      <c r="AUH17" s="167"/>
      <c r="AUI17" s="167"/>
      <c r="AUJ17" s="167"/>
      <c r="AUK17" s="167"/>
      <c r="AUL17" s="167"/>
      <c r="AUM17" s="167"/>
      <c r="AUN17" s="167"/>
      <c r="AUO17" s="167"/>
      <c r="AUP17" s="167"/>
      <c r="AUQ17" s="167"/>
      <c r="AUR17" s="167"/>
      <c r="AUS17" s="167"/>
      <c r="AUT17" s="167"/>
      <c r="AUU17" s="167"/>
      <c r="AUV17" s="167"/>
      <c r="AUW17" s="167"/>
      <c r="AUX17" s="167"/>
      <c r="AUY17" s="167"/>
      <c r="AUZ17" s="167"/>
      <c r="AVA17" s="167"/>
      <c r="AVB17" s="167"/>
      <c r="AVC17" s="167"/>
      <c r="AVD17" s="167"/>
      <c r="AVE17" s="167"/>
      <c r="AVF17" s="167"/>
      <c r="AVG17" s="167"/>
      <c r="AVH17" s="167"/>
      <c r="AVI17" s="167"/>
      <c r="AVJ17" s="167"/>
      <c r="AVK17" s="167"/>
      <c r="AVL17" s="167"/>
      <c r="AVM17" s="167"/>
      <c r="AVN17" s="167"/>
      <c r="AVO17" s="167"/>
      <c r="AVP17" s="167"/>
      <c r="AVQ17" s="167"/>
      <c r="AVR17" s="167"/>
      <c r="AVS17" s="167"/>
      <c r="AVT17" s="167"/>
      <c r="AVU17" s="167"/>
      <c r="AVV17" s="167"/>
      <c r="AVW17" s="167"/>
      <c r="AVX17" s="167"/>
      <c r="AVY17" s="167"/>
      <c r="AVZ17" s="167"/>
      <c r="AWA17" s="167"/>
      <c r="AWB17" s="167"/>
      <c r="AWC17" s="167"/>
      <c r="AWD17" s="167"/>
      <c r="AWE17" s="167"/>
      <c r="AWF17" s="167"/>
      <c r="AWG17" s="167"/>
      <c r="AWH17" s="167"/>
      <c r="AWI17" s="167"/>
      <c r="AWJ17" s="167"/>
      <c r="AWK17" s="167"/>
      <c r="AWL17" s="167"/>
      <c r="AWM17" s="167"/>
      <c r="AWN17" s="167"/>
      <c r="AWO17" s="167"/>
      <c r="AWP17" s="167"/>
      <c r="AWQ17" s="167"/>
      <c r="AWR17" s="167"/>
      <c r="AWS17" s="167"/>
      <c r="AWT17" s="167"/>
      <c r="AWU17" s="167"/>
      <c r="AWV17" s="167"/>
      <c r="AWW17" s="167"/>
      <c r="AWX17" s="167"/>
      <c r="AWY17" s="167"/>
      <c r="AWZ17" s="167"/>
      <c r="AXA17" s="167"/>
      <c r="AXB17" s="167"/>
      <c r="AXC17" s="167"/>
      <c r="AXD17" s="167"/>
      <c r="AXE17" s="167"/>
      <c r="AXF17" s="167"/>
      <c r="AXG17" s="167"/>
      <c r="AXH17" s="167"/>
      <c r="AXI17" s="167"/>
      <c r="AXJ17" s="167"/>
      <c r="AXK17" s="167"/>
      <c r="AXL17" s="167"/>
      <c r="AXM17" s="167"/>
      <c r="AXN17" s="167"/>
      <c r="AXO17" s="167"/>
      <c r="AXP17" s="167"/>
      <c r="AXQ17" s="167"/>
      <c r="AXR17" s="167"/>
      <c r="AXS17" s="167"/>
      <c r="AXT17" s="167"/>
      <c r="AXU17" s="167"/>
      <c r="AXV17" s="167"/>
      <c r="AXW17" s="167"/>
      <c r="AXX17" s="167"/>
      <c r="AXY17" s="167"/>
      <c r="AXZ17" s="167"/>
      <c r="AYA17" s="167"/>
      <c r="AYB17" s="167"/>
      <c r="AYC17" s="167"/>
      <c r="AYD17" s="167"/>
      <c r="AYE17" s="167"/>
      <c r="AYF17" s="167"/>
      <c r="AYG17" s="167"/>
      <c r="AYH17" s="167"/>
      <c r="AYI17" s="167"/>
      <c r="AYJ17" s="167"/>
      <c r="AYK17" s="167"/>
      <c r="AYL17" s="167"/>
      <c r="AYM17" s="167"/>
      <c r="AYN17" s="167"/>
      <c r="AYO17" s="167"/>
      <c r="AYP17" s="167"/>
      <c r="AYQ17" s="167"/>
      <c r="AYR17" s="167"/>
      <c r="AYS17" s="167"/>
      <c r="AYT17" s="167"/>
      <c r="AYU17" s="167"/>
      <c r="AYV17" s="167"/>
      <c r="AYW17" s="167"/>
      <c r="AYX17" s="167"/>
      <c r="AYY17" s="167"/>
      <c r="AYZ17" s="167"/>
      <c r="AZA17" s="167"/>
      <c r="AZB17" s="167"/>
      <c r="AZC17" s="167"/>
      <c r="AZD17" s="167"/>
      <c r="AZE17" s="167"/>
      <c r="AZF17" s="167"/>
      <c r="AZG17" s="167"/>
      <c r="AZH17" s="167"/>
      <c r="AZI17" s="167"/>
      <c r="AZJ17" s="167"/>
      <c r="AZK17" s="167"/>
      <c r="AZL17" s="167"/>
      <c r="AZM17" s="167"/>
      <c r="AZN17" s="167"/>
      <c r="AZO17" s="167"/>
      <c r="AZP17" s="167"/>
      <c r="AZQ17" s="167"/>
      <c r="AZR17" s="167"/>
      <c r="AZS17" s="167"/>
      <c r="AZT17" s="167"/>
      <c r="AZU17" s="167"/>
      <c r="AZV17" s="167"/>
      <c r="AZW17" s="167"/>
      <c r="AZX17" s="167"/>
      <c r="AZY17" s="167"/>
      <c r="AZZ17" s="167"/>
      <c r="BAA17" s="167"/>
      <c r="BAB17" s="167"/>
      <c r="BAC17" s="167"/>
      <c r="BAD17" s="167"/>
      <c r="BAE17" s="167"/>
      <c r="BAF17" s="167"/>
      <c r="BAG17" s="167"/>
      <c r="BAH17" s="167"/>
      <c r="BAI17" s="167"/>
      <c r="BAJ17" s="167"/>
      <c r="BAK17" s="167"/>
      <c r="BAL17" s="167"/>
      <c r="BAM17" s="167"/>
      <c r="BAN17" s="167"/>
      <c r="BAO17" s="167"/>
      <c r="BAP17" s="167"/>
      <c r="BAQ17" s="167"/>
      <c r="BAR17" s="167"/>
      <c r="BAS17" s="167"/>
      <c r="BAT17" s="167"/>
      <c r="BAU17" s="167"/>
      <c r="BAV17" s="167"/>
      <c r="BAW17" s="167"/>
      <c r="BAX17" s="167"/>
      <c r="BAY17" s="167"/>
      <c r="BAZ17" s="167"/>
      <c r="BBA17" s="167"/>
      <c r="BBB17" s="167"/>
      <c r="BBC17" s="167"/>
      <c r="BBD17" s="167"/>
      <c r="BBE17" s="167"/>
      <c r="BBF17" s="167"/>
      <c r="BBG17" s="167"/>
      <c r="BBH17" s="167"/>
      <c r="BBI17" s="167"/>
      <c r="BBJ17" s="167"/>
      <c r="BBK17" s="167"/>
      <c r="BBL17" s="167"/>
      <c r="BBM17" s="167"/>
      <c r="BBN17" s="167"/>
      <c r="BBO17" s="167"/>
      <c r="BBP17" s="167"/>
      <c r="BBQ17" s="167"/>
      <c r="BBR17" s="167"/>
      <c r="BBS17" s="167"/>
      <c r="BBT17" s="167"/>
      <c r="BBU17" s="167"/>
      <c r="BBV17" s="167"/>
      <c r="BBW17" s="167"/>
      <c r="BBX17" s="167"/>
      <c r="BBY17" s="167"/>
      <c r="BBZ17" s="167"/>
      <c r="BCA17" s="167"/>
      <c r="BCB17" s="167"/>
      <c r="BCC17" s="167"/>
      <c r="BCD17" s="167"/>
      <c r="BCE17" s="167"/>
      <c r="BCF17" s="167"/>
      <c r="BCG17" s="167"/>
      <c r="BCH17" s="167"/>
      <c r="BCI17" s="167"/>
      <c r="BCJ17" s="167"/>
      <c r="BCK17" s="167"/>
      <c r="BCL17" s="167"/>
      <c r="BCM17" s="167"/>
      <c r="BCN17" s="167"/>
      <c r="BCO17" s="167"/>
      <c r="BCP17" s="167"/>
      <c r="BCQ17" s="167"/>
      <c r="BCR17" s="167"/>
      <c r="BCS17" s="167"/>
      <c r="BCT17" s="167"/>
      <c r="BCU17" s="167"/>
      <c r="BCV17" s="167"/>
      <c r="BCW17" s="167"/>
      <c r="BCX17" s="167"/>
      <c r="BCY17" s="167"/>
      <c r="BCZ17" s="167"/>
      <c r="BDA17" s="167"/>
      <c r="BDB17" s="167"/>
      <c r="BDC17" s="167"/>
      <c r="BDD17" s="167"/>
      <c r="BDE17" s="167"/>
      <c r="BDF17" s="167"/>
      <c r="BDG17" s="167"/>
      <c r="BDH17" s="167"/>
      <c r="BDI17" s="167"/>
      <c r="BDJ17" s="167"/>
      <c r="BDK17" s="167"/>
      <c r="BDL17" s="167"/>
      <c r="BDM17" s="167"/>
      <c r="BDN17" s="167"/>
      <c r="BDO17" s="167"/>
      <c r="BDP17" s="167"/>
      <c r="BDQ17" s="167"/>
      <c r="BDR17" s="167"/>
      <c r="BDS17" s="167"/>
      <c r="BDT17" s="167"/>
      <c r="BDU17" s="167"/>
      <c r="BDV17" s="167"/>
      <c r="BDW17" s="167"/>
      <c r="BDX17" s="167"/>
      <c r="BDY17" s="167"/>
      <c r="BDZ17" s="167"/>
      <c r="BEA17" s="167"/>
      <c r="BEB17" s="167"/>
      <c r="BEC17" s="167"/>
      <c r="BED17" s="167"/>
      <c r="BEE17" s="167"/>
      <c r="BEF17" s="167"/>
      <c r="BEG17" s="167"/>
      <c r="BEH17" s="167"/>
      <c r="BEI17" s="167"/>
      <c r="BEJ17" s="167"/>
      <c r="BEK17" s="167"/>
      <c r="BEL17" s="167"/>
      <c r="BEM17" s="167"/>
      <c r="BEN17" s="167"/>
      <c r="BEO17" s="167"/>
      <c r="BEP17" s="167"/>
      <c r="BEQ17" s="167"/>
      <c r="BER17" s="167"/>
      <c r="BES17" s="167"/>
      <c r="BET17" s="167"/>
      <c r="BEU17" s="167"/>
      <c r="BEV17" s="167"/>
      <c r="BEW17" s="167"/>
      <c r="BEX17" s="167"/>
      <c r="BEY17" s="167"/>
      <c r="BEZ17" s="167"/>
      <c r="BFA17" s="167"/>
      <c r="BFB17" s="167"/>
      <c r="BFC17" s="167"/>
      <c r="BFD17" s="167"/>
      <c r="BFE17" s="167"/>
      <c r="BFF17" s="167"/>
      <c r="BFG17" s="167"/>
      <c r="BFH17" s="167"/>
      <c r="BFI17" s="167"/>
      <c r="BFJ17" s="167"/>
      <c r="BFK17" s="167"/>
      <c r="BFL17" s="167"/>
      <c r="BFM17" s="167"/>
      <c r="BFN17" s="167"/>
      <c r="BFO17" s="167"/>
      <c r="BFP17" s="167"/>
      <c r="BFQ17" s="167"/>
      <c r="BFR17" s="167"/>
      <c r="BFS17" s="167"/>
      <c r="BFT17" s="167"/>
      <c r="BFU17" s="167"/>
      <c r="BFV17" s="167"/>
      <c r="BFW17" s="167"/>
      <c r="BFX17" s="167"/>
      <c r="BFY17" s="167"/>
      <c r="BFZ17" s="167"/>
      <c r="BGA17" s="167"/>
      <c r="BGB17" s="167"/>
      <c r="BGC17" s="167"/>
      <c r="BGD17" s="167"/>
      <c r="BGE17" s="167"/>
      <c r="BGF17" s="167"/>
      <c r="BGG17" s="167"/>
      <c r="BGH17" s="167"/>
      <c r="BGI17" s="167"/>
      <c r="BGJ17" s="167"/>
      <c r="BGK17" s="167"/>
      <c r="BGL17" s="167"/>
      <c r="BGM17" s="167"/>
      <c r="BGN17" s="167"/>
      <c r="BGO17" s="167"/>
      <c r="BGP17" s="167"/>
      <c r="BGQ17" s="167"/>
      <c r="BGR17" s="167"/>
      <c r="BGS17" s="167"/>
      <c r="BGT17" s="167"/>
      <c r="BGU17" s="167"/>
      <c r="BGV17" s="167"/>
      <c r="BGW17" s="167"/>
      <c r="BGX17" s="167"/>
      <c r="BGY17" s="167"/>
      <c r="BGZ17" s="167"/>
      <c r="BHA17" s="167"/>
      <c r="BHB17" s="167"/>
      <c r="BHC17" s="167"/>
      <c r="BHD17" s="167"/>
      <c r="BHE17" s="167"/>
      <c r="BHF17" s="167"/>
      <c r="BHG17" s="167"/>
      <c r="BHH17" s="167"/>
      <c r="BHI17" s="167"/>
      <c r="BHJ17" s="167"/>
      <c r="BHK17" s="167"/>
      <c r="BHL17" s="167"/>
      <c r="BHM17" s="167"/>
      <c r="BHN17" s="167"/>
      <c r="BHO17" s="167"/>
      <c r="BHP17" s="167"/>
      <c r="BHQ17" s="167"/>
      <c r="BHR17" s="167"/>
      <c r="BHS17" s="167"/>
      <c r="BHT17" s="167"/>
      <c r="BHU17" s="167"/>
      <c r="BHV17" s="167"/>
      <c r="BHW17" s="167"/>
      <c r="BHX17" s="167"/>
      <c r="BHY17" s="167"/>
      <c r="BHZ17" s="167"/>
      <c r="BIA17" s="167"/>
      <c r="BIB17" s="167"/>
      <c r="BIC17" s="167"/>
      <c r="BID17" s="167"/>
      <c r="BIE17" s="167"/>
      <c r="BIF17" s="167"/>
      <c r="BIG17" s="167"/>
      <c r="BIH17" s="167"/>
      <c r="BII17" s="167"/>
      <c r="BIJ17" s="167"/>
      <c r="BIK17" s="167"/>
      <c r="BIL17" s="167"/>
      <c r="BIM17" s="167"/>
      <c r="BIN17" s="167"/>
      <c r="BIO17" s="167"/>
      <c r="BIP17" s="167"/>
      <c r="BIQ17" s="167"/>
      <c r="BIR17" s="167"/>
      <c r="BIS17" s="167"/>
      <c r="BIT17" s="167"/>
      <c r="BIU17" s="167"/>
      <c r="BIV17" s="167"/>
      <c r="BIW17" s="167"/>
      <c r="BIX17" s="167"/>
      <c r="BIY17" s="167"/>
      <c r="BIZ17" s="167"/>
      <c r="BJA17" s="167"/>
      <c r="BJB17" s="167"/>
      <c r="BJC17" s="167"/>
      <c r="BJD17" s="167"/>
      <c r="BJE17" s="167"/>
      <c r="BJF17" s="167"/>
      <c r="BJG17" s="167"/>
      <c r="BJH17" s="167"/>
      <c r="BJI17" s="167"/>
      <c r="BJJ17" s="167"/>
      <c r="BJK17" s="167"/>
      <c r="BJL17" s="167"/>
      <c r="BJM17" s="167"/>
      <c r="BJN17" s="167"/>
      <c r="BJO17" s="167"/>
      <c r="BJP17" s="167"/>
      <c r="BJQ17" s="167"/>
      <c r="BJR17" s="167"/>
      <c r="BJS17" s="167"/>
      <c r="BJT17" s="167"/>
      <c r="BJU17" s="167"/>
      <c r="BJV17" s="167"/>
      <c r="BJW17" s="167"/>
      <c r="BJX17" s="167"/>
      <c r="BJY17" s="167"/>
      <c r="BJZ17" s="167"/>
      <c r="BKA17" s="167"/>
      <c r="BKB17" s="167"/>
      <c r="BKC17" s="167"/>
      <c r="BKD17" s="167"/>
      <c r="BKE17" s="167"/>
      <c r="BKF17" s="167"/>
      <c r="BKG17" s="167"/>
      <c r="BKH17" s="167"/>
      <c r="BKI17" s="167"/>
      <c r="BKJ17" s="167"/>
      <c r="BKK17" s="167"/>
      <c r="BKL17" s="167"/>
      <c r="BKM17" s="167"/>
      <c r="BKN17" s="167"/>
      <c r="BKO17" s="167"/>
      <c r="BKP17" s="167"/>
      <c r="BKQ17" s="167"/>
      <c r="BKR17" s="167"/>
      <c r="BKS17" s="167"/>
      <c r="BKT17" s="167"/>
      <c r="BKU17" s="167"/>
      <c r="BKV17" s="167"/>
      <c r="BKW17" s="167"/>
      <c r="BKX17" s="167"/>
      <c r="BKY17" s="167"/>
      <c r="BKZ17" s="167"/>
      <c r="BLA17" s="167"/>
      <c r="BLB17" s="167"/>
      <c r="BLC17" s="167"/>
      <c r="BLD17" s="167"/>
      <c r="BLE17" s="167"/>
      <c r="BLF17" s="167"/>
      <c r="BLG17" s="167"/>
      <c r="BLH17" s="167"/>
      <c r="BLI17" s="167"/>
      <c r="BLJ17" s="167"/>
      <c r="BLK17" s="167"/>
      <c r="BLL17" s="167"/>
      <c r="BLM17" s="167"/>
      <c r="BLN17" s="167"/>
      <c r="BLO17" s="167"/>
      <c r="BLP17" s="167"/>
      <c r="BLQ17" s="167"/>
      <c r="BLR17" s="167"/>
      <c r="BLS17" s="167"/>
      <c r="BLT17" s="167"/>
      <c r="BLU17" s="167"/>
      <c r="BLV17" s="167"/>
      <c r="BLW17" s="167"/>
      <c r="BLX17" s="167"/>
      <c r="BLY17" s="167"/>
      <c r="BLZ17" s="167"/>
      <c r="BMA17" s="167"/>
      <c r="BMB17" s="167"/>
      <c r="BMC17" s="167"/>
      <c r="BMD17" s="167"/>
      <c r="BME17" s="167"/>
      <c r="BMF17" s="167"/>
      <c r="BMG17" s="167"/>
      <c r="BMH17" s="167"/>
      <c r="BMI17" s="167"/>
      <c r="BMJ17" s="167"/>
      <c r="BMK17" s="167"/>
      <c r="BML17" s="167"/>
      <c r="BMM17" s="167"/>
      <c r="BMN17" s="167"/>
      <c r="BMO17" s="167"/>
      <c r="BMP17" s="167"/>
      <c r="BMQ17" s="167"/>
      <c r="BMR17" s="167"/>
      <c r="BMS17" s="167"/>
      <c r="BMT17" s="167"/>
      <c r="BMU17" s="167"/>
      <c r="BMV17" s="167"/>
      <c r="BMW17" s="167"/>
      <c r="BMX17" s="167"/>
      <c r="BMY17" s="167"/>
      <c r="BMZ17" s="167"/>
      <c r="BNA17" s="167"/>
      <c r="BNB17" s="167"/>
      <c r="BNC17" s="167"/>
      <c r="BND17" s="167"/>
      <c r="BNE17" s="167"/>
      <c r="BNF17" s="167"/>
      <c r="BNG17" s="167"/>
      <c r="BNH17" s="167"/>
      <c r="BNI17" s="167"/>
      <c r="BNJ17" s="167"/>
      <c r="BNK17" s="167"/>
      <c r="BNL17" s="167"/>
      <c r="BNM17" s="167"/>
      <c r="BNN17" s="167"/>
      <c r="BNO17" s="167"/>
      <c r="BNP17" s="167"/>
      <c r="BNQ17" s="167"/>
      <c r="BNR17" s="167"/>
      <c r="BNS17" s="167"/>
      <c r="BNT17" s="167"/>
      <c r="BNU17" s="167"/>
      <c r="BNV17" s="167"/>
      <c r="BNW17" s="167"/>
      <c r="BNX17" s="167"/>
      <c r="BNY17" s="167"/>
      <c r="BNZ17" s="167"/>
      <c r="BOA17" s="167"/>
      <c r="BOB17" s="167"/>
      <c r="BOC17" s="167"/>
      <c r="BOD17" s="167"/>
      <c r="BOE17" s="167"/>
      <c r="BOF17" s="167"/>
      <c r="BOG17" s="167"/>
      <c r="BOH17" s="167"/>
      <c r="BOI17" s="167"/>
      <c r="BOJ17" s="167"/>
      <c r="BOK17" s="167"/>
      <c r="BOL17" s="167"/>
      <c r="BOM17" s="167"/>
      <c r="BON17" s="167"/>
      <c r="BOO17" s="167"/>
      <c r="BOP17" s="167"/>
      <c r="BOQ17" s="167"/>
      <c r="BOR17" s="167"/>
      <c r="BOS17" s="167"/>
      <c r="BOT17" s="167"/>
      <c r="BOU17" s="167"/>
      <c r="BOV17" s="167"/>
      <c r="BOW17" s="167"/>
      <c r="BOX17" s="167"/>
      <c r="BOY17" s="167"/>
      <c r="BOZ17" s="167"/>
      <c r="BPA17" s="167"/>
      <c r="BPB17" s="167"/>
      <c r="BPC17" s="167"/>
      <c r="BPD17" s="167"/>
      <c r="BPE17" s="167"/>
      <c r="BPF17" s="167"/>
      <c r="BPG17" s="167"/>
      <c r="BPH17" s="167"/>
      <c r="BPI17" s="167"/>
      <c r="BPJ17" s="167"/>
      <c r="BPK17" s="167"/>
      <c r="BPL17" s="167"/>
      <c r="BPM17" s="167"/>
      <c r="BPN17" s="167"/>
      <c r="BPO17" s="167"/>
      <c r="BPP17" s="167"/>
      <c r="BPQ17" s="167"/>
      <c r="BPR17" s="167"/>
      <c r="BPS17" s="167"/>
      <c r="BPT17" s="167"/>
      <c r="BPU17" s="167"/>
      <c r="BPV17" s="167"/>
      <c r="BPW17" s="167"/>
      <c r="BPX17" s="167"/>
      <c r="BPY17" s="167"/>
      <c r="BPZ17" s="167"/>
      <c r="BQA17" s="167"/>
      <c r="BQB17" s="167"/>
      <c r="BQC17" s="167"/>
      <c r="BQD17" s="167"/>
      <c r="BQE17" s="167"/>
      <c r="BQF17" s="167"/>
      <c r="BQG17" s="167"/>
      <c r="BQH17" s="167"/>
      <c r="BQI17" s="167"/>
      <c r="BQJ17" s="167"/>
      <c r="BQK17" s="167"/>
      <c r="BQL17" s="167"/>
      <c r="BQM17" s="167"/>
      <c r="BQN17" s="167"/>
      <c r="BQO17" s="167"/>
      <c r="BQP17" s="167"/>
      <c r="BQQ17" s="167"/>
      <c r="BQR17" s="167"/>
      <c r="BQS17" s="167"/>
      <c r="BQT17" s="167"/>
      <c r="BQU17" s="167"/>
      <c r="BQV17" s="167"/>
      <c r="BQW17" s="167"/>
      <c r="BQX17" s="167"/>
      <c r="BQY17" s="167"/>
      <c r="BQZ17" s="167"/>
      <c r="BRA17" s="167"/>
      <c r="BRB17" s="167"/>
      <c r="BRC17" s="167"/>
      <c r="BRD17" s="167"/>
      <c r="BRE17" s="167"/>
      <c r="BRF17" s="167"/>
      <c r="BRG17" s="167"/>
      <c r="BRH17" s="167"/>
      <c r="BRI17" s="167"/>
      <c r="BRJ17" s="167"/>
      <c r="BRK17" s="167"/>
      <c r="BRL17" s="167"/>
      <c r="BRM17" s="167"/>
      <c r="BRN17" s="167"/>
      <c r="BRO17" s="167"/>
      <c r="BRP17" s="167"/>
      <c r="BRQ17" s="167"/>
      <c r="BRR17" s="167"/>
      <c r="BRS17" s="167"/>
      <c r="BRT17" s="167"/>
      <c r="BRU17" s="167"/>
      <c r="BRV17" s="167"/>
      <c r="BRW17" s="167"/>
      <c r="BRX17" s="167"/>
      <c r="BRY17" s="167"/>
      <c r="BRZ17" s="167"/>
      <c r="BSA17" s="167"/>
      <c r="BSB17" s="167"/>
      <c r="BSC17" s="167"/>
      <c r="BSD17" s="167"/>
      <c r="BSE17" s="167"/>
      <c r="BSF17" s="167"/>
      <c r="BSG17" s="167"/>
      <c r="BSH17" s="167"/>
      <c r="BSI17" s="167"/>
      <c r="BSJ17" s="167"/>
      <c r="BSK17" s="167"/>
      <c r="BSL17" s="167"/>
      <c r="BSM17" s="167"/>
      <c r="BSN17" s="167"/>
      <c r="BSO17" s="167"/>
      <c r="BSP17" s="167"/>
      <c r="BSQ17" s="167"/>
      <c r="BSR17" s="167"/>
      <c r="BSS17" s="167"/>
      <c r="BST17" s="167"/>
      <c r="BSU17" s="167"/>
      <c r="BSV17" s="167"/>
      <c r="BSW17" s="167"/>
      <c r="BSX17" s="167"/>
      <c r="BSY17" s="167"/>
      <c r="BSZ17" s="167"/>
      <c r="BTA17" s="167"/>
      <c r="BTB17" s="167"/>
      <c r="BTC17" s="167"/>
      <c r="BTD17" s="167"/>
      <c r="BTE17" s="167"/>
      <c r="BTF17" s="167"/>
      <c r="BTG17" s="167"/>
      <c r="BTH17" s="167"/>
      <c r="BTI17" s="167"/>
      <c r="BTJ17" s="167"/>
      <c r="BTK17" s="167"/>
      <c r="BTL17" s="167"/>
      <c r="BTM17" s="167"/>
      <c r="BTN17" s="167"/>
      <c r="BTO17" s="167"/>
      <c r="BTP17" s="167"/>
      <c r="BTQ17" s="167"/>
      <c r="BTR17" s="167"/>
      <c r="BTS17" s="167"/>
      <c r="BTT17" s="167"/>
      <c r="BTU17" s="167"/>
      <c r="BTV17" s="167"/>
      <c r="BTW17" s="167"/>
      <c r="BTX17" s="167"/>
      <c r="BTY17" s="167"/>
      <c r="BTZ17" s="167"/>
      <c r="BUA17" s="167"/>
      <c r="BUB17" s="167"/>
      <c r="BUC17" s="167"/>
      <c r="BUD17" s="167"/>
      <c r="BUE17" s="167"/>
      <c r="BUF17" s="167"/>
      <c r="BUG17" s="167"/>
      <c r="BUH17" s="167"/>
      <c r="BUI17" s="167"/>
      <c r="BUJ17" s="167"/>
      <c r="BUK17" s="167"/>
      <c r="BUL17" s="167"/>
      <c r="BUM17" s="167"/>
      <c r="BUN17" s="167"/>
      <c r="BUO17" s="167"/>
      <c r="BUP17" s="167"/>
      <c r="BUQ17" s="167"/>
      <c r="BUR17" s="167"/>
      <c r="BUS17" s="167"/>
      <c r="BUT17" s="167"/>
      <c r="BUU17" s="167"/>
      <c r="BUV17" s="167"/>
      <c r="BUW17" s="167"/>
      <c r="BUX17" s="167"/>
      <c r="BUY17" s="167"/>
      <c r="BUZ17" s="167"/>
      <c r="BVA17" s="167"/>
      <c r="BVB17" s="167"/>
      <c r="BVC17" s="167"/>
      <c r="BVD17" s="167"/>
      <c r="BVE17" s="167"/>
      <c r="BVF17" s="167"/>
      <c r="BVG17" s="167"/>
      <c r="BVH17" s="167"/>
      <c r="BVI17" s="167"/>
      <c r="BVJ17" s="167"/>
      <c r="BVK17" s="167"/>
      <c r="BVL17" s="167"/>
      <c r="BVM17" s="167"/>
      <c r="BVN17" s="167"/>
      <c r="BVO17" s="167"/>
      <c r="BVP17" s="167"/>
      <c r="BVQ17" s="167"/>
      <c r="BVR17" s="167"/>
      <c r="BVS17" s="167"/>
      <c r="BVT17" s="167"/>
      <c r="BVU17" s="167"/>
      <c r="BVV17" s="167"/>
      <c r="BVW17" s="167"/>
      <c r="BVX17" s="167"/>
      <c r="BVY17" s="167"/>
      <c r="BVZ17" s="167"/>
      <c r="BWA17" s="167"/>
      <c r="BWB17" s="167"/>
      <c r="BWC17" s="167"/>
      <c r="BWD17" s="167"/>
      <c r="BWE17" s="167"/>
      <c r="BWF17" s="167"/>
      <c r="BWG17" s="167"/>
      <c r="BWH17" s="167"/>
      <c r="BWI17" s="167"/>
      <c r="BWJ17" s="167"/>
      <c r="BWK17" s="167"/>
      <c r="BWL17" s="167"/>
      <c r="BWM17" s="167"/>
      <c r="BWN17" s="167"/>
      <c r="BWO17" s="167"/>
      <c r="BWP17" s="167"/>
      <c r="BWQ17" s="167"/>
      <c r="BWR17" s="167"/>
      <c r="BWS17" s="167"/>
      <c r="BWT17" s="167"/>
      <c r="BWU17" s="167"/>
      <c r="BWV17" s="167"/>
      <c r="BWW17" s="167"/>
      <c r="BWX17" s="167"/>
      <c r="BWY17" s="167"/>
      <c r="BWZ17" s="167"/>
      <c r="BXA17" s="167"/>
      <c r="BXB17" s="167"/>
      <c r="BXC17" s="167"/>
      <c r="BXD17" s="167"/>
      <c r="BXE17" s="167"/>
      <c r="BXF17" s="167"/>
      <c r="BXG17" s="167"/>
      <c r="BXH17" s="167"/>
      <c r="BXI17" s="167"/>
      <c r="BXJ17" s="167"/>
      <c r="BXK17" s="167"/>
      <c r="BXL17" s="167"/>
      <c r="BXM17" s="167"/>
      <c r="BXN17" s="167"/>
      <c r="BXO17" s="167"/>
      <c r="BXP17" s="167"/>
      <c r="BXQ17" s="167"/>
      <c r="BXR17" s="167"/>
      <c r="BXS17" s="167"/>
      <c r="BXT17" s="167"/>
      <c r="BXU17" s="167"/>
      <c r="BXV17" s="167"/>
      <c r="BXW17" s="167"/>
      <c r="BXX17" s="167"/>
      <c r="BXY17" s="167"/>
      <c r="BXZ17" s="167"/>
      <c r="BYA17" s="167"/>
      <c r="BYB17" s="167"/>
      <c r="BYC17" s="167"/>
      <c r="BYD17" s="167"/>
      <c r="BYE17" s="167"/>
      <c r="BYF17" s="167"/>
      <c r="BYG17" s="167"/>
      <c r="BYH17" s="167"/>
      <c r="BYI17" s="167"/>
      <c r="BYJ17" s="167"/>
      <c r="BYK17" s="167"/>
      <c r="BYL17" s="167"/>
      <c r="BYM17" s="167"/>
      <c r="BYN17" s="167"/>
      <c r="BYO17" s="167"/>
      <c r="BYP17" s="167"/>
      <c r="BYQ17" s="167"/>
      <c r="BYR17" s="167"/>
      <c r="BYS17" s="167"/>
      <c r="BYT17" s="167"/>
      <c r="BYU17" s="167"/>
      <c r="BYV17" s="167"/>
      <c r="BYW17" s="167"/>
      <c r="BYX17" s="167"/>
      <c r="BYY17" s="167"/>
      <c r="BYZ17" s="167"/>
      <c r="BZA17" s="167"/>
      <c r="BZB17" s="167"/>
      <c r="BZC17" s="167"/>
      <c r="BZD17" s="167"/>
      <c r="BZE17" s="167"/>
      <c r="BZF17" s="167"/>
      <c r="BZG17" s="167"/>
      <c r="BZH17" s="167"/>
      <c r="BZI17" s="167"/>
      <c r="BZJ17" s="167"/>
      <c r="BZK17" s="167"/>
      <c r="BZL17" s="167"/>
      <c r="BZM17" s="167"/>
      <c r="BZN17" s="167"/>
      <c r="BZO17" s="167"/>
      <c r="BZP17" s="167"/>
      <c r="BZQ17" s="167"/>
      <c r="BZR17" s="167"/>
      <c r="BZS17" s="167"/>
      <c r="BZT17" s="167"/>
      <c r="BZU17" s="167"/>
      <c r="BZV17" s="167"/>
      <c r="BZW17" s="167"/>
      <c r="BZX17" s="167"/>
      <c r="BZY17" s="167"/>
      <c r="BZZ17" s="167"/>
      <c r="CAA17" s="167"/>
      <c r="CAB17" s="167"/>
      <c r="CAC17" s="167"/>
      <c r="CAD17" s="167"/>
      <c r="CAE17" s="167"/>
      <c r="CAF17" s="167"/>
      <c r="CAG17" s="167"/>
      <c r="CAH17" s="167"/>
      <c r="CAI17" s="167"/>
      <c r="CAJ17" s="167"/>
      <c r="CAK17" s="167"/>
      <c r="CAL17" s="167"/>
      <c r="CAM17" s="167"/>
      <c r="CAN17" s="167"/>
      <c r="CAO17" s="167"/>
      <c r="CAP17" s="167"/>
      <c r="CAQ17" s="167"/>
      <c r="CAR17" s="167"/>
      <c r="CAS17" s="167"/>
      <c r="CAT17" s="167"/>
      <c r="CAU17" s="167"/>
      <c r="CAV17" s="167"/>
      <c r="CAW17" s="167"/>
      <c r="CAX17" s="167"/>
      <c r="CAY17" s="167"/>
      <c r="CAZ17" s="167"/>
      <c r="CBA17" s="167"/>
      <c r="CBB17" s="167"/>
      <c r="CBC17" s="167"/>
      <c r="CBD17" s="167"/>
      <c r="CBE17" s="167"/>
      <c r="CBF17" s="167"/>
      <c r="CBG17" s="167"/>
      <c r="CBH17" s="167"/>
      <c r="CBI17" s="167"/>
      <c r="CBJ17" s="167"/>
      <c r="CBK17" s="167"/>
      <c r="CBL17" s="167"/>
      <c r="CBM17" s="167"/>
      <c r="CBN17" s="167"/>
      <c r="CBO17" s="167"/>
      <c r="CBP17" s="167"/>
      <c r="CBQ17" s="167"/>
      <c r="CBR17" s="167"/>
      <c r="CBS17" s="167"/>
      <c r="CBT17" s="167"/>
      <c r="CBU17" s="167"/>
      <c r="CBV17" s="167"/>
      <c r="CBW17" s="167"/>
      <c r="CBX17" s="167"/>
      <c r="CBY17" s="167"/>
      <c r="CBZ17" s="167"/>
      <c r="CCA17" s="167"/>
      <c r="CCB17" s="167"/>
      <c r="CCC17" s="167"/>
      <c r="CCD17" s="167"/>
      <c r="CCE17" s="167"/>
      <c r="CCF17" s="167"/>
      <c r="CCG17" s="167"/>
      <c r="CCH17" s="167"/>
      <c r="CCI17" s="167"/>
      <c r="CCJ17" s="167"/>
      <c r="CCK17" s="167"/>
      <c r="CCL17" s="167"/>
      <c r="CCM17" s="167"/>
      <c r="CCN17" s="167"/>
      <c r="CCO17" s="167"/>
      <c r="CCP17" s="167"/>
      <c r="CCQ17" s="167"/>
      <c r="CCR17" s="167"/>
      <c r="CCS17" s="167"/>
      <c r="CCT17" s="167"/>
      <c r="CCU17" s="167"/>
      <c r="CCV17" s="167"/>
      <c r="CCW17" s="167"/>
      <c r="CCX17" s="167"/>
      <c r="CCY17" s="167"/>
      <c r="CCZ17" s="167"/>
      <c r="CDA17" s="167"/>
      <c r="CDB17" s="167"/>
      <c r="CDC17" s="167"/>
      <c r="CDD17" s="167"/>
      <c r="CDE17" s="167"/>
      <c r="CDF17" s="167"/>
      <c r="CDG17" s="167"/>
      <c r="CDH17" s="167"/>
      <c r="CDI17" s="167"/>
      <c r="CDJ17" s="167"/>
      <c r="CDK17" s="167"/>
      <c r="CDL17" s="167"/>
      <c r="CDM17" s="167"/>
      <c r="CDN17" s="167"/>
      <c r="CDO17" s="167"/>
      <c r="CDP17" s="167"/>
      <c r="CDQ17" s="167"/>
      <c r="CDR17" s="167"/>
      <c r="CDS17" s="167"/>
      <c r="CDT17" s="167"/>
      <c r="CDU17" s="167"/>
      <c r="CDV17" s="167"/>
      <c r="CDW17" s="167"/>
      <c r="CDX17" s="167"/>
      <c r="CDY17" s="167"/>
      <c r="CDZ17" s="167"/>
      <c r="CEA17" s="167"/>
      <c r="CEB17" s="167"/>
      <c r="CEC17" s="167"/>
      <c r="CED17" s="167"/>
      <c r="CEE17" s="167"/>
      <c r="CEF17" s="167"/>
      <c r="CEG17" s="167"/>
      <c r="CEH17" s="167"/>
      <c r="CEI17" s="167"/>
      <c r="CEJ17" s="167"/>
      <c r="CEK17" s="167"/>
      <c r="CEL17" s="167"/>
      <c r="CEM17" s="167"/>
      <c r="CEN17" s="167"/>
      <c r="CEO17" s="167"/>
      <c r="CEP17" s="167"/>
      <c r="CEQ17" s="167"/>
      <c r="CER17" s="167"/>
      <c r="CES17" s="167"/>
      <c r="CET17" s="167"/>
      <c r="CEU17" s="167"/>
      <c r="CEV17" s="167"/>
      <c r="CEW17" s="167"/>
      <c r="CEX17" s="167"/>
      <c r="CEY17" s="167"/>
      <c r="CEZ17" s="167"/>
      <c r="CFA17" s="167"/>
      <c r="CFB17" s="167"/>
      <c r="CFC17" s="167"/>
      <c r="CFD17" s="167"/>
      <c r="CFE17" s="167"/>
      <c r="CFF17" s="167"/>
      <c r="CFG17" s="167"/>
      <c r="CFH17" s="167"/>
      <c r="CFI17" s="167"/>
      <c r="CFJ17" s="167"/>
      <c r="CFK17" s="167"/>
      <c r="CFL17" s="167"/>
      <c r="CFM17" s="167"/>
      <c r="CFN17" s="167"/>
      <c r="CFO17" s="167"/>
      <c r="CFP17" s="167"/>
      <c r="CFQ17" s="167"/>
      <c r="CFR17" s="167"/>
      <c r="CFS17" s="167"/>
      <c r="CFT17" s="167"/>
      <c r="CFU17" s="167"/>
      <c r="CFV17" s="167"/>
      <c r="CFW17" s="167"/>
      <c r="CFX17" s="167"/>
      <c r="CFY17" s="167"/>
      <c r="CFZ17" s="167"/>
      <c r="CGA17" s="167"/>
      <c r="CGB17" s="167"/>
      <c r="CGC17" s="167"/>
      <c r="CGD17" s="167"/>
      <c r="CGE17" s="167"/>
      <c r="CGF17" s="167"/>
      <c r="CGG17" s="167"/>
      <c r="CGH17" s="167"/>
      <c r="CGI17" s="167"/>
      <c r="CGJ17" s="167"/>
      <c r="CGK17" s="167"/>
      <c r="CGL17" s="167"/>
      <c r="CGM17" s="167"/>
      <c r="CGN17" s="167"/>
      <c r="CGO17" s="167"/>
      <c r="CGP17" s="167"/>
      <c r="CGQ17" s="167"/>
      <c r="CGR17" s="167"/>
      <c r="CGS17" s="167"/>
      <c r="CGT17" s="167"/>
      <c r="CGU17" s="167"/>
      <c r="CGV17" s="167"/>
      <c r="CGW17" s="167"/>
      <c r="CGX17" s="167"/>
      <c r="CGY17" s="167"/>
      <c r="CGZ17" s="167"/>
      <c r="CHA17" s="167"/>
      <c r="CHB17" s="167"/>
      <c r="CHC17" s="167"/>
      <c r="CHD17" s="167"/>
      <c r="CHE17" s="167"/>
      <c r="CHF17" s="167"/>
      <c r="CHG17" s="167"/>
      <c r="CHH17" s="167"/>
      <c r="CHI17" s="167"/>
      <c r="CHJ17" s="167"/>
      <c r="CHK17" s="167"/>
      <c r="CHL17" s="167"/>
      <c r="CHM17" s="167"/>
      <c r="CHN17" s="167"/>
      <c r="CHO17" s="167"/>
      <c r="CHP17" s="167"/>
      <c r="CHQ17" s="167"/>
      <c r="CHR17" s="167"/>
      <c r="CHS17" s="167"/>
      <c r="CHT17" s="167"/>
      <c r="CHU17" s="167"/>
      <c r="CHV17" s="167"/>
      <c r="CHW17" s="167"/>
      <c r="CHX17" s="167"/>
      <c r="CHY17" s="167"/>
      <c r="CHZ17" s="167"/>
      <c r="CIA17" s="167"/>
      <c r="CIB17" s="167"/>
      <c r="CIC17" s="167"/>
      <c r="CID17" s="167"/>
      <c r="CIE17" s="167"/>
      <c r="CIF17" s="167"/>
      <c r="CIG17" s="167"/>
      <c r="CIH17" s="167"/>
      <c r="CII17" s="167"/>
      <c r="CIJ17" s="167"/>
      <c r="CIK17" s="167"/>
      <c r="CIL17" s="167"/>
      <c r="CIM17" s="167"/>
      <c r="CIN17" s="167"/>
      <c r="CIO17" s="167"/>
      <c r="CIP17" s="167"/>
      <c r="CIQ17" s="167"/>
      <c r="CIR17" s="167"/>
      <c r="CIS17" s="167"/>
      <c r="CIT17" s="167"/>
      <c r="CIU17" s="167"/>
      <c r="CIV17" s="167"/>
      <c r="CIW17" s="167"/>
      <c r="CIX17" s="167"/>
      <c r="CIY17" s="167"/>
      <c r="CIZ17" s="167"/>
      <c r="CJA17" s="167"/>
      <c r="CJB17" s="167"/>
      <c r="CJC17" s="167"/>
      <c r="CJD17" s="167"/>
      <c r="CJE17" s="167"/>
      <c r="CJF17" s="167"/>
      <c r="CJG17" s="167"/>
      <c r="CJH17" s="167"/>
      <c r="CJI17" s="167"/>
      <c r="CJJ17" s="167"/>
      <c r="CJK17" s="167"/>
      <c r="CJL17" s="167"/>
      <c r="CJM17" s="167"/>
      <c r="CJN17" s="167"/>
      <c r="CJO17" s="167"/>
      <c r="CJP17" s="167"/>
      <c r="CJQ17" s="167"/>
      <c r="CJR17" s="167"/>
      <c r="CJS17" s="167"/>
      <c r="CJT17" s="167"/>
      <c r="CJU17" s="167"/>
      <c r="CJV17" s="167"/>
      <c r="CJW17" s="167"/>
      <c r="CJX17" s="167"/>
      <c r="CJY17" s="167"/>
      <c r="CJZ17" s="167"/>
      <c r="CKA17" s="167"/>
      <c r="CKB17" s="167"/>
      <c r="CKC17" s="167"/>
      <c r="CKD17" s="167"/>
      <c r="CKE17" s="167"/>
      <c r="CKF17" s="167"/>
      <c r="CKG17" s="167"/>
      <c r="CKH17" s="167"/>
      <c r="CKI17" s="167"/>
      <c r="CKJ17" s="167"/>
      <c r="CKK17" s="167"/>
      <c r="CKL17" s="167"/>
      <c r="CKM17" s="167"/>
      <c r="CKN17" s="167"/>
      <c r="CKO17" s="167"/>
      <c r="CKP17" s="167"/>
      <c r="CKQ17" s="167"/>
      <c r="CKR17" s="167"/>
      <c r="CKS17" s="167"/>
      <c r="CKT17" s="167"/>
      <c r="CKU17" s="167"/>
      <c r="CKV17" s="167"/>
      <c r="CKW17" s="167"/>
      <c r="CKX17" s="167"/>
      <c r="CKY17" s="167"/>
      <c r="CKZ17" s="167"/>
      <c r="CLA17" s="167"/>
      <c r="CLB17" s="167"/>
      <c r="CLC17" s="167"/>
      <c r="CLD17" s="167"/>
      <c r="CLE17" s="167"/>
      <c r="CLF17" s="167"/>
      <c r="CLG17" s="167"/>
      <c r="CLH17" s="167"/>
      <c r="CLI17" s="167"/>
      <c r="CLJ17" s="167"/>
      <c r="CLK17" s="167"/>
      <c r="CLL17" s="167"/>
      <c r="CLM17" s="167"/>
      <c r="CLN17" s="167"/>
      <c r="CLO17" s="167"/>
      <c r="CLP17" s="167"/>
      <c r="CLQ17" s="167"/>
      <c r="CLR17" s="167"/>
      <c r="CLS17" s="167"/>
      <c r="CLT17" s="167"/>
      <c r="CLU17" s="167"/>
      <c r="CLV17" s="167"/>
      <c r="CLW17" s="167"/>
      <c r="CLX17" s="167"/>
      <c r="CLY17" s="167"/>
      <c r="CLZ17" s="167"/>
      <c r="CMA17" s="167"/>
      <c r="CMB17" s="167"/>
      <c r="CMC17" s="167"/>
      <c r="CMD17" s="167"/>
      <c r="CME17" s="167"/>
      <c r="CMF17" s="167"/>
      <c r="CMG17" s="167"/>
      <c r="CMH17" s="167"/>
      <c r="CMI17" s="167"/>
      <c r="CMJ17" s="167"/>
      <c r="CMK17" s="167"/>
      <c r="CML17" s="167"/>
      <c r="CMM17" s="167"/>
      <c r="CMN17" s="167"/>
      <c r="CMO17" s="167"/>
      <c r="CMP17" s="167"/>
      <c r="CMQ17" s="167"/>
      <c r="CMR17" s="167"/>
      <c r="CMS17" s="167"/>
      <c r="CMT17" s="167"/>
      <c r="CMU17" s="167"/>
      <c r="CMV17" s="167"/>
      <c r="CMW17" s="167"/>
      <c r="CMX17" s="167"/>
      <c r="CMY17" s="167"/>
      <c r="CMZ17" s="167"/>
      <c r="CNA17" s="167"/>
      <c r="CNB17" s="167"/>
      <c r="CNC17" s="167"/>
      <c r="CND17" s="167"/>
      <c r="CNE17" s="167"/>
      <c r="CNF17" s="167"/>
      <c r="CNG17" s="167"/>
      <c r="CNH17" s="167"/>
      <c r="CNI17" s="167"/>
      <c r="CNJ17" s="167"/>
      <c r="CNK17" s="167"/>
      <c r="CNL17" s="167"/>
      <c r="CNM17" s="167"/>
      <c r="CNN17" s="167"/>
      <c r="CNO17" s="167"/>
      <c r="CNP17" s="167"/>
      <c r="CNQ17" s="167"/>
      <c r="CNR17" s="167"/>
      <c r="CNS17" s="167"/>
      <c r="CNT17" s="167"/>
      <c r="CNU17" s="167"/>
      <c r="CNV17" s="167"/>
      <c r="CNW17" s="167"/>
      <c r="CNX17" s="167"/>
      <c r="CNY17" s="167"/>
      <c r="CNZ17" s="167"/>
      <c r="COA17" s="167"/>
      <c r="COB17" s="167"/>
      <c r="COC17" s="167"/>
      <c r="COD17" s="167"/>
      <c r="COE17" s="167"/>
      <c r="COF17" s="167"/>
      <c r="COG17" s="167"/>
      <c r="COH17" s="167"/>
      <c r="COI17" s="167"/>
      <c r="COJ17" s="167"/>
      <c r="COK17" s="167"/>
      <c r="COL17" s="167"/>
      <c r="COM17" s="167"/>
      <c r="CON17" s="167"/>
      <c r="COO17" s="167"/>
      <c r="COP17" s="167"/>
      <c r="COQ17" s="167"/>
      <c r="COR17" s="167"/>
      <c r="COS17" s="167"/>
      <c r="COT17" s="167"/>
      <c r="COU17" s="167"/>
      <c r="COV17" s="167"/>
      <c r="COW17" s="167"/>
      <c r="COX17" s="167"/>
      <c r="COY17" s="167"/>
      <c r="COZ17" s="167"/>
      <c r="CPA17" s="167"/>
      <c r="CPB17" s="167"/>
      <c r="CPC17" s="167"/>
      <c r="CPD17" s="167"/>
      <c r="CPE17" s="167"/>
      <c r="CPF17" s="167"/>
      <c r="CPG17" s="167"/>
      <c r="CPH17" s="167"/>
      <c r="CPI17" s="167"/>
      <c r="CPJ17" s="167"/>
      <c r="CPK17" s="167"/>
      <c r="CPL17" s="167"/>
      <c r="CPM17" s="167"/>
      <c r="CPN17" s="167"/>
      <c r="CPO17" s="167"/>
      <c r="CPP17" s="167"/>
      <c r="CPQ17" s="167"/>
      <c r="CPR17" s="167"/>
      <c r="CPS17" s="167"/>
      <c r="CPT17" s="167"/>
      <c r="CPU17" s="167"/>
      <c r="CPV17" s="167"/>
      <c r="CPW17" s="167"/>
      <c r="CPX17" s="167"/>
      <c r="CPY17" s="167"/>
      <c r="CPZ17" s="167"/>
      <c r="CQA17" s="167"/>
      <c r="CQB17" s="167"/>
      <c r="CQC17" s="167"/>
      <c r="CQD17" s="167"/>
      <c r="CQE17" s="167"/>
      <c r="CQF17" s="167"/>
      <c r="CQG17" s="167"/>
      <c r="CQH17" s="167"/>
      <c r="CQI17" s="167"/>
      <c r="CQJ17" s="167"/>
      <c r="CQK17" s="167"/>
      <c r="CQL17" s="167"/>
      <c r="CQM17" s="167"/>
      <c r="CQN17" s="167"/>
      <c r="CQO17" s="167"/>
      <c r="CQP17" s="167"/>
      <c r="CQQ17" s="167"/>
      <c r="CQR17" s="167"/>
      <c r="CQS17" s="167"/>
      <c r="CQT17" s="167"/>
      <c r="CQU17" s="167"/>
      <c r="CQV17" s="167"/>
      <c r="CQW17" s="167"/>
      <c r="CQX17" s="167"/>
      <c r="CQY17" s="167"/>
      <c r="CQZ17" s="167"/>
      <c r="CRA17" s="167"/>
      <c r="CRB17" s="167"/>
      <c r="CRC17" s="167"/>
      <c r="CRD17" s="167"/>
      <c r="CRE17" s="167"/>
      <c r="CRF17" s="167"/>
      <c r="CRG17" s="167"/>
      <c r="CRH17" s="167"/>
      <c r="CRI17" s="167"/>
      <c r="CRJ17" s="167"/>
      <c r="CRK17" s="167"/>
      <c r="CRL17" s="167"/>
      <c r="CRM17" s="167"/>
      <c r="CRN17" s="167"/>
      <c r="CRO17" s="167"/>
      <c r="CRP17" s="167"/>
      <c r="CRQ17" s="167"/>
      <c r="CRR17" s="167"/>
      <c r="CRS17" s="167"/>
      <c r="CRT17" s="167"/>
      <c r="CRU17" s="167"/>
      <c r="CRV17" s="167"/>
      <c r="CRW17" s="167"/>
      <c r="CRX17" s="167"/>
      <c r="CRY17" s="167"/>
      <c r="CRZ17" s="167"/>
      <c r="CSA17" s="167"/>
      <c r="CSB17" s="167"/>
      <c r="CSC17" s="167"/>
      <c r="CSD17" s="167"/>
      <c r="CSE17" s="167"/>
      <c r="CSF17" s="167"/>
      <c r="CSG17" s="167"/>
      <c r="CSH17" s="167"/>
      <c r="CSI17" s="167"/>
      <c r="CSJ17" s="167"/>
      <c r="CSK17" s="167"/>
      <c r="CSL17" s="167"/>
      <c r="CSM17" s="167"/>
      <c r="CSN17" s="167"/>
      <c r="CSO17" s="167"/>
      <c r="CSP17" s="167"/>
      <c r="CSQ17" s="167"/>
      <c r="CSR17" s="167"/>
      <c r="CSS17" s="167"/>
      <c r="CST17" s="167"/>
      <c r="CSU17" s="167"/>
      <c r="CSV17" s="167"/>
      <c r="CSW17" s="167"/>
      <c r="CSX17" s="167"/>
      <c r="CSY17" s="167"/>
      <c r="CSZ17" s="167"/>
      <c r="CTA17" s="167"/>
      <c r="CTB17" s="167"/>
      <c r="CTC17" s="167"/>
      <c r="CTD17" s="167"/>
      <c r="CTE17" s="167"/>
      <c r="CTF17" s="167"/>
      <c r="CTG17" s="167"/>
      <c r="CTH17" s="167"/>
      <c r="CTI17" s="167"/>
      <c r="CTJ17" s="167"/>
      <c r="CTK17" s="167"/>
      <c r="CTL17" s="167"/>
      <c r="CTM17" s="167"/>
      <c r="CTN17" s="167"/>
      <c r="CTO17" s="167"/>
      <c r="CTP17" s="167"/>
      <c r="CTQ17" s="167"/>
      <c r="CTR17" s="167"/>
      <c r="CTS17" s="167"/>
      <c r="CTT17" s="167"/>
      <c r="CTU17" s="167"/>
      <c r="CTV17" s="167"/>
      <c r="CTW17" s="167"/>
      <c r="CTX17" s="167"/>
      <c r="CTY17" s="167"/>
      <c r="CTZ17" s="167"/>
      <c r="CUA17" s="167"/>
      <c r="CUB17" s="167"/>
      <c r="CUC17" s="167"/>
      <c r="CUD17" s="167"/>
      <c r="CUE17" s="167"/>
      <c r="CUF17" s="167"/>
      <c r="CUG17" s="167"/>
      <c r="CUH17" s="167"/>
      <c r="CUI17" s="167"/>
      <c r="CUJ17" s="167"/>
      <c r="CUK17" s="167"/>
      <c r="CUL17" s="167"/>
      <c r="CUM17" s="167"/>
      <c r="CUN17" s="167"/>
      <c r="CUO17" s="167"/>
      <c r="CUP17" s="167"/>
      <c r="CUQ17" s="167"/>
      <c r="CUR17" s="167"/>
      <c r="CUS17" s="167"/>
      <c r="CUT17" s="167"/>
      <c r="CUU17" s="167"/>
      <c r="CUV17" s="167"/>
      <c r="CUW17" s="167"/>
      <c r="CUX17" s="167"/>
      <c r="CUY17" s="167"/>
      <c r="CUZ17" s="167"/>
      <c r="CVA17" s="167"/>
      <c r="CVB17" s="167"/>
      <c r="CVC17" s="167"/>
      <c r="CVD17" s="167"/>
      <c r="CVE17" s="167"/>
      <c r="CVF17" s="167"/>
      <c r="CVG17" s="167"/>
      <c r="CVH17" s="167"/>
      <c r="CVI17" s="167"/>
      <c r="CVJ17" s="167"/>
      <c r="CVK17" s="167"/>
      <c r="CVL17" s="167"/>
      <c r="CVM17" s="167"/>
      <c r="CVN17" s="167"/>
      <c r="CVO17" s="167"/>
      <c r="CVP17" s="167"/>
      <c r="CVQ17" s="167"/>
      <c r="CVR17" s="167"/>
      <c r="CVS17" s="167"/>
      <c r="CVT17" s="167"/>
      <c r="CVU17" s="167"/>
      <c r="CVV17" s="167"/>
      <c r="CVW17" s="167"/>
      <c r="CVX17" s="167"/>
      <c r="CVY17" s="167"/>
      <c r="CVZ17" s="167"/>
      <c r="CWA17" s="167"/>
      <c r="CWB17" s="167"/>
      <c r="CWC17" s="167"/>
      <c r="CWD17" s="167"/>
      <c r="CWE17" s="167"/>
      <c r="CWF17" s="167"/>
      <c r="CWG17" s="167"/>
      <c r="CWH17" s="167"/>
      <c r="CWI17" s="167"/>
      <c r="CWJ17" s="167"/>
      <c r="CWK17" s="167"/>
      <c r="CWL17" s="167"/>
      <c r="CWM17" s="167"/>
      <c r="CWN17" s="167"/>
      <c r="CWO17" s="167"/>
      <c r="CWP17" s="167"/>
      <c r="CWQ17" s="167"/>
      <c r="CWR17" s="167"/>
      <c r="CWS17" s="167"/>
      <c r="CWT17" s="167"/>
      <c r="CWU17" s="167"/>
      <c r="CWV17" s="167"/>
      <c r="CWW17" s="167"/>
      <c r="CWX17" s="167"/>
      <c r="CWY17" s="167"/>
      <c r="CWZ17" s="167"/>
      <c r="CXA17" s="167"/>
      <c r="CXB17" s="167"/>
      <c r="CXC17" s="167"/>
      <c r="CXD17" s="167"/>
      <c r="CXE17" s="167"/>
      <c r="CXF17" s="167"/>
      <c r="CXG17" s="167"/>
      <c r="CXH17" s="167"/>
      <c r="CXI17" s="167"/>
      <c r="CXJ17" s="167"/>
      <c r="CXK17" s="167"/>
      <c r="CXL17" s="167"/>
      <c r="CXM17" s="167"/>
      <c r="CXN17" s="167"/>
      <c r="CXO17" s="167"/>
      <c r="CXP17" s="167"/>
      <c r="CXQ17" s="167"/>
      <c r="CXR17" s="167"/>
      <c r="CXS17" s="167"/>
      <c r="CXT17" s="167"/>
      <c r="CXU17" s="167"/>
      <c r="CXV17" s="167"/>
      <c r="CXW17" s="167"/>
      <c r="CXX17" s="167"/>
      <c r="CXY17" s="167"/>
      <c r="CXZ17" s="167"/>
      <c r="CYA17" s="167"/>
      <c r="CYB17" s="167"/>
      <c r="CYC17" s="167"/>
      <c r="CYD17" s="167"/>
      <c r="CYE17" s="167"/>
      <c r="CYF17" s="167"/>
      <c r="CYG17" s="167"/>
      <c r="CYH17" s="167"/>
      <c r="CYI17" s="167"/>
      <c r="CYJ17" s="167"/>
      <c r="CYK17" s="167"/>
      <c r="CYL17" s="167"/>
      <c r="CYM17" s="167"/>
      <c r="CYN17" s="167"/>
      <c r="CYO17" s="167"/>
      <c r="CYP17" s="167"/>
      <c r="CYQ17" s="167"/>
      <c r="CYR17" s="167"/>
      <c r="CYS17" s="167"/>
      <c r="CYT17" s="167"/>
      <c r="CYU17" s="167"/>
      <c r="CYV17" s="167"/>
      <c r="CYW17" s="167"/>
      <c r="CYX17" s="167"/>
      <c r="CYY17" s="167"/>
      <c r="CYZ17" s="167"/>
      <c r="CZA17" s="167"/>
      <c r="CZB17" s="167"/>
      <c r="CZC17" s="167"/>
      <c r="CZD17" s="167"/>
      <c r="CZE17" s="167"/>
      <c r="CZF17" s="167"/>
      <c r="CZG17" s="167"/>
      <c r="CZH17" s="167"/>
      <c r="CZI17" s="167"/>
      <c r="CZJ17" s="167"/>
      <c r="CZK17" s="167"/>
      <c r="CZL17" s="167"/>
      <c r="CZM17" s="167"/>
      <c r="CZN17" s="167"/>
      <c r="CZO17" s="167"/>
      <c r="CZP17" s="167"/>
      <c r="CZQ17" s="167"/>
      <c r="CZR17" s="167"/>
      <c r="CZS17" s="167"/>
      <c r="CZT17" s="167"/>
      <c r="CZU17" s="167"/>
      <c r="CZV17" s="167"/>
      <c r="CZW17" s="167"/>
      <c r="CZX17" s="167"/>
      <c r="CZY17" s="167"/>
      <c r="CZZ17" s="167"/>
      <c r="DAA17" s="167"/>
      <c r="DAB17" s="167"/>
      <c r="DAC17" s="167"/>
      <c r="DAD17" s="167"/>
      <c r="DAE17" s="167"/>
      <c r="DAF17" s="167"/>
      <c r="DAG17" s="167"/>
      <c r="DAH17" s="167"/>
      <c r="DAI17" s="167"/>
      <c r="DAJ17" s="167"/>
      <c r="DAK17" s="167"/>
      <c r="DAL17" s="167"/>
      <c r="DAM17" s="167"/>
      <c r="DAN17" s="167"/>
      <c r="DAO17" s="167"/>
      <c r="DAP17" s="167"/>
      <c r="DAQ17" s="167"/>
      <c r="DAR17" s="167"/>
      <c r="DAS17" s="167"/>
      <c r="DAT17" s="167"/>
      <c r="DAU17" s="167"/>
      <c r="DAV17" s="167"/>
      <c r="DAW17" s="167"/>
      <c r="DAX17" s="167"/>
      <c r="DAY17" s="167"/>
      <c r="DAZ17" s="167"/>
      <c r="DBA17" s="167"/>
      <c r="DBB17" s="167"/>
      <c r="DBC17" s="167"/>
      <c r="DBD17" s="167"/>
      <c r="DBE17" s="167"/>
      <c r="DBF17" s="167"/>
      <c r="DBG17" s="167"/>
      <c r="DBH17" s="167"/>
      <c r="DBI17" s="167"/>
      <c r="DBJ17" s="167"/>
      <c r="DBK17" s="167"/>
      <c r="DBL17" s="167"/>
      <c r="DBM17" s="167"/>
      <c r="DBN17" s="167"/>
      <c r="DBO17" s="167"/>
      <c r="DBP17" s="167"/>
      <c r="DBQ17" s="167"/>
      <c r="DBR17" s="167"/>
      <c r="DBS17" s="167"/>
      <c r="DBT17" s="167"/>
      <c r="DBU17" s="167"/>
      <c r="DBV17" s="167"/>
      <c r="DBW17" s="167"/>
      <c r="DBX17" s="167"/>
      <c r="DBY17" s="167"/>
      <c r="DBZ17" s="167"/>
      <c r="DCA17" s="167"/>
      <c r="DCB17" s="167"/>
      <c r="DCC17" s="167"/>
      <c r="DCD17" s="167"/>
      <c r="DCE17" s="167"/>
      <c r="DCF17" s="167"/>
      <c r="DCG17" s="167"/>
      <c r="DCH17" s="167"/>
      <c r="DCI17" s="167"/>
      <c r="DCJ17" s="167"/>
      <c r="DCK17" s="167"/>
      <c r="DCL17" s="167"/>
      <c r="DCM17" s="167"/>
      <c r="DCN17" s="167"/>
      <c r="DCO17" s="167"/>
      <c r="DCP17" s="167"/>
      <c r="DCQ17" s="167"/>
      <c r="DCR17" s="167"/>
      <c r="DCS17" s="167"/>
      <c r="DCT17" s="167"/>
      <c r="DCU17" s="167"/>
      <c r="DCV17" s="167"/>
      <c r="DCW17" s="167"/>
      <c r="DCX17" s="167"/>
      <c r="DCY17" s="167"/>
      <c r="DCZ17" s="167"/>
      <c r="DDA17" s="167"/>
      <c r="DDB17" s="167"/>
      <c r="DDC17" s="167"/>
      <c r="DDD17" s="167"/>
      <c r="DDE17" s="167"/>
      <c r="DDF17" s="167"/>
      <c r="DDG17" s="167"/>
      <c r="DDH17" s="167"/>
      <c r="DDI17" s="167"/>
      <c r="DDJ17" s="167"/>
      <c r="DDK17" s="167"/>
      <c r="DDL17" s="167"/>
      <c r="DDM17" s="167"/>
      <c r="DDN17" s="167"/>
      <c r="DDO17" s="167"/>
      <c r="DDP17" s="167"/>
      <c r="DDQ17" s="167"/>
      <c r="DDR17" s="167"/>
      <c r="DDS17" s="167"/>
      <c r="DDT17" s="167"/>
      <c r="DDU17" s="167"/>
      <c r="DDV17" s="167"/>
      <c r="DDW17" s="167"/>
      <c r="DDX17" s="167"/>
      <c r="DDY17" s="167"/>
      <c r="DDZ17" s="167"/>
      <c r="DEA17" s="167"/>
      <c r="DEB17" s="167"/>
      <c r="DEC17" s="167"/>
      <c r="DED17" s="167"/>
      <c r="DEE17" s="167"/>
      <c r="DEF17" s="167"/>
      <c r="DEG17" s="167"/>
      <c r="DEH17" s="167"/>
      <c r="DEI17" s="167"/>
      <c r="DEJ17" s="167"/>
      <c r="DEK17" s="167"/>
      <c r="DEL17" s="167"/>
      <c r="DEM17" s="167"/>
      <c r="DEN17" s="167"/>
      <c r="DEO17" s="167"/>
      <c r="DEP17" s="167"/>
      <c r="DEQ17" s="167"/>
      <c r="DER17" s="167"/>
      <c r="DES17" s="167"/>
      <c r="DET17" s="167"/>
      <c r="DEU17" s="167"/>
      <c r="DEV17" s="167"/>
      <c r="DEW17" s="167"/>
      <c r="DEX17" s="167"/>
      <c r="DEY17" s="167"/>
      <c r="DEZ17" s="167"/>
      <c r="DFA17" s="167"/>
      <c r="DFB17" s="167"/>
      <c r="DFC17" s="167"/>
      <c r="DFD17" s="167"/>
      <c r="DFE17" s="167"/>
      <c r="DFF17" s="167"/>
      <c r="DFG17" s="167"/>
      <c r="DFH17" s="167"/>
      <c r="DFI17" s="167"/>
      <c r="DFJ17" s="167"/>
      <c r="DFK17" s="167"/>
      <c r="DFL17" s="167"/>
      <c r="DFM17" s="167"/>
      <c r="DFN17" s="167"/>
      <c r="DFO17" s="167"/>
      <c r="DFP17" s="167"/>
      <c r="DFQ17" s="167"/>
      <c r="DFR17" s="167"/>
      <c r="DFS17" s="167"/>
      <c r="DFT17" s="167"/>
      <c r="DFU17" s="167"/>
      <c r="DFV17" s="167"/>
      <c r="DFW17" s="167"/>
      <c r="DFX17" s="167"/>
      <c r="DFY17" s="167"/>
      <c r="DFZ17" s="167"/>
      <c r="DGA17" s="167"/>
      <c r="DGB17" s="167"/>
      <c r="DGC17" s="167"/>
      <c r="DGD17" s="167"/>
      <c r="DGE17" s="167"/>
      <c r="DGF17" s="167"/>
      <c r="DGG17" s="167"/>
      <c r="DGH17" s="167"/>
      <c r="DGI17" s="167"/>
      <c r="DGJ17" s="167"/>
      <c r="DGK17" s="167"/>
      <c r="DGL17" s="167"/>
      <c r="DGM17" s="167"/>
      <c r="DGN17" s="167"/>
      <c r="DGO17" s="167"/>
      <c r="DGP17" s="167"/>
      <c r="DGQ17" s="167"/>
      <c r="DGR17" s="167"/>
      <c r="DGS17" s="167"/>
      <c r="DGT17" s="167"/>
      <c r="DGU17" s="167"/>
      <c r="DGV17" s="167"/>
      <c r="DGW17" s="167"/>
      <c r="DGX17" s="167"/>
      <c r="DGY17" s="167"/>
      <c r="DGZ17" s="167"/>
      <c r="DHA17" s="167"/>
      <c r="DHB17" s="167"/>
      <c r="DHC17" s="167"/>
      <c r="DHD17" s="167"/>
      <c r="DHE17" s="167"/>
      <c r="DHF17" s="167"/>
      <c r="DHG17" s="167"/>
      <c r="DHH17" s="167"/>
      <c r="DHI17" s="167"/>
      <c r="DHJ17" s="167"/>
      <c r="DHK17" s="167"/>
      <c r="DHL17" s="167"/>
      <c r="DHM17" s="167"/>
      <c r="DHN17" s="167"/>
      <c r="DHO17" s="167"/>
      <c r="DHP17" s="167"/>
      <c r="DHQ17" s="167"/>
      <c r="DHR17" s="167"/>
      <c r="DHS17" s="167"/>
      <c r="DHT17" s="167"/>
      <c r="DHU17" s="167"/>
      <c r="DHV17" s="167"/>
      <c r="DHW17" s="167"/>
      <c r="DHX17" s="167"/>
      <c r="DHY17" s="167"/>
      <c r="DHZ17" s="167"/>
      <c r="DIA17" s="167"/>
      <c r="DIB17" s="167"/>
      <c r="DIC17" s="167"/>
      <c r="DID17" s="167"/>
      <c r="DIE17" s="167"/>
      <c r="DIF17" s="167"/>
      <c r="DIG17" s="167"/>
      <c r="DIH17" s="167"/>
      <c r="DII17" s="167"/>
      <c r="DIJ17" s="167"/>
      <c r="DIK17" s="167"/>
      <c r="DIL17" s="167"/>
      <c r="DIM17" s="167"/>
      <c r="DIN17" s="167"/>
      <c r="DIO17" s="167"/>
      <c r="DIP17" s="167"/>
      <c r="DIQ17" s="167"/>
      <c r="DIR17" s="167"/>
      <c r="DIS17" s="167"/>
      <c r="DIT17" s="167"/>
      <c r="DIU17" s="167"/>
      <c r="DIV17" s="167"/>
      <c r="DIW17" s="167"/>
      <c r="DIX17" s="167"/>
      <c r="DIY17" s="167"/>
      <c r="DIZ17" s="167"/>
      <c r="DJA17" s="167"/>
      <c r="DJB17" s="167"/>
      <c r="DJC17" s="167"/>
      <c r="DJD17" s="167"/>
      <c r="DJE17" s="167"/>
      <c r="DJF17" s="167"/>
      <c r="DJG17" s="167"/>
      <c r="DJH17" s="167"/>
      <c r="DJI17" s="167"/>
      <c r="DJJ17" s="167"/>
      <c r="DJK17" s="167"/>
      <c r="DJL17" s="167"/>
      <c r="DJM17" s="167"/>
      <c r="DJN17" s="167"/>
      <c r="DJO17" s="167"/>
      <c r="DJP17" s="167"/>
      <c r="DJQ17" s="167"/>
      <c r="DJR17" s="167"/>
      <c r="DJS17" s="167"/>
      <c r="DJT17" s="167"/>
      <c r="DJU17" s="167"/>
      <c r="DJV17" s="167"/>
      <c r="DJW17" s="167"/>
      <c r="DJX17" s="167"/>
      <c r="DJY17" s="167"/>
      <c r="DJZ17" s="167"/>
      <c r="DKA17" s="167"/>
      <c r="DKB17" s="167"/>
      <c r="DKC17" s="167"/>
      <c r="DKD17" s="167"/>
      <c r="DKE17" s="167"/>
      <c r="DKF17" s="167"/>
      <c r="DKG17" s="167"/>
      <c r="DKH17" s="167"/>
      <c r="DKI17" s="167"/>
      <c r="DKJ17" s="167"/>
      <c r="DKK17" s="167"/>
      <c r="DKL17" s="167"/>
      <c r="DKM17" s="167"/>
      <c r="DKN17" s="167"/>
      <c r="DKO17" s="167"/>
      <c r="DKP17" s="167"/>
      <c r="DKQ17" s="167"/>
      <c r="DKR17" s="167"/>
      <c r="DKS17" s="167"/>
      <c r="DKT17" s="167"/>
      <c r="DKU17" s="167"/>
      <c r="DKV17" s="167"/>
      <c r="DKW17" s="167"/>
      <c r="DKX17" s="167"/>
      <c r="DKY17" s="167"/>
      <c r="DKZ17" s="167"/>
      <c r="DLA17" s="167"/>
      <c r="DLB17" s="167"/>
      <c r="DLC17" s="167"/>
      <c r="DLD17" s="167"/>
      <c r="DLE17" s="167"/>
      <c r="DLF17" s="167"/>
      <c r="DLG17" s="167"/>
      <c r="DLH17" s="167"/>
      <c r="DLI17" s="167"/>
      <c r="DLJ17" s="167"/>
      <c r="DLK17" s="167"/>
      <c r="DLL17" s="167"/>
      <c r="DLM17" s="167"/>
      <c r="DLN17" s="167"/>
      <c r="DLO17" s="167"/>
      <c r="DLP17" s="167"/>
      <c r="DLQ17" s="167"/>
      <c r="DLR17" s="167"/>
      <c r="DLS17" s="167"/>
      <c r="DLT17" s="167"/>
      <c r="DLU17" s="167"/>
      <c r="DLV17" s="167"/>
      <c r="DLW17" s="167"/>
      <c r="DLX17" s="167"/>
      <c r="DLY17" s="167"/>
      <c r="DLZ17" s="167"/>
      <c r="DMA17" s="167"/>
      <c r="DMB17" s="167"/>
      <c r="DMC17" s="167"/>
      <c r="DMD17" s="167"/>
      <c r="DME17" s="167"/>
      <c r="DMF17" s="167"/>
      <c r="DMG17" s="167"/>
      <c r="DMH17" s="167"/>
      <c r="DMI17" s="167"/>
      <c r="DMJ17" s="167"/>
      <c r="DMK17" s="167"/>
      <c r="DML17" s="167"/>
      <c r="DMM17" s="167"/>
      <c r="DMN17" s="167"/>
      <c r="DMO17" s="167"/>
      <c r="DMP17" s="167"/>
      <c r="DMQ17" s="167"/>
      <c r="DMR17" s="167"/>
      <c r="DMS17" s="167"/>
      <c r="DMT17" s="167"/>
      <c r="DMU17" s="167"/>
      <c r="DMV17" s="167"/>
      <c r="DMW17" s="167"/>
      <c r="DMX17" s="167"/>
      <c r="DMY17" s="167"/>
      <c r="DMZ17" s="167"/>
      <c r="DNA17" s="167"/>
      <c r="DNB17" s="167"/>
      <c r="DNC17" s="167"/>
      <c r="DND17" s="167"/>
      <c r="DNE17" s="167"/>
      <c r="DNF17" s="167"/>
      <c r="DNG17" s="167"/>
      <c r="DNH17" s="167"/>
      <c r="DNI17" s="167"/>
      <c r="DNJ17" s="167"/>
      <c r="DNK17" s="167"/>
      <c r="DNL17" s="167"/>
      <c r="DNM17" s="167"/>
      <c r="DNN17" s="167"/>
      <c r="DNO17" s="167"/>
      <c r="DNP17" s="167"/>
      <c r="DNQ17" s="167"/>
      <c r="DNR17" s="167"/>
      <c r="DNS17" s="167"/>
      <c r="DNT17" s="167"/>
      <c r="DNU17" s="167"/>
      <c r="DNV17" s="167"/>
      <c r="DNW17" s="167"/>
      <c r="DNX17" s="167"/>
      <c r="DNY17" s="167"/>
      <c r="DNZ17" s="167"/>
      <c r="DOA17" s="167"/>
      <c r="DOB17" s="167"/>
      <c r="DOC17" s="167"/>
      <c r="DOD17" s="167"/>
      <c r="DOE17" s="167"/>
      <c r="DOF17" s="167"/>
      <c r="DOG17" s="167"/>
      <c r="DOH17" s="167"/>
      <c r="DOI17" s="167"/>
      <c r="DOJ17" s="167"/>
      <c r="DOK17" s="167"/>
      <c r="DOL17" s="167"/>
      <c r="DOM17" s="167"/>
      <c r="DON17" s="167"/>
      <c r="DOO17" s="167"/>
      <c r="DOP17" s="167"/>
      <c r="DOQ17" s="167"/>
      <c r="DOR17" s="167"/>
      <c r="DOS17" s="167"/>
      <c r="DOT17" s="167"/>
      <c r="DOU17" s="167"/>
      <c r="DOV17" s="167"/>
      <c r="DOW17" s="167"/>
      <c r="DOX17" s="167"/>
      <c r="DOY17" s="167"/>
      <c r="DOZ17" s="167"/>
      <c r="DPA17" s="167"/>
      <c r="DPB17" s="167"/>
      <c r="DPC17" s="167"/>
      <c r="DPD17" s="167"/>
      <c r="DPE17" s="167"/>
      <c r="DPF17" s="167"/>
      <c r="DPG17" s="167"/>
    </row>
    <row r="18" spans="1:3127" s="166" customFormat="1" ht="120.75">
      <c r="A18" s="180" t="s">
        <v>1016</v>
      </c>
      <c r="B18" s="180" t="s">
        <v>1983</v>
      </c>
      <c r="C18" s="180" t="s">
        <v>19</v>
      </c>
      <c r="D18" s="180" t="s">
        <v>50</v>
      </c>
      <c r="E18" s="180" t="s">
        <v>398</v>
      </c>
      <c r="F18" s="180" t="s">
        <v>24</v>
      </c>
      <c r="G18" s="180" t="s">
        <v>25</v>
      </c>
      <c r="H18" s="180" t="s">
        <v>1972</v>
      </c>
      <c r="I18" s="180" t="s">
        <v>1005</v>
      </c>
      <c r="J18" s="180" t="s">
        <v>1979</v>
      </c>
      <c r="K18" s="180" t="s">
        <v>52</v>
      </c>
      <c r="L18" s="180" t="s">
        <v>1432</v>
      </c>
      <c r="M18" s="181" t="s">
        <v>1980</v>
      </c>
      <c r="N18" s="181">
        <v>1</v>
      </c>
      <c r="O18" s="181">
        <v>1</v>
      </c>
      <c r="P18" s="180" t="s">
        <v>1432</v>
      </c>
      <c r="Q18" s="182">
        <v>102</v>
      </c>
      <c r="R18" s="183" t="s">
        <v>1984</v>
      </c>
      <c r="S18" s="198" t="s">
        <v>2000</v>
      </c>
      <c r="T18" s="181"/>
      <c r="U18" s="5"/>
      <c r="V18" s="5"/>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row>
    <row r="19" spans="1:3127" s="167" customFormat="1" ht="48.75">
      <c r="A19" s="184" t="s">
        <v>2300</v>
      </c>
      <c r="B19" s="184" t="s">
        <v>2042</v>
      </c>
      <c r="C19" s="184" t="s">
        <v>2033</v>
      </c>
      <c r="D19" s="186" t="s">
        <v>344</v>
      </c>
      <c r="E19" s="186" t="s">
        <v>2301</v>
      </c>
      <c r="F19" s="184" t="s">
        <v>1237</v>
      </c>
      <c r="G19" s="184"/>
      <c r="H19" s="184" t="s">
        <v>1972</v>
      </c>
      <c r="I19" s="184" t="s">
        <v>1005</v>
      </c>
      <c r="J19" s="184" t="s">
        <v>18</v>
      </c>
      <c r="K19" s="184" t="s">
        <v>53</v>
      </c>
      <c r="L19" s="180" t="s">
        <v>1432</v>
      </c>
      <c r="M19" s="184" t="s">
        <v>2044</v>
      </c>
      <c r="N19" s="187">
        <v>227</v>
      </c>
      <c r="O19" s="187">
        <v>227</v>
      </c>
      <c r="P19" s="180" t="s">
        <v>1432</v>
      </c>
      <c r="Q19" s="188">
        <v>56.75</v>
      </c>
      <c r="R19" s="189" t="s">
        <v>2302</v>
      </c>
      <c r="S19" s="189" t="s">
        <v>2303</v>
      </c>
      <c r="T19" s="184"/>
      <c r="U19" s="5"/>
      <c r="V19" s="5"/>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row>
    <row r="20" spans="1:3127" s="166" customFormat="1">
      <c r="A20" s="199" t="s">
        <v>2001</v>
      </c>
      <c r="B20" s="199" t="s">
        <v>1969</v>
      </c>
      <c r="C20" s="199" t="s">
        <v>19</v>
      </c>
      <c r="D20" s="199" t="s">
        <v>1154</v>
      </c>
      <c r="E20" s="199" t="s">
        <v>1970</v>
      </c>
      <c r="F20" s="199" t="s">
        <v>1971</v>
      </c>
      <c r="G20" s="199"/>
      <c r="H20" s="199" t="s">
        <v>1972</v>
      </c>
      <c r="I20" s="199" t="s">
        <v>1005</v>
      </c>
      <c r="J20" s="199" t="s">
        <v>1973</v>
      </c>
      <c r="K20" s="199" t="s">
        <v>53</v>
      </c>
      <c r="L20" s="180" t="s">
        <v>1432</v>
      </c>
      <c r="M20" s="200" t="s">
        <v>1113</v>
      </c>
      <c r="N20" s="200">
        <v>76</v>
      </c>
      <c r="O20" s="200">
        <v>54</v>
      </c>
      <c r="P20" s="180" t="s">
        <v>1432</v>
      </c>
      <c r="Q20" s="201">
        <v>178.27560000000003</v>
      </c>
      <c r="R20" s="202" t="s">
        <v>1974</v>
      </c>
      <c r="S20" s="199" t="s">
        <v>1975</v>
      </c>
      <c r="T20" s="200"/>
      <c r="U20" s="5"/>
      <c r="V20" s="5"/>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row>
    <row r="21" spans="1:3127" s="167" customFormat="1">
      <c r="A21" s="184" t="s">
        <v>2001</v>
      </c>
      <c r="B21" s="185" t="s">
        <v>1969</v>
      </c>
      <c r="C21" s="184" t="s">
        <v>2033</v>
      </c>
      <c r="D21" s="186" t="s">
        <v>2034</v>
      </c>
      <c r="E21" s="184" t="s">
        <v>1970</v>
      </c>
      <c r="F21" s="184" t="s">
        <v>1237</v>
      </c>
      <c r="G21" s="184"/>
      <c r="H21" s="184" t="s">
        <v>1972</v>
      </c>
      <c r="I21" s="184" t="s">
        <v>1005</v>
      </c>
      <c r="J21" s="184" t="s">
        <v>18</v>
      </c>
      <c r="K21" s="184" t="s">
        <v>53</v>
      </c>
      <c r="L21" s="180" t="s">
        <v>1432</v>
      </c>
      <c r="M21" s="184" t="s">
        <v>1113</v>
      </c>
      <c r="N21" s="187">
        <v>100</v>
      </c>
      <c r="O21" s="187">
        <v>100</v>
      </c>
      <c r="P21" s="180" t="s">
        <v>1432</v>
      </c>
      <c r="Q21" s="188">
        <v>16.666666666666668</v>
      </c>
      <c r="R21" s="189" t="s">
        <v>1974</v>
      </c>
      <c r="S21" s="184" t="s">
        <v>1975</v>
      </c>
      <c r="T21" s="184"/>
      <c r="U21" s="5"/>
      <c r="V21" s="5"/>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row>
    <row r="22" spans="1:3127" s="166" customFormat="1" ht="36.75">
      <c r="A22" s="199" t="s">
        <v>1017</v>
      </c>
      <c r="B22" s="199" t="s">
        <v>1977</v>
      </c>
      <c r="C22" s="199" t="s">
        <v>19</v>
      </c>
      <c r="D22" s="199" t="s">
        <v>141</v>
      </c>
      <c r="E22" s="199" t="s">
        <v>2002</v>
      </c>
      <c r="F22" s="199" t="s">
        <v>24</v>
      </c>
      <c r="G22" s="199" t="s">
        <v>25</v>
      </c>
      <c r="H22" s="199" t="s">
        <v>1972</v>
      </c>
      <c r="I22" s="199" t="s">
        <v>1005</v>
      </c>
      <c r="J22" s="199" t="s">
        <v>1979</v>
      </c>
      <c r="K22" s="199" t="s">
        <v>52</v>
      </c>
      <c r="L22" s="180" t="s">
        <v>1432</v>
      </c>
      <c r="M22" s="200" t="s">
        <v>2003</v>
      </c>
      <c r="N22" s="200">
        <v>93</v>
      </c>
      <c r="O22" s="200">
        <v>93</v>
      </c>
      <c r="P22" s="180" t="s">
        <v>1432</v>
      </c>
      <c r="Q22" s="201">
        <v>697.5</v>
      </c>
      <c r="R22" s="202" t="s">
        <v>2004</v>
      </c>
      <c r="S22" s="203" t="s">
        <v>2005</v>
      </c>
      <c r="T22" s="200"/>
      <c r="U22" s="5"/>
      <c r="V22" s="5"/>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s="167"/>
      <c r="APW22" s="167"/>
      <c r="APX22" s="167"/>
      <c r="APY22" s="167"/>
      <c r="APZ22" s="167"/>
      <c r="AQA22" s="167"/>
      <c r="AQB22" s="167"/>
      <c r="AQC22" s="167"/>
      <c r="AQD22" s="167"/>
      <c r="AQE22" s="167"/>
      <c r="AQF22" s="167"/>
      <c r="AQG22" s="167"/>
      <c r="AQH22" s="167"/>
      <c r="AQI22" s="167"/>
      <c r="AQJ22" s="167"/>
      <c r="AQK22" s="167"/>
      <c r="AQL22" s="167"/>
      <c r="AQM22" s="167"/>
      <c r="AQN22" s="167"/>
      <c r="AQO22" s="167"/>
      <c r="AQP22" s="167"/>
      <c r="AQQ22" s="167"/>
      <c r="AQR22" s="167"/>
      <c r="AQS22" s="167"/>
      <c r="AQT22" s="167"/>
      <c r="AQU22" s="167"/>
      <c r="AQV22" s="167"/>
      <c r="AQW22" s="167"/>
      <c r="AQX22" s="167"/>
      <c r="AQY22" s="167"/>
      <c r="AQZ22" s="167"/>
      <c r="ARA22" s="167"/>
      <c r="ARB22" s="167"/>
      <c r="ARC22" s="167"/>
      <c r="ARD22" s="167"/>
      <c r="ARE22" s="167"/>
      <c r="ARF22" s="167"/>
      <c r="ARG22" s="167"/>
      <c r="ARH22" s="167"/>
      <c r="ARI22" s="167"/>
      <c r="ARJ22" s="167"/>
      <c r="ARK22" s="167"/>
      <c r="ARL22" s="167"/>
      <c r="ARM22" s="167"/>
      <c r="ARN22" s="167"/>
      <c r="ARO22" s="167"/>
      <c r="ARP22" s="167"/>
      <c r="ARQ22" s="167"/>
      <c r="ARR22" s="167"/>
      <c r="ARS22" s="167"/>
      <c r="ART22" s="167"/>
      <c r="ARU22" s="167"/>
      <c r="ARV22" s="167"/>
      <c r="ARW22" s="167"/>
      <c r="ARX22" s="167"/>
      <c r="ARY22" s="167"/>
      <c r="ARZ22" s="167"/>
      <c r="ASA22" s="167"/>
      <c r="ASB22" s="167"/>
      <c r="ASC22" s="167"/>
      <c r="ASD22" s="167"/>
      <c r="ASE22" s="167"/>
      <c r="ASF22" s="167"/>
      <c r="ASG22" s="167"/>
      <c r="ASH22" s="167"/>
      <c r="ASI22" s="167"/>
      <c r="ASJ22" s="167"/>
      <c r="ASK22" s="167"/>
      <c r="ASL22" s="167"/>
      <c r="ASM22" s="167"/>
      <c r="ASN22" s="167"/>
      <c r="ASO22" s="167"/>
      <c r="ASP22" s="167"/>
      <c r="ASQ22" s="167"/>
      <c r="ASR22" s="167"/>
      <c r="ASS22" s="167"/>
      <c r="AST22" s="167"/>
      <c r="ASU22" s="167"/>
      <c r="ASV22" s="167"/>
      <c r="ASW22" s="167"/>
      <c r="ASX22" s="167"/>
      <c r="ASY22" s="167"/>
      <c r="ASZ22" s="167"/>
      <c r="ATA22" s="167"/>
      <c r="ATB22" s="167"/>
      <c r="ATC22" s="167"/>
      <c r="ATD22" s="167"/>
      <c r="ATE22" s="167"/>
      <c r="ATF22" s="167"/>
      <c r="ATG22" s="167"/>
      <c r="ATH22" s="167"/>
      <c r="ATI22" s="167"/>
      <c r="ATJ22" s="167"/>
      <c r="ATK22" s="167"/>
      <c r="ATL22" s="167"/>
      <c r="ATM22" s="167"/>
      <c r="ATN22" s="167"/>
      <c r="ATO22" s="167"/>
      <c r="ATP22" s="167"/>
      <c r="ATQ22" s="167"/>
      <c r="ATR22" s="167"/>
      <c r="ATS22" s="167"/>
      <c r="ATT22" s="167"/>
      <c r="ATU22" s="167"/>
      <c r="ATV22" s="167"/>
      <c r="ATW22" s="167"/>
      <c r="ATX22" s="167"/>
      <c r="ATY22" s="167"/>
      <c r="ATZ22" s="167"/>
      <c r="AUA22" s="167"/>
      <c r="AUB22" s="167"/>
      <c r="AUC22" s="167"/>
      <c r="AUD22" s="167"/>
      <c r="AUE22" s="167"/>
      <c r="AUF22" s="167"/>
      <c r="AUG22" s="167"/>
      <c r="AUH22" s="167"/>
      <c r="AUI22" s="167"/>
      <c r="AUJ22" s="167"/>
      <c r="AUK22" s="167"/>
      <c r="AUL22" s="167"/>
      <c r="AUM22" s="167"/>
      <c r="AUN22" s="167"/>
      <c r="AUO22" s="167"/>
      <c r="AUP22" s="167"/>
      <c r="AUQ22" s="167"/>
      <c r="AUR22" s="167"/>
      <c r="AUS22" s="167"/>
      <c r="AUT22" s="167"/>
      <c r="AUU22" s="167"/>
      <c r="AUV22" s="167"/>
      <c r="AUW22" s="167"/>
      <c r="AUX22" s="167"/>
      <c r="AUY22" s="167"/>
      <c r="AUZ22" s="167"/>
      <c r="AVA22" s="167"/>
      <c r="AVB22" s="167"/>
      <c r="AVC22" s="167"/>
      <c r="AVD22" s="167"/>
      <c r="AVE22" s="167"/>
      <c r="AVF22" s="167"/>
      <c r="AVG22" s="167"/>
      <c r="AVH22" s="167"/>
      <c r="AVI22" s="167"/>
      <c r="AVJ22" s="167"/>
      <c r="AVK22" s="167"/>
      <c r="AVL22" s="167"/>
      <c r="AVM22" s="167"/>
      <c r="AVN22" s="167"/>
      <c r="AVO22" s="167"/>
      <c r="AVP22" s="167"/>
      <c r="AVQ22" s="167"/>
      <c r="AVR22" s="167"/>
      <c r="AVS22" s="167"/>
      <c r="AVT22" s="167"/>
      <c r="AVU22" s="167"/>
      <c r="AVV22" s="167"/>
      <c r="AVW22" s="167"/>
      <c r="AVX22" s="167"/>
      <c r="AVY22" s="167"/>
      <c r="AVZ22" s="167"/>
      <c r="AWA22" s="167"/>
      <c r="AWB22" s="167"/>
      <c r="AWC22" s="167"/>
      <c r="AWD22" s="167"/>
      <c r="AWE22" s="167"/>
      <c r="AWF22" s="167"/>
      <c r="AWG22" s="167"/>
      <c r="AWH22" s="167"/>
      <c r="AWI22" s="167"/>
      <c r="AWJ22" s="167"/>
      <c r="AWK22" s="167"/>
      <c r="AWL22" s="167"/>
      <c r="AWM22" s="167"/>
      <c r="AWN22" s="167"/>
      <c r="AWO22" s="167"/>
      <c r="AWP22" s="167"/>
      <c r="AWQ22" s="167"/>
      <c r="AWR22" s="167"/>
      <c r="AWS22" s="167"/>
      <c r="AWT22" s="167"/>
      <c r="AWU22" s="167"/>
      <c r="AWV22" s="167"/>
      <c r="AWW22" s="167"/>
      <c r="AWX22" s="167"/>
      <c r="AWY22" s="167"/>
      <c r="AWZ22" s="167"/>
      <c r="AXA22" s="167"/>
      <c r="AXB22" s="167"/>
      <c r="AXC22" s="167"/>
      <c r="AXD22" s="167"/>
      <c r="AXE22" s="167"/>
      <c r="AXF22" s="167"/>
      <c r="AXG22" s="167"/>
      <c r="AXH22" s="167"/>
      <c r="AXI22" s="167"/>
      <c r="AXJ22" s="167"/>
      <c r="AXK22" s="167"/>
      <c r="AXL22" s="167"/>
      <c r="AXM22" s="167"/>
      <c r="AXN22" s="167"/>
      <c r="AXO22" s="167"/>
      <c r="AXP22" s="167"/>
      <c r="AXQ22" s="167"/>
      <c r="AXR22" s="167"/>
      <c r="AXS22" s="167"/>
      <c r="AXT22" s="167"/>
      <c r="AXU22" s="167"/>
      <c r="AXV22" s="167"/>
      <c r="AXW22" s="167"/>
      <c r="AXX22" s="167"/>
      <c r="AXY22" s="167"/>
      <c r="AXZ22" s="167"/>
      <c r="AYA22" s="167"/>
      <c r="AYB22" s="167"/>
      <c r="AYC22" s="167"/>
      <c r="AYD22" s="167"/>
      <c r="AYE22" s="167"/>
      <c r="AYF22" s="167"/>
      <c r="AYG22" s="167"/>
      <c r="AYH22" s="167"/>
      <c r="AYI22" s="167"/>
      <c r="AYJ22" s="167"/>
      <c r="AYK22" s="167"/>
      <c r="AYL22" s="167"/>
      <c r="AYM22" s="167"/>
      <c r="AYN22" s="167"/>
      <c r="AYO22" s="167"/>
      <c r="AYP22" s="167"/>
      <c r="AYQ22" s="167"/>
      <c r="AYR22" s="167"/>
      <c r="AYS22" s="167"/>
      <c r="AYT22" s="167"/>
      <c r="AYU22" s="167"/>
      <c r="AYV22" s="167"/>
      <c r="AYW22" s="167"/>
      <c r="AYX22" s="167"/>
      <c r="AYY22" s="167"/>
      <c r="AYZ22" s="167"/>
      <c r="AZA22" s="167"/>
      <c r="AZB22" s="167"/>
      <c r="AZC22" s="167"/>
      <c r="AZD22" s="167"/>
      <c r="AZE22" s="167"/>
      <c r="AZF22" s="167"/>
      <c r="AZG22" s="167"/>
      <c r="AZH22" s="167"/>
      <c r="AZI22" s="167"/>
      <c r="AZJ22" s="167"/>
      <c r="AZK22" s="167"/>
      <c r="AZL22" s="167"/>
      <c r="AZM22" s="167"/>
      <c r="AZN22" s="167"/>
      <c r="AZO22" s="167"/>
      <c r="AZP22" s="167"/>
      <c r="AZQ22" s="167"/>
      <c r="AZR22" s="167"/>
      <c r="AZS22" s="167"/>
      <c r="AZT22" s="167"/>
      <c r="AZU22" s="167"/>
      <c r="AZV22" s="167"/>
      <c r="AZW22" s="167"/>
      <c r="AZX22" s="167"/>
      <c r="AZY22" s="167"/>
      <c r="AZZ22" s="167"/>
      <c r="BAA22" s="167"/>
      <c r="BAB22" s="167"/>
      <c r="BAC22" s="167"/>
      <c r="BAD22" s="167"/>
      <c r="BAE22" s="167"/>
      <c r="BAF22" s="167"/>
      <c r="BAG22" s="167"/>
      <c r="BAH22" s="167"/>
      <c r="BAI22" s="167"/>
      <c r="BAJ22" s="167"/>
      <c r="BAK22" s="167"/>
      <c r="BAL22" s="167"/>
      <c r="BAM22" s="167"/>
      <c r="BAN22" s="167"/>
      <c r="BAO22" s="167"/>
      <c r="BAP22" s="167"/>
      <c r="BAQ22" s="167"/>
      <c r="BAR22" s="167"/>
      <c r="BAS22" s="167"/>
      <c r="BAT22" s="167"/>
      <c r="BAU22" s="167"/>
      <c r="BAV22" s="167"/>
      <c r="BAW22" s="167"/>
      <c r="BAX22" s="167"/>
      <c r="BAY22" s="167"/>
      <c r="BAZ22" s="167"/>
      <c r="BBA22" s="167"/>
      <c r="BBB22" s="167"/>
      <c r="BBC22" s="167"/>
      <c r="BBD22" s="167"/>
      <c r="BBE22" s="167"/>
      <c r="BBF22" s="167"/>
      <c r="BBG22" s="167"/>
      <c r="BBH22" s="167"/>
      <c r="BBI22" s="167"/>
      <c r="BBJ22" s="167"/>
      <c r="BBK22" s="167"/>
      <c r="BBL22" s="167"/>
      <c r="BBM22" s="167"/>
      <c r="BBN22" s="167"/>
      <c r="BBO22" s="167"/>
      <c r="BBP22" s="167"/>
      <c r="BBQ22" s="167"/>
      <c r="BBR22" s="167"/>
      <c r="BBS22" s="167"/>
      <c r="BBT22" s="167"/>
      <c r="BBU22" s="167"/>
      <c r="BBV22" s="167"/>
      <c r="BBW22" s="167"/>
      <c r="BBX22" s="167"/>
      <c r="BBY22" s="167"/>
      <c r="BBZ22" s="167"/>
      <c r="BCA22" s="167"/>
      <c r="BCB22" s="167"/>
      <c r="BCC22" s="167"/>
      <c r="BCD22" s="167"/>
      <c r="BCE22" s="167"/>
      <c r="BCF22" s="167"/>
      <c r="BCG22" s="167"/>
      <c r="BCH22" s="167"/>
      <c r="BCI22" s="167"/>
      <c r="BCJ22" s="167"/>
      <c r="BCK22" s="167"/>
      <c r="BCL22" s="167"/>
      <c r="BCM22" s="167"/>
      <c r="BCN22" s="167"/>
      <c r="BCO22" s="167"/>
      <c r="BCP22" s="167"/>
      <c r="BCQ22" s="167"/>
      <c r="BCR22" s="167"/>
      <c r="BCS22" s="167"/>
      <c r="BCT22" s="167"/>
      <c r="BCU22" s="167"/>
      <c r="BCV22" s="167"/>
      <c r="BCW22" s="167"/>
      <c r="BCX22" s="167"/>
      <c r="BCY22" s="167"/>
      <c r="BCZ22" s="167"/>
      <c r="BDA22" s="167"/>
      <c r="BDB22" s="167"/>
      <c r="BDC22" s="167"/>
      <c r="BDD22" s="167"/>
      <c r="BDE22" s="167"/>
      <c r="BDF22" s="167"/>
      <c r="BDG22" s="167"/>
      <c r="BDH22" s="167"/>
      <c r="BDI22" s="167"/>
      <c r="BDJ22" s="167"/>
      <c r="BDK22" s="167"/>
      <c r="BDL22" s="167"/>
      <c r="BDM22" s="167"/>
      <c r="BDN22" s="167"/>
      <c r="BDO22" s="167"/>
      <c r="BDP22" s="167"/>
      <c r="BDQ22" s="167"/>
      <c r="BDR22" s="167"/>
      <c r="BDS22" s="167"/>
      <c r="BDT22" s="167"/>
      <c r="BDU22" s="167"/>
      <c r="BDV22" s="167"/>
      <c r="BDW22" s="167"/>
      <c r="BDX22" s="167"/>
      <c r="BDY22" s="167"/>
      <c r="BDZ22" s="167"/>
      <c r="BEA22" s="167"/>
      <c r="BEB22" s="167"/>
      <c r="BEC22" s="167"/>
      <c r="BED22" s="167"/>
      <c r="BEE22" s="167"/>
      <c r="BEF22" s="167"/>
      <c r="BEG22" s="167"/>
      <c r="BEH22" s="167"/>
      <c r="BEI22" s="167"/>
      <c r="BEJ22" s="167"/>
      <c r="BEK22" s="167"/>
      <c r="BEL22" s="167"/>
      <c r="BEM22" s="167"/>
      <c r="BEN22" s="167"/>
      <c r="BEO22" s="167"/>
      <c r="BEP22" s="167"/>
      <c r="BEQ22" s="167"/>
      <c r="BER22" s="167"/>
      <c r="BES22" s="167"/>
      <c r="BET22" s="167"/>
      <c r="BEU22" s="167"/>
      <c r="BEV22" s="167"/>
      <c r="BEW22" s="167"/>
      <c r="BEX22" s="167"/>
      <c r="BEY22" s="167"/>
      <c r="BEZ22" s="167"/>
      <c r="BFA22" s="167"/>
      <c r="BFB22" s="167"/>
      <c r="BFC22" s="167"/>
      <c r="BFD22" s="167"/>
      <c r="BFE22" s="167"/>
      <c r="BFF22" s="167"/>
      <c r="BFG22" s="167"/>
      <c r="BFH22" s="167"/>
      <c r="BFI22" s="167"/>
      <c r="BFJ22" s="167"/>
      <c r="BFK22" s="167"/>
      <c r="BFL22" s="167"/>
      <c r="BFM22" s="167"/>
      <c r="BFN22" s="167"/>
      <c r="BFO22" s="167"/>
      <c r="BFP22" s="167"/>
      <c r="BFQ22" s="167"/>
      <c r="BFR22" s="167"/>
      <c r="BFS22" s="167"/>
      <c r="BFT22" s="167"/>
      <c r="BFU22" s="167"/>
      <c r="BFV22" s="167"/>
      <c r="BFW22" s="167"/>
      <c r="BFX22" s="167"/>
      <c r="BFY22" s="167"/>
      <c r="BFZ22" s="167"/>
      <c r="BGA22" s="167"/>
      <c r="BGB22" s="167"/>
      <c r="BGC22" s="167"/>
      <c r="BGD22" s="167"/>
      <c r="BGE22" s="167"/>
      <c r="BGF22" s="167"/>
      <c r="BGG22" s="167"/>
      <c r="BGH22" s="167"/>
      <c r="BGI22" s="167"/>
      <c r="BGJ22" s="167"/>
      <c r="BGK22" s="167"/>
      <c r="BGL22" s="167"/>
      <c r="BGM22" s="167"/>
      <c r="BGN22" s="167"/>
      <c r="BGO22" s="167"/>
      <c r="BGP22" s="167"/>
      <c r="BGQ22" s="167"/>
      <c r="BGR22" s="167"/>
      <c r="BGS22" s="167"/>
      <c r="BGT22" s="167"/>
      <c r="BGU22" s="167"/>
      <c r="BGV22" s="167"/>
      <c r="BGW22" s="167"/>
      <c r="BGX22" s="167"/>
      <c r="BGY22" s="167"/>
      <c r="BGZ22" s="167"/>
      <c r="BHA22" s="167"/>
      <c r="BHB22" s="167"/>
      <c r="BHC22" s="167"/>
      <c r="BHD22" s="167"/>
      <c r="BHE22" s="167"/>
      <c r="BHF22" s="167"/>
      <c r="BHG22" s="167"/>
      <c r="BHH22" s="167"/>
      <c r="BHI22" s="167"/>
      <c r="BHJ22" s="167"/>
      <c r="BHK22" s="167"/>
      <c r="BHL22" s="167"/>
      <c r="BHM22" s="167"/>
      <c r="BHN22" s="167"/>
      <c r="BHO22" s="167"/>
      <c r="BHP22" s="167"/>
      <c r="BHQ22" s="167"/>
      <c r="BHR22" s="167"/>
      <c r="BHS22" s="167"/>
      <c r="BHT22" s="167"/>
      <c r="BHU22" s="167"/>
      <c r="BHV22" s="167"/>
      <c r="BHW22" s="167"/>
      <c r="BHX22" s="167"/>
      <c r="BHY22" s="167"/>
      <c r="BHZ22" s="167"/>
      <c r="BIA22" s="167"/>
      <c r="BIB22" s="167"/>
      <c r="BIC22" s="167"/>
      <c r="BID22" s="167"/>
      <c r="BIE22" s="167"/>
      <c r="BIF22" s="167"/>
      <c r="BIG22" s="167"/>
      <c r="BIH22" s="167"/>
      <c r="BII22" s="167"/>
      <c r="BIJ22" s="167"/>
      <c r="BIK22" s="167"/>
      <c r="BIL22" s="167"/>
      <c r="BIM22" s="167"/>
      <c r="BIN22" s="167"/>
      <c r="BIO22" s="167"/>
      <c r="BIP22" s="167"/>
      <c r="BIQ22" s="167"/>
      <c r="BIR22" s="167"/>
      <c r="BIS22" s="167"/>
      <c r="BIT22" s="167"/>
      <c r="BIU22" s="167"/>
      <c r="BIV22" s="167"/>
      <c r="BIW22" s="167"/>
      <c r="BIX22" s="167"/>
      <c r="BIY22" s="167"/>
      <c r="BIZ22" s="167"/>
      <c r="BJA22" s="167"/>
      <c r="BJB22" s="167"/>
      <c r="BJC22" s="167"/>
      <c r="BJD22" s="167"/>
      <c r="BJE22" s="167"/>
      <c r="BJF22" s="167"/>
      <c r="BJG22" s="167"/>
      <c r="BJH22" s="167"/>
      <c r="BJI22" s="167"/>
      <c r="BJJ22" s="167"/>
      <c r="BJK22" s="167"/>
      <c r="BJL22" s="167"/>
      <c r="BJM22" s="167"/>
      <c r="BJN22" s="167"/>
      <c r="BJO22" s="167"/>
      <c r="BJP22" s="167"/>
      <c r="BJQ22" s="167"/>
      <c r="BJR22" s="167"/>
      <c r="BJS22" s="167"/>
      <c r="BJT22" s="167"/>
      <c r="BJU22" s="167"/>
      <c r="BJV22" s="167"/>
      <c r="BJW22" s="167"/>
      <c r="BJX22" s="167"/>
      <c r="BJY22" s="167"/>
      <c r="BJZ22" s="167"/>
      <c r="BKA22" s="167"/>
      <c r="BKB22" s="167"/>
      <c r="BKC22" s="167"/>
      <c r="BKD22" s="167"/>
      <c r="BKE22" s="167"/>
      <c r="BKF22" s="167"/>
      <c r="BKG22" s="167"/>
      <c r="BKH22" s="167"/>
      <c r="BKI22" s="167"/>
      <c r="BKJ22" s="167"/>
      <c r="BKK22" s="167"/>
      <c r="BKL22" s="167"/>
      <c r="BKM22" s="167"/>
      <c r="BKN22" s="167"/>
      <c r="BKO22" s="167"/>
      <c r="BKP22" s="167"/>
      <c r="BKQ22" s="167"/>
      <c r="BKR22" s="167"/>
      <c r="BKS22" s="167"/>
      <c r="BKT22" s="167"/>
      <c r="BKU22" s="167"/>
      <c r="BKV22" s="167"/>
      <c r="BKW22" s="167"/>
      <c r="BKX22" s="167"/>
      <c r="BKY22" s="167"/>
      <c r="BKZ22" s="167"/>
      <c r="BLA22" s="167"/>
      <c r="BLB22" s="167"/>
      <c r="BLC22" s="167"/>
      <c r="BLD22" s="167"/>
      <c r="BLE22" s="167"/>
      <c r="BLF22" s="167"/>
      <c r="BLG22" s="167"/>
      <c r="BLH22" s="167"/>
      <c r="BLI22" s="167"/>
      <c r="BLJ22" s="167"/>
      <c r="BLK22" s="167"/>
      <c r="BLL22" s="167"/>
      <c r="BLM22" s="167"/>
      <c r="BLN22" s="167"/>
      <c r="BLO22" s="167"/>
      <c r="BLP22" s="167"/>
      <c r="BLQ22" s="167"/>
      <c r="BLR22" s="167"/>
      <c r="BLS22" s="167"/>
      <c r="BLT22" s="167"/>
      <c r="BLU22" s="167"/>
      <c r="BLV22" s="167"/>
      <c r="BLW22" s="167"/>
      <c r="BLX22" s="167"/>
      <c r="BLY22" s="167"/>
      <c r="BLZ22" s="167"/>
      <c r="BMA22" s="167"/>
      <c r="BMB22" s="167"/>
      <c r="BMC22" s="167"/>
      <c r="BMD22" s="167"/>
      <c r="BME22" s="167"/>
      <c r="BMF22" s="167"/>
      <c r="BMG22" s="167"/>
      <c r="BMH22" s="167"/>
      <c r="BMI22" s="167"/>
      <c r="BMJ22" s="167"/>
      <c r="BMK22" s="167"/>
      <c r="BML22" s="167"/>
      <c r="BMM22" s="167"/>
      <c r="BMN22" s="167"/>
      <c r="BMO22" s="167"/>
      <c r="BMP22" s="167"/>
      <c r="BMQ22" s="167"/>
      <c r="BMR22" s="167"/>
      <c r="BMS22" s="167"/>
      <c r="BMT22" s="167"/>
      <c r="BMU22" s="167"/>
      <c r="BMV22" s="167"/>
      <c r="BMW22" s="167"/>
      <c r="BMX22" s="167"/>
      <c r="BMY22" s="167"/>
      <c r="BMZ22" s="167"/>
      <c r="BNA22" s="167"/>
      <c r="BNB22" s="167"/>
      <c r="BNC22" s="167"/>
      <c r="BND22" s="167"/>
      <c r="BNE22" s="167"/>
      <c r="BNF22" s="167"/>
      <c r="BNG22" s="167"/>
      <c r="BNH22" s="167"/>
      <c r="BNI22" s="167"/>
      <c r="BNJ22" s="167"/>
      <c r="BNK22" s="167"/>
      <c r="BNL22" s="167"/>
      <c r="BNM22" s="167"/>
      <c r="BNN22" s="167"/>
      <c r="BNO22" s="167"/>
      <c r="BNP22" s="167"/>
      <c r="BNQ22" s="167"/>
      <c r="BNR22" s="167"/>
      <c r="BNS22" s="167"/>
      <c r="BNT22" s="167"/>
      <c r="BNU22" s="167"/>
      <c r="BNV22" s="167"/>
      <c r="BNW22" s="167"/>
      <c r="BNX22" s="167"/>
      <c r="BNY22" s="167"/>
      <c r="BNZ22" s="167"/>
      <c r="BOA22" s="167"/>
      <c r="BOB22" s="167"/>
      <c r="BOC22" s="167"/>
      <c r="BOD22" s="167"/>
      <c r="BOE22" s="167"/>
      <c r="BOF22" s="167"/>
      <c r="BOG22" s="167"/>
      <c r="BOH22" s="167"/>
      <c r="BOI22" s="167"/>
      <c r="BOJ22" s="167"/>
      <c r="BOK22" s="167"/>
      <c r="BOL22" s="167"/>
      <c r="BOM22" s="167"/>
      <c r="BON22" s="167"/>
      <c r="BOO22" s="167"/>
      <c r="BOP22" s="167"/>
      <c r="BOQ22" s="167"/>
      <c r="BOR22" s="167"/>
      <c r="BOS22" s="167"/>
      <c r="BOT22" s="167"/>
      <c r="BOU22" s="167"/>
      <c r="BOV22" s="167"/>
      <c r="BOW22" s="167"/>
      <c r="BOX22" s="167"/>
      <c r="BOY22" s="167"/>
      <c r="BOZ22" s="167"/>
      <c r="BPA22" s="167"/>
      <c r="BPB22" s="167"/>
      <c r="BPC22" s="167"/>
      <c r="BPD22" s="167"/>
      <c r="BPE22" s="167"/>
      <c r="BPF22" s="167"/>
      <c r="BPG22" s="167"/>
      <c r="BPH22" s="167"/>
      <c r="BPI22" s="167"/>
      <c r="BPJ22" s="167"/>
      <c r="BPK22" s="167"/>
      <c r="BPL22" s="167"/>
      <c r="BPM22" s="167"/>
      <c r="BPN22" s="167"/>
      <c r="BPO22" s="167"/>
      <c r="BPP22" s="167"/>
      <c r="BPQ22" s="167"/>
      <c r="BPR22" s="167"/>
      <c r="BPS22" s="167"/>
      <c r="BPT22" s="167"/>
      <c r="BPU22" s="167"/>
      <c r="BPV22" s="167"/>
      <c r="BPW22" s="167"/>
      <c r="BPX22" s="167"/>
      <c r="BPY22" s="167"/>
      <c r="BPZ22" s="167"/>
      <c r="BQA22" s="167"/>
      <c r="BQB22" s="167"/>
      <c r="BQC22" s="167"/>
      <c r="BQD22" s="167"/>
      <c r="BQE22" s="167"/>
      <c r="BQF22" s="167"/>
      <c r="BQG22" s="167"/>
      <c r="BQH22" s="167"/>
      <c r="BQI22" s="167"/>
      <c r="BQJ22" s="167"/>
      <c r="BQK22" s="167"/>
      <c r="BQL22" s="167"/>
      <c r="BQM22" s="167"/>
      <c r="BQN22" s="167"/>
      <c r="BQO22" s="167"/>
      <c r="BQP22" s="167"/>
      <c r="BQQ22" s="167"/>
      <c r="BQR22" s="167"/>
      <c r="BQS22" s="167"/>
      <c r="BQT22" s="167"/>
      <c r="BQU22" s="167"/>
      <c r="BQV22" s="167"/>
      <c r="BQW22" s="167"/>
      <c r="BQX22" s="167"/>
      <c r="BQY22" s="167"/>
      <c r="BQZ22" s="167"/>
      <c r="BRA22" s="167"/>
      <c r="BRB22" s="167"/>
      <c r="BRC22" s="167"/>
      <c r="BRD22" s="167"/>
      <c r="BRE22" s="167"/>
      <c r="BRF22" s="167"/>
      <c r="BRG22" s="167"/>
      <c r="BRH22" s="167"/>
      <c r="BRI22" s="167"/>
      <c r="BRJ22" s="167"/>
      <c r="BRK22" s="167"/>
      <c r="BRL22" s="167"/>
      <c r="BRM22" s="167"/>
      <c r="BRN22" s="167"/>
      <c r="BRO22" s="167"/>
      <c r="BRP22" s="167"/>
      <c r="BRQ22" s="167"/>
      <c r="BRR22" s="167"/>
      <c r="BRS22" s="167"/>
      <c r="BRT22" s="167"/>
      <c r="BRU22" s="167"/>
      <c r="BRV22" s="167"/>
      <c r="BRW22" s="167"/>
      <c r="BRX22" s="167"/>
      <c r="BRY22" s="167"/>
      <c r="BRZ22" s="167"/>
      <c r="BSA22" s="167"/>
      <c r="BSB22" s="167"/>
      <c r="BSC22" s="167"/>
      <c r="BSD22" s="167"/>
      <c r="BSE22" s="167"/>
      <c r="BSF22" s="167"/>
      <c r="BSG22" s="167"/>
      <c r="BSH22" s="167"/>
      <c r="BSI22" s="167"/>
      <c r="BSJ22" s="167"/>
      <c r="BSK22" s="167"/>
      <c r="BSL22" s="167"/>
      <c r="BSM22" s="167"/>
      <c r="BSN22" s="167"/>
      <c r="BSO22" s="167"/>
      <c r="BSP22" s="167"/>
      <c r="BSQ22" s="167"/>
      <c r="BSR22" s="167"/>
      <c r="BSS22" s="167"/>
      <c r="BST22" s="167"/>
      <c r="BSU22" s="167"/>
      <c r="BSV22" s="167"/>
      <c r="BSW22" s="167"/>
      <c r="BSX22" s="167"/>
      <c r="BSY22" s="167"/>
      <c r="BSZ22" s="167"/>
      <c r="BTA22" s="167"/>
      <c r="BTB22" s="167"/>
      <c r="BTC22" s="167"/>
      <c r="BTD22" s="167"/>
      <c r="BTE22" s="167"/>
      <c r="BTF22" s="167"/>
      <c r="BTG22" s="167"/>
      <c r="BTH22" s="167"/>
      <c r="BTI22" s="167"/>
      <c r="BTJ22" s="167"/>
      <c r="BTK22" s="167"/>
      <c r="BTL22" s="167"/>
      <c r="BTM22" s="167"/>
      <c r="BTN22" s="167"/>
      <c r="BTO22" s="167"/>
      <c r="BTP22" s="167"/>
      <c r="BTQ22" s="167"/>
      <c r="BTR22" s="167"/>
      <c r="BTS22" s="167"/>
      <c r="BTT22" s="167"/>
      <c r="BTU22" s="167"/>
      <c r="BTV22" s="167"/>
      <c r="BTW22" s="167"/>
      <c r="BTX22" s="167"/>
      <c r="BTY22" s="167"/>
      <c r="BTZ22" s="167"/>
      <c r="BUA22" s="167"/>
      <c r="BUB22" s="167"/>
      <c r="BUC22" s="167"/>
      <c r="BUD22" s="167"/>
      <c r="BUE22" s="167"/>
      <c r="BUF22" s="167"/>
      <c r="BUG22" s="167"/>
      <c r="BUH22" s="167"/>
      <c r="BUI22" s="167"/>
      <c r="BUJ22" s="167"/>
      <c r="BUK22" s="167"/>
      <c r="BUL22" s="167"/>
      <c r="BUM22" s="167"/>
      <c r="BUN22" s="167"/>
      <c r="BUO22" s="167"/>
      <c r="BUP22" s="167"/>
      <c r="BUQ22" s="167"/>
      <c r="BUR22" s="167"/>
      <c r="BUS22" s="167"/>
      <c r="BUT22" s="167"/>
      <c r="BUU22" s="167"/>
      <c r="BUV22" s="167"/>
      <c r="BUW22" s="167"/>
      <c r="BUX22" s="167"/>
      <c r="BUY22" s="167"/>
      <c r="BUZ22" s="167"/>
      <c r="BVA22" s="167"/>
      <c r="BVB22" s="167"/>
      <c r="BVC22" s="167"/>
      <c r="BVD22" s="167"/>
      <c r="BVE22" s="167"/>
      <c r="BVF22" s="167"/>
      <c r="BVG22" s="167"/>
      <c r="BVH22" s="167"/>
      <c r="BVI22" s="167"/>
      <c r="BVJ22" s="167"/>
      <c r="BVK22" s="167"/>
      <c r="BVL22" s="167"/>
      <c r="BVM22" s="167"/>
      <c r="BVN22" s="167"/>
      <c r="BVO22" s="167"/>
      <c r="BVP22" s="167"/>
      <c r="BVQ22" s="167"/>
      <c r="BVR22" s="167"/>
      <c r="BVS22" s="167"/>
      <c r="BVT22" s="167"/>
      <c r="BVU22" s="167"/>
      <c r="BVV22" s="167"/>
      <c r="BVW22" s="167"/>
      <c r="BVX22" s="167"/>
      <c r="BVY22" s="167"/>
      <c r="BVZ22" s="167"/>
      <c r="BWA22" s="167"/>
      <c r="BWB22" s="167"/>
      <c r="BWC22" s="167"/>
      <c r="BWD22" s="167"/>
      <c r="BWE22" s="167"/>
      <c r="BWF22" s="167"/>
      <c r="BWG22" s="167"/>
      <c r="BWH22" s="167"/>
      <c r="BWI22" s="167"/>
      <c r="BWJ22" s="167"/>
      <c r="BWK22" s="167"/>
      <c r="BWL22" s="167"/>
      <c r="BWM22" s="167"/>
      <c r="BWN22" s="167"/>
      <c r="BWO22" s="167"/>
      <c r="BWP22" s="167"/>
      <c r="BWQ22" s="167"/>
      <c r="BWR22" s="167"/>
      <c r="BWS22" s="167"/>
      <c r="BWT22" s="167"/>
      <c r="BWU22" s="167"/>
      <c r="BWV22" s="167"/>
      <c r="BWW22" s="167"/>
      <c r="BWX22" s="167"/>
      <c r="BWY22" s="167"/>
      <c r="BWZ22" s="167"/>
      <c r="BXA22" s="167"/>
      <c r="BXB22" s="167"/>
      <c r="BXC22" s="167"/>
      <c r="BXD22" s="167"/>
      <c r="BXE22" s="167"/>
      <c r="BXF22" s="167"/>
      <c r="BXG22" s="167"/>
      <c r="BXH22" s="167"/>
      <c r="BXI22" s="167"/>
      <c r="BXJ22" s="167"/>
      <c r="BXK22" s="167"/>
      <c r="BXL22" s="167"/>
      <c r="BXM22" s="167"/>
      <c r="BXN22" s="167"/>
      <c r="BXO22" s="167"/>
      <c r="BXP22" s="167"/>
      <c r="BXQ22" s="167"/>
      <c r="BXR22" s="167"/>
      <c r="BXS22" s="167"/>
      <c r="BXT22" s="167"/>
      <c r="BXU22" s="167"/>
      <c r="BXV22" s="167"/>
      <c r="BXW22" s="167"/>
      <c r="BXX22" s="167"/>
      <c r="BXY22" s="167"/>
      <c r="BXZ22" s="167"/>
      <c r="BYA22" s="167"/>
      <c r="BYB22" s="167"/>
      <c r="BYC22" s="167"/>
      <c r="BYD22" s="167"/>
      <c r="BYE22" s="167"/>
      <c r="BYF22" s="167"/>
      <c r="BYG22" s="167"/>
      <c r="BYH22" s="167"/>
      <c r="BYI22" s="167"/>
      <c r="BYJ22" s="167"/>
      <c r="BYK22" s="167"/>
      <c r="BYL22" s="167"/>
      <c r="BYM22" s="167"/>
      <c r="BYN22" s="167"/>
      <c r="BYO22" s="167"/>
      <c r="BYP22" s="167"/>
      <c r="BYQ22" s="167"/>
      <c r="BYR22" s="167"/>
      <c r="BYS22" s="167"/>
      <c r="BYT22" s="167"/>
      <c r="BYU22" s="167"/>
      <c r="BYV22" s="167"/>
      <c r="BYW22" s="167"/>
      <c r="BYX22" s="167"/>
      <c r="BYY22" s="167"/>
      <c r="BYZ22" s="167"/>
      <c r="BZA22" s="167"/>
      <c r="BZB22" s="167"/>
      <c r="BZC22" s="167"/>
      <c r="BZD22" s="167"/>
      <c r="BZE22" s="167"/>
      <c r="BZF22" s="167"/>
      <c r="BZG22" s="167"/>
      <c r="BZH22" s="167"/>
      <c r="BZI22" s="167"/>
      <c r="BZJ22" s="167"/>
      <c r="BZK22" s="167"/>
      <c r="BZL22" s="167"/>
      <c r="BZM22" s="167"/>
      <c r="BZN22" s="167"/>
      <c r="BZO22" s="167"/>
      <c r="BZP22" s="167"/>
      <c r="BZQ22" s="167"/>
      <c r="BZR22" s="167"/>
      <c r="BZS22" s="167"/>
      <c r="BZT22" s="167"/>
      <c r="BZU22" s="167"/>
      <c r="BZV22" s="167"/>
      <c r="BZW22" s="167"/>
      <c r="BZX22" s="167"/>
      <c r="BZY22" s="167"/>
      <c r="BZZ22" s="167"/>
      <c r="CAA22" s="167"/>
      <c r="CAB22" s="167"/>
      <c r="CAC22" s="167"/>
      <c r="CAD22" s="167"/>
      <c r="CAE22" s="167"/>
      <c r="CAF22" s="167"/>
      <c r="CAG22" s="167"/>
      <c r="CAH22" s="167"/>
      <c r="CAI22" s="167"/>
      <c r="CAJ22" s="167"/>
      <c r="CAK22" s="167"/>
      <c r="CAL22" s="167"/>
      <c r="CAM22" s="167"/>
      <c r="CAN22" s="167"/>
      <c r="CAO22" s="167"/>
      <c r="CAP22" s="167"/>
      <c r="CAQ22" s="167"/>
      <c r="CAR22" s="167"/>
      <c r="CAS22" s="167"/>
      <c r="CAT22" s="167"/>
      <c r="CAU22" s="167"/>
      <c r="CAV22" s="167"/>
      <c r="CAW22" s="167"/>
      <c r="CAX22" s="167"/>
      <c r="CAY22" s="167"/>
      <c r="CAZ22" s="167"/>
      <c r="CBA22" s="167"/>
      <c r="CBB22" s="167"/>
      <c r="CBC22" s="167"/>
      <c r="CBD22" s="167"/>
      <c r="CBE22" s="167"/>
      <c r="CBF22" s="167"/>
      <c r="CBG22" s="167"/>
      <c r="CBH22" s="167"/>
      <c r="CBI22" s="167"/>
      <c r="CBJ22" s="167"/>
      <c r="CBK22" s="167"/>
      <c r="CBL22" s="167"/>
      <c r="CBM22" s="167"/>
      <c r="CBN22" s="167"/>
      <c r="CBO22" s="167"/>
      <c r="CBP22" s="167"/>
      <c r="CBQ22" s="167"/>
      <c r="CBR22" s="167"/>
      <c r="CBS22" s="167"/>
      <c r="CBT22" s="167"/>
      <c r="CBU22" s="167"/>
      <c r="CBV22" s="167"/>
      <c r="CBW22" s="167"/>
      <c r="CBX22" s="167"/>
      <c r="CBY22" s="167"/>
      <c r="CBZ22" s="167"/>
      <c r="CCA22" s="167"/>
      <c r="CCB22" s="167"/>
      <c r="CCC22" s="167"/>
      <c r="CCD22" s="167"/>
      <c r="CCE22" s="167"/>
      <c r="CCF22" s="167"/>
      <c r="CCG22" s="167"/>
      <c r="CCH22" s="167"/>
      <c r="CCI22" s="167"/>
      <c r="CCJ22" s="167"/>
      <c r="CCK22" s="167"/>
      <c r="CCL22" s="167"/>
      <c r="CCM22" s="167"/>
      <c r="CCN22" s="167"/>
      <c r="CCO22" s="167"/>
      <c r="CCP22" s="167"/>
      <c r="CCQ22" s="167"/>
      <c r="CCR22" s="167"/>
      <c r="CCS22" s="167"/>
      <c r="CCT22" s="167"/>
      <c r="CCU22" s="167"/>
      <c r="CCV22" s="167"/>
      <c r="CCW22" s="167"/>
      <c r="CCX22" s="167"/>
      <c r="CCY22" s="167"/>
      <c r="CCZ22" s="167"/>
      <c r="CDA22" s="167"/>
      <c r="CDB22" s="167"/>
      <c r="CDC22" s="167"/>
      <c r="CDD22" s="167"/>
      <c r="CDE22" s="167"/>
      <c r="CDF22" s="167"/>
      <c r="CDG22" s="167"/>
      <c r="CDH22" s="167"/>
      <c r="CDI22" s="167"/>
      <c r="CDJ22" s="167"/>
      <c r="CDK22" s="167"/>
      <c r="CDL22" s="167"/>
      <c r="CDM22" s="167"/>
      <c r="CDN22" s="167"/>
      <c r="CDO22" s="167"/>
      <c r="CDP22" s="167"/>
      <c r="CDQ22" s="167"/>
      <c r="CDR22" s="167"/>
      <c r="CDS22" s="167"/>
      <c r="CDT22" s="167"/>
      <c r="CDU22" s="167"/>
      <c r="CDV22" s="167"/>
      <c r="CDW22" s="167"/>
      <c r="CDX22" s="167"/>
      <c r="CDY22" s="167"/>
      <c r="CDZ22" s="167"/>
      <c r="CEA22" s="167"/>
      <c r="CEB22" s="167"/>
      <c r="CEC22" s="167"/>
      <c r="CED22" s="167"/>
      <c r="CEE22" s="167"/>
      <c r="CEF22" s="167"/>
      <c r="CEG22" s="167"/>
      <c r="CEH22" s="167"/>
      <c r="CEI22" s="167"/>
      <c r="CEJ22" s="167"/>
      <c r="CEK22" s="167"/>
      <c r="CEL22" s="167"/>
      <c r="CEM22" s="167"/>
      <c r="CEN22" s="167"/>
      <c r="CEO22" s="167"/>
      <c r="CEP22" s="167"/>
      <c r="CEQ22" s="167"/>
      <c r="CER22" s="167"/>
      <c r="CES22" s="167"/>
      <c r="CET22" s="167"/>
      <c r="CEU22" s="167"/>
      <c r="CEV22" s="167"/>
      <c r="CEW22" s="167"/>
      <c r="CEX22" s="167"/>
      <c r="CEY22" s="167"/>
      <c r="CEZ22" s="167"/>
      <c r="CFA22" s="167"/>
      <c r="CFB22" s="167"/>
      <c r="CFC22" s="167"/>
      <c r="CFD22" s="167"/>
      <c r="CFE22" s="167"/>
      <c r="CFF22" s="167"/>
      <c r="CFG22" s="167"/>
      <c r="CFH22" s="167"/>
      <c r="CFI22" s="167"/>
      <c r="CFJ22" s="167"/>
      <c r="CFK22" s="167"/>
      <c r="CFL22" s="167"/>
      <c r="CFM22" s="167"/>
      <c r="CFN22" s="167"/>
      <c r="CFO22" s="167"/>
      <c r="CFP22" s="167"/>
      <c r="CFQ22" s="167"/>
      <c r="CFR22" s="167"/>
      <c r="CFS22" s="167"/>
      <c r="CFT22" s="167"/>
      <c r="CFU22" s="167"/>
      <c r="CFV22" s="167"/>
      <c r="CFW22" s="167"/>
      <c r="CFX22" s="167"/>
      <c r="CFY22" s="167"/>
      <c r="CFZ22" s="167"/>
      <c r="CGA22" s="167"/>
      <c r="CGB22" s="167"/>
      <c r="CGC22" s="167"/>
      <c r="CGD22" s="167"/>
      <c r="CGE22" s="167"/>
      <c r="CGF22" s="167"/>
      <c r="CGG22" s="167"/>
      <c r="CGH22" s="167"/>
      <c r="CGI22" s="167"/>
      <c r="CGJ22" s="167"/>
      <c r="CGK22" s="167"/>
      <c r="CGL22" s="167"/>
      <c r="CGM22" s="167"/>
      <c r="CGN22" s="167"/>
      <c r="CGO22" s="167"/>
      <c r="CGP22" s="167"/>
      <c r="CGQ22" s="167"/>
      <c r="CGR22" s="167"/>
      <c r="CGS22" s="167"/>
      <c r="CGT22" s="167"/>
      <c r="CGU22" s="167"/>
      <c r="CGV22" s="167"/>
      <c r="CGW22" s="167"/>
      <c r="CGX22" s="167"/>
      <c r="CGY22" s="167"/>
      <c r="CGZ22" s="167"/>
      <c r="CHA22" s="167"/>
      <c r="CHB22" s="167"/>
      <c r="CHC22" s="167"/>
      <c r="CHD22" s="167"/>
      <c r="CHE22" s="167"/>
      <c r="CHF22" s="167"/>
      <c r="CHG22" s="167"/>
      <c r="CHH22" s="167"/>
      <c r="CHI22" s="167"/>
      <c r="CHJ22" s="167"/>
      <c r="CHK22" s="167"/>
      <c r="CHL22" s="167"/>
      <c r="CHM22" s="167"/>
      <c r="CHN22" s="167"/>
      <c r="CHO22" s="167"/>
      <c r="CHP22" s="167"/>
      <c r="CHQ22" s="167"/>
      <c r="CHR22" s="167"/>
      <c r="CHS22" s="167"/>
      <c r="CHT22" s="167"/>
      <c r="CHU22" s="167"/>
      <c r="CHV22" s="167"/>
      <c r="CHW22" s="167"/>
      <c r="CHX22" s="167"/>
      <c r="CHY22" s="167"/>
      <c r="CHZ22" s="167"/>
      <c r="CIA22" s="167"/>
      <c r="CIB22" s="167"/>
      <c r="CIC22" s="167"/>
      <c r="CID22" s="167"/>
      <c r="CIE22" s="167"/>
      <c r="CIF22" s="167"/>
      <c r="CIG22" s="167"/>
      <c r="CIH22" s="167"/>
      <c r="CII22" s="167"/>
      <c r="CIJ22" s="167"/>
      <c r="CIK22" s="167"/>
      <c r="CIL22" s="167"/>
      <c r="CIM22" s="167"/>
      <c r="CIN22" s="167"/>
      <c r="CIO22" s="167"/>
      <c r="CIP22" s="167"/>
      <c r="CIQ22" s="167"/>
      <c r="CIR22" s="167"/>
      <c r="CIS22" s="167"/>
      <c r="CIT22" s="167"/>
      <c r="CIU22" s="167"/>
      <c r="CIV22" s="167"/>
      <c r="CIW22" s="167"/>
      <c r="CIX22" s="167"/>
      <c r="CIY22" s="167"/>
      <c r="CIZ22" s="167"/>
      <c r="CJA22" s="167"/>
      <c r="CJB22" s="167"/>
      <c r="CJC22" s="167"/>
      <c r="CJD22" s="167"/>
      <c r="CJE22" s="167"/>
      <c r="CJF22" s="167"/>
      <c r="CJG22" s="167"/>
      <c r="CJH22" s="167"/>
      <c r="CJI22" s="167"/>
      <c r="CJJ22" s="167"/>
      <c r="CJK22" s="167"/>
      <c r="CJL22" s="167"/>
      <c r="CJM22" s="167"/>
      <c r="CJN22" s="167"/>
      <c r="CJO22" s="167"/>
      <c r="CJP22" s="167"/>
      <c r="CJQ22" s="167"/>
      <c r="CJR22" s="167"/>
      <c r="CJS22" s="167"/>
      <c r="CJT22" s="167"/>
      <c r="CJU22" s="167"/>
      <c r="CJV22" s="167"/>
      <c r="CJW22" s="167"/>
      <c r="CJX22" s="167"/>
      <c r="CJY22" s="167"/>
      <c r="CJZ22" s="167"/>
      <c r="CKA22" s="167"/>
      <c r="CKB22" s="167"/>
      <c r="CKC22" s="167"/>
      <c r="CKD22" s="167"/>
      <c r="CKE22" s="167"/>
      <c r="CKF22" s="167"/>
      <c r="CKG22" s="167"/>
      <c r="CKH22" s="167"/>
      <c r="CKI22" s="167"/>
      <c r="CKJ22" s="167"/>
      <c r="CKK22" s="167"/>
      <c r="CKL22" s="167"/>
      <c r="CKM22" s="167"/>
      <c r="CKN22" s="167"/>
      <c r="CKO22" s="167"/>
      <c r="CKP22" s="167"/>
      <c r="CKQ22" s="167"/>
      <c r="CKR22" s="167"/>
      <c r="CKS22" s="167"/>
      <c r="CKT22" s="167"/>
      <c r="CKU22" s="167"/>
      <c r="CKV22" s="167"/>
      <c r="CKW22" s="167"/>
      <c r="CKX22" s="167"/>
      <c r="CKY22" s="167"/>
      <c r="CKZ22" s="167"/>
      <c r="CLA22" s="167"/>
      <c r="CLB22" s="167"/>
      <c r="CLC22" s="167"/>
      <c r="CLD22" s="167"/>
      <c r="CLE22" s="167"/>
      <c r="CLF22" s="167"/>
      <c r="CLG22" s="167"/>
      <c r="CLH22" s="167"/>
      <c r="CLI22" s="167"/>
      <c r="CLJ22" s="167"/>
      <c r="CLK22" s="167"/>
      <c r="CLL22" s="167"/>
      <c r="CLM22" s="167"/>
      <c r="CLN22" s="167"/>
      <c r="CLO22" s="167"/>
      <c r="CLP22" s="167"/>
      <c r="CLQ22" s="167"/>
      <c r="CLR22" s="167"/>
      <c r="CLS22" s="167"/>
      <c r="CLT22" s="167"/>
      <c r="CLU22" s="167"/>
      <c r="CLV22" s="167"/>
      <c r="CLW22" s="167"/>
      <c r="CLX22" s="167"/>
      <c r="CLY22" s="167"/>
      <c r="CLZ22" s="167"/>
      <c r="CMA22" s="167"/>
      <c r="CMB22" s="167"/>
      <c r="CMC22" s="167"/>
      <c r="CMD22" s="167"/>
      <c r="CME22" s="167"/>
      <c r="CMF22" s="167"/>
      <c r="CMG22" s="167"/>
      <c r="CMH22" s="167"/>
      <c r="CMI22" s="167"/>
      <c r="CMJ22" s="167"/>
      <c r="CMK22" s="167"/>
      <c r="CML22" s="167"/>
      <c r="CMM22" s="167"/>
      <c r="CMN22" s="167"/>
      <c r="CMO22" s="167"/>
      <c r="CMP22" s="167"/>
      <c r="CMQ22" s="167"/>
      <c r="CMR22" s="167"/>
      <c r="CMS22" s="167"/>
      <c r="CMT22" s="167"/>
      <c r="CMU22" s="167"/>
      <c r="CMV22" s="167"/>
      <c r="CMW22" s="167"/>
      <c r="CMX22" s="167"/>
      <c r="CMY22" s="167"/>
      <c r="CMZ22" s="167"/>
      <c r="CNA22" s="167"/>
      <c r="CNB22" s="167"/>
      <c r="CNC22" s="167"/>
      <c r="CND22" s="167"/>
      <c r="CNE22" s="167"/>
      <c r="CNF22" s="167"/>
      <c r="CNG22" s="167"/>
      <c r="CNH22" s="167"/>
      <c r="CNI22" s="167"/>
      <c r="CNJ22" s="167"/>
      <c r="CNK22" s="167"/>
      <c r="CNL22" s="167"/>
      <c r="CNM22" s="167"/>
      <c r="CNN22" s="167"/>
      <c r="CNO22" s="167"/>
      <c r="CNP22" s="167"/>
      <c r="CNQ22" s="167"/>
      <c r="CNR22" s="167"/>
      <c r="CNS22" s="167"/>
      <c r="CNT22" s="167"/>
      <c r="CNU22" s="167"/>
      <c r="CNV22" s="167"/>
      <c r="CNW22" s="167"/>
      <c r="CNX22" s="167"/>
      <c r="CNY22" s="167"/>
      <c r="CNZ22" s="167"/>
      <c r="COA22" s="167"/>
      <c r="COB22" s="167"/>
      <c r="COC22" s="167"/>
      <c r="COD22" s="167"/>
      <c r="COE22" s="167"/>
      <c r="COF22" s="167"/>
      <c r="COG22" s="167"/>
      <c r="COH22" s="167"/>
      <c r="COI22" s="167"/>
      <c r="COJ22" s="167"/>
      <c r="COK22" s="167"/>
      <c r="COL22" s="167"/>
      <c r="COM22" s="167"/>
      <c r="CON22" s="167"/>
      <c r="COO22" s="167"/>
      <c r="COP22" s="167"/>
      <c r="COQ22" s="167"/>
      <c r="COR22" s="167"/>
      <c r="COS22" s="167"/>
      <c r="COT22" s="167"/>
      <c r="COU22" s="167"/>
      <c r="COV22" s="167"/>
      <c r="COW22" s="167"/>
      <c r="COX22" s="167"/>
      <c r="COY22" s="167"/>
      <c r="COZ22" s="167"/>
      <c r="CPA22" s="167"/>
      <c r="CPB22" s="167"/>
      <c r="CPC22" s="167"/>
      <c r="CPD22" s="167"/>
      <c r="CPE22" s="167"/>
      <c r="CPF22" s="167"/>
      <c r="CPG22" s="167"/>
      <c r="CPH22" s="167"/>
      <c r="CPI22" s="167"/>
      <c r="CPJ22" s="167"/>
      <c r="CPK22" s="167"/>
      <c r="CPL22" s="167"/>
      <c r="CPM22" s="167"/>
      <c r="CPN22" s="167"/>
      <c r="CPO22" s="167"/>
      <c r="CPP22" s="167"/>
      <c r="CPQ22" s="167"/>
      <c r="CPR22" s="167"/>
      <c r="CPS22" s="167"/>
      <c r="CPT22" s="167"/>
      <c r="CPU22" s="167"/>
      <c r="CPV22" s="167"/>
      <c r="CPW22" s="167"/>
      <c r="CPX22" s="167"/>
      <c r="CPY22" s="167"/>
      <c r="CPZ22" s="167"/>
      <c r="CQA22" s="167"/>
      <c r="CQB22" s="167"/>
      <c r="CQC22" s="167"/>
      <c r="CQD22" s="167"/>
      <c r="CQE22" s="167"/>
      <c r="CQF22" s="167"/>
      <c r="CQG22" s="167"/>
      <c r="CQH22" s="167"/>
      <c r="CQI22" s="167"/>
      <c r="CQJ22" s="167"/>
      <c r="CQK22" s="167"/>
      <c r="CQL22" s="167"/>
      <c r="CQM22" s="167"/>
      <c r="CQN22" s="167"/>
      <c r="CQO22" s="167"/>
      <c r="CQP22" s="167"/>
      <c r="CQQ22" s="167"/>
      <c r="CQR22" s="167"/>
      <c r="CQS22" s="167"/>
      <c r="CQT22" s="167"/>
      <c r="CQU22" s="167"/>
      <c r="CQV22" s="167"/>
      <c r="CQW22" s="167"/>
      <c r="CQX22" s="167"/>
      <c r="CQY22" s="167"/>
      <c r="CQZ22" s="167"/>
      <c r="CRA22" s="167"/>
      <c r="CRB22" s="167"/>
      <c r="CRC22" s="167"/>
      <c r="CRD22" s="167"/>
      <c r="CRE22" s="167"/>
      <c r="CRF22" s="167"/>
      <c r="CRG22" s="167"/>
      <c r="CRH22" s="167"/>
      <c r="CRI22" s="167"/>
      <c r="CRJ22" s="167"/>
      <c r="CRK22" s="167"/>
      <c r="CRL22" s="167"/>
      <c r="CRM22" s="167"/>
      <c r="CRN22" s="167"/>
      <c r="CRO22" s="167"/>
      <c r="CRP22" s="167"/>
      <c r="CRQ22" s="167"/>
      <c r="CRR22" s="167"/>
      <c r="CRS22" s="167"/>
      <c r="CRT22" s="167"/>
      <c r="CRU22" s="167"/>
      <c r="CRV22" s="167"/>
      <c r="CRW22" s="167"/>
      <c r="CRX22" s="167"/>
      <c r="CRY22" s="167"/>
      <c r="CRZ22" s="167"/>
      <c r="CSA22" s="167"/>
      <c r="CSB22" s="167"/>
      <c r="CSC22" s="167"/>
      <c r="CSD22" s="167"/>
      <c r="CSE22" s="167"/>
      <c r="CSF22" s="167"/>
      <c r="CSG22" s="167"/>
      <c r="CSH22" s="167"/>
      <c r="CSI22" s="167"/>
      <c r="CSJ22" s="167"/>
      <c r="CSK22" s="167"/>
      <c r="CSL22" s="167"/>
      <c r="CSM22" s="167"/>
      <c r="CSN22" s="167"/>
      <c r="CSO22" s="167"/>
      <c r="CSP22" s="167"/>
      <c r="CSQ22" s="167"/>
      <c r="CSR22" s="167"/>
      <c r="CSS22" s="167"/>
      <c r="CST22" s="167"/>
      <c r="CSU22" s="167"/>
      <c r="CSV22" s="167"/>
      <c r="CSW22" s="167"/>
      <c r="CSX22" s="167"/>
      <c r="CSY22" s="167"/>
      <c r="CSZ22" s="167"/>
      <c r="CTA22" s="167"/>
      <c r="CTB22" s="167"/>
      <c r="CTC22" s="167"/>
      <c r="CTD22" s="167"/>
      <c r="CTE22" s="167"/>
      <c r="CTF22" s="167"/>
      <c r="CTG22" s="167"/>
      <c r="CTH22" s="167"/>
      <c r="CTI22" s="167"/>
      <c r="CTJ22" s="167"/>
      <c r="CTK22" s="167"/>
      <c r="CTL22" s="167"/>
      <c r="CTM22" s="167"/>
      <c r="CTN22" s="167"/>
      <c r="CTO22" s="167"/>
      <c r="CTP22" s="167"/>
      <c r="CTQ22" s="167"/>
      <c r="CTR22" s="167"/>
      <c r="CTS22" s="167"/>
      <c r="CTT22" s="167"/>
      <c r="CTU22" s="167"/>
      <c r="CTV22" s="167"/>
      <c r="CTW22" s="167"/>
      <c r="CTX22" s="167"/>
      <c r="CTY22" s="167"/>
      <c r="CTZ22" s="167"/>
      <c r="CUA22" s="167"/>
      <c r="CUB22" s="167"/>
      <c r="CUC22" s="167"/>
      <c r="CUD22" s="167"/>
      <c r="CUE22" s="167"/>
      <c r="CUF22" s="167"/>
      <c r="CUG22" s="167"/>
      <c r="CUH22" s="167"/>
      <c r="CUI22" s="167"/>
      <c r="CUJ22" s="167"/>
      <c r="CUK22" s="167"/>
      <c r="CUL22" s="167"/>
      <c r="CUM22" s="167"/>
      <c r="CUN22" s="167"/>
      <c r="CUO22" s="167"/>
      <c r="CUP22" s="167"/>
      <c r="CUQ22" s="167"/>
      <c r="CUR22" s="167"/>
      <c r="CUS22" s="167"/>
      <c r="CUT22" s="167"/>
      <c r="CUU22" s="167"/>
      <c r="CUV22" s="167"/>
      <c r="CUW22" s="167"/>
      <c r="CUX22" s="167"/>
      <c r="CUY22" s="167"/>
      <c r="CUZ22" s="167"/>
      <c r="CVA22" s="167"/>
      <c r="CVB22" s="167"/>
      <c r="CVC22" s="167"/>
      <c r="CVD22" s="167"/>
      <c r="CVE22" s="167"/>
      <c r="CVF22" s="167"/>
      <c r="CVG22" s="167"/>
      <c r="CVH22" s="167"/>
      <c r="CVI22" s="167"/>
      <c r="CVJ22" s="167"/>
      <c r="CVK22" s="167"/>
      <c r="CVL22" s="167"/>
      <c r="CVM22" s="167"/>
      <c r="CVN22" s="167"/>
      <c r="CVO22" s="167"/>
      <c r="CVP22" s="167"/>
      <c r="CVQ22" s="167"/>
      <c r="CVR22" s="167"/>
      <c r="CVS22" s="167"/>
      <c r="CVT22" s="167"/>
      <c r="CVU22" s="167"/>
      <c r="CVV22" s="167"/>
      <c r="CVW22" s="167"/>
      <c r="CVX22" s="167"/>
      <c r="CVY22" s="167"/>
      <c r="CVZ22" s="167"/>
      <c r="CWA22" s="167"/>
      <c r="CWB22" s="167"/>
      <c r="CWC22" s="167"/>
      <c r="CWD22" s="167"/>
      <c r="CWE22" s="167"/>
      <c r="CWF22" s="167"/>
      <c r="CWG22" s="167"/>
      <c r="CWH22" s="167"/>
      <c r="CWI22" s="167"/>
      <c r="CWJ22" s="167"/>
      <c r="CWK22" s="167"/>
      <c r="CWL22" s="167"/>
      <c r="CWM22" s="167"/>
      <c r="CWN22" s="167"/>
      <c r="CWO22" s="167"/>
      <c r="CWP22" s="167"/>
      <c r="CWQ22" s="167"/>
      <c r="CWR22" s="167"/>
      <c r="CWS22" s="167"/>
      <c r="CWT22" s="167"/>
      <c r="CWU22" s="167"/>
      <c r="CWV22" s="167"/>
      <c r="CWW22" s="167"/>
      <c r="CWX22" s="167"/>
      <c r="CWY22" s="167"/>
      <c r="CWZ22" s="167"/>
      <c r="CXA22" s="167"/>
      <c r="CXB22" s="167"/>
      <c r="CXC22" s="167"/>
      <c r="CXD22" s="167"/>
      <c r="CXE22" s="167"/>
      <c r="CXF22" s="167"/>
      <c r="CXG22" s="167"/>
      <c r="CXH22" s="167"/>
      <c r="CXI22" s="167"/>
      <c r="CXJ22" s="167"/>
      <c r="CXK22" s="167"/>
      <c r="CXL22" s="167"/>
      <c r="CXM22" s="167"/>
      <c r="CXN22" s="167"/>
      <c r="CXO22" s="167"/>
      <c r="CXP22" s="167"/>
      <c r="CXQ22" s="167"/>
      <c r="CXR22" s="167"/>
      <c r="CXS22" s="167"/>
      <c r="CXT22" s="167"/>
      <c r="CXU22" s="167"/>
      <c r="CXV22" s="167"/>
      <c r="CXW22" s="167"/>
      <c r="CXX22" s="167"/>
      <c r="CXY22" s="167"/>
      <c r="CXZ22" s="167"/>
      <c r="CYA22" s="167"/>
      <c r="CYB22" s="167"/>
      <c r="CYC22" s="167"/>
      <c r="CYD22" s="167"/>
      <c r="CYE22" s="167"/>
      <c r="CYF22" s="167"/>
      <c r="CYG22" s="167"/>
      <c r="CYH22" s="167"/>
      <c r="CYI22" s="167"/>
      <c r="CYJ22" s="167"/>
      <c r="CYK22" s="167"/>
      <c r="CYL22" s="167"/>
      <c r="CYM22" s="167"/>
      <c r="CYN22" s="167"/>
      <c r="CYO22" s="167"/>
      <c r="CYP22" s="167"/>
      <c r="CYQ22" s="167"/>
      <c r="CYR22" s="167"/>
      <c r="CYS22" s="167"/>
      <c r="CYT22" s="167"/>
      <c r="CYU22" s="167"/>
      <c r="CYV22" s="167"/>
      <c r="CYW22" s="167"/>
      <c r="CYX22" s="167"/>
      <c r="CYY22" s="167"/>
      <c r="CYZ22" s="167"/>
      <c r="CZA22" s="167"/>
      <c r="CZB22" s="167"/>
      <c r="CZC22" s="167"/>
      <c r="CZD22" s="167"/>
      <c r="CZE22" s="167"/>
      <c r="CZF22" s="167"/>
      <c r="CZG22" s="167"/>
      <c r="CZH22" s="167"/>
      <c r="CZI22" s="167"/>
      <c r="CZJ22" s="167"/>
      <c r="CZK22" s="167"/>
      <c r="CZL22" s="167"/>
      <c r="CZM22" s="167"/>
      <c r="CZN22" s="167"/>
      <c r="CZO22" s="167"/>
      <c r="CZP22" s="167"/>
      <c r="CZQ22" s="167"/>
      <c r="CZR22" s="167"/>
      <c r="CZS22" s="167"/>
      <c r="CZT22" s="167"/>
      <c r="CZU22" s="167"/>
      <c r="CZV22" s="167"/>
      <c r="CZW22" s="167"/>
      <c r="CZX22" s="167"/>
      <c r="CZY22" s="167"/>
      <c r="CZZ22" s="167"/>
      <c r="DAA22" s="167"/>
      <c r="DAB22" s="167"/>
      <c r="DAC22" s="167"/>
      <c r="DAD22" s="167"/>
      <c r="DAE22" s="167"/>
      <c r="DAF22" s="167"/>
      <c r="DAG22" s="167"/>
      <c r="DAH22" s="167"/>
      <c r="DAI22" s="167"/>
      <c r="DAJ22" s="167"/>
      <c r="DAK22" s="167"/>
      <c r="DAL22" s="167"/>
      <c r="DAM22" s="167"/>
      <c r="DAN22" s="167"/>
      <c r="DAO22" s="167"/>
      <c r="DAP22" s="167"/>
      <c r="DAQ22" s="167"/>
      <c r="DAR22" s="167"/>
      <c r="DAS22" s="167"/>
      <c r="DAT22" s="167"/>
      <c r="DAU22" s="167"/>
      <c r="DAV22" s="167"/>
      <c r="DAW22" s="167"/>
      <c r="DAX22" s="167"/>
      <c r="DAY22" s="167"/>
      <c r="DAZ22" s="167"/>
      <c r="DBA22" s="167"/>
      <c r="DBB22" s="167"/>
      <c r="DBC22" s="167"/>
      <c r="DBD22" s="167"/>
      <c r="DBE22" s="167"/>
      <c r="DBF22" s="167"/>
      <c r="DBG22" s="167"/>
      <c r="DBH22" s="167"/>
      <c r="DBI22" s="167"/>
      <c r="DBJ22" s="167"/>
      <c r="DBK22" s="167"/>
      <c r="DBL22" s="167"/>
      <c r="DBM22" s="167"/>
      <c r="DBN22" s="167"/>
      <c r="DBO22" s="167"/>
      <c r="DBP22" s="167"/>
      <c r="DBQ22" s="167"/>
      <c r="DBR22" s="167"/>
      <c r="DBS22" s="167"/>
      <c r="DBT22" s="167"/>
      <c r="DBU22" s="167"/>
      <c r="DBV22" s="167"/>
      <c r="DBW22" s="167"/>
      <c r="DBX22" s="167"/>
      <c r="DBY22" s="167"/>
      <c r="DBZ22" s="167"/>
      <c r="DCA22" s="167"/>
      <c r="DCB22" s="167"/>
      <c r="DCC22" s="167"/>
      <c r="DCD22" s="167"/>
      <c r="DCE22" s="167"/>
      <c r="DCF22" s="167"/>
      <c r="DCG22" s="167"/>
      <c r="DCH22" s="167"/>
      <c r="DCI22" s="167"/>
      <c r="DCJ22" s="167"/>
      <c r="DCK22" s="167"/>
      <c r="DCL22" s="167"/>
      <c r="DCM22" s="167"/>
      <c r="DCN22" s="167"/>
      <c r="DCO22" s="167"/>
      <c r="DCP22" s="167"/>
      <c r="DCQ22" s="167"/>
      <c r="DCR22" s="167"/>
      <c r="DCS22" s="167"/>
      <c r="DCT22" s="167"/>
      <c r="DCU22" s="167"/>
      <c r="DCV22" s="167"/>
      <c r="DCW22" s="167"/>
      <c r="DCX22" s="167"/>
      <c r="DCY22" s="167"/>
      <c r="DCZ22" s="167"/>
      <c r="DDA22" s="167"/>
      <c r="DDB22" s="167"/>
      <c r="DDC22" s="167"/>
      <c r="DDD22" s="167"/>
      <c r="DDE22" s="167"/>
      <c r="DDF22" s="167"/>
      <c r="DDG22" s="167"/>
      <c r="DDH22" s="167"/>
      <c r="DDI22" s="167"/>
      <c r="DDJ22" s="167"/>
      <c r="DDK22" s="167"/>
      <c r="DDL22" s="167"/>
      <c r="DDM22" s="167"/>
      <c r="DDN22" s="167"/>
      <c r="DDO22" s="167"/>
      <c r="DDP22" s="167"/>
      <c r="DDQ22" s="167"/>
      <c r="DDR22" s="167"/>
      <c r="DDS22" s="167"/>
      <c r="DDT22" s="167"/>
      <c r="DDU22" s="167"/>
      <c r="DDV22" s="167"/>
      <c r="DDW22" s="167"/>
      <c r="DDX22" s="167"/>
      <c r="DDY22" s="167"/>
      <c r="DDZ22" s="167"/>
      <c r="DEA22" s="167"/>
      <c r="DEB22" s="167"/>
      <c r="DEC22" s="167"/>
      <c r="DED22" s="167"/>
      <c r="DEE22" s="167"/>
      <c r="DEF22" s="167"/>
      <c r="DEG22" s="167"/>
      <c r="DEH22" s="167"/>
      <c r="DEI22" s="167"/>
      <c r="DEJ22" s="167"/>
      <c r="DEK22" s="167"/>
      <c r="DEL22" s="167"/>
      <c r="DEM22" s="167"/>
      <c r="DEN22" s="167"/>
      <c r="DEO22" s="167"/>
      <c r="DEP22" s="167"/>
      <c r="DEQ22" s="167"/>
      <c r="DER22" s="167"/>
      <c r="DES22" s="167"/>
      <c r="DET22" s="167"/>
      <c r="DEU22" s="167"/>
      <c r="DEV22" s="167"/>
      <c r="DEW22" s="167"/>
      <c r="DEX22" s="167"/>
      <c r="DEY22" s="167"/>
      <c r="DEZ22" s="167"/>
      <c r="DFA22" s="167"/>
      <c r="DFB22" s="167"/>
      <c r="DFC22" s="167"/>
      <c r="DFD22" s="167"/>
      <c r="DFE22" s="167"/>
      <c r="DFF22" s="167"/>
      <c r="DFG22" s="167"/>
      <c r="DFH22" s="167"/>
      <c r="DFI22" s="167"/>
      <c r="DFJ22" s="167"/>
      <c r="DFK22" s="167"/>
      <c r="DFL22" s="167"/>
      <c r="DFM22" s="167"/>
      <c r="DFN22" s="167"/>
      <c r="DFO22" s="167"/>
      <c r="DFP22" s="167"/>
      <c r="DFQ22" s="167"/>
      <c r="DFR22" s="167"/>
      <c r="DFS22" s="167"/>
      <c r="DFT22" s="167"/>
      <c r="DFU22" s="167"/>
      <c r="DFV22" s="167"/>
      <c r="DFW22" s="167"/>
      <c r="DFX22" s="167"/>
      <c r="DFY22" s="167"/>
      <c r="DFZ22" s="167"/>
      <c r="DGA22" s="167"/>
      <c r="DGB22" s="167"/>
      <c r="DGC22" s="167"/>
      <c r="DGD22" s="167"/>
      <c r="DGE22" s="167"/>
      <c r="DGF22" s="167"/>
      <c r="DGG22" s="167"/>
      <c r="DGH22" s="167"/>
      <c r="DGI22" s="167"/>
      <c r="DGJ22" s="167"/>
      <c r="DGK22" s="167"/>
      <c r="DGL22" s="167"/>
      <c r="DGM22" s="167"/>
      <c r="DGN22" s="167"/>
      <c r="DGO22" s="167"/>
      <c r="DGP22" s="167"/>
      <c r="DGQ22" s="167"/>
      <c r="DGR22" s="167"/>
      <c r="DGS22" s="167"/>
      <c r="DGT22" s="167"/>
      <c r="DGU22" s="167"/>
      <c r="DGV22" s="167"/>
      <c r="DGW22" s="167"/>
      <c r="DGX22" s="167"/>
      <c r="DGY22" s="167"/>
      <c r="DGZ22" s="167"/>
      <c r="DHA22" s="167"/>
      <c r="DHB22" s="167"/>
      <c r="DHC22" s="167"/>
      <c r="DHD22" s="167"/>
      <c r="DHE22" s="167"/>
      <c r="DHF22" s="167"/>
      <c r="DHG22" s="167"/>
      <c r="DHH22" s="167"/>
      <c r="DHI22" s="167"/>
      <c r="DHJ22" s="167"/>
      <c r="DHK22" s="167"/>
      <c r="DHL22" s="167"/>
      <c r="DHM22" s="167"/>
      <c r="DHN22" s="167"/>
      <c r="DHO22" s="167"/>
      <c r="DHP22" s="167"/>
      <c r="DHQ22" s="167"/>
      <c r="DHR22" s="167"/>
      <c r="DHS22" s="167"/>
      <c r="DHT22" s="167"/>
      <c r="DHU22" s="167"/>
      <c r="DHV22" s="167"/>
      <c r="DHW22" s="167"/>
      <c r="DHX22" s="167"/>
      <c r="DHY22" s="167"/>
      <c r="DHZ22" s="167"/>
      <c r="DIA22" s="167"/>
      <c r="DIB22" s="167"/>
      <c r="DIC22" s="167"/>
      <c r="DID22" s="167"/>
      <c r="DIE22" s="167"/>
      <c r="DIF22" s="167"/>
      <c r="DIG22" s="167"/>
      <c r="DIH22" s="167"/>
      <c r="DII22" s="167"/>
      <c r="DIJ22" s="167"/>
      <c r="DIK22" s="167"/>
      <c r="DIL22" s="167"/>
      <c r="DIM22" s="167"/>
      <c r="DIN22" s="167"/>
      <c r="DIO22" s="167"/>
      <c r="DIP22" s="167"/>
      <c r="DIQ22" s="167"/>
      <c r="DIR22" s="167"/>
      <c r="DIS22" s="167"/>
      <c r="DIT22" s="167"/>
      <c r="DIU22" s="167"/>
      <c r="DIV22" s="167"/>
      <c r="DIW22" s="167"/>
      <c r="DIX22" s="167"/>
      <c r="DIY22" s="167"/>
      <c r="DIZ22" s="167"/>
      <c r="DJA22" s="167"/>
      <c r="DJB22" s="167"/>
      <c r="DJC22" s="167"/>
      <c r="DJD22" s="167"/>
      <c r="DJE22" s="167"/>
      <c r="DJF22" s="167"/>
      <c r="DJG22" s="167"/>
      <c r="DJH22" s="167"/>
      <c r="DJI22" s="167"/>
      <c r="DJJ22" s="167"/>
      <c r="DJK22" s="167"/>
      <c r="DJL22" s="167"/>
      <c r="DJM22" s="167"/>
      <c r="DJN22" s="167"/>
      <c r="DJO22" s="167"/>
      <c r="DJP22" s="167"/>
      <c r="DJQ22" s="167"/>
      <c r="DJR22" s="167"/>
      <c r="DJS22" s="167"/>
      <c r="DJT22" s="167"/>
      <c r="DJU22" s="167"/>
      <c r="DJV22" s="167"/>
      <c r="DJW22" s="167"/>
      <c r="DJX22" s="167"/>
      <c r="DJY22" s="167"/>
      <c r="DJZ22" s="167"/>
      <c r="DKA22" s="167"/>
      <c r="DKB22" s="167"/>
      <c r="DKC22" s="167"/>
      <c r="DKD22" s="167"/>
      <c r="DKE22" s="167"/>
      <c r="DKF22" s="167"/>
      <c r="DKG22" s="167"/>
      <c r="DKH22" s="167"/>
      <c r="DKI22" s="167"/>
      <c r="DKJ22" s="167"/>
      <c r="DKK22" s="167"/>
      <c r="DKL22" s="167"/>
      <c r="DKM22" s="167"/>
      <c r="DKN22" s="167"/>
      <c r="DKO22" s="167"/>
      <c r="DKP22" s="167"/>
      <c r="DKQ22" s="167"/>
      <c r="DKR22" s="167"/>
      <c r="DKS22" s="167"/>
      <c r="DKT22" s="167"/>
      <c r="DKU22" s="167"/>
      <c r="DKV22" s="167"/>
      <c r="DKW22" s="167"/>
      <c r="DKX22" s="167"/>
      <c r="DKY22" s="167"/>
      <c r="DKZ22" s="167"/>
      <c r="DLA22" s="167"/>
      <c r="DLB22" s="167"/>
      <c r="DLC22" s="167"/>
      <c r="DLD22" s="167"/>
      <c r="DLE22" s="167"/>
      <c r="DLF22" s="167"/>
      <c r="DLG22" s="167"/>
      <c r="DLH22" s="167"/>
      <c r="DLI22" s="167"/>
      <c r="DLJ22" s="167"/>
      <c r="DLK22" s="167"/>
      <c r="DLL22" s="167"/>
      <c r="DLM22" s="167"/>
      <c r="DLN22" s="167"/>
      <c r="DLO22" s="167"/>
      <c r="DLP22" s="167"/>
      <c r="DLQ22" s="167"/>
      <c r="DLR22" s="167"/>
      <c r="DLS22" s="167"/>
      <c r="DLT22" s="167"/>
      <c r="DLU22" s="167"/>
      <c r="DLV22" s="167"/>
      <c r="DLW22" s="167"/>
      <c r="DLX22" s="167"/>
      <c r="DLY22" s="167"/>
      <c r="DLZ22" s="167"/>
      <c r="DMA22" s="167"/>
      <c r="DMB22" s="167"/>
      <c r="DMC22" s="167"/>
      <c r="DMD22" s="167"/>
      <c r="DME22" s="167"/>
      <c r="DMF22" s="167"/>
      <c r="DMG22" s="167"/>
      <c r="DMH22" s="167"/>
      <c r="DMI22" s="167"/>
      <c r="DMJ22" s="167"/>
      <c r="DMK22" s="167"/>
      <c r="DML22" s="167"/>
      <c r="DMM22" s="167"/>
      <c r="DMN22" s="167"/>
      <c r="DMO22" s="167"/>
      <c r="DMP22" s="167"/>
      <c r="DMQ22" s="167"/>
      <c r="DMR22" s="167"/>
      <c r="DMS22" s="167"/>
      <c r="DMT22" s="167"/>
      <c r="DMU22" s="167"/>
      <c r="DMV22" s="167"/>
      <c r="DMW22" s="167"/>
      <c r="DMX22" s="167"/>
      <c r="DMY22" s="167"/>
      <c r="DMZ22" s="167"/>
      <c r="DNA22" s="167"/>
      <c r="DNB22" s="167"/>
      <c r="DNC22" s="167"/>
      <c r="DND22" s="167"/>
      <c r="DNE22" s="167"/>
      <c r="DNF22" s="167"/>
      <c r="DNG22" s="167"/>
      <c r="DNH22" s="167"/>
      <c r="DNI22" s="167"/>
      <c r="DNJ22" s="167"/>
      <c r="DNK22" s="167"/>
      <c r="DNL22" s="167"/>
      <c r="DNM22" s="167"/>
      <c r="DNN22" s="167"/>
      <c r="DNO22" s="167"/>
      <c r="DNP22" s="167"/>
      <c r="DNQ22" s="167"/>
      <c r="DNR22" s="167"/>
      <c r="DNS22" s="167"/>
      <c r="DNT22" s="167"/>
      <c r="DNU22" s="167"/>
      <c r="DNV22" s="167"/>
      <c r="DNW22" s="167"/>
      <c r="DNX22" s="167"/>
      <c r="DNY22" s="167"/>
      <c r="DNZ22" s="167"/>
      <c r="DOA22" s="167"/>
      <c r="DOB22" s="167"/>
      <c r="DOC22" s="167"/>
      <c r="DOD22" s="167"/>
      <c r="DOE22" s="167"/>
      <c r="DOF22" s="167"/>
      <c r="DOG22" s="167"/>
      <c r="DOH22" s="167"/>
      <c r="DOI22" s="167"/>
      <c r="DOJ22" s="167"/>
      <c r="DOK22" s="167"/>
      <c r="DOL22" s="167"/>
      <c r="DOM22" s="167"/>
      <c r="DON22" s="167"/>
      <c r="DOO22" s="167"/>
      <c r="DOP22" s="167"/>
      <c r="DOQ22" s="167"/>
      <c r="DOR22" s="167"/>
      <c r="DOS22" s="167"/>
      <c r="DOT22" s="167"/>
      <c r="DOU22" s="167"/>
      <c r="DOV22" s="167"/>
      <c r="DOW22" s="167"/>
      <c r="DOX22" s="167"/>
      <c r="DOY22" s="167"/>
      <c r="DOZ22" s="167"/>
      <c r="DPA22" s="167"/>
      <c r="DPB22" s="167"/>
      <c r="DPC22" s="167"/>
      <c r="DPD22" s="167"/>
      <c r="DPE22" s="167"/>
      <c r="DPF22" s="167"/>
      <c r="DPG22" s="167"/>
    </row>
    <row r="23" spans="1:3127" s="167" customFormat="1" ht="36.75">
      <c r="A23" s="184" t="s">
        <v>2394</v>
      </c>
      <c r="B23" s="185" t="s">
        <v>1969</v>
      </c>
      <c r="C23" s="184" t="s">
        <v>2033</v>
      </c>
      <c r="D23" s="184" t="s">
        <v>34</v>
      </c>
      <c r="E23" s="184" t="s">
        <v>2395</v>
      </c>
      <c r="F23" s="184" t="s">
        <v>24</v>
      </c>
      <c r="G23" s="184" t="s">
        <v>2396</v>
      </c>
      <c r="H23" s="184" t="s">
        <v>1972</v>
      </c>
      <c r="I23" s="184" t="s">
        <v>1005</v>
      </c>
      <c r="J23" s="184" t="s">
        <v>18</v>
      </c>
      <c r="K23" s="184" t="s">
        <v>52</v>
      </c>
      <c r="L23" s="180" t="s">
        <v>1432</v>
      </c>
      <c r="M23" s="184" t="s">
        <v>1113</v>
      </c>
      <c r="N23" s="187">
        <v>2200</v>
      </c>
      <c r="O23" s="187">
        <v>1109</v>
      </c>
      <c r="P23" s="180" t="s">
        <v>1432</v>
      </c>
      <c r="Q23" s="188">
        <v>287.10250000000002</v>
      </c>
      <c r="R23" s="190" t="s">
        <v>2064</v>
      </c>
      <c r="S23" s="189" t="s">
        <v>2065</v>
      </c>
      <c r="T23" s="184"/>
      <c r="U23" s="5"/>
      <c r="V23" s="5"/>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s="166"/>
      <c r="APW23" s="166"/>
      <c r="APX23" s="166"/>
      <c r="APY23" s="166"/>
      <c r="APZ23" s="166"/>
      <c r="AQA23" s="166"/>
      <c r="AQB23" s="166"/>
      <c r="AQC23" s="166"/>
      <c r="AQD23" s="166"/>
      <c r="AQE23" s="166"/>
      <c r="AQF23" s="166"/>
      <c r="AQG23" s="166"/>
      <c r="AQH23" s="166"/>
      <c r="AQI23" s="166"/>
      <c r="AQJ23" s="166"/>
      <c r="AQK23" s="166"/>
      <c r="AQL23" s="166"/>
      <c r="AQM23" s="166"/>
      <c r="AQN23" s="166"/>
      <c r="AQO23" s="166"/>
      <c r="AQP23" s="166"/>
      <c r="AQQ23" s="166"/>
      <c r="AQR23" s="166"/>
      <c r="AQS23" s="166"/>
      <c r="AQT23" s="166"/>
      <c r="AQU23" s="166"/>
      <c r="AQV23" s="166"/>
      <c r="AQW23" s="166"/>
      <c r="AQX23" s="166"/>
      <c r="AQY23" s="166"/>
      <c r="AQZ23" s="166"/>
      <c r="ARA23" s="166"/>
      <c r="ARB23" s="166"/>
      <c r="ARC23" s="166"/>
      <c r="ARD23" s="166"/>
      <c r="ARE23" s="166"/>
      <c r="ARF23" s="166"/>
      <c r="ARG23" s="166"/>
      <c r="ARH23" s="166"/>
      <c r="ARI23" s="166"/>
      <c r="ARJ23" s="166"/>
      <c r="ARK23" s="166"/>
      <c r="ARL23" s="166"/>
      <c r="ARM23" s="166"/>
      <c r="ARN23" s="166"/>
      <c r="ARO23" s="166"/>
      <c r="ARP23" s="166"/>
      <c r="ARQ23" s="166"/>
      <c r="ARR23" s="166"/>
      <c r="ARS23" s="166"/>
      <c r="ART23" s="166"/>
      <c r="ARU23" s="166"/>
      <c r="ARV23" s="166"/>
      <c r="ARW23" s="166"/>
      <c r="ARX23" s="166"/>
      <c r="ARY23" s="166"/>
      <c r="ARZ23" s="166"/>
      <c r="ASA23" s="166"/>
      <c r="ASB23" s="166"/>
      <c r="ASC23" s="166"/>
      <c r="ASD23" s="166"/>
      <c r="ASE23" s="166"/>
      <c r="ASF23" s="166"/>
      <c r="ASG23" s="166"/>
      <c r="ASH23" s="166"/>
      <c r="ASI23" s="166"/>
      <c r="ASJ23" s="166"/>
      <c r="ASK23" s="166"/>
      <c r="ASL23" s="166"/>
      <c r="ASM23" s="166"/>
      <c r="ASN23" s="166"/>
      <c r="ASO23" s="166"/>
      <c r="ASP23" s="166"/>
      <c r="ASQ23" s="166"/>
      <c r="ASR23" s="166"/>
      <c r="ASS23" s="166"/>
      <c r="AST23" s="166"/>
      <c r="ASU23" s="166"/>
      <c r="ASV23" s="166"/>
      <c r="ASW23" s="166"/>
      <c r="ASX23" s="166"/>
      <c r="ASY23" s="166"/>
      <c r="ASZ23" s="166"/>
      <c r="ATA23" s="166"/>
      <c r="ATB23" s="166"/>
      <c r="ATC23" s="166"/>
      <c r="ATD23" s="166"/>
      <c r="ATE23" s="166"/>
      <c r="ATF23" s="166"/>
      <c r="ATG23" s="166"/>
      <c r="ATH23" s="166"/>
      <c r="ATI23" s="166"/>
      <c r="ATJ23" s="166"/>
      <c r="ATK23" s="166"/>
      <c r="ATL23" s="166"/>
      <c r="ATM23" s="166"/>
      <c r="ATN23" s="166"/>
      <c r="ATO23" s="166"/>
      <c r="ATP23" s="166"/>
      <c r="ATQ23" s="166"/>
      <c r="ATR23" s="166"/>
      <c r="ATS23" s="166"/>
      <c r="ATT23" s="166"/>
      <c r="ATU23" s="166"/>
      <c r="ATV23" s="166"/>
      <c r="ATW23" s="166"/>
      <c r="ATX23" s="166"/>
      <c r="ATY23" s="166"/>
      <c r="ATZ23" s="166"/>
      <c r="AUA23" s="166"/>
      <c r="AUB23" s="166"/>
      <c r="AUC23" s="166"/>
      <c r="AUD23" s="166"/>
      <c r="AUE23" s="166"/>
      <c r="AUF23" s="166"/>
      <c r="AUG23" s="166"/>
      <c r="AUH23" s="166"/>
      <c r="AUI23" s="166"/>
      <c r="AUJ23" s="166"/>
      <c r="AUK23" s="166"/>
      <c r="AUL23" s="166"/>
      <c r="AUM23" s="166"/>
      <c r="AUN23" s="166"/>
      <c r="AUO23" s="166"/>
      <c r="AUP23" s="166"/>
      <c r="AUQ23" s="166"/>
      <c r="AUR23" s="166"/>
      <c r="AUS23" s="166"/>
      <c r="AUT23" s="166"/>
      <c r="AUU23" s="166"/>
      <c r="AUV23" s="166"/>
      <c r="AUW23" s="166"/>
      <c r="AUX23" s="166"/>
      <c r="AUY23" s="166"/>
      <c r="AUZ23" s="166"/>
      <c r="AVA23" s="166"/>
      <c r="AVB23" s="166"/>
      <c r="AVC23" s="166"/>
      <c r="AVD23" s="166"/>
      <c r="AVE23" s="166"/>
      <c r="AVF23" s="166"/>
      <c r="AVG23" s="166"/>
      <c r="AVH23" s="166"/>
      <c r="AVI23" s="166"/>
      <c r="AVJ23" s="166"/>
      <c r="AVK23" s="166"/>
      <c r="AVL23" s="166"/>
      <c r="AVM23" s="166"/>
      <c r="AVN23" s="166"/>
      <c r="AVO23" s="166"/>
      <c r="AVP23" s="166"/>
      <c r="AVQ23" s="166"/>
      <c r="AVR23" s="166"/>
      <c r="AVS23" s="166"/>
      <c r="AVT23" s="166"/>
      <c r="AVU23" s="166"/>
      <c r="AVV23" s="166"/>
      <c r="AVW23" s="166"/>
      <c r="AVX23" s="166"/>
      <c r="AVY23" s="166"/>
      <c r="AVZ23" s="166"/>
      <c r="AWA23" s="166"/>
      <c r="AWB23" s="166"/>
      <c r="AWC23" s="166"/>
      <c r="AWD23" s="166"/>
      <c r="AWE23" s="166"/>
      <c r="AWF23" s="166"/>
      <c r="AWG23" s="166"/>
      <c r="AWH23" s="166"/>
      <c r="AWI23" s="166"/>
      <c r="AWJ23" s="166"/>
      <c r="AWK23" s="166"/>
      <c r="AWL23" s="166"/>
      <c r="AWM23" s="166"/>
      <c r="AWN23" s="166"/>
      <c r="AWO23" s="166"/>
      <c r="AWP23" s="166"/>
      <c r="AWQ23" s="166"/>
      <c r="AWR23" s="166"/>
      <c r="AWS23" s="166"/>
      <c r="AWT23" s="166"/>
      <c r="AWU23" s="166"/>
      <c r="AWV23" s="166"/>
      <c r="AWW23" s="166"/>
      <c r="AWX23" s="166"/>
      <c r="AWY23" s="166"/>
      <c r="AWZ23" s="166"/>
      <c r="AXA23" s="166"/>
      <c r="AXB23" s="166"/>
      <c r="AXC23" s="166"/>
      <c r="AXD23" s="166"/>
      <c r="AXE23" s="166"/>
      <c r="AXF23" s="166"/>
      <c r="AXG23" s="166"/>
      <c r="AXH23" s="166"/>
      <c r="AXI23" s="166"/>
      <c r="AXJ23" s="166"/>
      <c r="AXK23" s="166"/>
      <c r="AXL23" s="166"/>
      <c r="AXM23" s="166"/>
      <c r="AXN23" s="166"/>
      <c r="AXO23" s="166"/>
      <c r="AXP23" s="166"/>
      <c r="AXQ23" s="166"/>
      <c r="AXR23" s="166"/>
      <c r="AXS23" s="166"/>
      <c r="AXT23" s="166"/>
      <c r="AXU23" s="166"/>
      <c r="AXV23" s="166"/>
      <c r="AXW23" s="166"/>
      <c r="AXX23" s="166"/>
      <c r="AXY23" s="166"/>
      <c r="AXZ23" s="166"/>
      <c r="AYA23" s="166"/>
      <c r="AYB23" s="166"/>
      <c r="AYC23" s="166"/>
      <c r="AYD23" s="166"/>
      <c r="AYE23" s="166"/>
      <c r="AYF23" s="166"/>
      <c r="AYG23" s="166"/>
      <c r="AYH23" s="166"/>
      <c r="AYI23" s="166"/>
      <c r="AYJ23" s="166"/>
      <c r="AYK23" s="166"/>
      <c r="AYL23" s="166"/>
      <c r="AYM23" s="166"/>
      <c r="AYN23" s="166"/>
      <c r="AYO23" s="166"/>
      <c r="AYP23" s="166"/>
      <c r="AYQ23" s="166"/>
      <c r="AYR23" s="166"/>
      <c r="AYS23" s="166"/>
      <c r="AYT23" s="166"/>
      <c r="AYU23" s="166"/>
      <c r="AYV23" s="166"/>
      <c r="AYW23" s="166"/>
      <c r="AYX23" s="166"/>
      <c r="AYY23" s="166"/>
      <c r="AYZ23" s="166"/>
      <c r="AZA23" s="166"/>
      <c r="AZB23" s="166"/>
      <c r="AZC23" s="166"/>
      <c r="AZD23" s="166"/>
      <c r="AZE23" s="166"/>
      <c r="AZF23" s="166"/>
      <c r="AZG23" s="166"/>
      <c r="AZH23" s="166"/>
      <c r="AZI23" s="166"/>
      <c r="AZJ23" s="166"/>
      <c r="AZK23" s="166"/>
      <c r="AZL23" s="166"/>
      <c r="AZM23" s="166"/>
      <c r="AZN23" s="166"/>
      <c r="AZO23" s="166"/>
      <c r="AZP23" s="166"/>
      <c r="AZQ23" s="166"/>
      <c r="AZR23" s="166"/>
      <c r="AZS23" s="166"/>
      <c r="AZT23" s="166"/>
      <c r="AZU23" s="166"/>
      <c r="AZV23" s="166"/>
      <c r="AZW23" s="166"/>
      <c r="AZX23" s="166"/>
      <c r="AZY23" s="166"/>
      <c r="AZZ23" s="166"/>
      <c r="BAA23" s="166"/>
      <c r="BAB23" s="166"/>
      <c r="BAC23" s="166"/>
      <c r="BAD23" s="166"/>
      <c r="BAE23" s="166"/>
      <c r="BAF23" s="166"/>
      <c r="BAG23" s="166"/>
      <c r="BAH23" s="166"/>
      <c r="BAI23" s="166"/>
      <c r="BAJ23" s="166"/>
      <c r="BAK23" s="166"/>
      <c r="BAL23" s="166"/>
      <c r="BAM23" s="166"/>
      <c r="BAN23" s="166"/>
      <c r="BAO23" s="166"/>
      <c r="BAP23" s="166"/>
      <c r="BAQ23" s="166"/>
      <c r="BAR23" s="166"/>
      <c r="BAS23" s="166"/>
      <c r="BAT23" s="166"/>
      <c r="BAU23" s="166"/>
      <c r="BAV23" s="166"/>
      <c r="BAW23" s="166"/>
      <c r="BAX23" s="166"/>
      <c r="BAY23" s="166"/>
      <c r="BAZ23" s="166"/>
      <c r="BBA23" s="166"/>
      <c r="BBB23" s="166"/>
      <c r="BBC23" s="166"/>
      <c r="BBD23" s="166"/>
      <c r="BBE23" s="166"/>
      <c r="BBF23" s="166"/>
      <c r="BBG23" s="166"/>
      <c r="BBH23" s="166"/>
      <c r="BBI23" s="166"/>
      <c r="BBJ23" s="166"/>
      <c r="BBK23" s="166"/>
      <c r="BBL23" s="166"/>
      <c r="BBM23" s="166"/>
      <c r="BBN23" s="166"/>
      <c r="BBO23" s="166"/>
      <c r="BBP23" s="166"/>
      <c r="BBQ23" s="166"/>
      <c r="BBR23" s="166"/>
      <c r="BBS23" s="166"/>
      <c r="BBT23" s="166"/>
      <c r="BBU23" s="166"/>
      <c r="BBV23" s="166"/>
      <c r="BBW23" s="166"/>
      <c r="BBX23" s="166"/>
      <c r="BBY23" s="166"/>
      <c r="BBZ23" s="166"/>
      <c r="BCA23" s="166"/>
      <c r="BCB23" s="166"/>
      <c r="BCC23" s="166"/>
      <c r="BCD23" s="166"/>
      <c r="BCE23" s="166"/>
      <c r="BCF23" s="166"/>
      <c r="BCG23" s="166"/>
      <c r="BCH23" s="166"/>
      <c r="BCI23" s="166"/>
      <c r="BCJ23" s="166"/>
      <c r="BCK23" s="166"/>
      <c r="BCL23" s="166"/>
      <c r="BCM23" s="166"/>
      <c r="BCN23" s="166"/>
      <c r="BCO23" s="166"/>
      <c r="BCP23" s="166"/>
      <c r="BCQ23" s="166"/>
      <c r="BCR23" s="166"/>
      <c r="BCS23" s="166"/>
      <c r="BCT23" s="166"/>
      <c r="BCU23" s="166"/>
      <c r="BCV23" s="166"/>
      <c r="BCW23" s="166"/>
      <c r="BCX23" s="166"/>
      <c r="BCY23" s="166"/>
      <c r="BCZ23" s="166"/>
      <c r="BDA23" s="166"/>
      <c r="BDB23" s="166"/>
      <c r="BDC23" s="166"/>
      <c r="BDD23" s="166"/>
      <c r="BDE23" s="166"/>
      <c r="BDF23" s="166"/>
      <c r="BDG23" s="166"/>
      <c r="BDH23" s="166"/>
      <c r="BDI23" s="166"/>
      <c r="BDJ23" s="166"/>
      <c r="BDK23" s="166"/>
      <c r="BDL23" s="166"/>
      <c r="BDM23" s="166"/>
      <c r="BDN23" s="166"/>
      <c r="BDO23" s="166"/>
      <c r="BDP23" s="166"/>
      <c r="BDQ23" s="166"/>
      <c r="BDR23" s="166"/>
      <c r="BDS23" s="166"/>
      <c r="BDT23" s="166"/>
      <c r="BDU23" s="166"/>
      <c r="BDV23" s="166"/>
      <c r="BDW23" s="166"/>
      <c r="BDX23" s="166"/>
      <c r="BDY23" s="166"/>
      <c r="BDZ23" s="166"/>
      <c r="BEA23" s="166"/>
      <c r="BEB23" s="166"/>
      <c r="BEC23" s="166"/>
      <c r="BED23" s="166"/>
      <c r="BEE23" s="166"/>
      <c r="BEF23" s="166"/>
      <c r="BEG23" s="166"/>
      <c r="BEH23" s="166"/>
      <c r="BEI23" s="166"/>
      <c r="BEJ23" s="166"/>
      <c r="BEK23" s="166"/>
      <c r="BEL23" s="166"/>
      <c r="BEM23" s="166"/>
      <c r="BEN23" s="166"/>
      <c r="BEO23" s="166"/>
      <c r="BEP23" s="166"/>
      <c r="BEQ23" s="166"/>
      <c r="BER23" s="166"/>
      <c r="BES23" s="166"/>
      <c r="BET23" s="166"/>
      <c r="BEU23" s="166"/>
      <c r="BEV23" s="166"/>
      <c r="BEW23" s="166"/>
      <c r="BEX23" s="166"/>
      <c r="BEY23" s="166"/>
      <c r="BEZ23" s="166"/>
      <c r="BFA23" s="166"/>
      <c r="BFB23" s="166"/>
      <c r="BFC23" s="166"/>
      <c r="BFD23" s="166"/>
      <c r="BFE23" s="166"/>
      <c r="BFF23" s="166"/>
      <c r="BFG23" s="166"/>
      <c r="BFH23" s="166"/>
      <c r="BFI23" s="166"/>
      <c r="BFJ23" s="166"/>
      <c r="BFK23" s="166"/>
      <c r="BFL23" s="166"/>
      <c r="BFM23" s="166"/>
      <c r="BFN23" s="166"/>
      <c r="BFO23" s="166"/>
      <c r="BFP23" s="166"/>
      <c r="BFQ23" s="166"/>
      <c r="BFR23" s="166"/>
      <c r="BFS23" s="166"/>
      <c r="BFT23" s="166"/>
      <c r="BFU23" s="166"/>
      <c r="BFV23" s="166"/>
      <c r="BFW23" s="166"/>
      <c r="BFX23" s="166"/>
      <c r="BFY23" s="166"/>
      <c r="BFZ23" s="166"/>
      <c r="BGA23" s="166"/>
      <c r="BGB23" s="166"/>
      <c r="BGC23" s="166"/>
      <c r="BGD23" s="166"/>
      <c r="BGE23" s="166"/>
      <c r="BGF23" s="166"/>
      <c r="BGG23" s="166"/>
      <c r="BGH23" s="166"/>
      <c r="BGI23" s="166"/>
      <c r="BGJ23" s="166"/>
      <c r="BGK23" s="166"/>
      <c r="BGL23" s="166"/>
      <c r="BGM23" s="166"/>
      <c r="BGN23" s="166"/>
      <c r="BGO23" s="166"/>
      <c r="BGP23" s="166"/>
      <c r="BGQ23" s="166"/>
      <c r="BGR23" s="166"/>
      <c r="BGS23" s="166"/>
      <c r="BGT23" s="166"/>
      <c r="BGU23" s="166"/>
      <c r="BGV23" s="166"/>
      <c r="BGW23" s="166"/>
      <c r="BGX23" s="166"/>
      <c r="BGY23" s="166"/>
      <c r="BGZ23" s="166"/>
      <c r="BHA23" s="166"/>
      <c r="BHB23" s="166"/>
      <c r="BHC23" s="166"/>
      <c r="BHD23" s="166"/>
      <c r="BHE23" s="166"/>
      <c r="BHF23" s="166"/>
      <c r="BHG23" s="166"/>
      <c r="BHH23" s="166"/>
      <c r="BHI23" s="166"/>
      <c r="BHJ23" s="166"/>
      <c r="BHK23" s="166"/>
      <c r="BHL23" s="166"/>
      <c r="BHM23" s="166"/>
      <c r="BHN23" s="166"/>
      <c r="BHO23" s="166"/>
      <c r="BHP23" s="166"/>
      <c r="BHQ23" s="166"/>
      <c r="BHR23" s="166"/>
      <c r="BHS23" s="166"/>
      <c r="BHT23" s="166"/>
      <c r="BHU23" s="166"/>
      <c r="BHV23" s="166"/>
      <c r="BHW23" s="166"/>
      <c r="BHX23" s="166"/>
      <c r="BHY23" s="166"/>
      <c r="BHZ23" s="166"/>
      <c r="BIA23" s="166"/>
      <c r="BIB23" s="166"/>
      <c r="BIC23" s="166"/>
      <c r="BID23" s="166"/>
      <c r="BIE23" s="166"/>
      <c r="BIF23" s="166"/>
      <c r="BIG23" s="166"/>
      <c r="BIH23" s="166"/>
      <c r="BII23" s="166"/>
      <c r="BIJ23" s="166"/>
      <c r="BIK23" s="166"/>
      <c r="BIL23" s="166"/>
      <c r="BIM23" s="166"/>
      <c r="BIN23" s="166"/>
      <c r="BIO23" s="166"/>
      <c r="BIP23" s="166"/>
      <c r="BIQ23" s="166"/>
      <c r="BIR23" s="166"/>
      <c r="BIS23" s="166"/>
      <c r="BIT23" s="166"/>
      <c r="BIU23" s="166"/>
      <c r="BIV23" s="166"/>
      <c r="BIW23" s="166"/>
      <c r="BIX23" s="166"/>
      <c r="BIY23" s="166"/>
      <c r="BIZ23" s="166"/>
      <c r="BJA23" s="166"/>
      <c r="BJB23" s="166"/>
      <c r="BJC23" s="166"/>
      <c r="BJD23" s="166"/>
      <c r="BJE23" s="166"/>
      <c r="BJF23" s="166"/>
      <c r="BJG23" s="166"/>
      <c r="BJH23" s="166"/>
      <c r="BJI23" s="166"/>
      <c r="BJJ23" s="166"/>
      <c r="BJK23" s="166"/>
      <c r="BJL23" s="166"/>
      <c r="BJM23" s="166"/>
      <c r="BJN23" s="166"/>
      <c r="BJO23" s="166"/>
      <c r="BJP23" s="166"/>
      <c r="BJQ23" s="166"/>
      <c r="BJR23" s="166"/>
      <c r="BJS23" s="166"/>
      <c r="BJT23" s="166"/>
      <c r="BJU23" s="166"/>
      <c r="BJV23" s="166"/>
      <c r="BJW23" s="166"/>
      <c r="BJX23" s="166"/>
      <c r="BJY23" s="166"/>
      <c r="BJZ23" s="166"/>
      <c r="BKA23" s="166"/>
      <c r="BKB23" s="166"/>
      <c r="BKC23" s="166"/>
      <c r="BKD23" s="166"/>
      <c r="BKE23" s="166"/>
      <c r="BKF23" s="166"/>
      <c r="BKG23" s="166"/>
      <c r="BKH23" s="166"/>
      <c r="BKI23" s="166"/>
      <c r="BKJ23" s="166"/>
      <c r="BKK23" s="166"/>
      <c r="BKL23" s="166"/>
      <c r="BKM23" s="166"/>
      <c r="BKN23" s="166"/>
      <c r="BKO23" s="166"/>
      <c r="BKP23" s="166"/>
      <c r="BKQ23" s="166"/>
      <c r="BKR23" s="166"/>
      <c r="BKS23" s="166"/>
      <c r="BKT23" s="166"/>
      <c r="BKU23" s="166"/>
      <c r="BKV23" s="166"/>
      <c r="BKW23" s="166"/>
      <c r="BKX23" s="166"/>
      <c r="BKY23" s="166"/>
      <c r="BKZ23" s="166"/>
      <c r="BLA23" s="166"/>
      <c r="BLB23" s="166"/>
      <c r="BLC23" s="166"/>
      <c r="BLD23" s="166"/>
      <c r="BLE23" s="166"/>
      <c r="BLF23" s="166"/>
      <c r="BLG23" s="166"/>
      <c r="BLH23" s="166"/>
      <c r="BLI23" s="166"/>
      <c r="BLJ23" s="166"/>
      <c r="BLK23" s="166"/>
      <c r="BLL23" s="166"/>
      <c r="BLM23" s="166"/>
      <c r="BLN23" s="166"/>
      <c r="BLO23" s="166"/>
      <c r="BLP23" s="166"/>
      <c r="BLQ23" s="166"/>
      <c r="BLR23" s="166"/>
      <c r="BLS23" s="166"/>
      <c r="BLT23" s="166"/>
      <c r="BLU23" s="166"/>
      <c r="BLV23" s="166"/>
      <c r="BLW23" s="166"/>
      <c r="BLX23" s="166"/>
      <c r="BLY23" s="166"/>
      <c r="BLZ23" s="166"/>
      <c r="BMA23" s="166"/>
      <c r="BMB23" s="166"/>
      <c r="BMC23" s="166"/>
      <c r="BMD23" s="166"/>
      <c r="BME23" s="166"/>
      <c r="BMF23" s="166"/>
      <c r="BMG23" s="166"/>
      <c r="BMH23" s="166"/>
      <c r="BMI23" s="166"/>
      <c r="BMJ23" s="166"/>
      <c r="BMK23" s="166"/>
      <c r="BML23" s="166"/>
      <c r="BMM23" s="166"/>
      <c r="BMN23" s="166"/>
      <c r="BMO23" s="166"/>
      <c r="BMP23" s="166"/>
      <c r="BMQ23" s="166"/>
      <c r="BMR23" s="166"/>
      <c r="BMS23" s="166"/>
      <c r="BMT23" s="166"/>
      <c r="BMU23" s="166"/>
      <c r="BMV23" s="166"/>
      <c r="BMW23" s="166"/>
      <c r="BMX23" s="166"/>
      <c r="BMY23" s="166"/>
      <c r="BMZ23" s="166"/>
      <c r="BNA23" s="166"/>
      <c r="BNB23" s="166"/>
      <c r="BNC23" s="166"/>
      <c r="BND23" s="166"/>
      <c r="BNE23" s="166"/>
      <c r="BNF23" s="166"/>
      <c r="BNG23" s="166"/>
      <c r="BNH23" s="166"/>
      <c r="BNI23" s="166"/>
      <c r="BNJ23" s="166"/>
      <c r="BNK23" s="166"/>
      <c r="BNL23" s="166"/>
      <c r="BNM23" s="166"/>
      <c r="BNN23" s="166"/>
      <c r="BNO23" s="166"/>
      <c r="BNP23" s="166"/>
      <c r="BNQ23" s="166"/>
      <c r="BNR23" s="166"/>
      <c r="BNS23" s="166"/>
      <c r="BNT23" s="166"/>
      <c r="BNU23" s="166"/>
      <c r="BNV23" s="166"/>
      <c r="BNW23" s="166"/>
      <c r="BNX23" s="166"/>
      <c r="BNY23" s="166"/>
      <c r="BNZ23" s="166"/>
      <c r="BOA23" s="166"/>
      <c r="BOB23" s="166"/>
      <c r="BOC23" s="166"/>
      <c r="BOD23" s="166"/>
      <c r="BOE23" s="166"/>
      <c r="BOF23" s="166"/>
      <c r="BOG23" s="166"/>
      <c r="BOH23" s="166"/>
      <c r="BOI23" s="166"/>
      <c r="BOJ23" s="166"/>
      <c r="BOK23" s="166"/>
      <c r="BOL23" s="166"/>
      <c r="BOM23" s="166"/>
      <c r="BON23" s="166"/>
      <c r="BOO23" s="166"/>
      <c r="BOP23" s="166"/>
      <c r="BOQ23" s="166"/>
      <c r="BOR23" s="166"/>
      <c r="BOS23" s="166"/>
      <c r="BOT23" s="166"/>
      <c r="BOU23" s="166"/>
      <c r="BOV23" s="166"/>
      <c r="BOW23" s="166"/>
      <c r="BOX23" s="166"/>
      <c r="BOY23" s="166"/>
      <c r="BOZ23" s="166"/>
      <c r="BPA23" s="166"/>
      <c r="BPB23" s="166"/>
      <c r="BPC23" s="166"/>
      <c r="BPD23" s="166"/>
      <c r="BPE23" s="166"/>
      <c r="BPF23" s="166"/>
      <c r="BPG23" s="166"/>
      <c r="BPH23" s="166"/>
      <c r="BPI23" s="166"/>
      <c r="BPJ23" s="166"/>
      <c r="BPK23" s="166"/>
      <c r="BPL23" s="166"/>
      <c r="BPM23" s="166"/>
      <c r="BPN23" s="166"/>
      <c r="BPO23" s="166"/>
      <c r="BPP23" s="166"/>
      <c r="BPQ23" s="166"/>
      <c r="BPR23" s="166"/>
      <c r="BPS23" s="166"/>
      <c r="BPT23" s="166"/>
      <c r="BPU23" s="166"/>
      <c r="BPV23" s="166"/>
      <c r="BPW23" s="166"/>
      <c r="BPX23" s="166"/>
      <c r="BPY23" s="166"/>
      <c r="BPZ23" s="166"/>
      <c r="BQA23" s="166"/>
      <c r="BQB23" s="166"/>
      <c r="BQC23" s="166"/>
      <c r="BQD23" s="166"/>
      <c r="BQE23" s="166"/>
      <c r="BQF23" s="166"/>
      <c r="BQG23" s="166"/>
      <c r="BQH23" s="166"/>
      <c r="BQI23" s="166"/>
      <c r="BQJ23" s="166"/>
      <c r="BQK23" s="166"/>
      <c r="BQL23" s="166"/>
      <c r="BQM23" s="166"/>
      <c r="BQN23" s="166"/>
      <c r="BQO23" s="166"/>
      <c r="BQP23" s="166"/>
      <c r="BQQ23" s="166"/>
      <c r="BQR23" s="166"/>
      <c r="BQS23" s="166"/>
      <c r="BQT23" s="166"/>
      <c r="BQU23" s="166"/>
      <c r="BQV23" s="166"/>
      <c r="BQW23" s="166"/>
      <c r="BQX23" s="166"/>
      <c r="BQY23" s="166"/>
      <c r="BQZ23" s="166"/>
      <c r="BRA23" s="166"/>
      <c r="BRB23" s="166"/>
      <c r="BRC23" s="166"/>
      <c r="BRD23" s="166"/>
      <c r="BRE23" s="166"/>
      <c r="BRF23" s="166"/>
      <c r="BRG23" s="166"/>
      <c r="BRH23" s="166"/>
      <c r="BRI23" s="166"/>
      <c r="BRJ23" s="166"/>
      <c r="BRK23" s="166"/>
      <c r="BRL23" s="166"/>
      <c r="BRM23" s="166"/>
      <c r="BRN23" s="166"/>
      <c r="BRO23" s="166"/>
      <c r="BRP23" s="166"/>
      <c r="BRQ23" s="166"/>
      <c r="BRR23" s="166"/>
      <c r="BRS23" s="166"/>
      <c r="BRT23" s="166"/>
      <c r="BRU23" s="166"/>
      <c r="BRV23" s="166"/>
      <c r="BRW23" s="166"/>
      <c r="BRX23" s="166"/>
      <c r="BRY23" s="166"/>
      <c r="BRZ23" s="166"/>
      <c r="BSA23" s="166"/>
      <c r="BSB23" s="166"/>
      <c r="BSC23" s="166"/>
      <c r="BSD23" s="166"/>
      <c r="BSE23" s="166"/>
      <c r="BSF23" s="166"/>
      <c r="BSG23" s="166"/>
      <c r="BSH23" s="166"/>
      <c r="BSI23" s="166"/>
      <c r="BSJ23" s="166"/>
      <c r="BSK23" s="166"/>
      <c r="BSL23" s="166"/>
      <c r="BSM23" s="166"/>
      <c r="BSN23" s="166"/>
      <c r="BSO23" s="166"/>
      <c r="BSP23" s="166"/>
      <c r="BSQ23" s="166"/>
      <c r="BSR23" s="166"/>
      <c r="BSS23" s="166"/>
      <c r="BST23" s="166"/>
      <c r="BSU23" s="166"/>
      <c r="BSV23" s="166"/>
      <c r="BSW23" s="166"/>
      <c r="BSX23" s="166"/>
      <c r="BSY23" s="166"/>
      <c r="BSZ23" s="166"/>
      <c r="BTA23" s="166"/>
      <c r="BTB23" s="166"/>
      <c r="BTC23" s="166"/>
      <c r="BTD23" s="166"/>
      <c r="BTE23" s="166"/>
      <c r="BTF23" s="166"/>
      <c r="BTG23" s="166"/>
      <c r="BTH23" s="166"/>
      <c r="BTI23" s="166"/>
      <c r="BTJ23" s="166"/>
      <c r="BTK23" s="166"/>
      <c r="BTL23" s="166"/>
      <c r="BTM23" s="166"/>
      <c r="BTN23" s="166"/>
      <c r="BTO23" s="166"/>
      <c r="BTP23" s="166"/>
      <c r="BTQ23" s="166"/>
      <c r="BTR23" s="166"/>
      <c r="BTS23" s="166"/>
      <c r="BTT23" s="166"/>
      <c r="BTU23" s="166"/>
      <c r="BTV23" s="166"/>
      <c r="BTW23" s="166"/>
      <c r="BTX23" s="166"/>
      <c r="BTY23" s="166"/>
      <c r="BTZ23" s="166"/>
      <c r="BUA23" s="166"/>
      <c r="BUB23" s="166"/>
      <c r="BUC23" s="166"/>
      <c r="BUD23" s="166"/>
      <c r="BUE23" s="166"/>
      <c r="BUF23" s="166"/>
      <c r="BUG23" s="166"/>
      <c r="BUH23" s="166"/>
      <c r="BUI23" s="166"/>
      <c r="BUJ23" s="166"/>
      <c r="BUK23" s="166"/>
      <c r="BUL23" s="166"/>
      <c r="BUM23" s="166"/>
      <c r="BUN23" s="166"/>
      <c r="BUO23" s="166"/>
      <c r="BUP23" s="166"/>
      <c r="BUQ23" s="166"/>
      <c r="BUR23" s="166"/>
      <c r="BUS23" s="166"/>
      <c r="BUT23" s="166"/>
      <c r="BUU23" s="166"/>
      <c r="BUV23" s="166"/>
      <c r="BUW23" s="166"/>
      <c r="BUX23" s="166"/>
      <c r="BUY23" s="166"/>
      <c r="BUZ23" s="166"/>
      <c r="BVA23" s="166"/>
      <c r="BVB23" s="166"/>
      <c r="BVC23" s="166"/>
      <c r="BVD23" s="166"/>
      <c r="BVE23" s="166"/>
      <c r="BVF23" s="166"/>
      <c r="BVG23" s="166"/>
      <c r="BVH23" s="166"/>
      <c r="BVI23" s="166"/>
      <c r="BVJ23" s="166"/>
      <c r="BVK23" s="166"/>
      <c r="BVL23" s="166"/>
      <c r="BVM23" s="166"/>
      <c r="BVN23" s="166"/>
      <c r="BVO23" s="166"/>
      <c r="BVP23" s="166"/>
      <c r="BVQ23" s="166"/>
      <c r="BVR23" s="166"/>
      <c r="BVS23" s="166"/>
      <c r="BVT23" s="166"/>
      <c r="BVU23" s="166"/>
      <c r="BVV23" s="166"/>
      <c r="BVW23" s="166"/>
      <c r="BVX23" s="166"/>
      <c r="BVY23" s="166"/>
      <c r="BVZ23" s="166"/>
      <c r="BWA23" s="166"/>
      <c r="BWB23" s="166"/>
      <c r="BWC23" s="166"/>
      <c r="BWD23" s="166"/>
      <c r="BWE23" s="166"/>
      <c r="BWF23" s="166"/>
      <c r="BWG23" s="166"/>
      <c r="BWH23" s="166"/>
      <c r="BWI23" s="166"/>
      <c r="BWJ23" s="166"/>
      <c r="BWK23" s="166"/>
      <c r="BWL23" s="166"/>
      <c r="BWM23" s="166"/>
      <c r="BWN23" s="166"/>
      <c r="BWO23" s="166"/>
      <c r="BWP23" s="166"/>
      <c r="BWQ23" s="166"/>
      <c r="BWR23" s="166"/>
      <c r="BWS23" s="166"/>
      <c r="BWT23" s="166"/>
      <c r="BWU23" s="166"/>
      <c r="BWV23" s="166"/>
      <c r="BWW23" s="166"/>
      <c r="BWX23" s="166"/>
      <c r="BWY23" s="166"/>
      <c r="BWZ23" s="166"/>
      <c r="BXA23" s="166"/>
      <c r="BXB23" s="166"/>
      <c r="BXC23" s="166"/>
      <c r="BXD23" s="166"/>
      <c r="BXE23" s="166"/>
      <c r="BXF23" s="166"/>
      <c r="BXG23" s="166"/>
      <c r="BXH23" s="166"/>
      <c r="BXI23" s="166"/>
      <c r="BXJ23" s="166"/>
      <c r="BXK23" s="166"/>
      <c r="BXL23" s="166"/>
      <c r="BXM23" s="166"/>
      <c r="BXN23" s="166"/>
      <c r="BXO23" s="166"/>
      <c r="BXP23" s="166"/>
      <c r="BXQ23" s="166"/>
      <c r="BXR23" s="166"/>
      <c r="BXS23" s="166"/>
      <c r="BXT23" s="166"/>
      <c r="BXU23" s="166"/>
      <c r="BXV23" s="166"/>
      <c r="BXW23" s="166"/>
      <c r="BXX23" s="166"/>
      <c r="BXY23" s="166"/>
      <c r="BXZ23" s="166"/>
      <c r="BYA23" s="166"/>
      <c r="BYB23" s="166"/>
      <c r="BYC23" s="166"/>
      <c r="BYD23" s="166"/>
      <c r="BYE23" s="166"/>
      <c r="BYF23" s="166"/>
      <c r="BYG23" s="166"/>
      <c r="BYH23" s="166"/>
      <c r="BYI23" s="166"/>
      <c r="BYJ23" s="166"/>
      <c r="BYK23" s="166"/>
      <c r="BYL23" s="166"/>
      <c r="BYM23" s="166"/>
      <c r="BYN23" s="166"/>
      <c r="BYO23" s="166"/>
      <c r="BYP23" s="166"/>
      <c r="BYQ23" s="166"/>
      <c r="BYR23" s="166"/>
      <c r="BYS23" s="166"/>
      <c r="BYT23" s="166"/>
      <c r="BYU23" s="166"/>
      <c r="BYV23" s="166"/>
      <c r="BYW23" s="166"/>
      <c r="BYX23" s="166"/>
      <c r="BYY23" s="166"/>
      <c r="BYZ23" s="166"/>
      <c r="BZA23" s="166"/>
      <c r="BZB23" s="166"/>
      <c r="BZC23" s="166"/>
      <c r="BZD23" s="166"/>
      <c r="BZE23" s="166"/>
      <c r="BZF23" s="166"/>
      <c r="BZG23" s="166"/>
      <c r="BZH23" s="166"/>
      <c r="BZI23" s="166"/>
      <c r="BZJ23" s="166"/>
      <c r="BZK23" s="166"/>
      <c r="BZL23" s="166"/>
      <c r="BZM23" s="166"/>
      <c r="BZN23" s="166"/>
      <c r="BZO23" s="166"/>
      <c r="BZP23" s="166"/>
      <c r="BZQ23" s="166"/>
      <c r="BZR23" s="166"/>
      <c r="BZS23" s="166"/>
      <c r="BZT23" s="166"/>
      <c r="BZU23" s="166"/>
      <c r="BZV23" s="166"/>
      <c r="BZW23" s="166"/>
      <c r="BZX23" s="166"/>
      <c r="BZY23" s="166"/>
      <c r="BZZ23" s="166"/>
      <c r="CAA23" s="166"/>
      <c r="CAB23" s="166"/>
      <c r="CAC23" s="166"/>
      <c r="CAD23" s="166"/>
      <c r="CAE23" s="166"/>
      <c r="CAF23" s="166"/>
      <c r="CAG23" s="166"/>
      <c r="CAH23" s="166"/>
      <c r="CAI23" s="166"/>
      <c r="CAJ23" s="166"/>
      <c r="CAK23" s="166"/>
      <c r="CAL23" s="166"/>
      <c r="CAM23" s="166"/>
      <c r="CAN23" s="166"/>
      <c r="CAO23" s="166"/>
      <c r="CAP23" s="166"/>
      <c r="CAQ23" s="166"/>
      <c r="CAR23" s="166"/>
      <c r="CAS23" s="166"/>
      <c r="CAT23" s="166"/>
      <c r="CAU23" s="166"/>
      <c r="CAV23" s="166"/>
      <c r="CAW23" s="166"/>
      <c r="CAX23" s="166"/>
      <c r="CAY23" s="166"/>
      <c r="CAZ23" s="166"/>
      <c r="CBA23" s="166"/>
      <c r="CBB23" s="166"/>
      <c r="CBC23" s="166"/>
      <c r="CBD23" s="166"/>
      <c r="CBE23" s="166"/>
      <c r="CBF23" s="166"/>
      <c r="CBG23" s="166"/>
      <c r="CBH23" s="166"/>
      <c r="CBI23" s="166"/>
      <c r="CBJ23" s="166"/>
      <c r="CBK23" s="166"/>
      <c r="CBL23" s="166"/>
      <c r="CBM23" s="166"/>
      <c r="CBN23" s="166"/>
      <c r="CBO23" s="166"/>
      <c r="CBP23" s="166"/>
      <c r="CBQ23" s="166"/>
      <c r="CBR23" s="166"/>
      <c r="CBS23" s="166"/>
      <c r="CBT23" s="166"/>
      <c r="CBU23" s="166"/>
      <c r="CBV23" s="166"/>
      <c r="CBW23" s="166"/>
      <c r="CBX23" s="166"/>
      <c r="CBY23" s="166"/>
      <c r="CBZ23" s="166"/>
      <c r="CCA23" s="166"/>
      <c r="CCB23" s="166"/>
      <c r="CCC23" s="166"/>
      <c r="CCD23" s="166"/>
      <c r="CCE23" s="166"/>
      <c r="CCF23" s="166"/>
      <c r="CCG23" s="166"/>
      <c r="CCH23" s="166"/>
      <c r="CCI23" s="166"/>
      <c r="CCJ23" s="166"/>
      <c r="CCK23" s="166"/>
      <c r="CCL23" s="166"/>
      <c r="CCM23" s="166"/>
      <c r="CCN23" s="166"/>
      <c r="CCO23" s="166"/>
      <c r="CCP23" s="166"/>
      <c r="CCQ23" s="166"/>
      <c r="CCR23" s="166"/>
      <c r="CCS23" s="166"/>
      <c r="CCT23" s="166"/>
      <c r="CCU23" s="166"/>
      <c r="CCV23" s="166"/>
      <c r="CCW23" s="166"/>
      <c r="CCX23" s="166"/>
      <c r="CCY23" s="166"/>
      <c r="CCZ23" s="166"/>
      <c r="CDA23" s="166"/>
      <c r="CDB23" s="166"/>
      <c r="CDC23" s="166"/>
      <c r="CDD23" s="166"/>
      <c r="CDE23" s="166"/>
      <c r="CDF23" s="166"/>
      <c r="CDG23" s="166"/>
      <c r="CDH23" s="166"/>
      <c r="CDI23" s="166"/>
      <c r="CDJ23" s="166"/>
      <c r="CDK23" s="166"/>
      <c r="CDL23" s="166"/>
      <c r="CDM23" s="166"/>
      <c r="CDN23" s="166"/>
      <c r="CDO23" s="166"/>
      <c r="CDP23" s="166"/>
      <c r="CDQ23" s="166"/>
      <c r="CDR23" s="166"/>
      <c r="CDS23" s="166"/>
      <c r="CDT23" s="166"/>
      <c r="CDU23" s="166"/>
      <c r="CDV23" s="166"/>
      <c r="CDW23" s="166"/>
      <c r="CDX23" s="166"/>
      <c r="CDY23" s="166"/>
      <c r="CDZ23" s="166"/>
      <c r="CEA23" s="166"/>
      <c r="CEB23" s="166"/>
      <c r="CEC23" s="166"/>
      <c r="CED23" s="166"/>
      <c r="CEE23" s="166"/>
      <c r="CEF23" s="166"/>
      <c r="CEG23" s="166"/>
      <c r="CEH23" s="166"/>
      <c r="CEI23" s="166"/>
      <c r="CEJ23" s="166"/>
      <c r="CEK23" s="166"/>
      <c r="CEL23" s="166"/>
      <c r="CEM23" s="166"/>
      <c r="CEN23" s="166"/>
      <c r="CEO23" s="166"/>
      <c r="CEP23" s="166"/>
      <c r="CEQ23" s="166"/>
      <c r="CER23" s="166"/>
      <c r="CES23" s="166"/>
      <c r="CET23" s="166"/>
      <c r="CEU23" s="166"/>
      <c r="CEV23" s="166"/>
      <c r="CEW23" s="166"/>
      <c r="CEX23" s="166"/>
      <c r="CEY23" s="166"/>
      <c r="CEZ23" s="166"/>
      <c r="CFA23" s="166"/>
      <c r="CFB23" s="166"/>
      <c r="CFC23" s="166"/>
      <c r="CFD23" s="166"/>
      <c r="CFE23" s="166"/>
      <c r="CFF23" s="166"/>
      <c r="CFG23" s="166"/>
      <c r="CFH23" s="166"/>
      <c r="CFI23" s="166"/>
      <c r="CFJ23" s="166"/>
      <c r="CFK23" s="166"/>
      <c r="CFL23" s="166"/>
      <c r="CFM23" s="166"/>
      <c r="CFN23" s="166"/>
      <c r="CFO23" s="166"/>
      <c r="CFP23" s="166"/>
      <c r="CFQ23" s="166"/>
      <c r="CFR23" s="166"/>
      <c r="CFS23" s="166"/>
      <c r="CFT23" s="166"/>
      <c r="CFU23" s="166"/>
      <c r="CFV23" s="166"/>
      <c r="CFW23" s="166"/>
      <c r="CFX23" s="166"/>
      <c r="CFY23" s="166"/>
      <c r="CFZ23" s="166"/>
      <c r="CGA23" s="166"/>
      <c r="CGB23" s="166"/>
      <c r="CGC23" s="166"/>
      <c r="CGD23" s="166"/>
      <c r="CGE23" s="166"/>
      <c r="CGF23" s="166"/>
      <c r="CGG23" s="166"/>
      <c r="CGH23" s="166"/>
      <c r="CGI23" s="166"/>
      <c r="CGJ23" s="166"/>
      <c r="CGK23" s="166"/>
      <c r="CGL23" s="166"/>
      <c r="CGM23" s="166"/>
      <c r="CGN23" s="166"/>
      <c r="CGO23" s="166"/>
      <c r="CGP23" s="166"/>
      <c r="CGQ23" s="166"/>
      <c r="CGR23" s="166"/>
      <c r="CGS23" s="166"/>
      <c r="CGT23" s="166"/>
      <c r="CGU23" s="166"/>
      <c r="CGV23" s="166"/>
      <c r="CGW23" s="166"/>
      <c r="CGX23" s="166"/>
      <c r="CGY23" s="166"/>
      <c r="CGZ23" s="166"/>
      <c r="CHA23" s="166"/>
      <c r="CHB23" s="166"/>
      <c r="CHC23" s="166"/>
      <c r="CHD23" s="166"/>
      <c r="CHE23" s="166"/>
      <c r="CHF23" s="166"/>
      <c r="CHG23" s="166"/>
      <c r="CHH23" s="166"/>
      <c r="CHI23" s="166"/>
      <c r="CHJ23" s="166"/>
      <c r="CHK23" s="166"/>
      <c r="CHL23" s="166"/>
      <c r="CHM23" s="166"/>
      <c r="CHN23" s="166"/>
      <c r="CHO23" s="166"/>
      <c r="CHP23" s="166"/>
      <c r="CHQ23" s="166"/>
      <c r="CHR23" s="166"/>
      <c r="CHS23" s="166"/>
      <c r="CHT23" s="166"/>
      <c r="CHU23" s="166"/>
      <c r="CHV23" s="166"/>
      <c r="CHW23" s="166"/>
      <c r="CHX23" s="166"/>
      <c r="CHY23" s="166"/>
      <c r="CHZ23" s="166"/>
      <c r="CIA23" s="166"/>
      <c r="CIB23" s="166"/>
      <c r="CIC23" s="166"/>
      <c r="CID23" s="166"/>
      <c r="CIE23" s="166"/>
      <c r="CIF23" s="166"/>
      <c r="CIG23" s="166"/>
      <c r="CIH23" s="166"/>
      <c r="CII23" s="166"/>
      <c r="CIJ23" s="166"/>
      <c r="CIK23" s="166"/>
      <c r="CIL23" s="166"/>
      <c r="CIM23" s="166"/>
      <c r="CIN23" s="166"/>
      <c r="CIO23" s="166"/>
      <c r="CIP23" s="166"/>
      <c r="CIQ23" s="166"/>
      <c r="CIR23" s="166"/>
      <c r="CIS23" s="166"/>
      <c r="CIT23" s="166"/>
      <c r="CIU23" s="166"/>
      <c r="CIV23" s="166"/>
      <c r="CIW23" s="166"/>
      <c r="CIX23" s="166"/>
      <c r="CIY23" s="166"/>
      <c r="CIZ23" s="166"/>
      <c r="CJA23" s="166"/>
      <c r="CJB23" s="166"/>
      <c r="CJC23" s="166"/>
      <c r="CJD23" s="166"/>
      <c r="CJE23" s="166"/>
      <c r="CJF23" s="166"/>
      <c r="CJG23" s="166"/>
      <c r="CJH23" s="166"/>
      <c r="CJI23" s="166"/>
      <c r="CJJ23" s="166"/>
      <c r="CJK23" s="166"/>
      <c r="CJL23" s="166"/>
      <c r="CJM23" s="166"/>
      <c r="CJN23" s="166"/>
      <c r="CJO23" s="166"/>
      <c r="CJP23" s="166"/>
      <c r="CJQ23" s="166"/>
      <c r="CJR23" s="166"/>
      <c r="CJS23" s="166"/>
      <c r="CJT23" s="166"/>
      <c r="CJU23" s="166"/>
      <c r="CJV23" s="166"/>
      <c r="CJW23" s="166"/>
      <c r="CJX23" s="166"/>
      <c r="CJY23" s="166"/>
      <c r="CJZ23" s="166"/>
      <c r="CKA23" s="166"/>
      <c r="CKB23" s="166"/>
      <c r="CKC23" s="166"/>
      <c r="CKD23" s="166"/>
      <c r="CKE23" s="166"/>
      <c r="CKF23" s="166"/>
      <c r="CKG23" s="166"/>
      <c r="CKH23" s="166"/>
      <c r="CKI23" s="166"/>
      <c r="CKJ23" s="166"/>
      <c r="CKK23" s="166"/>
      <c r="CKL23" s="166"/>
      <c r="CKM23" s="166"/>
      <c r="CKN23" s="166"/>
      <c r="CKO23" s="166"/>
      <c r="CKP23" s="166"/>
      <c r="CKQ23" s="166"/>
      <c r="CKR23" s="166"/>
      <c r="CKS23" s="166"/>
      <c r="CKT23" s="166"/>
      <c r="CKU23" s="166"/>
      <c r="CKV23" s="166"/>
      <c r="CKW23" s="166"/>
      <c r="CKX23" s="166"/>
      <c r="CKY23" s="166"/>
      <c r="CKZ23" s="166"/>
      <c r="CLA23" s="166"/>
      <c r="CLB23" s="166"/>
      <c r="CLC23" s="166"/>
      <c r="CLD23" s="166"/>
      <c r="CLE23" s="166"/>
      <c r="CLF23" s="166"/>
      <c r="CLG23" s="166"/>
      <c r="CLH23" s="166"/>
      <c r="CLI23" s="166"/>
      <c r="CLJ23" s="166"/>
      <c r="CLK23" s="166"/>
      <c r="CLL23" s="166"/>
      <c r="CLM23" s="166"/>
      <c r="CLN23" s="166"/>
      <c r="CLO23" s="166"/>
      <c r="CLP23" s="166"/>
      <c r="CLQ23" s="166"/>
      <c r="CLR23" s="166"/>
      <c r="CLS23" s="166"/>
      <c r="CLT23" s="166"/>
      <c r="CLU23" s="166"/>
      <c r="CLV23" s="166"/>
      <c r="CLW23" s="166"/>
      <c r="CLX23" s="166"/>
      <c r="CLY23" s="166"/>
      <c r="CLZ23" s="166"/>
      <c r="CMA23" s="166"/>
      <c r="CMB23" s="166"/>
      <c r="CMC23" s="166"/>
      <c r="CMD23" s="166"/>
      <c r="CME23" s="166"/>
      <c r="CMF23" s="166"/>
      <c r="CMG23" s="166"/>
      <c r="CMH23" s="166"/>
      <c r="CMI23" s="166"/>
      <c r="CMJ23" s="166"/>
      <c r="CMK23" s="166"/>
      <c r="CML23" s="166"/>
      <c r="CMM23" s="166"/>
      <c r="CMN23" s="166"/>
      <c r="CMO23" s="166"/>
      <c r="CMP23" s="166"/>
      <c r="CMQ23" s="166"/>
      <c r="CMR23" s="166"/>
      <c r="CMS23" s="166"/>
      <c r="CMT23" s="166"/>
      <c r="CMU23" s="166"/>
      <c r="CMV23" s="166"/>
      <c r="CMW23" s="166"/>
      <c r="CMX23" s="166"/>
      <c r="CMY23" s="166"/>
      <c r="CMZ23" s="166"/>
      <c r="CNA23" s="166"/>
      <c r="CNB23" s="166"/>
      <c r="CNC23" s="166"/>
      <c r="CND23" s="166"/>
      <c r="CNE23" s="166"/>
      <c r="CNF23" s="166"/>
      <c r="CNG23" s="166"/>
      <c r="CNH23" s="166"/>
      <c r="CNI23" s="166"/>
      <c r="CNJ23" s="166"/>
      <c r="CNK23" s="166"/>
      <c r="CNL23" s="166"/>
      <c r="CNM23" s="166"/>
      <c r="CNN23" s="166"/>
      <c r="CNO23" s="166"/>
      <c r="CNP23" s="166"/>
      <c r="CNQ23" s="166"/>
      <c r="CNR23" s="166"/>
      <c r="CNS23" s="166"/>
      <c r="CNT23" s="166"/>
      <c r="CNU23" s="166"/>
      <c r="CNV23" s="166"/>
      <c r="CNW23" s="166"/>
      <c r="CNX23" s="166"/>
      <c r="CNY23" s="166"/>
      <c r="CNZ23" s="166"/>
      <c r="COA23" s="166"/>
      <c r="COB23" s="166"/>
      <c r="COC23" s="166"/>
      <c r="COD23" s="166"/>
      <c r="COE23" s="166"/>
      <c r="COF23" s="166"/>
      <c r="COG23" s="166"/>
      <c r="COH23" s="166"/>
      <c r="COI23" s="166"/>
      <c r="COJ23" s="166"/>
      <c r="COK23" s="166"/>
      <c r="COL23" s="166"/>
      <c r="COM23" s="166"/>
      <c r="CON23" s="166"/>
      <c r="COO23" s="166"/>
      <c r="COP23" s="166"/>
      <c r="COQ23" s="166"/>
      <c r="COR23" s="166"/>
      <c r="COS23" s="166"/>
      <c r="COT23" s="166"/>
      <c r="COU23" s="166"/>
      <c r="COV23" s="166"/>
      <c r="COW23" s="166"/>
      <c r="COX23" s="166"/>
      <c r="COY23" s="166"/>
      <c r="COZ23" s="166"/>
      <c r="CPA23" s="166"/>
      <c r="CPB23" s="166"/>
      <c r="CPC23" s="166"/>
      <c r="CPD23" s="166"/>
      <c r="CPE23" s="166"/>
      <c r="CPF23" s="166"/>
      <c r="CPG23" s="166"/>
      <c r="CPH23" s="166"/>
      <c r="CPI23" s="166"/>
      <c r="CPJ23" s="166"/>
      <c r="CPK23" s="166"/>
      <c r="CPL23" s="166"/>
      <c r="CPM23" s="166"/>
      <c r="CPN23" s="166"/>
      <c r="CPO23" s="166"/>
      <c r="CPP23" s="166"/>
      <c r="CPQ23" s="166"/>
      <c r="CPR23" s="166"/>
      <c r="CPS23" s="166"/>
      <c r="CPT23" s="166"/>
      <c r="CPU23" s="166"/>
      <c r="CPV23" s="166"/>
      <c r="CPW23" s="166"/>
      <c r="CPX23" s="166"/>
      <c r="CPY23" s="166"/>
      <c r="CPZ23" s="166"/>
      <c r="CQA23" s="166"/>
      <c r="CQB23" s="166"/>
      <c r="CQC23" s="166"/>
      <c r="CQD23" s="166"/>
      <c r="CQE23" s="166"/>
      <c r="CQF23" s="166"/>
      <c r="CQG23" s="166"/>
      <c r="CQH23" s="166"/>
      <c r="CQI23" s="166"/>
      <c r="CQJ23" s="166"/>
      <c r="CQK23" s="166"/>
      <c r="CQL23" s="166"/>
      <c r="CQM23" s="166"/>
      <c r="CQN23" s="166"/>
      <c r="CQO23" s="166"/>
      <c r="CQP23" s="166"/>
      <c r="CQQ23" s="166"/>
      <c r="CQR23" s="166"/>
      <c r="CQS23" s="166"/>
      <c r="CQT23" s="166"/>
      <c r="CQU23" s="166"/>
      <c r="CQV23" s="166"/>
      <c r="CQW23" s="166"/>
      <c r="CQX23" s="166"/>
      <c r="CQY23" s="166"/>
      <c r="CQZ23" s="166"/>
      <c r="CRA23" s="166"/>
      <c r="CRB23" s="166"/>
      <c r="CRC23" s="166"/>
      <c r="CRD23" s="166"/>
      <c r="CRE23" s="166"/>
      <c r="CRF23" s="166"/>
      <c r="CRG23" s="166"/>
      <c r="CRH23" s="166"/>
      <c r="CRI23" s="166"/>
      <c r="CRJ23" s="166"/>
      <c r="CRK23" s="166"/>
      <c r="CRL23" s="166"/>
      <c r="CRM23" s="166"/>
      <c r="CRN23" s="166"/>
      <c r="CRO23" s="166"/>
      <c r="CRP23" s="166"/>
      <c r="CRQ23" s="166"/>
      <c r="CRR23" s="166"/>
      <c r="CRS23" s="166"/>
      <c r="CRT23" s="166"/>
      <c r="CRU23" s="166"/>
      <c r="CRV23" s="166"/>
      <c r="CRW23" s="166"/>
      <c r="CRX23" s="166"/>
      <c r="CRY23" s="166"/>
      <c r="CRZ23" s="166"/>
      <c r="CSA23" s="166"/>
      <c r="CSB23" s="166"/>
      <c r="CSC23" s="166"/>
      <c r="CSD23" s="166"/>
      <c r="CSE23" s="166"/>
      <c r="CSF23" s="166"/>
      <c r="CSG23" s="166"/>
      <c r="CSH23" s="166"/>
      <c r="CSI23" s="166"/>
      <c r="CSJ23" s="166"/>
      <c r="CSK23" s="166"/>
      <c r="CSL23" s="166"/>
      <c r="CSM23" s="166"/>
      <c r="CSN23" s="166"/>
      <c r="CSO23" s="166"/>
      <c r="CSP23" s="166"/>
      <c r="CSQ23" s="166"/>
      <c r="CSR23" s="166"/>
      <c r="CSS23" s="166"/>
      <c r="CST23" s="166"/>
      <c r="CSU23" s="166"/>
      <c r="CSV23" s="166"/>
      <c r="CSW23" s="166"/>
      <c r="CSX23" s="166"/>
      <c r="CSY23" s="166"/>
      <c r="CSZ23" s="166"/>
      <c r="CTA23" s="166"/>
      <c r="CTB23" s="166"/>
      <c r="CTC23" s="166"/>
      <c r="CTD23" s="166"/>
      <c r="CTE23" s="166"/>
      <c r="CTF23" s="166"/>
      <c r="CTG23" s="166"/>
      <c r="CTH23" s="166"/>
      <c r="CTI23" s="166"/>
      <c r="CTJ23" s="166"/>
      <c r="CTK23" s="166"/>
      <c r="CTL23" s="166"/>
      <c r="CTM23" s="166"/>
      <c r="CTN23" s="166"/>
      <c r="CTO23" s="166"/>
      <c r="CTP23" s="166"/>
      <c r="CTQ23" s="166"/>
      <c r="CTR23" s="166"/>
      <c r="CTS23" s="166"/>
      <c r="CTT23" s="166"/>
      <c r="CTU23" s="166"/>
      <c r="CTV23" s="166"/>
      <c r="CTW23" s="166"/>
      <c r="CTX23" s="166"/>
      <c r="CTY23" s="166"/>
      <c r="CTZ23" s="166"/>
      <c r="CUA23" s="166"/>
      <c r="CUB23" s="166"/>
      <c r="CUC23" s="166"/>
      <c r="CUD23" s="166"/>
      <c r="CUE23" s="166"/>
      <c r="CUF23" s="166"/>
      <c r="CUG23" s="166"/>
      <c r="CUH23" s="166"/>
      <c r="CUI23" s="166"/>
      <c r="CUJ23" s="166"/>
      <c r="CUK23" s="166"/>
      <c r="CUL23" s="166"/>
      <c r="CUM23" s="166"/>
      <c r="CUN23" s="166"/>
      <c r="CUO23" s="166"/>
      <c r="CUP23" s="166"/>
      <c r="CUQ23" s="166"/>
      <c r="CUR23" s="166"/>
      <c r="CUS23" s="166"/>
      <c r="CUT23" s="166"/>
      <c r="CUU23" s="166"/>
      <c r="CUV23" s="166"/>
      <c r="CUW23" s="166"/>
      <c r="CUX23" s="166"/>
      <c r="CUY23" s="166"/>
      <c r="CUZ23" s="166"/>
      <c r="CVA23" s="166"/>
      <c r="CVB23" s="166"/>
      <c r="CVC23" s="166"/>
      <c r="CVD23" s="166"/>
      <c r="CVE23" s="166"/>
      <c r="CVF23" s="166"/>
      <c r="CVG23" s="166"/>
      <c r="CVH23" s="166"/>
      <c r="CVI23" s="166"/>
      <c r="CVJ23" s="166"/>
      <c r="CVK23" s="166"/>
      <c r="CVL23" s="166"/>
      <c r="CVM23" s="166"/>
      <c r="CVN23" s="166"/>
      <c r="CVO23" s="166"/>
      <c r="CVP23" s="166"/>
      <c r="CVQ23" s="166"/>
      <c r="CVR23" s="166"/>
      <c r="CVS23" s="166"/>
      <c r="CVT23" s="166"/>
      <c r="CVU23" s="166"/>
      <c r="CVV23" s="166"/>
      <c r="CVW23" s="166"/>
      <c r="CVX23" s="166"/>
      <c r="CVY23" s="166"/>
      <c r="CVZ23" s="166"/>
      <c r="CWA23" s="166"/>
      <c r="CWB23" s="166"/>
      <c r="CWC23" s="166"/>
      <c r="CWD23" s="166"/>
      <c r="CWE23" s="166"/>
      <c r="CWF23" s="166"/>
      <c r="CWG23" s="166"/>
      <c r="CWH23" s="166"/>
      <c r="CWI23" s="166"/>
      <c r="CWJ23" s="166"/>
      <c r="CWK23" s="166"/>
      <c r="CWL23" s="166"/>
      <c r="CWM23" s="166"/>
      <c r="CWN23" s="166"/>
      <c r="CWO23" s="166"/>
      <c r="CWP23" s="166"/>
      <c r="CWQ23" s="166"/>
      <c r="CWR23" s="166"/>
      <c r="CWS23" s="166"/>
      <c r="CWT23" s="166"/>
      <c r="CWU23" s="166"/>
      <c r="CWV23" s="166"/>
      <c r="CWW23" s="166"/>
      <c r="CWX23" s="166"/>
      <c r="CWY23" s="166"/>
      <c r="CWZ23" s="166"/>
      <c r="CXA23" s="166"/>
      <c r="CXB23" s="166"/>
      <c r="CXC23" s="166"/>
      <c r="CXD23" s="166"/>
      <c r="CXE23" s="166"/>
      <c r="CXF23" s="166"/>
      <c r="CXG23" s="166"/>
      <c r="CXH23" s="166"/>
      <c r="CXI23" s="166"/>
      <c r="CXJ23" s="166"/>
      <c r="CXK23" s="166"/>
      <c r="CXL23" s="166"/>
      <c r="CXM23" s="166"/>
      <c r="CXN23" s="166"/>
      <c r="CXO23" s="166"/>
      <c r="CXP23" s="166"/>
      <c r="CXQ23" s="166"/>
      <c r="CXR23" s="166"/>
      <c r="CXS23" s="166"/>
      <c r="CXT23" s="166"/>
      <c r="CXU23" s="166"/>
      <c r="CXV23" s="166"/>
      <c r="CXW23" s="166"/>
      <c r="CXX23" s="166"/>
      <c r="CXY23" s="166"/>
      <c r="CXZ23" s="166"/>
      <c r="CYA23" s="166"/>
      <c r="CYB23" s="166"/>
      <c r="CYC23" s="166"/>
      <c r="CYD23" s="166"/>
      <c r="CYE23" s="166"/>
      <c r="CYF23" s="166"/>
      <c r="CYG23" s="166"/>
      <c r="CYH23" s="166"/>
      <c r="CYI23" s="166"/>
      <c r="CYJ23" s="166"/>
      <c r="CYK23" s="166"/>
      <c r="CYL23" s="166"/>
      <c r="CYM23" s="166"/>
      <c r="CYN23" s="166"/>
      <c r="CYO23" s="166"/>
      <c r="CYP23" s="166"/>
      <c r="CYQ23" s="166"/>
      <c r="CYR23" s="166"/>
      <c r="CYS23" s="166"/>
      <c r="CYT23" s="166"/>
      <c r="CYU23" s="166"/>
      <c r="CYV23" s="166"/>
      <c r="CYW23" s="166"/>
      <c r="CYX23" s="166"/>
      <c r="CYY23" s="166"/>
      <c r="CYZ23" s="166"/>
      <c r="CZA23" s="166"/>
      <c r="CZB23" s="166"/>
      <c r="CZC23" s="166"/>
      <c r="CZD23" s="166"/>
      <c r="CZE23" s="166"/>
      <c r="CZF23" s="166"/>
      <c r="CZG23" s="166"/>
      <c r="CZH23" s="166"/>
      <c r="CZI23" s="166"/>
      <c r="CZJ23" s="166"/>
      <c r="CZK23" s="166"/>
      <c r="CZL23" s="166"/>
      <c r="CZM23" s="166"/>
      <c r="CZN23" s="166"/>
      <c r="CZO23" s="166"/>
      <c r="CZP23" s="166"/>
      <c r="CZQ23" s="166"/>
      <c r="CZR23" s="166"/>
      <c r="CZS23" s="166"/>
      <c r="CZT23" s="166"/>
      <c r="CZU23" s="166"/>
      <c r="CZV23" s="166"/>
      <c r="CZW23" s="166"/>
      <c r="CZX23" s="166"/>
      <c r="CZY23" s="166"/>
      <c r="CZZ23" s="166"/>
      <c r="DAA23" s="166"/>
      <c r="DAB23" s="166"/>
      <c r="DAC23" s="166"/>
      <c r="DAD23" s="166"/>
      <c r="DAE23" s="166"/>
      <c r="DAF23" s="166"/>
      <c r="DAG23" s="166"/>
      <c r="DAH23" s="166"/>
      <c r="DAI23" s="166"/>
      <c r="DAJ23" s="166"/>
      <c r="DAK23" s="166"/>
      <c r="DAL23" s="166"/>
      <c r="DAM23" s="166"/>
      <c r="DAN23" s="166"/>
      <c r="DAO23" s="166"/>
      <c r="DAP23" s="166"/>
      <c r="DAQ23" s="166"/>
      <c r="DAR23" s="166"/>
      <c r="DAS23" s="166"/>
      <c r="DAT23" s="166"/>
      <c r="DAU23" s="166"/>
      <c r="DAV23" s="166"/>
      <c r="DAW23" s="166"/>
      <c r="DAX23" s="166"/>
      <c r="DAY23" s="166"/>
      <c r="DAZ23" s="166"/>
      <c r="DBA23" s="166"/>
      <c r="DBB23" s="166"/>
      <c r="DBC23" s="166"/>
      <c r="DBD23" s="166"/>
      <c r="DBE23" s="166"/>
      <c r="DBF23" s="166"/>
      <c r="DBG23" s="166"/>
      <c r="DBH23" s="166"/>
      <c r="DBI23" s="166"/>
      <c r="DBJ23" s="166"/>
      <c r="DBK23" s="166"/>
      <c r="DBL23" s="166"/>
      <c r="DBM23" s="166"/>
      <c r="DBN23" s="166"/>
      <c r="DBO23" s="166"/>
      <c r="DBP23" s="166"/>
      <c r="DBQ23" s="166"/>
      <c r="DBR23" s="166"/>
      <c r="DBS23" s="166"/>
      <c r="DBT23" s="166"/>
      <c r="DBU23" s="166"/>
      <c r="DBV23" s="166"/>
      <c r="DBW23" s="166"/>
      <c r="DBX23" s="166"/>
      <c r="DBY23" s="166"/>
      <c r="DBZ23" s="166"/>
      <c r="DCA23" s="166"/>
      <c r="DCB23" s="166"/>
      <c r="DCC23" s="166"/>
      <c r="DCD23" s="166"/>
      <c r="DCE23" s="166"/>
      <c r="DCF23" s="166"/>
      <c r="DCG23" s="166"/>
      <c r="DCH23" s="166"/>
      <c r="DCI23" s="166"/>
      <c r="DCJ23" s="166"/>
      <c r="DCK23" s="166"/>
      <c r="DCL23" s="166"/>
      <c r="DCM23" s="166"/>
      <c r="DCN23" s="166"/>
      <c r="DCO23" s="166"/>
      <c r="DCP23" s="166"/>
      <c r="DCQ23" s="166"/>
      <c r="DCR23" s="166"/>
      <c r="DCS23" s="166"/>
      <c r="DCT23" s="166"/>
      <c r="DCU23" s="166"/>
      <c r="DCV23" s="166"/>
      <c r="DCW23" s="166"/>
      <c r="DCX23" s="166"/>
      <c r="DCY23" s="166"/>
      <c r="DCZ23" s="166"/>
      <c r="DDA23" s="166"/>
      <c r="DDB23" s="166"/>
      <c r="DDC23" s="166"/>
      <c r="DDD23" s="166"/>
      <c r="DDE23" s="166"/>
      <c r="DDF23" s="166"/>
      <c r="DDG23" s="166"/>
      <c r="DDH23" s="166"/>
      <c r="DDI23" s="166"/>
      <c r="DDJ23" s="166"/>
      <c r="DDK23" s="166"/>
      <c r="DDL23" s="166"/>
      <c r="DDM23" s="166"/>
      <c r="DDN23" s="166"/>
      <c r="DDO23" s="166"/>
      <c r="DDP23" s="166"/>
      <c r="DDQ23" s="166"/>
      <c r="DDR23" s="166"/>
      <c r="DDS23" s="166"/>
      <c r="DDT23" s="166"/>
      <c r="DDU23" s="166"/>
      <c r="DDV23" s="166"/>
      <c r="DDW23" s="166"/>
      <c r="DDX23" s="166"/>
      <c r="DDY23" s="166"/>
      <c r="DDZ23" s="166"/>
      <c r="DEA23" s="166"/>
      <c r="DEB23" s="166"/>
      <c r="DEC23" s="166"/>
      <c r="DED23" s="166"/>
      <c r="DEE23" s="166"/>
      <c r="DEF23" s="166"/>
      <c r="DEG23" s="166"/>
      <c r="DEH23" s="166"/>
      <c r="DEI23" s="166"/>
      <c r="DEJ23" s="166"/>
      <c r="DEK23" s="166"/>
      <c r="DEL23" s="166"/>
      <c r="DEM23" s="166"/>
      <c r="DEN23" s="166"/>
      <c r="DEO23" s="166"/>
      <c r="DEP23" s="166"/>
      <c r="DEQ23" s="166"/>
      <c r="DER23" s="166"/>
      <c r="DES23" s="166"/>
      <c r="DET23" s="166"/>
      <c r="DEU23" s="166"/>
      <c r="DEV23" s="166"/>
      <c r="DEW23" s="166"/>
      <c r="DEX23" s="166"/>
      <c r="DEY23" s="166"/>
      <c r="DEZ23" s="166"/>
      <c r="DFA23" s="166"/>
      <c r="DFB23" s="166"/>
      <c r="DFC23" s="166"/>
      <c r="DFD23" s="166"/>
      <c r="DFE23" s="166"/>
      <c r="DFF23" s="166"/>
      <c r="DFG23" s="166"/>
      <c r="DFH23" s="166"/>
      <c r="DFI23" s="166"/>
      <c r="DFJ23" s="166"/>
      <c r="DFK23" s="166"/>
      <c r="DFL23" s="166"/>
      <c r="DFM23" s="166"/>
      <c r="DFN23" s="166"/>
      <c r="DFO23" s="166"/>
      <c r="DFP23" s="166"/>
      <c r="DFQ23" s="166"/>
      <c r="DFR23" s="166"/>
      <c r="DFS23" s="166"/>
      <c r="DFT23" s="166"/>
      <c r="DFU23" s="166"/>
      <c r="DFV23" s="166"/>
      <c r="DFW23" s="166"/>
      <c r="DFX23" s="166"/>
      <c r="DFY23" s="166"/>
      <c r="DFZ23" s="166"/>
      <c r="DGA23" s="166"/>
      <c r="DGB23" s="166"/>
      <c r="DGC23" s="166"/>
      <c r="DGD23" s="166"/>
      <c r="DGE23" s="166"/>
      <c r="DGF23" s="166"/>
      <c r="DGG23" s="166"/>
      <c r="DGH23" s="166"/>
      <c r="DGI23" s="166"/>
      <c r="DGJ23" s="166"/>
      <c r="DGK23" s="166"/>
      <c r="DGL23" s="166"/>
      <c r="DGM23" s="166"/>
      <c r="DGN23" s="166"/>
      <c r="DGO23" s="166"/>
      <c r="DGP23" s="166"/>
      <c r="DGQ23" s="166"/>
      <c r="DGR23" s="166"/>
      <c r="DGS23" s="166"/>
      <c r="DGT23" s="166"/>
      <c r="DGU23" s="166"/>
      <c r="DGV23" s="166"/>
      <c r="DGW23" s="166"/>
      <c r="DGX23" s="166"/>
      <c r="DGY23" s="166"/>
      <c r="DGZ23" s="166"/>
      <c r="DHA23" s="166"/>
      <c r="DHB23" s="166"/>
      <c r="DHC23" s="166"/>
      <c r="DHD23" s="166"/>
      <c r="DHE23" s="166"/>
      <c r="DHF23" s="166"/>
      <c r="DHG23" s="166"/>
      <c r="DHH23" s="166"/>
      <c r="DHI23" s="166"/>
      <c r="DHJ23" s="166"/>
      <c r="DHK23" s="166"/>
      <c r="DHL23" s="166"/>
      <c r="DHM23" s="166"/>
      <c r="DHN23" s="166"/>
      <c r="DHO23" s="166"/>
      <c r="DHP23" s="166"/>
      <c r="DHQ23" s="166"/>
      <c r="DHR23" s="166"/>
      <c r="DHS23" s="166"/>
      <c r="DHT23" s="166"/>
      <c r="DHU23" s="166"/>
      <c r="DHV23" s="166"/>
      <c r="DHW23" s="166"/>
      <c r="DHX23" s="166"/>
      <c r="DHY23" s="166"/>
      <c r="DHZ23" s="166"/>
      <c r="DIA23" s="166"/>
      <c r="DIB23" s="166"/>
      <c r="DIC23" s="166"/>
      <c r="DID23" s="166"/>
      <c r="DIE23" s="166"/>
      <c r="DIF23" s="166"/>
      <c r="DIG23" s="166"/>
      <c r="DIH23" s="166"/>
      <c r="DII23" s="166"/>
      <c r="DIJ23" s="166"/>
      <c r="DIK23" s="166"/>
      <c r="DIL23" s="166"/>
      <c r="DIM23" s="166"/>
      <c r="DIN23" s="166"/>
      <c r="DIO23" s="166"/>
      <c r="DIP23" s="166"/>
      <c r="DIQ23" s="166"/>
      <c r="DIR23" s="166"/>
      <c r="DIS23" s="166"/>
      <c r="DIT23" s="166"/>
      <c r="DIU23" s="166"/>
      <c r="DIV23" s="166"/>
      <c r="DIW23" s="166"/>
      <c r="DIX23" s="166"/>
      <c r="DIY23" s="166"/>
      <c r="DIZ23" s="166"/>
      <c r="DJA23" s="166"/>
      <c r="DJB23" s="166"/>
      <c r="DJC23" s="166"/>
      <c r="DJD23" s="166"/>
      <c r="DJE23" s="166"/>
      <c r="DJF23" s="166"/>
      <c r="DJG23" s="166"/>
      <c r="DJH23" s="166"/>
      <c r="DJI23" s="166"/>
      <c r="DJJ23" s="166"/>
      <c r="DJK23" s="166"/>
      <c r="DJL23" s="166"/>
      <c r="DJM23" s="166"/>
      <c r="DJN23" s="166"/>
      <c r="DJO23" s="166"/>
      <c r="DJP23" s="166"/>
      <c r="DJQ23" s="166"/>
      <c r="DJR23" s="166"/>
      <c r="DJS23" s="166"/>
      <c r="DJT23" s="166"/>
      <c r="DJU23" s="166"/>
      <c r="DJV23" s="166"/>
      <c r="DJW23" s="166"/>
      <c r="DJX23" s="166"/>
      <c r="DJY23" s="166"/>
      <c r="DJZ23" s="166"/>
      <c r="DKA23" s="166"/>
      <c r="DKB23" s="166"/>
      <c r="DKC23" s="166"/>
      <c r="DKD23" s="166"/>
      <c r="DKE23" s="166"/>
      <c r="DKF23" s="166"/>
      <c r="DKG23" s="166"/>
      <c r="DKH23" s="166"/>
      <c r="DKI23" s="166"/>
      <c r="DKJ23" s="166"/>
      <c r="DKK23" s="166"/>
      <c r="DKL23" s="166"/>
      <c r="DKM23" s="166"/>
      <c r="DKN23" s="166"/>
      <c r="DKO23" s="166"/>
      <c r="DKP23" s="166"/>
      <c r="DKQ23" s="166"/>
      <c r="DKR23" s="166"/>
      <c r="DKS23" s="166"/>
      <c r="DKT23" s="166"/>
      <c r="DKU23" s="166"/>
      <c r="DKV23" s="166"/>
      <c r="DKW23" s="166"/>
      <c r="DKX23" s="166"/>
      <c r="DKY23" s="166"/>
      <c r="DKZ23" s="166"/>
      <c r="DLA23" s="166"/>
      <c r="DLB23" s="166"/>
      <c r="DLC23" s="166"/>
      <c r="DLD23" s="166"/>
      <c r="DLE23" s="166"/>
      <c r="DLF23" s="166"/>
      <c r="DLG23" s="166"/>
      <c r="DLH23" s="166"/>
      <c r="DLI23" s="166"/>
      <c r="DLJ23" s="166"/>
      <c r="DLK23" s="166"/>
      <c r="DLL23" s="166"/>
      <c r="DLM23" s="166"/>
      <c r="DLN23" s="166"/>
      <c r="DLO23" s="166"/>
      <c r="DLP23" s="166"/>
      <c r="DLQ23" s="166"/>
      <c r="DLR23" s="166"/>
      <c r="DLS23" s="166"/>
      <c r="DLT23" s="166"/>
      <c r="DLU23" s="166"/>
      <c r="DLV23" s="166"/>
      <c r="DLW23" s="166"/>
      <c r="DLX23" s="166"/>
      <c r="DLY23" s="166"/>
      <c r="DLZ23" s="166"/>
      <c r="DMA23" s="166"/>
      <c r="DMB23" s="166"/>
      <c r="DMC23" s="166"/>
      <c r="DMD23" s="166"/>
      <c r="DME23" s="166"/>
      <c r="DMF23" s="166"/>
      <c r="DMG23" s="166"/>
      <c r="DMH23" s="166"/>
      <c r="DMI23" s="166"/>
      <c r="DMJ23" s="166"/>
      <c r="DMK23" s="166"/>
      <c r="DML23" s="166"/>
      <c r="DMM23" s="166"/>
      <c r="DMN23" s="166"/>
      <c r="DMO23" s="166"/>
      <c r="DMP23" s="166"/>
      <c r="DMQ23" s="166"/>
      <c r="DMR23" s="166"/>
      <c r="DMS23" s="166"/>
      <c r="DMT23" s="166"/>
      <c r="DMU23" s="166"/>
      <c r="DMV23" s="166"/>
      <c r="DMW23" s="166"/>
      <c r="DMX23" s="166"/>
      <c r="DMY23" s="166"/>
      <c r="DMZ23" s="166"/>
      <c r="DNA23" s="166"/>
      <c r="DNB23" s="166"/>
      <c r="DNC23" s="166"/>
      <c r="DND23" s="166"/>
      <c r="DNE23" s="166"/>
      <c r="DNF23" s="166"/>
      <c r="DNG23" s="166"/>
      <c r="DNH23" s="166"/>
      <c r="DNI23" s="166"/>
      <c r="DNJ23" s="166"/>
      <c r="DNK23" s="166"/>
      <c r="DNL23" s="166"/>
      <c r="DNM23" s="166"/>
      <c r="DNN23" s="166"/>
      <c r="DNO23" s="166"/>
      <c r="DNP23" s="166"/>
      <c r="DNQ23" s="166"/>
      <c r="DNR23" s="166"/>
      <c r="DNS23" s="166"/>
      <c r="DNT23" s="166"/>
      <c r="DNU23" s="166"/>
      <c r="DNV23" s="166"/>
      <c r="DNW23" s="166"/>
      <c r="DNX23" s="166"/>
      <c r="DNY23" s="166"/>
      <c r="DNZ23" s="166"/>
      <c r="DOA23" s="166"/>
      <c r="DOB23" s="166"/>
      <c r="DOC23" s="166"/>
      <c r="DOD23" s="166"/>
      <c r="DOE23" s="166"/>
      <c r="DOF23" s="166"/>
      <c r="DOG23" s="166"/>
      <c r="DOH23" s="166"/>
      <c r="DOI23" s="166"/>
      <c r="DOJ23" s="166"/>
      <c r="DOK23" s="166"/>
      <c r="DOL23" s="166"/>
      <c r="DOM23" s="166"/>
      <c r="DON23" s="166"/>
      <c r="DOO23" s="166"/>
      <c r="DOP23" s="166"/>
      <c r="DOQ23" s="166"/>
      <c r="DOR23" s="166"/>
      <c r="DOS23" s="166"/>
      <c r="DOT23" s="166"/>
      <c r="DOU23" s="166"/>
      <c r="DOV23" s="166"/>
      <c r="DOW23" s="166"/>
      <c r="DOX23" s="166"/>
      <c r="DOY23" s="166"/>
      <c r="DOZ23" s="166"/>
      <c r="DPA23" s="166"/>
      <c r="DPB23" s="166"/>
      <c r="DPC23" s="166"/>
      <c r="DPD23" s="166"/>
      <c r="DPE23" s="166"/>
      <c r="DPF23" s="166"/>
      <c r="DPG23" s="166"/>
    </row>
    <row r="24" spans="1:3127" s="167" customFormat="1" ht="24.75">
      <c r="A24" s="184" t="s">
        <v>2397</v>
      </c>
      <c r="B24" s="185" t="s">
        <v>1969</v>
      </c>
      <c r="C24" s="184" t="s">
        <v>2033</v>
      </c>
      <c r="D24" s="184" t="s">
        <v>34</v>
      </c>
      <c r="E24" s="184" t="s">
        <v>2395</v>
      </c>
      <c r="F24" s="184" t="s">
        <v>24</v>
      </c>
      <c r="G24" s="184" t="s">
        <v>2396</v>
      </c>
      <c r="H24" s="184" t="s">
        <v>1972</v>
      </c>
      <c r="I24" s="184" t="s">
        <v>1005</v>
      </c>
      <c r="J24" s="184" t="s">
        <v>18</v>
      </c>
      <c r="K24" s="184" t="s">
        <v>52</v>
      </c>
      <c r="L24" s="180" t="s">
        <v>1432</v>
      </c>
      <c r="M24" s="184" t="s">
        <v>1113</v>
      </c>
      <c r="N24" s="187">
        <v>2200</v>
      </c>
      <c r="O24" s="187">
        <v>1084</v>
      </c>
      <c r="P24" s="180" t="s">
        <v>1432</v>
      </c>
      <c r="Q24" s="188">
        <v>313.07533333333333</v>
      </c>
      <c r="R24" s="190" t="s">
        <v>2064</v>
      </c>
      <c r="S24" s="189" t="s">
        <v>2065</v>
      </c>
      <c r="T24" s="184"/>
      <c r="U24" s="5"/>
      <c r="V24" s="5"/>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row>
    <row r="25" spans="1:3127" s="166" customFormat="1">
      <c r="A25" s="199" t="s">
        <v>2006</v>
      </c>
      <c r="B25" s="199" t="s">
        <v>1969</v>
      </c>
      <c r="C25" s="199" t="s">
        <v>19</v>
      </c>
      <c r="D25" s="199" t="s">
        <v>1154</v>
      </c>
      <c r="E25" s="199" t="s">
        <v>1970</v>
      </c>
      <c r="F25" s="199" t="s">
        <v>1971</v>
      </c>
      <c r="G25" s="199"/>
      <c r="H25" s="199" t="s">
        <v>1972</v>
      </c>
      <c r="I25" s="199" t="s">
        <v>1005</v>
      </c>
      <c r="J25" s="199" t="s">
        <v>1973</v>
      </c>
      <c r="K25" s="199" t="s">
        <v>53</v>
      </c>
      <c r="L25" s="180" t="s">
        <v>1432</v>
      </c>
      <c r="M25" s="200" t="s">
        <v>1113</v>
      </c>
      <c r="N25" s="200">
        <v>60</v>
      </c>
      <c r="O25" s="200">
        <v>32</v>
      </c>
      <c r="P25" s="180" t="s">
        <v>1432</v>
      </c>
      <c r="Q25" s="201">
        <v>105.64480000000002</v>
      </c>
      <c r="R25" s="202" t="s">
        <v>1974</v>
      </c>
      <c r="S25" s="199" t="s">
        <v>1975</v>
      </c>
      <c r="T25" s="200"/>
      <c r="U25" s="5"/>
      <c r="V25" s="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s="167"/>
      <c r="APW25" s="167"/>
      <c r="APX25" s="167"/>
      <c r="APY25" s="167"/>
      <c r="APZ25" s="167"/>
      <c r="AQA25" s="167"/>
      <c r="AQB25" s="167"/>
      <c r="AQC25" s="167"/>
      <c r="AQD25" s="167"/>
      <c r="AQE25" s="167"/>
      <c r="AQF25" s="167"/>
      <c r="AQG25" s="167"/>
      <c r="AQH25" s="167"/>
      <c r="AQI25" s="167"/>
      <c r="AQJ25" s="167"/>
      <c r="AQK25" s="167"/>
      <c r="AQL25" s="167"/>
      <c r="AQM25" s="167"/>
      <c r="AQN25" s="167"/>
      <c r="AQO25" s="167"/>
      <c r="AQP25" s="167"/>
      <c r="AQQ25" s="167"/>
      <c r="AQR25" s="167"/>
      <c r="AQS25" s="167"/>
      <c r="AQT25" s="167"/>
      <c r="AQU25" s="167"/>
      <c r="AQV25" s="167"/>
      <c r="AQW25" s="167"/>
      <c r="AQX25" s="167"/>
      <c r="AQY25" s="167"/>
      <c r="AQZ25" s="167"/>
      <c r="ARA25" s="167"/>
      <c r="ARB25" s="167"/>
      <c r="ARC25" s="167"/>
      <c r="ARD25" s="167"/>
      <c r="ARE25" s="167"/>
      <c r="ARF25" s="167"/>
      <c r="ARG25" s="167"/>
      <c r="ARH25" s="167"/>
      <c r="ARI25" s="167"/>
      <c r="ARJ25" s="167"/>
      <c r="ARK25" s="167"/>
      <c r="ARL25" s="167"/>
      <c r="ARM25" s="167"/>
      <c r="ARN25" s="167"/>
      <c r="ARO25" s="167"/>
      <c r="ARP25" s="167"/>
      <c r="ARQ25" s="167"/>
      <c r="ARR25" s="167"/>
      <c r="ARS25" s="167"/>
      <c r="ART25" s="167"/>
      <c r="ARU25" s="167"/>
      <c r="ARV25" s="167"/>
      <c r="ARW25" s="167"/>
      <c r="ARX25" s="167"/>
      <c r="ARY25" s="167"/>
      <c r="ARZ25" s="167"/>
      <c r="ASA25" s="167"/>
      <c r="ASB25" s="167"/>
      <c r="ASC25" s="167"/>
      <c r="ASD25" s="167"/>
      <c r="ASE25" s="167"/>
      <c r="ASF25" s="167"/>
      <c r="ASG25" s="167"/>
      <c r="ASH25" s="167"/>
      <c r="ASI25" s="167"/>
      <c r="ASJ25" s="167"/>
      <c r="ASK25" s="167"/>
      <c r="ASL25" s="167"/>
      <c r="ASM25" s="167"/>
      <c r="ASN25" s="167"/>
      <c r="ASO25" s="167"/>
      <c r="ASP25" s="167"/>
      <c r="ASQ25" s="167"/>
      <c r="ASR25" s="167"/>
      <c r="ASS25" s="167"/>
      <c r="AST25" s="167"/>
      <c r="ASU25" s="167"/>
      <c r="ASV25" s="167"/>
      <c r="ASW25" s="167"/>
      <c r="ASX25" s="167"/>
      <c r="ASY25" s="167"/>
      <c r="ASZ25" s="167"/>
      <c r="ATA25" s="167"/>
      <c r="ATB25" s="167"/>
      <c r="ATC25" s="167"/>
      <c r="ATD25" s="167"/>
      <c r="ATE25" s="167"/>
      <c r="ATF25" s="167"/>
      <c r="ATG25" s="167"/>
      <c r="ATH25" s="167"/>
      <c r="ATI25" s="167"/>
      <c r="ATJ25" s="167"/>
      <c r="ATK25" s="167"/>
      <c r="ATL25" s="167"/>
      <c r="ATM25" s="167"/>
      <c r="ATN25" s="167"/>
      <c r="ATO25" s="167"/>
      <c r="ATP25" s="167"/>
      <c r="ATQ25" s="167"/>
      <c r="ATR25" s="167"/>
      <c r="ATS25" s="167"/>
      <c r="ATT25" s="167"/>
      <c r="ATU25" s="167"/>
      <c r="ATV25" s="167"/>
      <c r="ATW25" s="167"/>
      <c r="ATX25" s="167"/>
      <c r="ATY25" s="167"/>
      <c r="ATZ25" s="167"/>
      <c r="AUA25" s="167"/>
      <c r="AUB25" s="167"/>
      <c r="AUC25" s="167"/>
      <c r="AUD25" s="167"/>
      <c r="AUE25" s="167"/>
      <c r="AUF25" s="167"/>
      <c r="AUG25" s="167"/>
      <c r="AUH25" s="167"/>
      <c r="AUI25" s="167"/>
      <c r="AUJ25" s="167"/>
      <c r="AUK25" s="167"/>
      <c r="AUL25" s="167"/>
      <c r="AUM25" s="167"/>
      <c r="AUN25" s="167"/>
      <c r="AUO25" s="167"/>
      <c r="AUP25" s="167"/>
      <c r="AUQ25" s="167"/>
      <c r="AUR25" s="167"/>
      <c r="AUS25" s="167"/>
      <c r="AUT25" s="167"/>
      <c r="AUU25" s="167"/>
      <c r="AUV25" s="167"/>
      <c r="AUW25" s="167"/>
      <c r="AUX25" s="167"/>
      <c r="AUY25" s="167"/>
      <c r="AUZ25" s="167"/>
      <c r="AVA25" s="167"/>
      <c r="AVB25" s="167"/>
      <c r="AVC25" s="167"/>
      <c r="AVD25" s="167"/>
      <c r="AVE25" s="167"/>
      <c r="AVF25" s="167"/>
      <c r="AVG25" s="167"/>
      <c r="AVH25" s="167"/>
      <c r="AVI25" s="167"/>
      <c r="AVJ25" s="167"/>
      <c r="AVK25" s="167"/>
      <c r="AVL25" s="167"/>
      <c r="AVM25" s="167"/>
      <c r="AVN25" s="167"/>
      <c r="AVO25" s="167"/>
      <c r="AVP25" s="167"/>
      <c r="AVQ25" s="167"/>
      <c r="AVR25" s="167"/>
      <c r="AVS25" s="167"/>
      <c r="AVT25" s="167"/>
      <c r="AVU25" s="167"/>
      <c r="AVV25" s="167"/>
      <c r="AVW25" s="167"/>
      <c r="AVX25" s="167"/>
      <c r="AVY25" s="167"/>
      <c r="AVZ25" s="167"/>
      <c r="AWA25" s="167"/>
      <c r="AWB25" s="167"/>
      <c r="AWC25" s="167"/>
      <c r="AWD25" s="167"/>
      <c r="AWE25" s="167"/>
      <c r="AWF25" s="167"/>
      <c r="AWG25" s="167"/>
      <c r="AWH25" s="167"/>
      <c r="AWI25" s="167"/>
      <c r="AWJ25" s="167"/>
      <c r="AWK25" s="167"/>
      <c r="AWL25" s="167"/>
      <c r="AWM25" s="167"/>
      <c r="AWN25" s="167"/>
      <c r="AWO25" s="167"/>
      <c r="AWP25" s="167"/>
      <c r="AWQ25" s="167"/>
      <c r="AWR25" s="167"/>
      <c r="AWS25" s="167"/>
      <c r="AWT25" s="167"/>
      <c r="AWU25" s="167"/>
      <c r="AWV25" s="167"/>
      <c r="AWW25" s="167"/>
      <c r="AWX25" s="167"/>
      <c r="AWY25" s="167"/>
      <c r="AWZ25" s="167"/>
      <c r="AXA25" s="167"/>
      <c r="AXB25" s="167"/>
      <c r="AXC25" s="167"/>
      <c r="AXD25" s="167"/>
      <c r="AXE25" s="167"/>
      <c r="AXF25" s="167"/>
      <c r="AXG25" s="167"/>
      <c r="AXH25" s="167"/>
      <c r="AXI25" s="167"/>
      <c r="AXJ25" s="167"/>
      <c r="AXK25" s="167"/>
      <c r="AXL25" s="167"/>
      <c r="AXM25" s="167"/>
      <c r="AXN25" s="167"/>
      <c r="AXO25" s="167"/>
      <c r="AXP25" s="167"/>
      <c r="AXQ25" s="167"/>
      <c r="AXR25" s="167"/>
      <c r="AXS25" s="167"/>
      <c r="AXT25" s="167"/>
      <c r="AXU25" s="167"/>
      <c r="AXV25" s="167"/>
      <c r="AXW25" s="167"/>
      <c r="AXX25" s="167"/>
      <c r="AXY25" s="167"/>
      <c r="AXZ25" s="167"/>
      <c r="AYA25" s="167"/>
      <c r="AYB25" s="167"/>
      <c r="AYC25" s="167"/>
      <c r="AYD25" s="167"/>
      <c r="AYE25" s="167"/>
      <c r="AYF25" s="167"/>
      <c r="AYG25" s="167"/>
      <c r="AYH25" s="167"/>
      <c r="AYI25" s="167"/>
      <c r="AYJ25" s="167"/>
      <c r="AYK25" s="167"/>
      <c r="AYL25" s="167"/>
      <c r="AYM25" s="167"/>
      <c r="AYN25" s="167"/>
      <c r="AYO25" s="167"/>
      <c r="AYP25" s="167"/>
      <c r="AYQ25" s="167"/>
      <c r="AYR25" s="167"/>
      <c r="AYS25" s="167"/>
      <c r="AYT25" s="167"/>
      <c r="AYU25" s="167"/>
      <c r="AYV25" s="167"/>
      <c r="AYW25" s="167"/>
      <c r="AYX25" s="167"/>
      <c r="AYY25" s="167"/>
      <c r="AYZ25" s="167"/>
      <c r="AZA25" s="167"/>
      <c r="AZB25" s="167"/>
      <c r="AZC25" s="167"/>
      <c r="AZD25" s="167"/>
      <c r="AZE25" s="167"/>
      <c r="AZF25" s="167"/>
      <c r="AZG25" s="167"/>
      <c r="AZH25" s="167"/>
      <c r="AZI25" s="167"/>
      <c r="AZJ25" s="167"/>
      <c r="AZK25" s="167"/>
      <c r="AZL25" s="167"/>
      <c r="AZM25" s="167"/>
      <c r="AZN25" s="167"/>
      <c r="AZO25" s="167"/>
      <c r="AZP25" s="167"/>
      <c r="AZQ25" s="167"/>
      <c r="AZR25" s="167"/>
      <c r="AZS25" s="167"/>
      <c r="AZT25" s="167"/>
      <c r="AZU25" s="167"/>
      <c r="AZV25" s="167"/>
      <c r="AZW25" s="167"/>
      <c r="AZX25" s="167"/>
      <c r="AZY25" s="167"/>
      <c r="AZZ25" s="167"/>
      <c r="BAA25" s="167"/>
      <c r="BAB25" s="167"/>
      <c r="BAC25" s="167"/>
      <c r="BAD25" s="167"/>
      <c r="BAE25" s="167"/>
      <c r="BAF25" s="167"/>
      <c r="BAG25" s="167"/>
      <c r="BAH25" s="167"/>
      <c r="BAI25" s="167"/>
      <c r="BAJ25" s="167"/>
      <c r="BAK25" s="167"/>
      <c r="BAL25" s="167"/>
      <c r="BAM25" s="167"/>
      <c r="BAN25" s="167"/>
      <c r="BAO25" s="167"/>
      <c r="BAP25" s="167"/>
      <c r="BAQ25" s="167"/>
      <c r="BAR25" s="167"/>
      <c r="BAS25" s="167"/>
      <c r="BAT25" s="167"/>
      <c r="BAU25" s="167"/>
      <c r="BAV25" s="167"/>
      <c r="BAW25" s="167"/>
      <c r="BAX25" s="167"/>
      <c r="BAY25" s="167"/>
      <c r="BAZ25" s="167"/>
      <c r="BBA25" s="167"/>
      <c r="BBB25" s="167"/>
      <c r="BBC25" s="167"/>
      <c r="BBD25" s="167"/>
      <c r="BBE25" s="167"/>
      <c r="BBF25" s="167"/>
      <c r="BBG25" s="167"/>
      <c r="BBH25" s="167"/>
      <c r="BBI25" s="167"/>
      <c r="BBJ25" s="167"/>
      <c r="BBK25" s="167"/>
      <c r="BBL25" s="167"/>
      <c r="BBM25" s="167"/>
      <c r="BBN25" s="167"/>
      <c r="BBO25" s="167"/>
      <c r="BBP25" s="167"/>
      <c r="BBQ25" s="167"/>
      <c r="BBR25" s="167"/>
      <c r="BBS25" s="167"/>
      <c r="BBT25" s="167"/>
      <c r="BBU25" s="167"/>
      <c r="BBV25" s="167"/>
      <c r="BBW25" s="167"/>
      <c r="BBX25" s="167"/>
      <c r="BBY25" s="167"/>
      <c r="BBZ25" s="167"/>
      <c r="BCA25" s="167"/>
      <c r="BCB25" s="167"/>
      <c r="BCC25" s="167"/>
      <c r="BCD25" s="167"/>
      <c r="BCE25" s="167"/>
      <c r="BCF25" s="167"/>
      <c r="BCG25" s="167"/>
      <c r="BCH25" s="167"/>
      <c r="BCI25" s="167"/>
      <c r="BCJ25" s="167"/>
      <c r="BCK25" s="167"/>
      <c r="BCL25" s="167"/>
      <c r="BCM25" s="167"/>
      <c r="BCN25" s="167"/>
      <c r="BCO25" s="167"/>
      <c r="BCP25" s="167"/>
      <c r="BCQ25" s="167"/>
      <c r="BCR25" s="167"/>
      <c r="BCS25" s="167"/>
      <c r="BCT25" s="167"/>
      <c r="BCU25" s="167"/>
      <c r="BCV25" s="167"/>
      <c r="BCW25" s="167"/>
      <c r="BCX25" s="167"/>
      <c r="BCY25" s="167"/>
      <c r="BCZ25" s="167"/>
      <c r="BDA25" s="167"/>
      <c r="BDB25" s="167"/>
      <c r="BDC25" s="167"/>
      <c r="BDD25" s="167"/>
      <c r="BDE25" s="167"/>
      <c r="BDF25" s="167"/>
      <c r="BDG25" s="167"/>
      <c r="BDH25" s="167"/>
      <c r="BDI25" s="167"/>
      <c r="BDJ25" s="167"/>
      <c r="BDK25" s="167"/>
      <c r="BDL25" s="167"/>
      <c r="BDM25" s="167"/>
      <c r="BDN25" s="167"/>
      <c r="BDO25" s="167"/>
      <c r="BDP25" s="167"/>
      <c r="BDQ25" s="167"/>
      <c r="BDR25" s="167"/>
      <c r="BDS25" s="167"/>
      <c r="BDT25" s="167"/>
      <c r="BDU25" s="167"/>
      <c r="BDV25" s="167"/>
      <c r="BDW25" s="167"/>
      <c r="BDX25" s="167"/>
      <c r="BDY25" s="167"/>
      <c r="BDZ25" s="167"/>
      <c r="BEA25" s="167"/>
      <c r="BEB25" s="167"/>
      <c r="BEC25" s="167"/>
      <c r="BED25" s="167"/>
      <c r="BEE25" s="167"/>
      <c r="BEF25" s="167"/>
      <c r="BEG25" s="167"/>
      <c r="BEH25" s="167"/>
      <c r="BEI25" s="167"/>
      <c r="BEJ25" s="167"/>
      <c r="BEK25" s="167"/>
      <c r="BEL25" s="167"/>
      <c r="BEM25" s="167"/>
      <c r="BEN25" s="167"/>
      <c r="BEO25" s="167"/>
      <c r="BEP25" s="167"/>
      <c r="BEQ25" s="167"/>
      <c r="BER25" s="167"/>
      <c r="BES25" s="167"/>
      <c r="BET25" s="167"/>
      <c r="BEU25" s="167"/>
      <c r="BEV25" s="167"/>
      <c r="BEW25" s="167"/>
      <c r="BEX25" s="167"/>
      <c r="BEY25" s="167"/>
      <c r="BEZ25" s="167"/>
      <c r="BFA25" s="167"/>
      <c r="BFB25" s="167"/>
      <c r="BFC25" s="167"/>
      <c r="BFD25" s="167"/>
      <c r="BFE25" s="167"/>
      <c r="BFF25" s="167"/>
      <c r="BFG25" s="167"/>
      <c r="BFH25" s="167"/>
      <c r="BFI25" s="167"/>
      <c r="BFJ25" s="167"/>
      <c r="BFK25" s="167"/>
      <c r="BFL25" s="167"/>
      <c r="BFM25" s="167"/>
      <c r="BFN25" s="167"/>
      <c r="BFO25" s="167"/>
      <c r="BFP25" s="167"/>
      <c r="BFQ25" s="167"/>
      <c r="BFR25" s="167"/>
      <c r="BFS25" s="167"/>
      <c r="BFT25" s="167"/>
      <c r="BFU25" s="167"/>
      <c r="BFV25" s="167"/>
      <c r="BFW25" s="167"/>
      <c r="BFX25" s="167"/>
      <c r="BFY25" s="167"/>
      <c r="BFZ25" s="167"/>
      <c r="BGA25" s="167"/>
      <c r="BGB25" s="167"/>
      <c r="BGC25" s="167"/>
      <c r="BGD25" s="167"/>
      <c r="BGE25" s="167"/>
      <c r="BGF25" s="167"/>
      <c r="BGG25" s="167"/>
      <c r="BGH25" s="167"/>
      <c r="BGI25" s="167"/>
      <c r="BGJ25" s="167"/>
      <c r="BGK25" s="167"/>
      <c r="BGL25" s="167"/>
      <c r="BGM25" s="167"/>
      <c r="BGN25" s="167"/>
      <c r="BGO25" s="167"/>
      <c r="BGP25" s="167"/>
      <c r="BGQ25" s="167"/>
      <c r="BGR25" s="167"/>
      <c r="BGS25" s="167"/>
      <c r="BGT25" s="167"/>
      <c r="BGU25" s="167"/>
      <c r="BGV25" s="167"/>
      <c r="BGW25" s="167"/>
      <c r="BGX25" s="167"/>
      <c r="BGY25" s="167"/>
      <c r="BGZ25" s="167"/>
      <c r="BHA25" s="167"/>
      <c r="BHB25" s="167"/>
      <c r="BHC25" s="167"/>
      <c r="BHD25" s="167"/>
      <c r="BHE25" s="167"/>
      <c r="BHF25" s="167"/>
      <c r="BHG25" s="167"/>
      <c r="BHH25" s="167"/>
      <c r="BHI25" s="167"/>
      <c r="BHJ25" s="167"/>
      <c r="BHK25" s="167"/>
      <c r="BHL25" s="167"/>
      <c r="BHM25" s="167"/>
      <c r="BHN25" s="167"/>
      <c r="BHO25" s="167"/>
      <c r="BHP25" s="167"/>
      <c r="BHQ25" s="167"/>
      <c r="BHR25" s="167"/>
      <c r="BHS25" s="167"/>
      <c r="BHT25" s="167"/>
      <c r="BHU25" s="167"/>
      <c r="BHV25" s="167"/>
      <c r="BHW25" s="167"/>
      <c r="BHX25" s="167"/>
      <c r="BHY25" s="167"/>
      <c r="BHZ25" s="167"/>
      <c r="BIA25" s="167"/>
      <c r="BIB25" s="167"/>
      <c r="BIC25" s="167"/>
      <c r="BID25" s="167"/>
      <c r="BIE25" s="167"/>
      <c r="BIF25" s="167"/>
      <c r="BIG25" s="167"/>
      <c r="BIH25" s="167"/>
      <c r="BII25" s="167"/>
      <c r="BIJ25" s="167"/>
      <c r="BIK25" s="167"/>
      <c r="BIL25" s="167"/>
      <c r="BIM25" s="167"/>
      <c r="BIN25" s="167"/>
      <c r="BIO25" s="167"/>
      <c r="BIP25" s="167"/>
      <c r="BIQ25" s="167"/>
      <c r="BIR25" s="167"/>
      <c r="BIS25" s="167"/>
      <c r="BIT25" s="167"/>
      <c r="BIU25" s="167"/>
      <c r="BIV25" s="167"/>
      <c r="BIW25" s="167"/>
      <c r="BIX25" s="167"/>
      <c r="BIY25" s="167"/>
      <c r="BIZ25" s="167"/>
      <c r="BJA25" s="167"/>
      <c r="BJB25" s="167"/>
      <c r="BJC25" s="167"/>
      <c r="BJD25" s="167"/>
      <c r="BJE25" s="167"/>
      <c r="BJF25" s="167"/>
      <c r="BJG25" s="167"/>
      <c r="BJH25" s="167"/>
      <c r="BJI25" s="167"/>
      <c r="BJJ25" s="167"/>
      <c r="BJK25" s="167"/>
      <c r="BJL25" s="167"/>
      <c r="BJM25" s="167"/>
      <c r="BJN25" s="167"/>
      <c r="BJO25" s="167"/>
      <c r="BJP25" s="167"/>
      <c r="BJQ25" s="167"/>
      <c r="BJR25" s="167"/>
      <c r="BJS25" s="167"/>
      <c r="BJT25" s="167"/>
      <c r="BJU25" s="167"/>
      <c r="BJV25" s="167"/>
      <c r="BJW25" s="167"/>
      <c r="BJX25" s="167"/>
      <c r="BJY25" s="167"/>
      <c r="BJZ25" s="167"/>
      <c r="BKA25" s="167"/>
      <c r="BKB25" s="167"/>
      <c r="BKC25" s="167"/>
      <c r="BKD25" s="167"/>
      <c r="BKE25" s="167"/>
      <c r="BKF25" s="167"/>
      <c r="BKG25" s="167"/>
      <c r="BKH25" s="167"/>
      <c r="BKI25" s="167"/>
      <c r="BKJ25" s="167"/>
      <c r="BKK25" s="167"/>
      <c r="BKL25" s="167"/>
      <c r="BKM25" s="167"/>
      <c r="BKN25" s="167"/>
      <c r="BKO25" s="167"/>
      <c r="BKP25" s="167"/>
      <c r="BKQ25" s="167"/>
      <c r="BKR25" s="167"/>
      <c r="BKS25" s="167"/>
      <c r="BKT25" s="167"/>
      <c r="BKU25" s="167"/>
      <c r="BKV25" s="167"/>
      <c r="BKW25" s="167"/>
      <c r="BKX25" s="167"/>
      <c r="BKY25" s="167"/>
      <c r="BKZ25" s="167"/>
      <c r="BLA25" s="167"/>
      <c r="BLB25" s="167"/>
      <c r="BLC25" s="167"/>
      <c r="BLD25" s="167"/>
      <c r="BLE25" s="167"/>
      <c r="BLF25" s="167"/>
      <c r="BLG25" s="167"/>
      <c r="BLH25" s="167"/>
      <c r="BLI25" s="167"/>
      <c r="BLJ25" s="167"/>
      <c r="BLK25" s="167"/>
      <c r="BLL25" s="167"/>
      <c r="BLM25" s="167"/>
      <c r="BLN25" s="167"/>
      <c r="BLO25" s="167"/>
      <c r="BLP25" s="167"/>
      <c r="BLQ25" s="167"/>
      <c r="BLR25" s="167"/>
      <c r="BLS25" s="167"/>
      <c r="BLT25" s="167"/>
      <c r="BLU25" s="167"/>
      <c r="BLV25" s="167"/>
      <c r="BLW25" s="167"/>
      <c r="BLX25" s="167"/>
      <c r="BLY25" s="167"/>
      <c r="BLZ25" s="167"/>
      <c r="BMA25" s="167"/>
      <c r="BMB25" s="167"/>
      <c r="BMC25" s="167"/>
      <c r="BMD25" s="167"/>
      <c r="BME25" s="167"/>
      <c r="BMF25" s="167"/>
      <c r="BMG25" s="167"/>
      <c r="BMH25" s="167"/>
      <c r="BMI25" s="167"/>
      <c r="BMJ25" s="167"/>
      <c r="BMK25" s="167"/>
      <c r="BML25" s="167"/>
      <c r="BMM25" s="167"/>
      <c r="BMN25" s="167"/>
      <c r="BMO25" s="167"/>
      <c r="BMP25" s="167"/>
      <c r="BMQ25" s="167"/>
      <c r="BMR25" s="167"/>
      <c r="BMS25" s="167"/>
      <c r="BMT25" s="167"/>
      <c r="BMU25" s="167"/>
      <c r="BMV25" s="167"/>
      <c r="BMW25" s="167"/>
      <c r="BMX25" s="167"/>
      <c r="BMY25" s="167"/>
      <c r="BMZ25" s="167"/>
      <c r="BNA25" s="167"/>
      <c r="BNB25" s="167"/>
      <c r="BNC25" s="167"/>
      <c r="BND25" s="167"/>
      <c r="BNE25" s="167"/>
      <c r="BNF25" s="167"/>
      <c r="BNG25" s="167"/>
      <c r="BNH25" s="167"/>
      <c r="BNI25" s="167"/>
      <c r="BNJ25" s="167"/>
      <c r="BNK25" s="167"/>
      <c r="BNL25" s="167"/>
      <c r="BNM25" s="167"/>
      <c r="BNN25" s="167"/>
      <c r="BNO25" s="167"/>
      <c r="BNP25" s="167"/>
      <c r="BNQ25" s="167"/>
      <c r="BNR25" s="167"/>
      <c r="BNS25" s="167"/>
      <c r="BNT25" s="167"/>
      <c r="BNU25" s="167"/>
      <c r="BNV25" s="167"/>
      <c r="BNW25" s="167"/>
      <c r="BNX25" s="167"/>
      <c r="BNY25" s="167"/>
      <c r="BNZ25" s="167"/>
      <c r="BOA25" s="167"/>
      <c r="BOB25" s="167"/>
      <c r="BOC25" s="167"/>
      <c r="BOD25" s="167"/>
      <c r="BOE25" s="167"/>
      <c r="BOF25" s="167"/>
      <c r="BOG25" s="167"/>
      <c r="BOH25" s="167"/>
      <c r="BOI25" s="167"/>
      <c r="BOJ25" s="167"/>
      <c r="BOK25" s="167"/>
      <c r="BOL25" s="167"/>
      <c r="BOM25" s="167"/>
      <c r="BON25" s="167"/>
      <c r="BOO25" s="167"/>
      <c r="BOP25" s="167"/>
      <c r="BOQ25" s="167"/>
      <c r="BOR25" s="167"/>
      <c r="BOS25" s="167"/>
      <c r="BOT25" s="167"/>
      <c r="BOU25" s="167"/>
      <c r="BOV25" s="167"/>
      <c r="BOW25" s="167"/>
      <c r="BOX25" s="167"/>
      <c r="BOY25" s="167"/>
      <c r="BOZ25" s="167"/>
      <c r="BPA25" s="167"/>
      <c r="BPB25" s="167"/>
      <c r="BPC25" s="167"/>
      <c r="BPD25" s="167"/>
      <c r="BPE25" s="167"/>
      <c r="BPF25" s="167"/>
      <c r="BPG25" s="167"/>
      <c r="BPH25" s="167"/>
      <c r="BPI25" s="167"/>
      <c r="BPJ25" s="167"/>
      <c r="BPK25" s="167"/>
      <c r="BPL25" s="167"/>
      <c r="BPM25" s="167"/>
      <c r="BPN25" s="167"/>
      <c r="BPO25" s="167"/>
      <c r="BPP25" s="167"/>
      <c r="BPQ25" s="167"/>
      <c r="BPR25" s="167"/>
      <c r="BPS25" s="167"/>
      <c r="BPT25" s="167"/>
      <c r="BPU25" s="167"/>
      <c r="BPV25" s="167"/>
      <c r="BPW25" s="167"/>
      <c r="BPX25" s="167"/>
      <c r="BPY25" s="167"/>
      <c r="BPZ25" s="167"/>
      <c r="BQA25" s="167"/>
      <c r="BQB25" s="167"/>
      <c r="BQC25" s="167"/>
      <c r="BQD25" s="167"/>
      <c r="BQE25" s="167"/>
      <c r="BQF25" s="167"/>
      <c r="BQG25" s="167"/>
      <c r="BQH25" s="167"/>
      <c r="BQI25" s="167"/>
      <c r="BQJ25" s="167"/>
      <c r="BQK25" s="167"/>
      <c r="BQL25" s="167"/>
      <c r="BQM25" s="167"/>
      <c r="BQN25" s="167"/>
      <c r="BQO25" s="167"/>
      <c r="BQP25" s="167"/>
      <c r="BQQ25" s="167"/>
      <c r="BQR25" s="167"/>
      <c r="BQS25" s="167"/>
      <c r="BQT25" s="167"/>
      <c r="BQU25" s="167"/>
      <c r="BQV25" s="167"/>
      <c r="BQW25" s="167"/>
      <c r="BQX25" s="167"/>
      <c r="BQY25" s="167"/>
      <c r="BQZ25" s="167"/>
      <c r="BRA25" s="167"/>
      <c r="BRB25" s="167"/>
      <c r="BRC25" s="167"/>
      <c r="BRD25" s="167"/>
      <c r="BRE25" s="167"/>
      <c r="BRF25" s="167"/>
      <c r="BRG25" s="167"/>
      <c r="BRH25" s="167"/>
      <c r="BRI25" s="167"/>
      <c r="BRJ25" s="167"/>
      <c r="BRK25" s="167"/>
      <c r="BRL25" s="167"/>
      <c r="BRM25" s="167"/>
      <c r="BRN25" s="167"/>
      <c r="BRO25" s="167"/>
      <c r="BRP25" s="167"/>
      <c r="BRQ25" s="167"/>
      <c r="BRR25" s="167"/>
      <c r="BRS25" s="167"/>
      <c r="BRT25" s="167"/>
      <c r="BRU25" s="167"/>
      <c r="BRV25" s="167"/>
      <c r="BRW25" s="167"/>
      <c r="BRX25" s="167"/>
      <c r="BRY25" s="167"/>
      <c r="BRZ25" s="167"/>
      <c r="BSA25" s="167"/>
      <c r="BSB25" s="167"/>
      <c r="BSC25" s="167"/>
      <c r="BSD25" s="167"/>
      <c r="BSE25" s="167"/>
      <c r="BSF25" s="167"/>
      <c r="BSG25" s="167"/>
      <c r="BSH25" s="167"/>
      <c r="BSI25" s="167"/>
      <c r="BSJ25" s="167"/>
      <c r="BSK25" s="167"/>
      <c r="BSL25" s="167"/>
      <c r="BSM25" s="167"/>
      <c r="BSN25" s="167"/>
      <c r="BSO25" s="167"/>
      <c r="BSP25" s="167"/>
      <c r="BSQ25" s="167"/>
      <c r="BSR25" s="167"/>
      <c r="BSS25" s="167"/>
      <c r="BST25" s="167"/>
      <c r="BSU25" s="167"/>
      <c r="BSV25" s="167"/>
      <c r="BSW25" s="167"/>
      <c r="BSX25" s="167"/>
      <c r="BSY25" s="167"/>
      <c r="BSZ25" s="167"/>
      <c r="BTA25" s="167"/>
      <c r="BTB25" s="167"/>
      <c r="BTC25" s="167"/>
      <c r="BTD25" s="167"/>
      <c r="BTE25" s="167"/>
      <c r="BTF25" s="167"/>
      <c r="BTG25" s="167"/>
      <c r="BTH25" s="167"/>
      <c r="BTI25" s="167"/>
      <c r="BTJ25" s="167"/>
      <c r="BTK25" s="167"/>
      <c r="BTL25" s="167"/>
      <c r="BTM25" s="167"/>
      <c r="BTN25" s="167"/>
      <c r="BTO25" s="167"/>
      <c r="BTP25" s="167"/>
      <c r="BTQ25" s="167"/>
      <c r="BTR25" s="167"/>
      <c r="BTS25" s="167"/>
      <c r="BTT25" s="167"/>
      <c r="BTU25" s="167"/>
      <c r="BTV25" s="167"/>
      <c r="BTW25" s="167"/>
      <c r="BTX25" s="167"/>
      <c r="BTY25" s="167"/>
      <c r="BTZ25" s="167"/>
      <c r="BUA25" s="167"/>
      <c r="BUB25" s="167"/>
      <c r="BUC25" s="167"/>
      <c r="BUD25" s="167"/>
      <c r="BUE25" s="167"/>
      <c r="BUF25" s="167"/>
      <c r="BUG25" s="167"/>
      <c r="BUH25" s="167"/>
      <c r="BUI25" s="167"/>
      <c r="BUJ25" s="167"/>
      <c r="BUK25" s="167"/>
      <c r="BUL25" s="167"/>
      <c r="BUM25" s="167"/>
      <c r="BUN25" s="167"/>
      <c r="BUO25" s="167"/>
      <c r="BUP25" s="167"/>
      <c r="BUQ25" s="167"/>
      <c r="BUR25" s="167"/>
      <c r="BUS25" s="167"/>
      <c r="BUT25" s="167"/>
      <c r="BUU25" s="167"/>
      <c r="BUV25" s="167"/>
      <c r="BUW25" s="167"/>
      <c r="BUX25" s="167"/>
      <c r="BUY25" s="167"/>
      <c r="BUZ25" s="167"/>
      <c r="BVA25" s="167"/>
      <c r="BVB25" s="167"/>
      <c r="BVC25" s="167"/>
      <c r="BVD25" s="167"/>
      <c r="BVE25" s="167"/>
      <c r="BVF25" s="167"/>
      <c r="BVG25" s="167"/>
      <c r="BVH25" s="167"/>
      <c r="BVI25" s="167"/>
      <c r="BVJ25" s="167"/>
      <c r="BVK25" s="167"/>
      <c r="BVL25" s="167"/>
      <c r="BVM25" s="167"/>
      <c r="BVN25" s="167"/>
      <c r="BVO25" s="167"/>
      <c r="BVP25" s="167"/>
      <c r="BVQ25" s="167"/>
      <c r="BVR25" s="167"/>
      <c r="BVS25" s="167"/>
      <c r="BVT25" s="167"/>
      <c r="BVU25" s="167"/>
      <c r="BVV25" s="167"/>
      <c r="BVW25" s="167"/>
      <c r="BVX25" s="167"/>
      <c r="BVY25" s="167"/>
      <c r="BVZ25" s="167"/>
      <c r="BWA25" s="167"/>
      <c r="BWB25" s="167"/>
      <c r="BWC25" s="167"/>
      <c r="BWD25" s="167"/>
      <c r="BWE25" s="167"/>
      <c r="BWF25" s="167"/>
      <c r="BWG25" s="167"/>
      <c r="BWH25" s="167"/>
      <c r="BWI25" s="167"/>
      <c r="BWJ25" s="167"/>
      <c r="BWK25" s="167"/>
      <c r="BWL25" s="167"/>
      <c r="BWM25" s="167"/>
      <c r="BWN25" s="167"/>
      <c r="BWO25" s="167"/>
      <c r="BWP25" s="167"/>
      <c r="BWQ25" s="167"/>
      <c r="BWR25" s="167"/>
      <c r="BWS25" s="167"/>
      <c r="BWT25" s="167"/>
      <c r="BWU25" s="167"/>
      <c r="BWV25" s="167"/>
      <c r="BWW25" s="167"/>
      <c r="BWX25" s="167"/>
      <c r="BWY25" s="167"/>
      <c r="BWZ25" s="167"/>
      <c r="BXA25" s="167"/>
      <c r="BXB25" s="167"/>
      <c r="BXC25" s="167"/>
      <c r="BXD25" s="167"/>
      <c r="BXE25" s="167"/>
      <c r="BXF25" s="167"/>
      <c r="BXG25" s="167"/>
      <c r="BXH25" s="167"/>
      <c r="BXI25" s="167"/>
      <c r="BXJ25" s="167"/>
      <c r="BXK25" s="167"/>
      <c r="BXL25" s="167"/>
      <c r="BXM25" s="167"/>
      <c r="BXN25" s="167"/>
      <c r="BXO25" s="167"/>
      <c r="BXP25" s="167"/>
      <c r="BXQ25" s="167"/>
      <c r="BXR25" s="167"/>
      <c r="BXS25" s="167"/>
      <c r="BXT25" s="167"/>
      <c r="BXU25" s="167"/>
      <c r="BXV25" s="167"/>
      <c r="BXW25" s="167"/>
      <c r="BXX25" s="167"/>
      <c r="BXY25" s="167"/>
      <c r="BXZ25" s="167"/>
      <c r="BYA25" s="167"/>
      <c r="BYB25" s="167"/>
      <c r="BYC25" s="167"/>
      <c r="BYD25" s="167"/>
      <c r="BYE25" s="167"/>
      <c r="BYF25" s="167"/>
      <c r="BYG25" s="167"/>
      <c r="BYH25" s="167"/>
      <c r="BYI25" s="167"/>
      <c r="BYJ25" s="167"/>
      <c r="BYK25" s="167"/>
      <c r="BYL25" s="167"/>
      <c r="BYM25" s="167"/>
      <c r="BYN25" s="167"/>
      <c r="BYO25" s="167"/>
      <c r="BYP25" s="167"/>
      <c r="BYQ25" s="167"/>
      <c r="BYR25" s="167"/>
      <c r="BYS25" s="167"/>
      <c r="BYT25" s="167"/>
      <c r="BYU25" s="167"/>
      <c r="BYV25" s="167"/>
      <c r="BYW25" s="167"/>
      <c r="BYX25" s="167"/>
      <c r="BYY25" s="167"/>
      <c r="BYZ25" s="167"/>
      <c r="BZA25" s="167"/>
      <c r="BZB25" s="167"/>
      <c r="BZC25" s="167"/>
      <c r="BZD25" s="167"/>
      <c r="BZE25" s="167"/>
      <c r="BZF25" s="167"/>
      <c r="BZG25" s="167"/>
      <c r="BZH25" s="167"/>
      <c r="BZI25" s="167"/>
      <c r="BZJ25" s="167"/>
      <c r="BZK25" s="167"/>
      <c r="BZL25" s="167"/>
      <c r="BZM25" s="167"/>
      <c r="BZN25" s="167"/>
      <c r="BZO25" s="167"/>
      <c r="BZP25" s="167"/>
      <c r="BZQ25" s="167"/>
      <c r="BZR25" s="167"/>
      <c r="BZS25" s="167"/>
      <c r="BZT25" s="167"/>
      <c r="BZU25" s="167"/>
      <c r="BZV25" s="167"/>
      <c r="BZW25" s="167"/>
      <c r="BZX25" s="167"/>
      <c r="BZY25" s="167"/>
      <c r="BZZ25" s="167"/>
      <c r="CAA25" s="167"/>
      <c r="CAB25" s="167"/>
      <c r="CAC25" s="167"/>
      <c r="CAD25" s="167"/>
      <c r="CAE25" s="167"/>
      <c r="CAF25" s="167"/>
      <c r="CAG25" s="167"/>
      <c r="CAH25" s="167"/>
      <c r="CAI25" s="167"/>
      <c r="CAJ25" s="167"/>
      <c r="CAK25" s="167"/>
      <c r="CAL25" s="167"/>
      <c r="CAM25" s="167"/>
      <c r="CAN25" s="167"/>
      <c r="CAO25" s="167"/>
      <c r="CAP25" s="167"/>
      <c r="CAQ25" s="167"/>
      <c r="CAR25" s="167"/>
      <c r="CAS25" s="167"/>
      <c r="CAT25" s="167"/>
      <c r="CAU25" s="167"/>
      <c r="CAV25" s="167"/>
      <c r="CAW25" s="167"/>
      <c r="CAX25" s="167"/>
      <c r="CAY25" s="167"/>
      <c r="CAZ25" s="167"/>
      <c r="CBA25" s="167"/>
      <c r="CBB25" s="167"/>
      <c r="CBC25" s="167"/>
      <c r="CBD25" s="167"/>
      <c r="CBE25" s="167"/>
      <c r="CBF25" s="167"/>
      <c r="CBG25" s="167"/>
      <c r="CBH25" s="167"/>
      <c r="CBI25" s="167"/>
      <c r="CBJ25" s="167"/>
      <c r="CBK25" s="167"/>
      <c r="CBL25" s="167"/>
      <c r="CBM25" s="167"/>
      <c r="CBN25" s="167"/>
      <c r="CBO25" s="167"/>
      <c r="CBP25" s="167"/>
      <c r="CBQ25" s="167"/>
      <c r="CBR25" s="167"/>
      <c r="CBS25" s="167"/>
      <c r="CBT25" s="167"/>
      <c r="CBU25" s="167"/>
      <c r="CBV25" s="167"/>
      <c r="CBW25" s="167"/>
      <c r="CBX25" s="167"/>
      <c r="CBY25" s="167"/>
      <c r="CBZ25" s="167"/>
      <c r="CCA25" s="167"/>
      <c r="CCB25" s="167"/>
      <c r="CCC25" s="167"/>
      <c r="CCD25" s="167"/>
      <c r="CCE25" s="167"/>
      <c r="CCF25" s="167"/>
      <c r="CCG25" s="167"/>
      <c r="CCH25" s="167"/>
      <c r="CCI25" s="167"/>
      <c r="CCJ25" s="167"/>
      <c r="CCK25" s="167"/>
      <c r="CCL25" s="167"/>
      <c r="CCM25" s="167"/>
      <c r="CCN25" s="167"/>
      <c r="CCO25" s="167"/>
      <c r="CCP25" s="167"/>
      <c r="CCQ25" s="167"/>
      <c r="CCR25" s="167"/>
      <c r="CCS25" s="167"/>
      <c r="CCT25" s="167"/>
      <c r="CCU25" s="167"/>
      <c r="CCV25" s="167"/>
      <c r="CCW25" s="167"/>
      <c r="CCX25" s="167"/>
      <c r="CCY25" s="167"/>
      <c r="CCZ25" s="167"/>
      <c r="CDA25" s="167"/>
      <c r="CDB25" s="167"/>
      <c r="CDC25" s="167"/>
      <c r="CDD25" s="167"/>
      <c r="CDE25" s="167"/>
      <c r="CDF25" s="167"/>
      <c r="CDG25" s="167"/>
      <c r="CDH25" s="167"/>
      <c r="CDI25" s="167"/>
      <c r="CDJ25" s="167"/>
      <c r="CDK25" s="167"/>
      <c r="CDL25" s="167"/>
      <c r="CDM25" s="167"/>
      <c r="CDN25" s="167"/>
      <c r="CDO25" s="167"/>
      <c r="CDP25" s="167"/>
      <c r="CDQ25" s="167"/>
      <c r="CDR25" s="167"/>
      <c r="CDS25" s="167"/>
      <c r="CDT25" s="167"/>
      <c r="CDU25" s="167"/>
      <c r="CDV25" s="167"/>
      <c r="CDW25" s="167"/>
      <c r="CDX25" s="167"/>
      <c r="CDY25" s="167"/>
      <c r="CDZ25" s="167"/>
      <c r="CEA25" s="167"/>
      <c r="CEB25" s="167"/>
      <c r="CEC25" s="167"/>
      <c r="CED25" s="167"/>
      <c r="CEE25" s="167"/>
      <c r="CEF25" s="167"/>
      <c r="CEG25" s="167"/>
      <c r="CEH25" s="167"/>
      <c r="CEI25" s="167"/>
      <c r="CEJ25" s="167"/>
      <c r="CEK25" s="167"/>
      <c r="CEL25" s="167"/>
      <c r="CEM25" s="167"/>
      <c r="CEN25" s="167"/>
      <c r="CEO25" s="167"/>
      <c r="CEP25" s="167"/>
      <c r="CEQ25" s="167"/>
      <c r="CER25" s="167"/>
      <c r="CES25" s="167"/>
      <c r="CET25" s="167"/>
      <c r="CEU25" s="167"/>
      <c r="CEV25" s="167"/>
      <c r="CEW25" s="167"/>
      <c r="CEX25" s="167"/>
      <c r="CEY25" s="167"/>
      <c r="CEZ25" s="167"/>
      <c r="CFA25" s="167"/>
      <c r="CFB25" s="167"/>
      <c r="CFC25" s="167"/>
      <c r="CFD25" s="167"/>
      <c r="CFE25" s="167"/>
      <c r="CFF25" s="167"/>
      <c r="CFG25" s="167"/>
      <c r="CFH25" s="167"/>
      <c r="CFI25" s="167"/>
      <c r="CFJ25" s="167"/>
      <c r="CFK25" s="167"/>
      <c r="CFL25" s="167"/>
      <c r="CFM25" s="167"/>
      <c r="CFN25" s="167"/>
      <c r="CFO25" s="167"/>
      <c r="CFP25" s="167"/>
      <c r="CFQ25" s="167"/>
      <c r="CFR25" s="167"/>
      <c r="CFS25" s="167"/>
      <c r="CFT25" s="167"/>
      <c r="CFU25" s="167"/>
      <c r="CFV25" s="167"/>
      <c r="CFW25" s="167"/>
      <c r="CFX25" s="167"/>
      <c r="CFY25" s="167"/>
      <c r="CFZ25" s="167"/>
      <c r="CGA25" s="167"/>
      <c r="CGB25" s="167"/>
      <c r="CGC25" s="167"/>
      <c r="CGD25" s="167"/>
      <c r="CGE25" s="167"/>
      <c r="CGF25" s="167"/>
      <c r="CGG25" s="167"/>
      <c r="CGH25" s="167"/>
      <c r="CGI25" s="167"/>
      <c r="CGJ25" s="167"/>
      <c r="CGK25" s="167"/>
      <c r="CGL25" s="167"/>
      <c r="CGM25" s="167"/>
      <c r="CGN25" s="167"/>
      <c r="CGO25" s="167"/>
      <c r="CGP25" s="167"/>
      <c r="CGQ25" s="167"/>
      <c r="CGR25" s="167"/>
      <c r="CGS25" s="167"/>
      <c r="CGT25" s="167"/>
      <c r="CGU25" s="167"/>
      <c r="CGV25" s="167"/>
      <c r="CGW25" s="167"/>
      <c r="CGX25" s="167"/>
      <c r="CGY25" s="167"/>
      <c r="CGZ25" s="167"/>
      <c r="CHA25" s="167"/>
      <c r="CHB25" s="167"/>
      <c r="CHC25" s="167"/>
      <c r="CHD25" s="167"/>
      <c r="CHE25" s="167"/>
      <c r="CHF25" s="167"/>
      <c r="CHG25" s="167"/>
      <c r="CHH25" s="167"/>
      <c r="CHI25" s="167"/>
      <c r="CHJ25" s="167"/>
      <c r="CHK25" s="167"/>
      <c r="CHL25" s="167"/>
      <c r="CHM25" s="167"/>
      <c r="CHN25" s="167"/>
      <c r="CHO25" s="167"/>
      <c r="CHP25" s="167"/>
      <c r="CHQ25" s="167"/>
      <c r="CHR25" s="167"/>
      <c r="CHS25" s="167"/>
      <c r="CHT25" s="167"/>
      <c r="CHU25" s="167"/>
      <c r="CHV25" s="167"/>
      <c r="CHW25" s="167"/>
      <c r="CHX25" s="167"/>
      <c r="CHY25" s="167"/>
      <c r="CHZ25" s="167"/>
      <c r="CIA25" s="167"/>
      <c r="CIB25" s="167"/>
      <c r="CIC25" s="167"/>
      <c r="CID25" s="167"/>
      <c r="CIE25" s="167"/>
      <c r="CIF25" s="167"/>
      <c r="CIG25" s="167"/>
      <c r="CIH25" s="167"/>
      <c r="CII25" s="167"/>
      <c r="CIJ25" s="167"/>
      <c r="CIK25" s="167"/>
      <c r="CIL25" s="167"/>
      <c r="CIM25" s="167"/>
      <c r="CIN25" s="167"/>
      <c r="CIO25" s="167"/>
      <c r="CIP25" s="167"/>
      <c r="CIQ25" s="167"/>
      <c r="CIR25" s="167"/>
      <c r="CIS25" s="167"/>
      <c r="CIT25" s="167"/>
      <c r="CIU25" s="167"/>
      <c r="CIV25" s="167"/>
      <c r="CIW25" s="167"/>
      <c r="CIX25" s="167"/>
      <c r="CIY25" s="167"/>
      <c r="CIZ25" s="167"/>
      <c r="CJA25" s="167"/>
      <c r="CJB25" s="167"/>
      <c r="CJC25" s="167"/>
      <c r="CJD25" s="167"/>
      <c r="CJE25" s="167"/>
      <c r="CJF25" s="167"/>
      <c r="CJG25" s="167"/>
      <c r="CJH25" s="167"/>
      <c r="CJI25" s="167"/>
      <c r="CJJ25" s="167"/>
      <c r="CJK25" s="167"/>
      <c r="CJL25" s="167"/>
      <c r="CJM25" s="167"/>
      <c r="CJN25" s="167"/>
      <c r="CJO25" s="167"/>
      <c r="CJP25" s="167"/>
      <c r="CJQ25" s="167"/>
      <c r="CJR25" s="167"/>
      <c r="CJS25" s="167"/>
      <c r="CJT25" s="167"/>
      <c r="CJU25" s="167"/>
      <c r="CJV25" s="167"/>
      <c r="CJW25" s="167"/>
      <c r="CJX25" s="167"/>
      <c r="CJY25" s="167"/>
      <c r="CJZ25" s="167"/>
      <c r="CKA25" s="167"/>
      <c r="CKB25" s="167"/>
      <c r="CKC25" s="167"/>
      <c r="CKD25" s="167"/>
      <c r="CKE25" s="167"/>
      <c r="CKF25" s="167"/>
      <c r="CKG25" s="167"/>
      <c r="CKH25" s="167"/>
      <c r="CKI25" s="167"/>
      <c r="CKJ25" s="167"/>
      <c r="CKK25" s="167"/>
      <c r="CKL25" s="167"/>
      <c r="CKM25" s="167"/>
      <c r="CKN25" s="167"/>
      <c r="CKO25" s="167"/>
      <c r="CKP25" s="167"/>
      <c r="CKQ25" s="167"/>
      <c r="CKR25" s="167"/>
      <c r="CKS25" s="167"/>
      <c r="CKT25" s="167"/>
      <c r="CKU25" s="167"/>
      <c r="CKV25" s="167"/>
      <c r="CKW25" s="167"/>
      <c r="CKX25" s="167"/>
      <c r="CKY25" s="167"/>
      <c r="CKZ25" s="167"/>
      <c r="CLA25" s="167"/>
      <c r="CLB25" s="167"/>
      <c r="CLC25" s="167"/>
      <c r="CLD25" s="167"/>
      <c r="CLE25" s="167"/>
      <c r="CLF25" s="167"/>
      <c r="CLG25" s="167"/>
      <c r="CLH25" s="167"/>
      <c r="CLI25" s="167"/>
      <c r="CLJ25" s="167"/>
      <c r="CLK25" s="167"/>
      <c r="CLL25" s="167"/>
      <c r="CLM25" s="167"/>
      <c r="CLN25" s="167"/>
      <c r="CLO25" s="167"/>
      <c r="CLP25" s="167"/>
      <c r="CLQ25" s="167"/>
      <c r="CLR25" s="167"/>
      <c r="CLS25" s="167"/>
      <c r="CLT25" s="167"/>
      <c r="CLU25" s="167"/>
      <c r="CLV25" s="167"/>
      <c r="CLW25" s="167"/>
      <c r="CLX25" s="167"/>
      <c r="CLY25" s="167"/>
      <c r="CLZ25" s="167"/>
      <c r="CMA25" s="167"/>
      <c r="CMB25" s="167"/>
      <c r="CMC25" s="167"/>
      <c r="CMD25" s="167"/>
      <c r="CME25" s="167"/>
      <c r="CMF25" s="167"/>
      <c r="CMG25" s="167"/>
      <c r="CMH25" s="167"/>
      <c r="CMI25" s="167"/>
      <c r="CMJ25" s="167"/>
      <c r="CMK25" s="167"/>
      <c r="CML25" s="167"/>
      <c r="CMM25" s="167"/>
      <c r="CMN25" s="167"/>
      <c r="CMO25" s="167"/>
      <c r="CMP25" s="167"/>
      <c r="CMQ25" s="167"/>
      <c r="CMR25" s="167"/>
      <c r="CMS25" s="167"/>
      <c r="CMT25" s="167"/>
      <c r="CMU25" s="167"/>
      <c r="CMV25" s="167"/>
      <c r="CMW25" s="167"/>
      <c r="CMX25" s="167"/>
      <c r="CMY25" s="167"/>
      <c r="CMZ25" s="167"/>
      <c r="CNA25" s="167"/>
      <c r="CNB25" s="167"/>
      <c r="CNC25" s="167"/>
      <c r="CND25" s="167"/>
      <c r="CNE25" s="167"/>
      <c r="CNF25" s="167"/>
      <c r="CNG25" s="167"/>
      <c r="CNH25" s="167"/>
      <c r="CNI25" s="167"/>
      <c r="CNJ25" s="167"/>
      <c r="CNK25" s="167"/>
      <c r="CNL25" s="167"/>
      <c r="CNM25" s="167"/>
      <c r="CNN25" s="167"/>
      <c r="CNO25" s="167"/>
      <c r="CNP25" s="167"/>
      <c r="CNQ25" s="167"/>
      <c r="CNR25" s="167"/>
      <c r="CNS25" s="167"/>
      <c r="CNT25" s="167"/>
      <c r="CNU25" s="167"/>
      <c r="CNV25" s="167"/>
      <c r="CNW25" s="167"/>
      <c r="CNX25" s="167"/>
      <c r="CNY25" s="167"/>
      <c r="CNZ25" s="167"/>
      <c r="COA25" s="167"/>
      <c r="COB25" s="167"/>
      <c r="COC25" s="167"/>
      <c r="COD25" s="167"/>
      <c r="COE25" s="167"/>
      <c r="COF25" s="167"/>
      <c r="COG25" s="167"/>
      <c r="COH25" s="167"/>
      <c r="COI25" s="167"/>
      <c r="COJ25" s="167"/>
      <c r="COK25" s="167"/>
      <c r="COL25" s="167"/>
      <c r="COM25" s="167"/>
      <c r="CON25" s="167"/>
      <c r="COO25" s="167"/>
      <c r="COP25" s="167"/>
      <c r="COQ25" s="167"/>
      <c r="COR25" s="167"/>
      <c r="COS25" s="167"/>
      <c r="COT25" s="167"/>
      <c r="COU25" s="167"/>
      <c r="COV25" s="167"/>
      <c r="COW25" s="167"/>
      <c r="COX25" s="167"/>
      <c r="COY25" s="167"/>
      <c r="COZ25" s="167"/>
      <c r="CPA25" s="167"/>
      <c r="CPB25" s="167"/>
      <c r="CPC25" s="167"/>
      <c r="CPD25" s="167"/>
      <c r="CPE25" s="167"/>
      <c r="CPF25" s="167"/>
      <c r="CPG25" s="167"/>
      <c r="CPH25" s="167"/>
      <c r="CPI25" s="167"/>
      <c r="CPJ25" s="167"/>
      <c r="CPK25" s="167"/>
      <c r="CPL25" s="167"/>
      <c r="CPM25" s="167"/>
      <c r="CPN25" s="167"/>
      <c r="CPO25" s="167"/>
      <c r="CPP25" s="167"/>
      <c r="CPQ25" s="167"/>
      <c r="CPR25" s="167"/>
      <c r="CPS25" s="167"/>
      <c r="CPT25" s="167"/>
      <c r="CPU25" s="167"/>
      <c r="CPV25" s="167"/>
      <c r="CPW25" s="167"/>
      <c r="CPX25" s="167"/>
      <c r="CPY25" s="167"/>
      <c r="CPZ25" s="167"/>
      <c r="CQA25" s="167"/>
      <c r="CQB25" s="167"/>
      <c r="CQC25" s="167"/>
      <c r="CQD25" s="167"/>
      <c r="CQE25" s="167"/>
      <c r="CQF25" s="167"/>
      <c r="CQG25" s="167"/>
      <c r="CQH25" s="167"/>
      <c r="CQI25" s="167"/>
      <c r="CQJ25" s="167"/>
      <c r="CQK25" s="167"/>
      <c r="CQL25" s="167"/>
      <c r="CQM25" s="167"/>
      <c r="CQN25" s="167"/>
      <c r="CQO25" s="167"/>
      <c r="CQP25" s="167"/>
      <c r="CQQ25" s="167"/>
      <c r="CQR25" s="167"/>
      <c r="CQS25" s="167"/>
      <c r="CQT25" s="167"/>
      <c r="CQU25" s="167"/>
      <c r="CQV25" s="167"/>
      <c r="CQW25" s="167"/>
      <c r="CQX25" s="167"/>
      <c r="CQY25" s="167"/>
      <c r="CQZ25" s="167"/>
      <c r="CRA25" s="167"/>
      <c r="CRB25" s="167"/>
      <c r="CRC25" s="167"/>
      <c r="CRD25" s="167"/>
      <c r="CRE25" s="167"/>
      <c r="CRF25" s="167"/>
      <c r="CRG25" s="167"/>
      <c r="CRH25" s="167"/>
      <c r="CRI25" s="167"/>
      <c r="CRJ25" s="167"/>
      <c r="CRK25" s="167"/>
      <c r="CRL25" s="167"/>
      <c r="CRM25" s="167"/>
      <c r="CRN25" s="167"/>
      <c r="CRO25" s="167"/>
      <c r="CRP25" s="167"/>
      <c r="CRQ25" s="167"/>
      <c r="CRR25" s="167"/>
      <c r="CRS25" s="167"/>
      <c r="CRT25" s="167"/>
      <c r="CRU25" s="167"/>
      <c r="CRV25" s="167"/>
      <c r="CRW25" s="167"/>
      <c r="CRX25" s="167"/>
      <c r="CRY25" s="167"/>
      <c r="CRZ25" s="167"/>
      <c r="CSA25" s="167"/>
      <c r="CSB25" s="167"/>
      <c r="CSC25" s="167"/>
      <c r="CSD25" s="167"/>
      <c r="CSE25" s="167"/>
      <c r="CSF25" s="167"/>
      <c r="CSG25" s="167"/>
      <c r="CSH25" s="167"/>
      <c r="CSI25" s="167"/>
      <c r="CSJ25" s="167"/>
      <c r="CSK25" s="167"/>
      <c r="CSL25" s="167"/>
      <c r="CSM25" s="167"/>
      <c r="CSN25" s="167"/>
      <c r="CSO25" s="167"/>
      <c r="CSP25" s="167"/>
      <c r="CSQ25" s="167"/>
      <c r="CSR25" s="167"/>
      <c r="CSS25" s="167"/>
      <c r="CST25" s="167"/>
      <c r="CSU25" s="167"/>
      <c r="CSV25" s="167"/>
      <c r="CSW25" s="167"/>
      <c r="CSX25" s="167"/>
      <c r="CSY25" s="167"/>
      <c r="CSZ25" s="167"/>
      <c r="CTA25" s="167"/>
      <c r="CTB25" s="167"/>
      <c r="CTC25" s="167"/>
      <c r="CTD25" s="167"/>
      <c r="CTE25" s="167"/>
      <c r="CTF25" s="167"/>
      <c r="CTG25" s="167"/>
      <c r="CTH25" s="167"/>
      <c r="CTI25" s="167"/>
      <c r="CTJ25" s="167"/>
      <c r="CTK25" s="167"/>
      <c r="CTL25" s="167"/>
      <c r="CTM25" s="167"/>
      <c r="CTN25" s="167"/>
      <c r="CTO25" s="167"/>
      <c r="CTP25" s="167"/>
      <c r="CTQ25" s="167"/>
      <c r="CTR25" s="167"/>
      <c r="CTS25" s="167"/>
      <c r="CTT25" s="167"/>
      <c r="CTU25" s="167"/>
      <c r="CTV25" s="167"/>
      <c r="CTW25" s="167"/>
      <c r="CTX25" s="167"/>
      <c r="CTY25" s="167"/>
      <c r="CTZ25" s="167"/>
      <c r="CUA25" s="167"/>
      <c r="CUB25" s="167"/>
      <c r="CUC25" s="167"/>
      <c r="CUD25" s="167"/>
      <c r="CUE25" s="167"/>
      <c r="CUF25" s="167"/>
      <c r="CUG25" s="167"/>
      <c r="CUH25" s="167"/>
      <c r="CUI25" s="167"/>
      <c r="CUJ25" s="167"/>
      <c r="CUK25" s="167"/>
      <c r="CUL25" s="167"/>
      <c r="CUM25" s="167"/>
      <c r="CUN25" s="167"/>
      <c r="CUO25" s="167"/>
      <c r="CUP25" s="167"/>
      <c r="CUQ25" s="167"/>
      <c r="CUR25" s="167"/>
      <c r="CUS25" s="167"/>
      <c r="CUT25" s="167"/>
      <c r="CUU25" s="167"/>
      <c r="CUV25" s="167"/>
      <c r="CUW25" s="167"/>
      <c r="CUX25" s="167"/>
      <c r="CUY25" s="167"/>
      <c r="CUZ25" s="167"/>
      <c r="CVA25" s="167"/>
      <c r="CVB25" s="167"/>
      <c r="CVC25" s="167"/>
      <c r="CVD25" s="167"/>
      <c r="CVE25" s="167"/>
      <c r="CVF25" s="167"/>
      <c r="CVG25" s="167"/>
      <c r="CVH25" s="167"/>
      <c r="CVI25" s="167"/>
      <c r="CVJ25" s="167"/>
      <c r="CVK25" s="167"/>
      <c r="CVL25" s="167"/>
      <c r="CVM25" s="167"/>
      <c r="CVN25" s="167"/>
      <c r="CVO25" s="167"/>
      <c r="CVP25" s="167"/>
      <c r="CVQ25" s="167"/>
      <c r="CVR25" s="167"/>
      <c r="CVS25" s="167"/>
      <c r="CVT25" s="167"/>
      <c r="CVU25" s="167"/>
      <c r="CVV25" s="167"/>
      <c r="CVW25" s="167"/>
      <c r="CVX25" s="167"/>
      <c r="CVY25" s="167"/>
      <c r="CVZ25" s="167"/>
      <c r="CWA25" s="167"/>
      <c r="CWB25" s="167"/>
      <c r="CWC25" s="167"/>
      <c r="CWD25" s="167"/>
      <c r="CWE25" s="167"/>
      <c r="CWF25" s="167"/>
      <c r="CWG25" s="167"/>
      <c r="CWH25" s="167"/>
      <c r="CWI25" s="167"/>
      <c r="CWJ25" s="167"/>
      <c r="CWK25" s="167"/>
      <c r="CWL25" s="167"/>
      <c r="CWM25" s="167"/>
      <c r="CWN25" s="167"/>
      <c r="CWO25" s="167"/>
      <c r="CWP25" s="167"/>
      <c r="CWQ25" s="167"/>
      <c r="CWR25" s="167"/>
      <c r="CWS25" s="167"/>
      <c r="CWT25" s="167"/>
      <c r="CWU25" s="167"/>
      <c r="CWV25" s="167"/>
      <c r="CWW25" s="167"/>
      <c r="CWX25" s="167"/>
      <c r="CWY25" s="167"/>
      <c r="CWZ25" s="167"/>
      <c r="CXA25" s="167"/>
      <c r="CXB25" s="167"/>
      <c r="CXC25" s="167"/>
      <c r="CXD25" s="167"/>
      <c r="CXE25" s="167"/>
      <c r="CXF25" s="167"/>
      <c r="CXG25" s="167"/>
      <c r="CXH25" s="167"/>
      <c r="CXI25" s="167"/>
      <c r="CXJ25" s="167"/>
      <c r="CXK25" s="167"/>
      <c r="CXL25" s="167"/>
      <c r="CXM25" s="167"/>
      <c r="CXN25" s="167"/>
      <c r="CXO25" s="167"/>
      <c r="CXP25" s="167"/>
      <c r="CXQ25" s="167"/>
      <c r="CXR25" s="167"/>
      <c r="CXS25" s="167"/>
      <c r="CXT25" s="167"/>
      <c r="CXU25" s="167"/>
      <c r="CXV25" s="167"/>
      <c r="CXW25" s="167"/>
      <c r="CXX25" s="167"/>
      <c r="CXY25" s="167"/>
      <c r="CXZ25" s="167"/>
      <c r="CYA25" s="167"/>
      <c r="CYB25" s="167"/>
      <c r="CYC25" s="167"/>
      <c r="CYD25" s="167"/>
      <c r="CYE25" s="167"/>
      <c r="CYF25" s="167"/>
      <c r="CYG25" s="167"/>
      <c r="CYH25" s="167"/>
      <c r="CYI25" s="167"/>
      <c r="CYJ25" s="167"/>
      <c r="CYK25" s="167"/>
      <c r="CYL25" s="167"/>
      <c r="CYM25" s="167"/>
      <c r="CYN25" s="167"/>
      <c r="CYO25" s="167"/>
      <c r="CYP25" s="167"/>
      <c r="CYQ25" s="167"/>
      <c r="CYR25" s="167"/>
      <c r="CYS25" s="167"/>
      <c r="CYT25" s="167"/>
      <c r="CYU25" s="167"/>
      <c r="CYV25" s="167"/>
      <c r="CYW25" s="167"/>
      <c r="CYX25" s="167"/>
      <c r="CYY25" s="167"/>
      <c r="CYZ25" s="167"/>
      <c r="CZA25" s="167"/>
      <c r="CZB25" s="167"/>
      <c r="CZC25" s="167"/>
      <c r="CZD25" s="167"/>
      <c r="CZE25" s="167"/>
      <c r="CZF25" s="167"/>
      <c r="CZG25" s="167"/>
      <c r="CZH25" s="167"/>
      <c r="CZI25" s="167"/>
      <c r="CZJ25" s="167"/>
      <c r="CZK25" s="167"/>
      <c r="CZL25" s="167"/>
      <c r="CZM25" s="167"/>
      <c r="CZN25" s="167"/>
      <c r="CZO25" s="167"/>
      <c r="CZP25" s="167"/>
      <c r="CZQ25" s="167"/>
      <c r="CZR25" s="167"/>
      <c r="CZS25" s="167"/>
      <c r="CZT25" s="167"/>
      <c r="CZU25" s="167"/>
      <c r="CZV25" s="167"/>
      <c r="CZW25" s="167"/>
      <c r="CZX25" s="167"/>
      <c r="CZY25" s="167"/>
      <c r="CZZ25" s="167"/>
      <c r="DAA25" s="167"/>
      <c r="DAB25" s="167"/>
      <c r="DAC25" s="167"/>
      <c r="DAD25" s="167"/>
      <c r="DAE25" s="167"/>
      <c r="DAF25" s="167"/>
      <c r="DAG25" s="167"/>
      <c r="DAH25" s="167"/>
      <c r="DAI25" s="167"/>
      <c r="DAJ25" s="167"/>
      <c r="DAK25" s="167"/>
      <c r="DAL25" s="167"/>
      <c r="DAM25" s="167"/>
      <c r="DAN25" s="167"/>
      <c r="DAO25" s="167"/>
      <c r="DAP25" s="167"/>
      <c r="DAQ25" s="167"/>
      <c r="DAR25" s="167"/>
      <c r="DAS25" s="167"/>
      <c r="DAT25" s="167"/>
      <c r="DAU25" s="167"/>
      <c r="DAV25" s="167"/>
      <c r="DAW25" s="167"/>
      <c r="DAX25" s="167"/>
      <c r="DAY25" s="167"/>
      <c r="DAZ25" s="167"/>
      <c r="DBA25" s="167"/>
      <c r="DBB25" s="167"/>
      <c r="DBC25" s="167"/>
      <c r="DBD25" s="167"/>
      <c r="DBE25" s="167"/>
      <c r="DBF25" s="167"/>
      <c r="DBG25" s="167"/>
      <c r="DBH25" s="167"/>
      <c r="DBI25" s="167"/>
      <c r="DBJ25" s="167"/>
      <c r="DBK25" s="167"/>
      <c r="DBL25" s="167"/>
      <c r="DBM25" s="167"/>
      <c r="DBN25" s="167"/>
      <c r="DBO25" s="167"/>
      <c r="DBP25" s="167"/>
      <c r="DBQ25" s="167"/>
      <c r="DBR25" s="167"/>
      <c r="DBS25" s="167"/>
      <c r="DBT25" s="167"/>
      <c r="DBU25" s="167"/>
      <c r="DBV25" s="167"/>
      <c r="DBW25" s="167"/>
      <c r="DBX25" s="167"/>
      <c r="DBY25" s="167"/>
      <c r="DBZ25" s="167"/>
      <c r="DCA25" s="167"/>
      <c r="DCB25" s="167"/>
      <c r="DCC25" s="167"/>
      <c r="DCD25" s="167"/>
      <c r="DCE25" s="167"/>
      <c r="DCF25" s="167"/>
      <c r="DCG25" s="167"/>
      <c r="DCH25" s="167"/>
      <c r="DCI25" s="167"/>
      <c r="DCJ25" s="167"/>
      <c r="DCK25" s="167"/>
      <c r="DCL25" s="167"/>
      <c r="DCM25" s="167"/>
      <c r="DCN25" s="167"/>
      <c r="DCO25" s="167"/>
      <c r="DCP25" s="167"/>
      <c r="DCQ25" s="167"/>
      <c r="DCR25" s="167"/>
      <c r="DCS25" s="167"/>
      <c r="DCT25" s="167"/>
      <c r="DCU25" s="167"/>
      <c r="DCV25" s="167"/>
      <c r="DCW25" s="167"/>
      <c r="DCX25" s="167"/>
      <c r="DCY25" s="167"/>
      <c r="DCZ25" s="167"/>
      <c r="DDA25" s="167"/>
      <c r="DDB25" s="167"/>
      <c r="DDC25" s="167"/>
      <c r="DDD25" s="167"/>
      <c r="DDE25" s="167"/>
      <c r="DDF25" s="167"/>
      <c r="DDG25" s="167"/>
      <c r="DDH25" s="167"/>
      <c r="DDI25" s="167"/>
      <c r="DDJ25" s="167"/>
      <c r="DDK25" s="167"/>
      <c r="DDL25" s="167"/>
      <c r="DDM25" s="167"/>
      <c r="DDN25" s="167"/>
      <c r="DDO25" s="167"/>
      <c r="DDP25" s="167"/>
      <c r="DDQ25" s="167"/>
      <c r="DDR25" s="167"/>
      <c r="DDS25" s="167"/>
      <c r="DDT25" s="167"/>
      <c r="DDU25" s="167"/>
      <c r="DDV25" s="167"/>
      <c r="DDW25" s="167"/>
      <c r="DDX25" s="167"/>
      <c r="DDY25" s="167"/>
      <c r="DDZ25" s="167"/>
      <c r="DEA25" s="167"/>
      <c r="DEB25" s="167"/>
      <c r="DEC25" s="167"/>
      <c r="DED25" s="167"/>
      <c r="DEE25" s="167"/>
      <c r="DEF25" s="167"/>
      <c r="DEG25" s="167"/>
      <c r="DEH25" s="167"/>
      <c r="DEI25" s="167"/>
      <c r="DEJ25" s="167"/>
      <c r="DEK25" s="167"/>
      <c r="DEL25" s="167"/>
      <c r="DEM25" s="167"/>
      <c r="DEN25" s="167"/>
      <c r="DEO25" s="167"/>
      <c r="DEP25" s="167"/>
      <c r="DEQ25" s="167"/>
      <c r="DER25" s="167"/>
      <c r="DES25" s="167"/>
      <c r="DET25" s="167"/>
      <c r="DEU25" s="167"/>
      <c r="DEV25" s="167"/>
      <c r="DEW25" s="167"/>
      <c r="DEX25" s="167"/>
      <c r="DEY25" s="167"/>
      <c r="DEZ25" s="167"/>
      <c r="DFA25" s="167"/>
      <c r="DFB25" s="167"/>
      <c r="DFC25" s="167"/>
      <c r="DFD25" s="167"/>
      <c r="DFE25" s="167"/>
      <c r="DFF25" s="167"/>
      <c r="DFG25" s="167"/>
      <c r="DFH25" s="167"/>
      <c r="DFI25" s="167"/>
      <c r="DFJ25" s="167"/>
      <c r="DFK25" s="167"/>
      <c r="DFL25" s="167"/>
      <c r="DFM25" s="167"/>
      <c r="DFN25" s="167"/>
      <c r="DFO25" s="167"/>
      <c r="DFP25" s="167"/>
      <c r="DFQ25" s="167"/>
      <c r="DFR25" s="167"/>
      <c r="DFS25" s="167"/>
      <c r="DFT25" s="167"/>
      <c r="DFU25" s="167"/>
      <c r="DFV25" s="167"/>
      <c r="DFW25" s="167"/>
      <c r="DFX25" s="167"/>
      <c r="DFY25" s="167"/>
      <c r="DFZ25" s="167"/>
      <c r="DGA25" s="167"/>
      <c r="DGB25" s="167"/>
      <c r="DGC25" s="167"/>
      <c r="DGD25" s="167"/>
      <c r="DGE25" s="167"/>
      <c r="DGF25" s="167"/>
      <c r="DGG25" s="167"/>
      <c r="DGH25" s="167"/>
      <c r="DGI25" s="167"/>
      <c r="DGJ25" s="167"/>
      <c r="DGK25" s="167"/>
      <c r="DGL25" s="167"/>
      <c r="DGM25" s="167"/>
      <c r="DGN25" s="167"/>
      <c r="DGO25" s="167"/>
      <c r="DGP25" s="167"/>
      <c r="DGQ25" s="167"/>
      <c r="DGR25" s="167"/>
      <c r="DGS25" s="167"/>
      <c r="DGT25" s="167"/>
      <c r="DGU25" s="167"/>
      <c r="DGV25" s="167"/>
      <c r="DGW25" s="167"/>
      <c r="DGX25" s="167"/>
      <c r="DGY25" s="167"/>
      <c r="DGZ25" s="167"/>
      <c r="DHA25" s="167"/>
      <c r="DHB25" s="167"/>
      <c r="DHC25" s="167"/>
      <c r="DHD25" s="167"/>
      <c r="DHE25" s="167"/>
      <c r="DHF25" s="167"/>
      <c r="DHG25" s="167"/>
      <c r="DHH25" s="167"/>
      <c r="DHI25" s="167"/>
      <c r="DHJ25" s="167"/>
      <c r="DHK25" s="167"/>
      <c r="DHL25" s="167"/>
      <c r="DHM25" s="167"/>
      <c r="DHN25" s="167"/>
      <c r="DHO25" s="167"/>
      <c r="DHP25" s="167"/>
      <c r="DHQ25" s="167"/>
      <c r="DHR25" s="167"/>
      <c r="DHS25" s="167"/>
      <c r="DHT25" s="167"/>
      <c r="DHU25" s="167"/>
      <c r="DHV25" s="167"/>
      <c r="DHW25" s="167"/>
      <c r="DHX25" s="167"/>
      <c r="DHY25" s="167"/>
      <c r="DHZ25" s="167"/>
      <c r="DIA25" s="167"/>
      <c r="DIB25" s="167"/>
      <c r="DIC25" s="167"/>
      <c r="DID25" s="167"/>
      <c r="DIE25" s="167"/>
      <c r="DIF25" s="167"/>
      <c r="DIG25" s="167"/>
      <c r="DIH25" s="167"/>
      <c r="DII25" s="167"/>
      <c r="DIJ25" s="167"/>
      <c r="DIK25" s="167"/>
      <c r="DIL25" s="167"/>
      <c r="DIM25" s="167"/>
      <c r="DIN25" s="167"/>
      <c r="DIO25" s="167"/>
      <c r="DIP25" s="167"/>
      <c r="DIQ25" s="167"/>
      <c r="DIR25" s="167"/>
      <c r="DIS25" s="167"/>
      <c r="DIT25" s="167"/>
      <c r="DIU25" s="167"/>
      <c r="DIV25" s="167"/>
      <c r="DIW25" s="167"/>
      <c r="DIX25" s="167"/>
      <c r="DIY25" s="167"/>
      <c r="DIZ25" s="167"/>
      <c r="DJA25" s="167"/>
      <c r="DJB25" s="167"/>
      <c r="DJC25" s="167"/>
      <c r="DJD25" s="167"/>
      <c r="DJE25" s="167"/>
      <c r="DJF25" s="167"/>
      <c r="DJG25" s="167"/>
      <c r="DJH25" s="167"/>
      <c r="DJI25" s="167"/>
      <c r="DJJ25" s="167"/>
      <c r="DJK25" s="167"/>
      <c r="DJL25" s="167"/>
      <c r="DJM25" s="167"/>
      <c r="DJN25" s="167"/>
      <c r="DJO25" s="167"/>
      <c r="DJP25" s="167"/>
      <c r="DJQ25" s="167"/>
      <c r="DJR25" s="167"/>
      <c r="DJS25" s="167"/>
      <c r="DJT25" s="167"/>
      <c r="DJU25" s="167"/>
      <c r="DJV25" s="167"/>
      <c r="DJW25" s="167"/>
      <c r="DJX25" s="167"/>
      <c r="DJY25" s="167"/>
      <c r="DJZ25" s="167"/>
      <c r="DKA25" s="167"/>
      <c r="DKB25" s="167"/>
      <c r="DKC25" s="167"/>
      <c r="DKD25" s="167"/>
      <c r="DKE25" s="167"/>
      <c r="DKF25" s="167"/>
      <c r="DKG25" s="167"/>
      <c r="DKH25" s="167"/>
      <c r="DKI25" s="167"/>
      <c r="DKJ25" s="167"/>
      <c r="DKK25" s="167"/>
      <c r="DKL25" s="167"/>
      <c r="DKM25" s="167"/>
      <c r="DKN25" s="167"/>
      <c r="DKO25" s="167"/>
      <c r="DKP25" s="167"/>
      <c r="DKQ25" s="167"/>
      <c r="DKR25" s="167"/>
      <c r="DKS25" s="167"/>
      <c r="DKT25" s="167"/>
      <c r="DKU25" s="167"/>
      <c r="DKV25" s="167"/>
      <c r="DKW25" s="167"/>
      <c r="DKX25" s="167"/>
      <c r="DKY25" s="167"/>
      <c r="DKZ25" s="167"/>
      <c r="DLA25" s="167"/>
      <c r="DLB25" s="167"/>
      <c r="DLC25" s="167"/>
      <c r="DLD25" s="167"/>
      <c r="DLE25" s="167"/>
      <c r="DLF25" s="167"/>
      <c r="DLG25" s="167"/>
      <c r="DLH25" s="167"/>
      <c r="DLI25" s="167"/>
      <c r="DLJ25" s="167"/>
      <c r="DLK25" s="167"/>
      <c r="DLL25" s="167"/>
      <c r="DLM25" s="167"/>
      <c r="DLN25" s="167"/>
      <c r="DLO25" s="167"/>
      <c r="DLP25" s="167"/>
      <c r="DLQ25" s="167"/>
      <c r="DLR25" s="167"/>
      <c r="DLS25" s="167"/>
      <c r="DLT25" s="167"/>
      <c r="DLU25" s="167"/>
      <c r="DLV25" s="167"/>
      <c r="DLW25" s="167"/>
      <c r="DLX25" s="167"/>
      <c r="DLY25" s="167"/>
      <c r="DLZ25" s="167"/>
      <c r="DMA25" s="167"/>
      <c r="DMB25" s="167"/>
      <c r="DMC25" s="167"/>
      <c r="DMD25" s="167"/>
      <c r="DME25" s="167"/>
      <c r="DMF25" s="167"/>
      <c r="DMG25" s="167"/>
      <c r="DMH25" s="167"/>
      <c r="DMI25" s="167"/>
      <c r="DMJ25" s="167"/>
      <c r="DMK25" s="167"/>
      <c r="DML25" s="167"/>
      <c r="DMM25" s="167"/>
      <c r="DMN25" s="167"/>
      <c r="DMO25" s="167"/>
      <c r="DMP25" s="167"/>
      <c r="DMQ25" s="167"/>
      <c r="DMR25" s="167"/>
      <c r="DMS25" s="167"/>
      <c r="DMT25" s="167"/>
      <c r="DMU25" s="167"/>
      <c r="DMV25" s="167"/>
      <c r="DMW25" s="167"/>
      <c r="DMX25" s="167"/>
      <c r="DMY25" s="167"/>
      <c r="DMZ25" s="167"/>
      <c r="DNA25" s="167"/>
      <c r="DNB25" s="167"/>
      <c r="DNC25" s="167"/>
      <c r="DND25" s="167"/>
      <c r="DNE25" s="167"/>
      <c r="DNF25" s="167"/>
      <c r="DNG25" s="167"/>
      <c r="DNH25" s="167"/>
      <c r="DNI25" s="167"/>
      <c r="DNJ25" s="167"/>
      <c r="DNK25" s="167"/>
      <c r="DNL25" s="167"/>
      <c r="DNM25" s="167"/>
      <c r="DNN25" s="167"/>
      <c r="DNO25" s="167"/>
      <c r="DNP25" s="167"/>
      <c r="DNQ25" s="167"/>
      <c r="DNR25" s="167"/>
      <c r="DNS25" s="167"/>
      <c r="DNT25" s="167"/>
      <c r="DNU25" s="167"/>
      <c r="DNV25" s="167"/>
      <c r="DNW25" s="167"/>
      <c r="DNX25" s="167"/>
      <c r="DNY25" s="167"/>
      <c r="DNZ25" s="167"/>
      <c r="DOA25" s="167"/>
      <c r="DOB25" s="167"/>
      <c r="DOC25" s="167"/>
      <c r="DOD25" s="167"/>
      <c r="DOE25" s="167"/>
      <c r="DOF25" s="167"/>
      <c r="DOG25" s="167"/>
      <c r="DOH25" s="167"/>
      <c r="DOI25" s="167"/>
      <c r="DOJ25" s="167"/>
      <c r="DOK25" s="167"/>
      <c r="DOL25" s="167"/>
      <c r="DOM25" s="167"/>
      <c r="DON25" s="167"/>
      <c r="DOO25" s="167"/>
      <c r="DOP25" s="167"/>
      <c r="DOQ25" s="167"/>
      <c r="DOR25" s="167"/>
      <c r="DOS25" s="167"/>
      <c r="DOT25" s="167"/>
      <c r="DOU25" s="167"/>
      <c r="DOV25" s="167"/>
      <c r="DOW25" s="167"/>
      <c r="DOX25" s="167"/>
      <c r="DOY25" s="167"/>
      <c r="DOZ25" s="167"/>
      <c r="DPA25" s="167"/>
      <c r="DPB25" s="167"/>
      <c r="DPC25" s="167"/>
      <c r="DPD25" s="167"/>
      <c r="DPE25" s="167"/>
      <c r="DPF25" s="167"/>
      <c r="DPG25" s="167"/>
    </row>
    <row r="26" spans="1:3127" s="167" customFormat="1">
      <c r="A26" s="184" t="s">
        <v>2006</v>
      </c>
      <c r="B26" s="185" t="s">
        <v>1969</v>
      </c>
      <c r="C26" s="184" t="s">
        <v>2033</v>
      </c>
      <c r="D26" s="186" t="s">
        <v>2034</v>
      </c>
      <c r="E26" s="184" t="s">
        <v>1970</v>
      </c>
      <c r="F26" s="184" t="s">
        <v>1237</v>
      </c>
      <c r="G26" s="184"/>
      <c r="H26" s="184" t="s">
        <v>1972</v>
      </c>
      <c r="I26" s="184" t="s">
        <v>1005</v>
      </c>
      <c r="J26" s="184" t="s">
        <v>18</v>
      </c>
      <c r="K26" s="184" t="s">
        <v>53</v>
      </c>
      <c r="L26" s="180" t="s">
        <v>1432</v>
      </c>
      <c r="M26" s="184" t="s">
        <v>1113</v>
      </c>
      <c r="N26" s="187">
        <v>100</v>
      </c>
      <c r="O26" s="187">
        <v>100</v>
      </c>
      <c r="P26" s="180" t="s">
        <v>1432</v>
      </c>
      <c r="Q26" s="188">
        <v>16.666666666666668</v>
      </c>
      <c r="R26" s="189" t="s">
        <v>1974</v>
      </c>
      <c r="S26" s="184" t="s">
        <v>1975</v>
      </c>
      <c r="T26" s="184"/>
      <c r="U26" s="5"/>
      <c r="V26" s="5"/>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s="166"/>
      <c r="APW26" s="166"/>
      <c r="APX26" s="166"/>
      <c r="APY26" s="166"/>
      <c r="APZ26" s="166"/>
      <c r="AQA26" s="166"/>
      <c r="AQB26" s="166"/>
      <c r="AQC26" s="166"/>
      <c r="AQD26" s="166"/>
      <c r="AQE26" s="166"/>
      <c r="AQF26" s="166"/>
      <c r="AQG26" s="166"/>
      <c r="AQH26" s="166"/>
      <c r="AQI26" s="166"/>
      <c r="AQJ26" s="166"/>
      <c r="AQK26" s="166"/>
      <c r="AQL26" s="166"/>
      <c r="AQM26" s="166"/>
      <c r="AQN26" s="166"/>
      <c r="AQO26" s="166"/>
      <c r="AQP26" s="166"/>
      <c r="AQQ26" s="166"/>
      <c r="AQR26" s="166"/>
      <c r="AQS26" s="166"/>
      <c r="AQT26" s="166"/>
      <c r="AQU26" s="166"/>
      <c r="AQV26" s="166"/>
      <c r="AQW26" s="166"/>
      <c r="AQX26" s="166"/>
      <c r="AQY26" s="166"/>
      <c r="AQZ26" s="166"/>
      <c r="ARA26" s="166"/>
      <c r="ARB26" s="166"/>
      <c r="ARC26" s="166"/>
      <c r="ARD26" s="166"/>
      <c r="ARE26" s="166"/>
      <c r="ARF26" s="166"/>
      <c r="ARG26" s="166"/>
      <c r="ARH26" s="166"/>
      <c r="ARI26" s="166"/>
      <c r="ARJ26" s="166"/>
      <c r="ARK26" s="166"/>
      <c r="ARL26" s="166"/>
      <c r="ARM26" s="166"/>
      <c r="ARN26" s="166"/>
      <c r="ARO26" s="166"/>
      <c r="ARP26" s="166"/>
      <c r="ARQ26" s="166"/>
      <c r="ARR26" s="166"/>
      <c r="ARS26" s="166"/>
      <c r="ART26" s="166"/>
      <c r="ARU26" s="166"/>
      <c r="ARV26" s="166"/>
      <c r="ARW26" s="166"/>
      <c r="ARX26" s="166"/>
      <c r="ARY26" s="166"/>
      <c r="ARZ26" s="166"/>
      <c r="ASA26" s="166"/>
      <c r="ASB26" s="166"/>
      <c r="ASC26" s="166"/>
      <c r="ASD26" s="166"/>
      <c r="ASE26" s="166"/>
      <c r="ASF26" s="166"/>
      <c r="ASG26" s="166"/>
      <c r="ASH26" s="166"/>
      <c r="ASI26" s="166"/>
      <c r="ASJ26" s="166"/>
      <c r="ASK26" s="166"/>
      <c r="ASL26" s="166"/>
      <c r="ASM26" s="166"/>
      <c r="ASN26" s="166"/>
      <c r="ASO26" s="166"/>
      <c r="ASP26" s="166"/>
      <c r="ASQ26" s="166"/>
      <c r="ASR26" s="166"/>
      <c r="ASS26" s="166"/>
      <c r="AST26" s="166"/>
      <c r="ASU26" s="166"/>
      <c r="ASV26" s="166"/>
      <c r="ASW26" s="166"/>
      <c r="ASX26" s="166"/>
      <c r="ASY26" s="166"/>
      <c r="ASZ26" s="166"/>
      <c r="ATA26" s="166"/>
      <c r="ATB26" s="166"/>
      <c r="ATC26" s="166"/>
      <c r="ATD26" s="166"/>
      <c r="ATE26" s="166"/>
      <c r="ATF26" s="166"/>
      <c r="ATG26" s="166"/>
      <c r="ATH26" s="166"/>
      <c r="ATI26" s="166"/>
      <c r="ATJ26" s="166"/>
      <c r="ATK26" s="166"/>
      <c r="ATL26" s="166"/>
      <c r="ATM26" s="166"/>
      <c r="ATN26" s="166"/>
      <c r="ATO26" s="166"/>
      <c r="ATP26" s="166"/>
      <c r="ATQ26" s="166"/>
      <c r="ATR26" s="166"/>
      <c r="ATS26" s="166"/>
      <c r="ATT26" s="166"/>
      <c r="ATU26" s="166"/>
      <c r="ATV26" s="166"/>
      <c r="ATW26" s="166"/>
      <c r="ATX26" s="166"/>
      <c r="ATY26" s="166"/>
      <c r="ATZ26" s="166"/>
      <c r="AUA26" s="166"/>
      <c r="AUB26" s="166"/>
      <c r="AUC26" s="166"/>
      <c r="AUD26" s="166"/>
      <c r="AUE26" s="166"/>
      <c r="AUF26" s="166"/>
      <c r="AUG26" s="166"/>
      <c r="AUH26" s="166"/>
      <c r="AUI26" s="166"/>
      <c r="AUJ26" s="166"/>
      <c r="AUK26" s="166"/>
      <c r="AUL26" s="166"/>
      <c r="AUM26" s="166"/>
      <c r="AUN26" s="166"/>
      <c r="AUO26" s="166"/>
      <c r="AUP26" s="166"/>
      <c r="AUQ26" s="166"/>
      <c r="AUR26" s="166"/>
      <c r="AUS26" s="166"/>
      <c r="AUT26" s="166"/>
      <c r="AUU26" s="166"/>
      <c r="AUV26" s="166"/>
      <c r="AUW26" s="166"/>
      <c r="AUX26" s="166"/>
      <c r="AUY26" s="166"/>
      <c r="AUZ26" s="166"/>
      <c r="AVA26" s="166"/>
      <c r="AVB26" s="166"/>
      <c r="AVC26" s="166"/>
      <c r="AVD26" s="166"/>
      <c r="AVE26" s="166"/>
      <c r="AVF26" s="166"/>
      <c r="AVG26" s="166"/>
      <c r="AVH26" s="166"/>
      <c r="AVI26" s="166"/>
      <c r="AVJ26" s="166"/>
      <c r="AVK26" s="166"/>
      <c r="AVL26" s="166"/>
      <c r="AVM26" s="166"/>
      <c r="AVN26" s="166"/>
      <c r="AVO26" s="166"/>
      <c r="AVP26" s="166"/>
      <c r="AVQ26" s="166"/>
      <c r="AVR26" s="166"/>
      <c r="AVS26" s="166"/>
      <c r="AVT26" s="166"/>
      <c r="AVU26" s="166"/>
      <c r="AVV26" s="166"/>
      <c r="AVW26" s="166"/>
      <c r="AVX26" s="166"/>
      <c r="AVY26" s="166"/>
      <c r="AVZ26" s="166"/>
      <c r="AWA26" s="166"/>
      <c r="AWB26" s="166"/>
      <c r="AWC26" s="166"/>
      <c r="AWD26" s="166"/>
      <c r="AWE26" s="166"/>
      <c r="AWF26" s="166"/>
      <c r="AWG26" s="166"/>
      <c r="AWH26" s="166"/>
      <c r="AWI26" s="166"/>
      <c r="AWJ26" s="166"/>
      <c r="AWK26" s="166"/>
      <c r="AWL26" s="166"/>
      <c r="AWM26" s="166"/>
      <c r="AWN26" s="166"/>
      <c r="AWO26" s="166"/>
      <c r="AWP26" s="166"/>
      <c r="AWQ26" s="166"/>
      <c r="AWR26" s="166"/>
      <c r="AWS26" s="166"/>
      <c r="AWT26" s="166"/>
      <c r="AWU26" s="166"/>
      <c r="AWV26" s="166"/>
      <c r="AWW26" s="166"/>
      <c r="AWX26" s="166"/>
      <c r="AWY26" s="166"/>
      <c r="AWZ26" s="166"/>
      <c r="AXA26" s="166"/>
      <c r="AXB26" s="166"/>
      <c r="AXC26" s="166"/>
      <c r="AXD26" s="166"/>
      <c r="AXE26" s="166"/>
      <c r="AXF26" s="166"/>
      <c r="AXG26" s="166"/>
      <c r="AXH26" s="166"/>
      <c r="AXI26" s="166"/>
      <c r="AXJ26" s="166"/>
      <c r="AXK26" s="166"/>
      <c r="AXL26" s="166"/>
      <c r="AXM26" s="166"/>
      <c r="AXN26" s="166"/>
      <c r="AXO26" s="166"/>
      <c r="AXP26" s="166"/>
      <c r="AXQ26" s="166"/>
      <c r="AXR26" s="166"/>
      <c r="AXS26" s="166"/>
      <c r="AXT26" s="166"/>
      <c r="AXU26" s="166"/>
      <c r="AXV26" s="166"/>
      <c r="AXW26" s="166"/>
      <c r="AXX26" s="166"/>
      <c r="AXY26" s="166"/>
      <c r="AXZ26" s="166"/>
      <c r="AYA26" s="166"/>
      <c r="AYB26" s="166"/>
      <c r="AYC26" s="166"/>
      <c r="AYD26" s="166"/>
      <c r="AYE26" s="166"/>
      <c r="AYF26" s="166"/>
      <c r="AYG26" s="166"/>
      <c r="AYH26" s="166"/>
      <c r="AYI26" s="166"/>
      <c r="AYJ26" s="166"/>
      <c r="AYK26" s="166"/>
      <c r="AYL26" s="166"/>
      <c r="AYM26" s="166"/>
      <c r="AYN26" s="166"/>
      <c r="AYO26" s="166"/>
      <c r="AYP26" s="166"/>
      <c r="AYQ26" s="166"/>
      <c r="AYR26" s="166"/>
      <c r="AYS26" s="166"/>
      <c r="AYT26" s="166"/>
      <c r="AYU26" s="166"/>
      <c r="AYV26" s="166"/>
      <c r="AYW26" s="166"/>
      <c r="AYX26" s="166"/>
      <c r="AYY26" s="166"/>
      <c r="AYZ26" s="166"/>
      <c r="AZA26" s="166"/>
      <c r="AZB26" s="166"/>
      <c r="AZC26" s="166"/>
      <c r="AZD26" s="166"/>
      <c r="AZE26" s="166"/>
      <c r="AZF26" s="166"/>
      <c r="AZG26" s="166"/>
      <c r="AZH26" s="166"/>
      <c r="AZI26" s="166"/>
      <c r="AZJ26" s="166"/>
      <c r="AZK26" s="166"/>
      <c r="AZL26" s="166"/>
      <c r="AZM26" s="166"/>
      <c r="AZN26" s="166"/>
      <c r="AZO26" s="166"/>
      <c r="AZP26" s="166"/>
      <c r="AZQ26" s="166"/>
      <c r="AZR26" s="166"/>
      <c r="AZS26" s="166"/>
      <c r="AZT26" s="166"/>
      <c r="AZU26" s="166"/>
      <c r="AZV26" s="166"/>
      <c r="AZW26" s="166"/>
      <c r="AZX26" s="166"/>
      <c r="AZY26" s="166"/>
      <c r="AZZ26" s="166"/>
      <c r="BAA26" s="166"/>
      <c r="BAB26" s="166"/>
      <c r="BAC26" s="166"/>
      <c r="BAD26" s="166"/>
      <c r="BAE26" s="166"/>
      <c r="BAF26" s="166"/>
      <c r="BAG26" s="166"/>
      <c r="BAH26" s="166"/>
      <c r="BAI26" s="166"/>
      <c r="BAJ26" s="166"/>
      <c r="BAK26" s="166"/>
      <c r="BAL26" s="166"/>
      <c r="BAM26" s="166"/>
      <c r="BAN26" s="166"/>
      <c r="BAO26" s="166"/>
      <c r="BAP26" s="166"/>
      <c r="BAQ26" s="166"/>
      <c r="BAR26" s="166"/>
      <c r="BAS26" s="166"/>
      <c r="BAT26" s="166"/>
      <c r="BAU26" s="166"/>
      <c r="BAV26" s="166"/>
      <c r="BAW26" s="166"/>
      <c r="BAX26" s="166"/>
      <c r="BAY26" s="166"/>
      <c r="BAZ26" s="166"/>
      <c r="BBA26" s="166"/>
      <c r="BBB26" s="166"/>
      <c r="BBC26" s="166"/>
      <c r="BBD26" s="166"/>
      <c r="BBE26" s="166"/>
      <c r="BBF26" s="166"/>
      <c r="BBG26" s="166"/>
      <c r="BBH26" s="166"/>
      <c r="BBI26" s="166"/>
      <c r="BBJ26" s="166"/>
      <c r="BBK26" s="166"/>
      <c r="BBL26" s="166"/>
      <c r="BBM26" s="166"/>
      <c r="BBN26" s="166"/>
      <c r="BBO26" s="166"/>
      <c r="BBP26" s="166"/>
      <c r="BBQ26" s="166"/>
      <c r="BBR26" s="166"/>
      <c r="BBS26" s="166"/>
      <c r="BBT26" s="166"/>
      <c r="BBU26" s="166"/>
      <c r="BBV26" s="166"/>
      <c r="BBW26" s="166"/>
      <c r="BBX26" s="166"/>
      <c r="BBY26" s="166"/>
      <c r="BBZ26" s="166"/>
      <c r="BCA26" s="166"/>
      <c r="BCB26" s="166"/>
      <c r="BCC26" s="166"/>
      <c r="BCD26" s="166"/>
      <c r="BCE26" s="166"/>
      <c r="BCF26" s="166"/>
      <c r="BCG26" s="166"/>
      <c r="BCH26" s="166"/>
      <c r="BCI26" s="166"/>
      <c r="BCJ26" s="166"/>
      <c r="BCK26" s="166"/>
      <c r="BCL26" s="166"/>
      <c r="BCM26" s="166"/>
      <c r="BCN26" s="166"/>
      <c r="BCO26" s="166"/>
      <c r="BCP26" s="166"/>
      <c r="BCQ26" s="166"/>
      <c r="BCR26" s="166"/>
      <c r="BCS26" s="166"/>
      <c r="BCT26" s="166"/>
      <c r="BCU26" s="166"/>
      <c r="BCV26" s="166"/>
      <c r="BCW26" s="166"/>
      <c r="BCX26" s="166"/>
      <c r="BCY26" s="166"/>
      <c r="BCZ26" s="166"/>
      <c r="BDA26" s="166"/>
      <c r="BDB26" s="166"/>
      <c r="BDC26" s="166"/>
      <c r="BDD26" s="166"/>
      <c r="BDE26" s="166"/>
      <c r="BDF26" s="166"/>
      <c r="BDG26" s="166"/>
      <c r="BDH26" s="166"/>
      <c r="BDI26" s="166"/>
      <c r="BDJ26" s="166"/>
      <c r="BDK26" s="166"/>
      <c r="BDL26" s="166"/>
      <c r="BDM26" s="166"/>
      <c r="BDN26" s="166"/>
      <c r="BDO26" s="166"/>
      <c r="BDP26" s="166"/>
      <c r="BDQ26" s="166"/>
      <c r="BDR26" s="166"/>
      <c r="BDS26" s="166"/>
      <c r="BDT26" s="166"/>
      <c r="BDU26" s="166"/>
      <c r="BDV26" s="166"/>
      <c r="BDW26" s="166"/>
      <c r="BDX26" s="166"/>
      <c r="BDY26" s="166"/>
      <c r="BDZ26" s="166"/>
      <c r="BEA26" s="166"/>
      <c r="BEB26" s="166"/>
      <c r="BEC26" s="166"/>
      <c r="BED26" s="166"/>
      <c r="BEE26" s="166"/>
      <c r="BEF26" s="166"/>
      <c r="BEG26" s="166"/>
      <c r="BEH26" s="166"/>
      <c r="BEI26" s="166"/>
      <c r="BEJ26" s="166"/>
      <c r="BEK26" s="166"/>
      <c r="BEL26" s="166"/>
      <c r="BEM26" s="166"/>
      <c r="BEN26" s="166"/>
      <c r="BEO26" s="166"/>
      <c r="BEP26" s="166"/>
      <c r="BEQ26" s="166"/>
      <c r="BER26" s="166"/>
      <c r="BES26" s="166"/>
      <c r="BET26" s="166"/>
      <c r="BEU26" s="166"/>
      <c r="BEV26" s="166"/>
      <c r="BEW26" s="166"/>
      <c r="BEX26" s="166"/>
      <c r="BEY26" s="166"/>
      <c r="BEZ26" s="166"/>
      <c r="BFA26" s="166"/>
      <c r="BFB26" s="166"/>
      <c r="BFC26" s="166"/>
      <c r="BFD26" s="166"/>
      <c r="BFE26" s="166"/>
      <c r="BFF26" s="166"/>
      <c r="BFG26" s="166"/>
      <c r="BFH26" s="166"/>
      <c r="BFI26" s="166"/>
      <c r="BFJ26" s="166"/>
      <c r="BFK26" s="166"/>
      <c r="BFL26" s="166"/>
      <c r="BFM26" s="166"/>
      <c r="BFN26" s="166"/>
      <c r="BFO26" s="166"/>
      <c r="BFP26" s="166"/>
      <c r="BFQ26" s="166"/>
      <c r="BFR26" s="166"/>
      <c r="BFS26" s="166"/>
      <c r="BFT26" s="166"/>
      <c r="BFU26" s="166"/>
      <c r="BFV26" s="166"/>
      <c r="BFW26" s="166"/>
      <c r="BFX26" s="166"/>
      <c r="BFY26" s="166"/>
      <c r="BFZ26" s="166"/>
      <c r="BGA26" s="166"/>
      <c r="BGB26" s="166"/>
      <c r="BGC26" s="166"/>
      <c r="BGD26" s="166"/>
      <c r="BGE26" s="166"/>
      <c r="BGF26" s="166"/>
      <c r="BGG26" s="166"/>
      <c r="BGH26" s="166"/>
      <c r="BGI26" s="166"/>
      <c r="BGJ26" s="166"/>
      <c r="BGK26" s="166"/>
      <c r="BGL26" s="166"/>
      <c r="BGM26" s="166"/>
      <c r="BGN26" s="166"/>
      <c r="BGO26" s="166"/>
      <c r="BGP26" s="166"/>
      <c r="BGQ26" s="166"/>
      <c r="BGR26" s="166"/>
      <c r="BGS26" s="166"/>
      <c r="BGT26" s="166"/>
      <c r="BGU26" s="166"/>
      <c r="BGV26" s="166"/>
      <c r="BGW26" s="166"/>
      <c r="BGX26" s="166"/>
      <c r="BGY26" s="166"/>
      <c r="BGZ26" s="166"/>
      <c r="BHA26" s="166"/>
      <c r="BHB26" s="166"/>
      <c r="BHC26" s="166"/>
      <c r="BHD26" s="166"/>
      <c r="BHE26" s="166"/>
      <c r="BHF26" s="166"/>
      <c r="BHG26" s="166"/>
      <c r="BHH26" s="166"/>
      <c r="BHI26" s="166"/>
      <c r="BHJ26" s="166"/>
      <c r="BHK26" s="166"/>
      <c r="BHL26" s="166"/>
      <c r="BHM26" s="166"/>
      <c r="BHN26" s="166"/>
      <c r="BHO26" s="166"/>
      <c r="BHP26" s="166"/>
      <c r="BHQ26" s="166"/>
      <c r="BHR26" s="166"/>
      <c r="BHS26" s="166"/>
      <c r="BHT26" s="166"/>
      <c r="BHU26" s="166"/>
      <c r="BHV26" s="166"/>
      <c r="BHW26" s="166"/>
      <c r="BHX26" s="166"/>
      <c r="BHY26" s="166"/>
      <c r="BHZ26" s="166"/>
      <c r="BIA26" s="166"/>
      <c r="BIB26" s="166"/>
      <c r="BIC26" s="166"/>
      <c r="BID26" s="166"/>
      <c r="BIE26" s="166"/>
      <c r="BIF26" s="166"/>
      <c r="BIG26" s="166"/>
      <c r="BIH26" s="166"/>
      <c r="BII26" s="166"/>
      <c r="BIJ26" s="166"/>
      <c r="BIK26" s="166"/>
      <c r="BIL26" s="166"/>
      <c r="BIM26" s="166"/>
      <c r="BIN26" s="166"/>
      <c r="BIO26" s="166"/>
      <c r="BIP26" s="166"/>
      <c r="BIQ26" s="166"/>
      <c r="BIR26" s="166"/>
      <c r="BIS26" s="166"/>
      <c r="BIT26" s="166"/>
      <c r="BIU26" s="166"/>
      <c r="BIV26" s="166"/>
      <c r="BIW26" s="166"/>
      <c r="BIX26" s="166"/>
      <c r="BIY26" s="166"/>
      <c r="BIZ26" s="166"/>
      <c r="BJA26" s="166"/>
      <c r="BJB26" s="166"/>
      <c r="BJC26" s="166"/>
      <c r="BJD26" s="166"/>
      <c r="BJE26" s="166"/>
      <c r="BJF26" s="166"/>
      <c r="BJG26" s="166"/>
      <c r="BJH26" s="166"/>
      <c r="BJI26" s="166"/>
      <c r="BJJ26" s="166"/>
      <c r="BJK26" s="166"/>
      <c r="BJL26" s="166"/>
      <c r="BJM26" s="166"/>
      <c r="BJN26" s="166"/>
      <c r="BJO26" s="166"/>
      <c r="BJP26" s="166"/>
      <c r="BJQ26" s="166"/>
      <c r="BJR26" s="166"/>
      <c r="BJS26" s="166"/>
      <c r="BJT26" s="166"/>
      <c r="BJU26" s="166"/>
      <c r="BJV26" s="166"/>
      <c r="BJW26" s="166"/>
      <c r="BJX26" s="166"/>
      <c r="BJY26" s="166"/>
      <c r="BJZ26" s="166"/>
      <c r="BKA26" s="166"/>
      <c r="BKB26" s="166"/>
      <c r="BKC26" s="166"/>
      <c r="BKD26" s="166"/>
      <c r="BKE26" s="166"/>
      <c r="BKF26" s="166"/>
      <c r="BKG26" s="166"/>
      <c r="BKH26" s="166"/>
      <c r="BKI26" s="166"/>
      <c r="BKJ26" s="166"/>
      <c r="BKK26" s="166"/>
      <c r="BKL26" s="166"/>
      <c r="BKM26" s="166"/>
      <c r="BKN26" s="166"/>
      <c r="BKO26" s="166"/>
      <c r="BKP26" s="166"/>
      <c r="BKQ26" s="166"/>
      <c r="BKR26" s="166"/>
      <c r="BKS26" s="166"/>
      <c r="BKT26" s="166"/>
      <c r="BKU26" s="166"/>
      <c r="BKV26" s="166"/>
      <c r="BKW26" s="166"/>
      <c r="BKX26" s="166"/>
      <c r="BKY26" s="166"/>
      <c r="BKZ26" s="166"/>
      <c r="BLA26" s="166"/>
      <c r="BLB26" s="166"/>
      <c r="BLC26" s="166"/>
      <c r="BLD26" s="166"/>
      <c r="BLE26" s="166"/>
      <c r="BLF26" s="166"/>
      <c r="BLG26" s="166"/>
      <c r="BLH26" s="166"/>
      <c r="BLI26" s="166"/>
      <c r="BLJ26" s="166"/>
      <c r="BLK26" s="166"/>
      <c r="BLL26" s="166"/>
      <c r="BLM26" s="166"/>
      <c r="BLN26" s="166"/>
      <c r="BLO26" s="166"/>
      <c r="BLP26" s="166"/>
      <c r="BLQ26" s="166"/>
      <c r="BLR26" s="166"/>
      <c r="BLS26" s="166"/>
      <c r="BLT26" s="166"/>
      <c r="BLU26" s="166"/>
      <c r="BLV26" s="166"/>
      <c r="BLW26" s="166"/>
      <c r="BLX26" s="166"/>
      <c r="BLY26" s="166"/>
      <c r="BLZ26" s="166"/>
      <c r="BMA26" s="166"/>
      <c r="BMB26" s="166"/>
      <c r="BMC26" s="166"/>
      <c r="BMD26" s="166"/>
      <c r="BME26" s="166"/>
      <c r="BMF26" s="166"/>
      <c r="BMG26" s="166"/>
      <c r="BMH26" s="166"/>
      <c r="BMI26" s="166"/>
      <c r="BMJ26" s="166"/>
      <c r="BMK26" s="166"/>
      <c r="BML26" s="166"/>
      <c r="BMM26" s="166"/>
      <c r="BMN26" s="166"/>
      <c r="BMO26" s="166"/>
      <c r="BMP26" s="166"/>
      <c r="BMQ26" s="166"/>
      <c r="BMR26" s="166"/>
      <c r="BMS26" s="166"/>
      <c r="BMT26" s="166"/>
      <c r="BMU26" s="166"/>
      <c r="BMV26" s="166"/>
      <c r="BMW26" s="166"/>
      <c r="BMX26" s="166"/>
      <c r="BMY26" s="166"/>
      <c r="BMZ26" s="166"/>
      <c r="BNA26" s="166"/>
      <c r="BNB26" s="166"/>
      <c r="BNC26" s="166"/>
      <c r="BND26" s="166"/>
      <c r="BNE26" s="166"/>
      <c r="BNF26" s="166"/>
      <c r="BNG26" s="166"/>
      <c r="BNH26" s="166"/>
      <c r="BNI26" s="166"/>
      <c r="BNJ26" s="166"/>
      <c r="BNK26" s="166"/>
      <c r="BNL26" s="166"/>
      <c r="BNM26" s="166"/>
      <c r="BNN26" s="166"/>
      <c r="BNO26" s="166"/>
      <c r="BNP26" s="166"/>
      <c r="BNQ26" s="166"/>
      <c r="BNR26" s="166"/>
      <c r="BNS26" s="166"/>
      <c r="BNT26" s="166"/>
      <c r="BNU26" s="166"/>
      <c r="BNV26" s="166"/>
      <c r="BNW26" s="166"/>
      <c r="BNX26" s="166"/>
      <c r="BNY26" s="166"/>
      <c r="BNZ26" s="166"/>
      <c r="BOA26" s="166"/>
      <c r="BOB26" s="166"/>
      <c r="BOC26" s="166"/>
      <c r="BOD26" s="166"/>
      <c r="BOE26" s="166"/>
      <c r="BOF26" s="166"/>
      <c r="BOG26" s="166"/>
      <c r="BOH26" s="166"/>
      <c r="BOI26" s="166"/>
      <c r="BOJ26" s="166"/>
      <c r="BOK26" s="166"/>
      <c r="BOL26" s="166"/>
      <c r="BOM26" s="166"/>
      <c r="BON26" s="166"/>
      <c r="BOO26" s="166"/>
      <c r="BOP26" s="166"/>
      <c r="BOQ26" s="166"/>
      <c r="BOR26" s="166"/>
      <c r="BOS26" s="166"/>
      <c r="BOT26" s="166"/>
      <c r="BOU26" s="166"/>
      <c r="BOV26" s="166"/>
      <c r="BOW26" s="166"/>
      <c r="BOX26" s="166"/>
      <c r="BOY26" s="166"/>
      <c r="BOZ26" s="166"/>
      <c r="BPA26" s="166"/>
      <c r="BPB26" s="166"/>
      <c r="BPC26" s="166"/>
      <c r="BPD26" s="166"/>
      <c r="BPE26" s="166"/>
      <c r="BPF26" s="166"/>
      <c r="BPG26" s="166"/>
      <c r="BPH26" s="166"/>
      <c r="BPI26" s="166"/>
      <c r="BPJ26" s="166"/>
      <c r="BPK26" s="166"/>
      <c r="BPL26" s="166"/>
      <c r="BPM26" s="166"/>
      <c r="BPN26" s="166"/>
      <c r="BPO26" s="166"/>
      <c r="BPP26" s="166"/>
      <c r="BPQ26" s="166"/>
      <c r="BPR26" s="166"/>
      <c r="BPS26" s="166"/>
      <c r="BPT26" s="166"/>
      <c r="BPU26" s="166"/>
      <c r="BPV26" s="166"/>
      <c r="BPW26" s="166"/>
      <c r="BPX26" s="166"/>
      <c r="BPY26" s="166"/>
      <c r="BPZ26" s="166"/>
      <c r="BQA26" s="166"/>
      <c r="BQB26" s="166"/>
      <c r="BQC26" s="166"/>
      <c r="BQD26" s="166"/>
      <c r="BQE26" s="166"/>
      <c r="BQF26" s="166"/>
      <c r="BQG26" s="166"/>
      <c r="BQH26" s="166"/>
      <c r="BQI26" s="166"/>
      <c r="BQJ26" s="166"/>
      <c r="BQK26" s="166"/>
      <c r="BQL26" s="166"/>
      <c r="BQM26" s="166"/>
      <c r="BQN26" s="166"/>
      <c r="BQO26" s="166"/>
      <c r="BQP26" s="166"/>
      <c r="BQQ26" s="166"/>
      <c r="BQR26" s="166"/>
      <c r="BQS26" s="166"/>
      <c r="BQT26" s="166"/>
      <c r="BQU26" s="166"/>
      <c r="BQV26" s="166"/>
      <c r="BQW26" s="166"/>
      <c r="BQX26" s="166"/>
      <c r="BQY26" s="166"/>
      <c r="BQZ26" s="166"/>
      <c r="BRA26" s="166"/>
      <c r="BRB26" s="166"/>
      <c r="BRC26" s="166"/>
      <c r="BRD26" s="166"/>
      <c r="BRE26" s="166"/>
      <c r="BRF26" s="166"/>
      <c r="BRG26" s="166"/>
      <c r="BRH26" s="166"/>
      <c r="BRI26" s="166"/>
      <c r="BRJ26" s="166"/>
      <c r="BRK26" s="166"/>
      <c r="BRL26" s="166"/>
      <c r="BRM26" s="166"/>
      <c r="BRN26" s="166"/>
      <c r="BRO26" s="166"/>
      <c r="BRP26" s="166"/>
      <c r="BRQ26" s="166"/>
      <c r="BRR26" s="166"/>
      <c r="BRS26" s="166"/>
      <c r="BRT26" s="166"/>
      <c r="BRU26" s="166"/>
      <c r="BRV26" s="166"/>
      <c r="BRW26" s="166"/>
      <c r="BRX26" s="166"/>
      <c r="BRY26" s="166"/>
      <c r="BRZ26" s="166"/>
      <c r="BSA26" s="166"/>
      <c r="BSB26" s="166"/>
      <c r="BSC26" s="166"/>
      <c r="BSD26" s="166"/>
      <c r="BSE26" s="166"/>
      <c r="BSF26" s="166"/>
      <c r="BSG26" s="166"/>
      <c r="BSH26" s="166"/>
      <c r="BSI26" s="166"/>
      <c r="BSJ26" s="166"/>
      <c r="BSK26" s="166"/>
      <c r="BSL26" s="166"/>
      <c r="BSM26" s="166"/>
      <c r="BSN26" s="166"/>
      <c r="BSO26" s="166"/>
      <c r="BSP26" s="166"/>
      <c r="BSQ26" s="166"/>
      <c r="BSR26" s="166"/>
      <c r="BSS26" s="166"/>
      <c r="BST26" s="166"/>
      <c r="BSU26" s="166"/>
      <c r="BSV26" s="166"/>
      <c r="BSW26" s="166"/>
      <c r="BSX26" s="166"/>
      <c r="BSY26" s="166"/>
      <c r="BSZ26" s="166"/>
      <c r="BTA26" s="166"/>
      <c r="BTB26" s="166"/>
      <c r="BTC26" s="166"/>
      <c r="BTD26" s="166"/>
      <c r="BTE26" s="166"/>
      <c r="BTF26" s="166"/>
      <c r="BTG26" s="166"/>
      <c r="BTH26" s="166"/>
      <c r="BTI26" s="166"/>
      <c r="BTJ26" s="166"/>
      <c r="BTK26" s="166"/>
      <c r="BTL26" s="166"/>
      <c r="BTM26" s="166"/>
      <c r="BTN26" s="166"/>
      <c r="BTO26" s="166"/>
      <c r="BTP26" s="166"/>
      <c r="BTQ26" s="166"/>
      <c r="BTR26" s="166"/>
      <c r="BTS26" s="166"/>
      <c r="BTT26" s="166"/>
      <c r="BTU26" s="166"/>
      <c r="BTV26" s="166"/>
      <c r="BTW26" s="166"/>
      <c r="BTX26" s="166"/>
      <c r="BTY26" s="166"/>
      <c r="BTZ26" s="166"/>
      <c r="BUA26" s="166"/>
      <c r="BUB26" s="166"/>
      <c r="BUC26" s="166"/>
      <c r="BUD26" s="166"/>
      <c r="BUE26" s="166"/>
      <c r="BUF26" s="166"/>
      <c r="BUG26" s="166"/>
      <c r="BUH26" s="166"/>
      <c r="BUI26" s="166"/>
      <c r="BUJ26" s="166"/>
      <c r="BUK26" s="166"/>
      <c r="BUL26" s="166"/>
      <c r="BUM26" s="166"/>
      <c r="BUN26" s="166"/>
      <c r="BUO26" s="166"/>
      <c r="BUP26" s="166"/>
      <c r="BUQ26" s="166"/>
      <c r="BUR26" s="166"/>
      <c r="BUS26" s="166"/>
      <c r="BUT26" s="166"/>
      <c r="BUU26" s="166"/>
      <c r="BUV26" s="166"/>
      <c r="BUW26" s="166"/>
      <c r="BUX26" s="166"/>
      <c r="BUY26" s="166"/>
      <c r="BUZ26" s="166"/>
      <c r="BVA26" s="166"/>
      <c r="BVB26" s="166"/>
      <c r="BVC26" s="166"/>
      <c r="BVD26" s="166"/>
      <c r="BVE26" s="166"/>
      <c r="BVF26" s="166"/>
      <c r="BVG26" s="166"/>
      <c r="BVH26" s="166"/>
      <c r="BVI26" s="166"/>
      <c r="BVJ26" s="166"/>
      <c r="BVK26" s="166"/>
      <c r="BVL26" s="166"/>
      <c r="BVM26" s="166"/>
      <c r="BVN26" s="166"/>
      <c r="BVO26" s="166"/>
      <c r="BVP26" s="166"/>
      <c r="BVQ26" s="166"/>
      <c r="BVR26" s="166"/>
      <c r="BVS26" s="166"/>
      <c r="BVT26" s="166"/>
      <c r="BVU26" s="166"/>
      <c r="BVV26" s="166"/>
      <c r="BVW26" s="166"/>
      <c r="BVX26" s="166"/>
      <c r="BVY26" s="166"/>
      <c r="BVZ26" s="166"/>
      <c r="BWA26" s="166"/>
      <c r="BWB26" s="166"/>
      <c r="BWC26" s="166"/>
      <c r="BWD26" s="166"/>
      <c r="BWE26" s="166"/>
      <c r="BWF26" s="166"/>
      <c r="BWG26" s="166"/>
      <c r="BWH26" s="166"/>
      <c r="BWI26" s="166"/>
      <c r="BWJ26" s="166"/>
      <c r="BWK26" s="166"/>
      <c r="BWL26" s="166"/>
      <c r="BWM26" s="166"/>
      <c r="BWN26" s="166"/>
      <c r="BWO26" s="166"/>
      <c r="BWP26" s="166"/>
      <c r="BWQ26" s="166"/>
      <c r="BWR26" s="166"/>
      <c r="BWS26" s="166"/>
      <c r="BWT26" s="166"/>
      <c r="BWU26" s="166"/>
      <c r="BWV26" s="166"/>
      <c r="BWW26" s="166"/>
      <c r="BWX26" s="166"/>
      <c r="BWY26" s="166"/>
      <c r="BWZ26" s="166"/>
      <c r="BXA26" s="166"/>
      <c r="BXB26" s="166"/>
      <c r="BXC26" s="166"/>
      <c r="BXD26" s="166"/>
      <c r="BXE26" s="166"/>
      <c r="BXF26" s="166"/>
      <c r="BXG26" s="166"/>
      <c r="BXH26" s="166"/>
      <c r="BXI26" s="166"/>
      <c r="BXJ26" s="166"/>
      <c r="BXK26" s="166"/>
      <c r="BXL26" s="166"/>
      <c r="BXM26" s="166"/>
      <c r="BXN26" s="166"/>
      <c r="BXO26" s="166"/>
      <c r="BXP26" s="166"/>
      <c r="BXQ26" s="166"/>
      <c r="BXR26" s="166"/>
      <c r="BXS26" s="166"/>
      <c r="BXT26" s="166"/>
      <c r="BXU26" s="166"/>
      <c r="BXV26" s="166"/>
      <c r="BXW26" s="166"/>
      <c r="BXX26" s="166"/>
      <c r="BXY26" s="166"/>
      <c r="BXZ26" s="166"/>
      <c r="BYA26" s="166"/>
      <c r="BYB26" s="166"/>
      <c r="BYC26" s="166"/>
      <c r="BYD26" s="166"/>
      <c r="BYE26" s="166"/>
      <c r="BYF26" s="166"/>
      <c r="BYG26" s="166"/>
      <c r="BYH26" s="166"/>
      <c r="BYI26" s="166"/>
      <c r="BYJ26" s="166"/>
      <c r="BYK26" s="166"/>
      <c r="BYL26" s="166"/>
      <c r="BYM26" s="166"/>
      <c r="BYN26" s="166"/>
      <c r="BYO26" s="166"/>
      <c r="BYP26" s="166"/>
      <c r="BYQ26" s="166"/>
      <c r="BYR26" s="166"/>
      <c r="BYS26" s="166"/>
      <c r="BYT26" s="166"/>
      <c r="BYU26" s="166"/>
      <c r="BYV26" s="166"/>
      <c r="BYW26" s="166"/>
      <c r="BYX26" s="166"/>
      <c r="BYY26" s="166"/>
      <c r="BYZ26" s="166"/>
      <c r="BZA26" s="166"/>
      <c r="BZB26" s="166"/>
      <c r="BZC26" s="166"/>
      <c r="BZD26" s="166"/>
      <c r="BZE26" s="166"/>
      <c r="BZF26" s="166"/>
      <c r="BZG26" s="166"/>
      <c r="BZH26" s="166"/>
      <c r="BZI26" s="166"/>
      <c r="BZJ26" s="166"/>
      <c r="BZK26" s="166"/>
      <c r="BZL26" s="166"/>
      <c r="BZM26" s="166"/>
      <c r="BZN26" s="166"/>
      <c r="BZO26" s="166"/>
      <c r="BZP26" s="166"/>
      <c r="BZQ26" s="166"/>
      <c r="BZR26" s="166"/>
      <c r="BZS26" s="166"/>
      <c r="BZT26" s="166"/>
      <c r="BZU26" s="166"/>
      <c r="BZV26" s="166"/>
      <c r="BZW26" s="166"/>
      <c r="BZX26" s="166"/>
      <c r="BZY26" s="166"/>
      <c r="BZZ26" s="166"/>
      <c r="CAA26" s="166"/>
      <c r="CAB26" s="166"/>
      <c r="CAC26" s="166"/>
      <c r="CAD26" s="166"/>
      <c r="CAE26" s="166"/>
      <c r="CAF26" s="166"/>
      <c r="CAG26" s="166"/>
      <c r="CAH26" s="166"/>
      <c r="CAI26" s="166"/>
      <c r="CAJ26" s="166"/>
      <c r="CAK26" s="166"/>
      <c r="CAL26" s="166"/>
      <c r="CAM26" s="166"/>
      <c r="CAN26" s="166"/>
      <c r="CAO26" s="166"/>
      <c r="CAP26" s="166"/>
      <c r="CAQ26" s="166"/>
      <c r="CAR26" s="166"/>
      <c r="CAS26" s="166"/>
      <c r="CAT26" s="166"/>
      <c r="CAU26" s="166"/>
      <c r="CAV26" s="166"/>
      <c r="CAW26" s="166"/>
      <c r="CAX26" s="166"/>
      <c r="CAY26" s="166"/>
      <c r="CAZ26" s="166"/>
      <c r="CBA26" s="166"/>
      <c r="CBB26" s="166"/>
      <c r="CBC26" s="166"/>
      <c r="CBD26" s="166"/>
      <c r="CBE26" s="166"/>
      <c r="CBF26" s="166"/>
      <c r="CBG26" s="166"/>
      <c r="CBH26" s="166"/>
      <c r="CBI26" s="166"/>
      <c r="CBJ26" s="166"/>
      <c r="CBK26" s="166"/>
      <c r="CBL26" s="166"/>
      <c r="CBM26" s="166"/>
      <c r="CBN26" s="166"/>
      <c r="CBO26" s="166"/>
      <c r="CBP26" s="166"/>
      <c r="CBQ26" s="166"/>
      <c r="CBR26" s="166"/>
      <c r="CBS26" s="166"/>
      <c r="CBT26" s="166"/>
      <c r="CBU26" s="166"/>
      <c r="CBV26" s="166"/>
      <c r="CBW26" s="166"/>
      <c r="CBX26" s="166"/>
      <c r="CBY26" s="166"/>
      <c r="CBZ26" s="166"/>
      <c r="CCA26" s="166"/>
      <c r="CCB26" s="166"/>
      <c r="CCC26" s="166"/>
      <c r="CCD26" s="166"/>
      <c r="CCE26" s="166"/>
      <c r="CCF26" s="166"/>
      <c r="CCG26" s="166"/>
      <c r="CCH26" s="166"/>
      <c r="CCI26" s="166"/>
      <c r="CCJ26" s="166"/>
      <c r="CCK26" s="166"/>
      <c r="CCL26" s="166"/>
      <c r="CCM26" s="166"/>
      <c r="CCN26" s="166"/>
      <c r="CCO26" s="166"/>
      <c r="CCP26" s="166"/>
      <c r="CCQ26" s="166"/>
      <c r="CCR26" s="166"/>
      <c r="CCS26" s="166"/>
      <c r="CCT26" s="166"/>
      <c r="CCU26" s="166"/>
      <c r="CCV26" s="166"/>
      <c r="CCW26" s="166"/>
      <c r="CCX26" s="166"/>
      <c r="CCY26" s="166"/>
      <c r="CCZ26" s="166"/>
      <c r="CDA26" s="166"/>
      <c r="CDB26" s="166"/>
      <c r="CDC26" s="166"/>
      <c r="CDD26" s="166"/>
      <c r="CDE26" s="166"/>
      <c r="CDF26" s="166"/>
      <c r="CDG26" s="166"/>
      <c r="CDH26" s="166"/>
      <c r="CDI26" s="166"/>
      <c r="CDJ26" s="166"/>
      <c r="CDK26" s="166"/>
      <c r="CDL26" s="166"/>
      <c r="CDM26" s="166"/>
      <c r="CDN26" s="166"/>
      <c r="CDO26" s="166"/>
      <c r="CDP26" s="166"/>
      <c r="CDQ26" s="166"/>
      <c r="CDR26" s="166"/>
      <c r="CDS26" s="166"/>
      <c r="CDT26" s="166"/>
      <c r="CDU26" s="166"/>
      <c r="CDV26" s="166"/>
      <c r="CDW26" s="166"/>
      <c r="CDX26" s="166"/>
      <c r="CDY26" s="166"/>
      <c r="CDZ26" s="166"/>
      <c r="CEA26" s="166"/>
      <c r="CEB26" s="166"/>
      <c r="CEC26" s="166"/>
      <c r="CED26" s="166"/>
      <c r="CEE26" s="166"/>
      <c r="CEF26" s="166"/>
      <c r="CEG26" s="166"/>
      <c r="CEH26" s="166"/>
      <c r="CEI26" s="166"/>
      <c r="CEJ26" s="166"/>
      <c r="CEK26" s="166"/>
      <c r="CEL26" s="166"/>
      <c r="CEM26" s="166"/>
      <c r="CEN26" s="166"/>
      <c r="CEO26" s="166"/>
      <c r="CEP26" s="166"/>
      <c r="CEQ26" s="166"/>
      <c r="CER26" s="166"/>
      <c r="CES26" s="166"/>
      <c r="CET26" s="166"/>
      <c r="CEU26" s="166"/>
      <c r="CEV26" s="166"/>
      <c r="CEW26" s="166"/>
      <c r="CEX26" s="166"/>
      <c r="CEY26" s="166"/>
      <c r="CEZ26" s="166"/>
      <c r="CFA26" s="166"/>
      <c r="CFB26" s="166"/>
      <c r="CFC26" s="166"/>
      <c r="CFD26" s="166"/>
      <c r="CFE26" s="166"/>
      <c r="CFF26" s="166"/>
      <c r="CFG26" s="166"/>
      <c r="CFH26" s="166"/>
      <c r="CFI26" s="166"/>
      <c r="CFJ26" s="166"/>
      <c r="CFK26" s="166"/>
      <c r="CFL26" s="166"/>
      <c r="CFM26" s="166"/>
      <c r="CFN26" s="166"/>
      <c r="CFO26" s="166"/>
      <c r="CFP26" s="166"/>
      <c r="CFQ26" s="166"/>
      <c r="CFR26" s="166"/>
      <c r="CFS26" s="166"/>
      <c r="CFT26" s="166"/>
      <c r="CFU26" s="166"/>
      <c r="CFV26" s="166"/>
      <c r="CFW26" s="166"/>
      <c r="CFX26" s="166"/>
      <c r="CFY26" s="166"/>
      <c r="CFZ26" s="166"/>
      <c r="CGA26" s="166"/>
      <c r="CGB26" s="166"/>
      <c r="CGC26" s="166"/>
      <c r="CGD26" s="166"/>
      <c r="CGE26" s="166"/>
      <c r="CGF26" s="166"/>
      <c r="CGG26" s="166"/>
      <c r="CGH26" s="166"/>
      <c r="CGI26" s="166"/>
      <c r="CGJ26" s="166"/>
      <c r="CGK26" s="166"/>
      <c r="CGL26" s="166"/>
      <c r="CGM26" s="166"/>
      <c r="CGN26" s="166"/>
      <c r="CGO26" s="166"/>
      <c r="CGP26" s="166"/>
      <c r="CGQ26" s="166"/>
      <c r="CGR26" s="166"/>
      <c r="CGS26" s="166"/>
      <c r="CGT26" s="166"/>
      <c r="CGU26" s="166"/>
      <c r="CGV26" s="166"/>
      <c r="CGW26" s="166"/>
      <c r="CGX26" s="166"/>
      <c r="CGY26" s="166"/>
      <c r="CGZ26" s="166"/>
      <c r="CHA26" s="166"/>
      <c r="CHB26" s="166"/>
      <c r="CHC26" s="166"/>
      <c r="CHD26" s="166"/>
      <c r="CHE26" s="166"/>
      <c r="CHF26" s="166"/>
      <c r="CHG26" s="166"/>
      <c r="CHH26" s="166"/>
      <c r="CHI26" s="166"/>
      <c r="CHJ26" s="166"/>
      <c r="CHK26" s="166"/>
      <c r="CHL26" s="166"/>
      <c r="CHM26" s="166"/>
      <c r="CHN26" s="166"/>
      <c r="CHO26" s="166"/>
      <c r="CHP26" s="166"/>
      <c r="CHQ26" s="166"/>
      <c r="CHR26" s="166"/>
      <c r="CHS26" s="166"/>
      <c r="CHT26" s="166"/>
      <c r="CHU26" s="166"/>
      <c r="CHV26" s="166"/>
      <c r="CHW26" s="166"/>
      <c r="CHX26" s="166"/>
      <c r="CHY26" s="166"/>
      <c r="CHZ26" s="166"/>
      <c r="CIA26" s="166"/>
      <c r="CIB26" s="166"/>
      <c r="CIC26" s="166"/>
      <c r="CID26" s="166"/>
      <c r="CIE26" s="166"/>
      <c r="CIF26" s="166"/>
      <c r="CIG26" s="166"/>
      <c r="CIH26" s="166"/>
      <c r="CII26" s="166"/>
      <c r="CIJ26" s="166"/>
      <c r="CIK26" s="166"/>
      <c r="CIL26" s="166"/>
      <c r="CIM26" s="166"/>
      <c r="CIN26" s="166"/>
      <c r="CIO26" s="166"/>
      <c r="CIP26" s="166"/>
      <c r="CIQ26" s="166"/>
      <c r="CIR26" s="166"/>
      <c r="CIS26" s="166"/>
      <c r="CIT26" s="166"/>
      <c r="CIU26" s="166"/>
      <c r="CIV26" s="166"/>
      <c r="CIW26" s="166"/>
      <c r="CIX26" s="166"/>
      <c r="CIY26" s="166"/>
      <c r="CIZ26" s="166"/>
      <c r="CJA26" s="166"/>
      <c r="CJB26" s="166"/>
      <c r="CJC26" s="166"/>
      <c r="CJD26" s="166"/>
      <c r="CJE26" s="166"/>
      <c r="CJF26" s="166"/>
      <c r="CJG26" s="166"/>
      <c r="CJH26" s="166"/>
      <c r="CJI26" s="166"/>
      <c r="CJJ26" s="166"/>
      <c r="CJK26" s="166"/>
      <c r="CJL26" s="166"/>
      <c r="CJM26" s="166"/>
      <c r="CJN26" s="166"/>
      <c r="CJO26" s="166"/>
      <c r="CJP26" s="166"/>
      <c r="CJQ26" s="166"/>
      <c r="CJR26" s="166"/>
      <c r="CJS26" s="166"/>
      <c r="CJT26" s="166"/>
      <c r="CJU26" s="166"/>
      <c r="CJV26" s="166"/>
      <c r="CJW26" s="166"/>
      <c r="CJX26" s="166"/>
      <c r="CJY26" s="166"/>
      <c r="CJZ26" s="166"/>
      <c r="CKA26" s="166"/>
      <c r="CKB26" s="166"/>
      <c r="CKC26" s="166"/>
      <c r="CKD26" s="166"/>
      <c r="CKE26" s="166"/>
      <c r="CKF26" s="166"/>
      <c r="CKG26" s="166"/>
      <c r="CKH26" s="166"/>
      <c r="CKI26" s="166"/>
      <c r="CKJ26" s="166"/>
      <c r="CKK26" s="166"/>
      <c r="CKL26" s="166"/>
      <c r="CKM26" s="166"/>
      <c r="CKN26" s="166"/>
      <c r="CKO26" s="166"/>
      <c r="CKP26" s="166"/>
      <c r="CKQ26" s="166"/>
      <c r="CKR26" s="166"/>
      <c r="CKS26" s="166"/>
      <c r="CKT26" s="166"/>
      <c r="CKU26" s="166"/>
      <c r="CKV26" s="166"/>
      <c r="CKW26" s="166"/>
      <c r="CKX26" s="166"/>
      <c r="CKY26" s="166"/>
      <c r="CKZ26" s="166"/>
      <c r="CLA26" s="166"/>
      <c r="CLB26" s="166"/>
      <c r="CLC26" s="166"/>
      <c r="CLD26" s="166"/>
      <c r="CLE26" s="166"/>
      <c r="CLF26" s="166"/>
      <c r="CLG26" s="166"/>
      <c r="CLH26" s="166"/>
      <c r="CLI26" s="166"/>
      <c r="CLJ26" s="166"/>
      <c r="CLK26" s="166"/>
      <c r="CLL26" s="166"/>
      <c r="CLM26" s="166"/>
      <c r="CLN26" s="166"/>
      <c r="CLO26" s="166"/>
      <c r="CLP26" s="166"/>
      <c r="CLQ26" s="166"/>
      <c r="CLR26" s="166"/>
      <c r="CLS26" s="166"/>
      <c r="CLT26" s="166"/>
      <c r="CLU26" s="166"/>
      <c r="CLV26" s="166"/>
      <c r="CLW26" s="166"/>
      <c r="CLX26" s="166"/>
      <c r="CLY26" s="166"/>
      <c r="CLZ26" s="166"/>
      <c r="CMA26" s="166"/>
      <c r="CMB26" s="166"/>
      <c r="CMC26" s="166"/>
      <c r="CMD26" s="166"/>
      <c r="CME26" s="166"/>
      <c r="CMF26" s="166"/>
      <c r="CMG26" s="166"/>
      <c r="CMH26" s="166"/>
      <c r="CMI26" s="166"/>
      <c r="CMJ26" s="166"/>
      <c r="CMK26" s="166"/>
      <c r="CML26" s="166"/>
      <c r="CMM26" s="166"/>
      <c r="CMN26" s="166"/>
      <c r="CMO26" s="166"/>
      <c r="CMP26" s="166"/>
      <c r="CMQ26" s="166"/>
      <c r="CMR26" s="166"/>
      <c r="CMS26" s="166"/>
      <c r="CMT26" s="166"/>
      <c r="CMU26" s="166"/>
      <c r="CMV26" s="166"/>
      <c r="CMW26" s="166"/>
      <c r="CMX26" s="166"/>
      <c r="CMY26" s="166"/>
      <c r="CMZ26" s="166"/>
      <c r="CNA26" s="166"/>
      <c r="CNB26" s="166"/>
      <c r="CNC26" s="166"/>
      <c r="CND26" s="166"/>
      <c r="CNE26" s="166"/>
      <c r="CNF26" s="166"/>
      <c r="CNG26" s="166"/>
      <c r="CNH26" s="166"/>
      <c r="CNI26" s="166"/>
      <c r="CNJ26" s="166"/>
      <c r="CNK26" s="166"/>
      <c r="CNL26" s="166"/>
      <c r="CNM26" s="166"/>
      <c r="CNN26" s="166"/>
      <c r="CNO26" s="166"/>
      <c r="CNP26" s="166"/>
      <c r="CNQ26" s="166"/>
      <c r="CNR26" s="166"/>
      <c r="CNS26" s="166"/>
      <c r="CNT26" s="166"/>
      <c r="CNU26" s="166"/>
      <c r="CNV26" s="166"/>
      <c r="CNW26" s="166"/>
      <c r="CNX26" s="166"/>
      <c r="CNY26" s="166"/>
      <c r="CNZ26" s="166"/>
      <c r="COA26" s="166"/>
      <c r="COB26" s="166"/>
      <c r="COC26" s="166"/>
      <c r="COD26" s="166"/>
      <c r="COE26" s="166"/>
      <c r="COF26" s="166"/>
      <c r="COG26" s="166"/>
      <c r="COH26" s="166"/>
      <c r="COI26" s="166"/>
      <c r="COJ26" s="166"/>
      <c r="COK26" s="166"/>
      <c r="COL26" s="166"/>
      <c r="COM26" s="166"/>
      <c r="CON26" s="166"/>
      <c r="COO26" s="166"/>
      <c r="COP26" s="166"/>
      <c r="COQ26" s="166"/>
      <c r="COR26" s="166"/>
      <c r="COS26" s="166"/>
      <c r="COT26" s="166"/>
      <c r="COU26" s="166"/>
      <c r="COV26" s="166"/>
      <c r="COW26" s="166"/>
      <c r="COX26" s="166"/>
      <c r="COY26" s="166"/>
      <c r="COZ26" s="166"/>
      <c r="CPA26" s="166"/>
      <c r="CPB26" s="166"/>
      <c r="CPC26" s="166"/>
      <c r="CPD26" s="166"/>
      <c r="CPE26" s="166"/>
      <c r="CPF26" s="166"/>
      <c r="CPG26" s="166"/>
      <c r="CPH26" s="166"/>
      <c r="CPI26" s="166"/>
      <c r="CPJ26" s="166"/>
      <c r="CPK26" s="166"/>
      <c r="CPL26" s="166"/>
      <c r="CPM26" s="166"/>
      <c r="CPN26" s="166"/>
      <c r="CPO26" s="166"/>
      <c r="CPP26" s="166"/>
      <c r="CPQ26" s="166"/>
      <c r="CPR26" s="166"/>
      <c r="CPS26" s="166"/>
      <c r="CPT26" s="166"/>
      <c r="CPU26" s="166"/>
      <c r="CPV26" s="166"/>
      <c r="CPW26" s="166"/>
      <c r="CPX26" s="166"/>
      <c r="CPY26" s="166"/>
      <c r="CPZ26" s="166"/>
      <c r="CQA26" s="166"/>
      <c r="CQB26" s="166"/>
      <c r="CQC26" s="166"/>
      <c r="CQD26" s="166"/>
      <c r="CQE26" s="166"/>
      <c r="CQF26" s="166"/>
      <c r="CQG26" s="166"/>
      <c r="CQH26" s="166"/>
      <c r="CQI26" s="166"/>
      <c r="CQJ26" s="166"/>
      <c r="CQK26" s="166"/>
      <c r="CQL26" s="166"/>
      <c r="CQM26" s="166"/>
      <c r="CQN26" s="166"/>
      <c r="CQO26" s="166"/>
      <c r="CQP26" s="166"/>
      <c r="CQQ26" s="166"/>
      <c r="CQR26" s="166"/>
      <c r="CQS26" s="166"/>
      <c r="CQT26" s="166"/>
      <c r="CQU26" s="166"/>
      <c r="CQV26" s="166"/>
      <c r="CQW26" s="166"/>
      <c r="CQX26" s="166"/>
      <c r="CQY26" s="166"/>
      <c r="CQZ26" s="166"/>
      <c r="CRA26" s="166"/>
      <c r="CRB26" s="166"/>
      <c r="CRC26" s="166"/>
      <c r="CRD26" s="166"/>
      <c r="CRE26" s="166"/>
      <c r="CRF26" s="166"/>
      <c r="CRG26" s="166"/>
      <c r="CRH26" s="166"/>
      <c r="CRI26" s="166"/>
      <c r="CRJ26" s="166"/>
      <c r="CRK26" s="166"/>
      <c r="CRL26" s="166"/>
      <c r="CRM26" s="166"/>
      <c r="CRN26" s="166"/>
      <c r="CRO26" s="166"/>
      <c r="CRP26" s="166"/>
      <c r="CRQ26" s="166"/>
      <c r="CRR26" s="166"/>
      <c r="CRS26" s="166"/>
      <c r="CRT26" s="166"/>
      <c r="CRU26" s="166"/>
      <c r="CRV26" s="166"/>
      <c r="CRW26" s="166"/>
      <c r="CRX26" s="166"/>
      <c r="CRY26" s="166"/>
      <c r="CRZ26" s="166"/>
      <c r="CSA26" s="166"/>
      <c r="CSB26" s="166"/>
      <c r="CSC26" s="166"/>
      <c r="CSD26" s="166"/>
      <c r="CSE26" s="166"/>
      <c r="CSF26" s="166"/>
      <c r="CSG26" s="166"/>
      <c r="CSH26" s="166"/>
      <c r="CSI26" s="166"/>
      <c r="CSJ26" s="166"/>
      <c r="CSK26" s="166"/>
      <c r="CSL26" s="166"/>
      <c r="CSM26" s="166"/>
      <c r="CSN26" s="166"/>
      <c r="CSO26" s="166"/>
      <c r="CSP26" s="166"/>
      <c r="CSQ26" s="166"/>
      <c r="CSR26" s="166"/>
      <c r="CSS26" s="166"/>
      <c r="CST26" s="166"/>
      <c r="CSU26" s="166"/>
      <c r="CSV26" s="166"/>
      <c r="CSW26" s="166"/>
      <c r="CSX26" s="166"/>
      <c r="CSY26" s="166"/>
      <c r="CSZ26" s="166"/>
      <c r="CTA26" s="166"/>
      <c r="CTB26" s="166"/>
      <c r="CTC26" s="166"/>
      <c r="CTD26" s="166"/>
      <c r="CTE26" s="166"/>
      <c r="CTF26" s="166"/>
      <c r="CTG26" s="166"/>
      <c r="CTH26" s="166"/>
      <c r="CTI26" s="166"/>
      <c r="CTJ26" s="166"/>
      <c r="CTK26" s="166"/>
      <c r="CTL26" s="166"/>
      <c r="CTM26" s="166"/>
      <c r="CTN26" s="166"/>
      <c r="CTO26" s="166"/>
      <c r="CTP26" s="166"/>
      <c r="CTQ26" s="166"/>
      <c r="CTR26" s="166"/>
      <c r="CTS26" s="166"/>
      <c r="CTT26" s="166"/>
      <c r="CTU26" s="166"/>
      <c r="CTV26" s="166"/>
      <c r="CTW26" s="166"/>
      <c r="CTX26" s="166"/>
      <c r="CTY26" s="166"/>
      <c r="CTZ26" s="166"/>
      <c r="CUA26" s="166"/>
      <c r="CUB26" s="166"/>
      <c r="CUC26" s="166"/>
      <c r="CUD26" s="166"/>
      <c r="CUE26" s="166"/>
      <c r="CUF26" s="166"/>
      <c r="CUG26" s="166"/>
      <c r="CUH26" s="166"/>
      <c r="CUI26" s="166"/>
      <c r="CUJ26" s="166"/>
      <c r="CUK26" s="166"/>
      <c r="CUL26" s="166"/>
      <c r="CUM26" s="166"/>
      <c r="CUN26" s="166"/>
      <c r="CUO26" s="166"/>
      <c r="CUP26" s="166"/>
      <c r="CUQ26" s="166"/>
      <c r="CUR26" s="166"/>
      <c r="CUS26" s="166"/>
      <c r="CUT26" s="166"/>
      <c r="CUU26" s="166"/>
      <c r="CUV26" s="166"/>
      <c r="CUW26" s="166"/>
      <c r="CUX26" s="166"/>
      <c r="CUY26" s="166"/>
      <c r="CUZ26" s="166"/>
      <c r="CVA26" s="166"/>
      <c r="CVB26" s="166"/>
      <c r="CVC26" s="166"/>
      <c r="CVD26" s="166"/>
      <c r="CVE26" s="166"/>
      <c r="CVF26" s="166"/>
      <c r="CVG26" s="166"/>
      <c r="CVH26" s="166"/>
      <c r="CVI26" s="166"/>
      <c r="CVJ26" s="166"/>
      <c r="CVK26" s="166"/>
      <c r="CVL26" s="166"/>
      <c r="CVM26" s="166"/>
      <c r="CVN26" s="166"/>
      <c r="CVO26" s="166"/>
      <c r="CVP26" s="166"/>
      <c r="CVQ26" s="166"/>
      <c r="CVR26" s="166"/>
      <c r="CVS26" s="166"/>
      <c r="CVT26" s="166"/>
      <c r="CVU26" s="166"/>
      <c r="CVV26" s="166"/>
      <c r="CVW26" s="166"/>
      <c r="CVX26" s="166"/>
      <c r="CVY26" s="166"/>
      <c r="CVZ26" s="166"/>
      <c r="CWA26" s="166"/>
      <c r="CWB26" s="166"/>
      <c r="CWC26" s="166"/>
      <c r="CWD26" s="166"/>
      <c r="CWE26" s="166"/>
      <c r="CWF26" s="166"/>
      <c r="CWG26" s="166"/>
      <c r="CWH26" s="166"/>
      <c r="CWI26" s="166"/>
      <c r="CWJ26" s="166"/>
      <c r="CWK26" s="166"/>
      <c r="CWL26" s="166"/>
      <c r="CWM26" s="166"/>
      <c r="CWN26" s="166"/>
      <c r="CWO26" s="166"/>
      <c r="CWP26" s="166"/>
      <c r="CWQ26" s="166"/>
      <c r="CWR26" s="166"/>
      <c r="CWS26" s="166"/>
      <c r="CWT26" s="166"/>
      <c r="CWU26" s="166"/>
      <c r="CWV26" s="166"/>
      <c r="CWW26" s="166"/>
      <c r="CWX26" s="166"/>
      <c r="CWY26" s="166"/>
      <c r="CWZ26" s="166"/>
      <c r="CXA26" s="166"/>
      <c r="CXB26" s="166"/>
      <c r="CXC26" s="166"/>
      <c r="CXD26" s="166"/>
      <c r="CXE26" s="166"/>
      <c r="CXF26" s="166"/>
      <c r="CXG26" s="166"/>
      <c r="CXH26" s="166"/>
      <c r="CXI26" s="166"/>
      <c r="CXJ26" s="166"/>
      <c r="CXK26" s="166"/>
      <c r="CXL26" s="166"/>
      <c r="CXM26" s="166"/>
      <c r="CXN26" s="166"/>
      <c r="CXO26" s="166"/>
      <c r="CXP26" s="166"/>
      <c r="CXQ26" s="166"/>
      <c r="CXR26" s="166"/>
      <c r="CXS26" s="166"/>
      <c r="CXT26" s="166"/>
      <c r="CXU26" s="166"/>
      <c r="CXV26" s="166"/>
      <c r="CXW26" s="166"/>
      <c r="CXX26" s="166"/>
      <c r="CXY26" s="166"/>
      <c r="CXZ26" s="166"/>
      <c r="CYA26" s="166"/>
      <c r="CYB26" s="166"/>
      <c r="CYC26" s="166"/>
      <c r="CYD26" s="166"/>
      <c r="CYE26" s="166"/>
      <c r="CYF26" s="166"/>
      <c r="CYG26" s="166"/>
      <c r="CYH26" s="166"/>
      <c r="CYI26" s="166"/>
      <c r="CYJ26" s="166"/>
      <c r="CYK26" s="166"/>
      <c r="CYL26" s="166"/>
      <c r="CYM26" s="166"/>
      <c r="CYN26" s="166"/>
      <c r="CYO26" s="166"/>
      <c r="CYP26" s="166"/>
      <c r="CYQ26" s="166"/>
      <c r="CYR26" s="166"/>
      <c r="CYS26" s="166"/>
      <c r="CYT26" s="166"/>
      <c r="CYU26" s="166"/>
      <c r="CYV26" s="166"/>
      <c r="CYW26" s="166"/>
      <c r="CYX26" s="166"/>
      <c r="CYY26" s="166"/>
      <c r="CYZ26" s="166"/>
      <c r="CZA26" s="166"/>
      <c r="CZB26" s="166"/>
      <c r="CZC26" s="166"/>
      <c r="CZD26" s="166"/>
      <c r="CZE26" s="166"/>
      <c r="CZF26" s="166"/>
      <c r="CZG26" s="166"/>
      <c r="CZH26" s="166"/>
      <c r="CZI26" s="166"/>
      <c r="CZJ26" s="166"/>
      <c r="CZK26" s="166"/>
      <c r="CZL26" s="166"/>
      <c r="CZM26" s="166"/>
      <c r="CZN26" s="166"/>
      <c r="CZO26" s="166"/>
      <c r="CZP26" s="166"/>
      <c r="CZQ26" s="166"/>
      <c r="CZR26" s="166"/>
      <c r="CZS26" s="166"/>
      <c r="CZT26" s="166"/>
      <c r="CZU26" s="166"/>
      <c r="CZV26" s="166"/>
      <c r="CZW26" s="166"/>
      <c r="CZX26" s="166"/>
      <c r="CZY26" s="166"/>
      <c r="CZZ26" s="166"/>
      <c r="DAA26" s="166"/>
      <c r="DAB26" s="166"/>
      <c r="DAC26" s="166"/>
      <c r="DAD26" s="166"/>
      <c r="DAE26" s="166"/>
      <c r="DAF26" s="166"/>
      <c r="DAG26" s="166"/>
      <c r="DAH26" s="166"/>
      <c r="DAI26" s="166"/>
      <c r="DAJ26" s="166"/>
      <c r="DAK26" s="166"/>
      <c r="DAL26" s="166"/>
      <c r="DAM26" s="166"/>
      <c r="DAN26" s="166"/>
      <c r="DAO26" s="166"/>
      <c r="DAP26" s="166"/>
      <c r="DAQ26" s="166"/>
      <c r="DAR26" s="166"/>
      <c r="DAS26" s="166"/>
      <c r="DAT26" s="166"/>
      <c r="DAU26" s="166"/>
      <c r="DAV26" s="166"/>
      <c r="DAW26" s="166"/>
      <c r="DAX26" s="166"/>
      <c r="DAY26" s="166"/>
      <c r="DAZ26" s="166"/>
      <c r="DBA26" s="166"/>
      <c r="DBB26" s="166"/>
      <c r="DBC26" s="166"/>
      <c r="DBD26" s="166"/>
      <c r="DBE26" s="166"/>
      <c r="DBF26" s="166"/>
      <c r="DBG26" s="166"/>
      <c r="DBH26" s="166"/>
      <c r="DBI26" s="166"/>
      <c r="DBJ26" s="166"/>
      <c r="DBK26" s="166"/>
      <c r="DBL26" s="166"/>
      <c r="DBM26" s="166"/>
      <c r="DBN26" s="166"/>
      <c r="DBO26" s="166"/>
      <c r="DBP26" s="166"/>
      <c r="DBQ26" s="166"/>
      <c r="DBR26" s="166"/>
      <c r="DBS26" s="166"/>
      <c r="DBT26" s="166"/>
      <c r="DBU26" s="166"/>
      <c r="DBV26" s="166"/>
      <c r="DBW26" s="166"/>
      <c r="DBX26" s="166"/>
      <c r="DBY26" s="166"/>
      <c r="DBZ26" s="166"/>
      <c r="DCA26" s="166"/>
      <c r="DCB26" s="166"/>
      <c r="DCC26" s="166"/>
      <c r="DCD26" s="166"/>
      <c r="DCE26" s="166"/>
      <c r="DCF26" s="166"/>
      <c r="DCG26" s="166"/>
      <c r="DCH26" s="166"/>
      <c r="DCI26" s="166"/>
      <c r="DCJ26" s="166"/>
      <c r="DCK26" s="166"/>
      <c r="DCL26" s="166"/>
      <c r="DCM26" s="166"/>
      <c r="DCN26" s="166"/>
      <c r="DCO26" s="166"/>
      <c r="DCP26" s="166"/>
      <c r="DCQ26" s="166"/>
      <c r="DCR26" s="166"/>
      <c r="DCS26" s="166"/>
      <c r="DCT26" s="166"/>
      <c r="DCU26" s="166"/>
      <c r="DCV26" s="166"/>
      <c r="DCW26" s="166"/>
      <c r="DCX26" s="166"/>
      <c r="DCY26" s="166"/>
      <c r="DCZ26" s="166"/>
      <c r="DDA26" s="166"/>
      <c r="DDB26" s="166"/>
      <c r="DDC26" s="166"/>
      <c r="DDD26" s="166"/>
      <c r="DDE26" s="166"/>
      <c r="DDF26" s="166"/>
      <c r="DDG26" s="166"/>
      <c r="DDH26" s="166"/>
      <c r="DDI26" s="166"/>
      <c r="DDJ26" s="166"/>
      <c r="DDK26" s="166"/>
      <c r="DDL26" s="166"/>
      <c r="DDM26" s="166"/>
      <c r="DDN26" s="166"/>
      <c r="DDO26" s="166"/>
      <c r="DDP26" s="166"/>
      <c r="DDQ26" s="166"/>
      <c r="DDR26" s="166"/>
      <c r="DDS26" s="166"/>
      <c r="DDT26" s="166"/>
      <c r="DDU26" s="166"/>
      <c r="DDV26" s="166"/>
      <c r="DDW26" s="166"/>
      <c r="DDX26" s="166"/>
      <c r="DDY26" s="166"/>
      <c r="DDZ26" s="166"/>
      <c r="DEA26" s="166"/>
      <c r="DEB26" s="166"/>
      <c r="DEC26" s="166"/>
      <c r="DED26" s="166"/>
      <c r="DEE26" s="166"/>
      <c r="DEF26" s="166"/>
      <c r="DEG26" s="166"/>
      <c r="DEH26" s="166"/>
      <c r="DEI26" s="166"/>
      <c r="DEJ26" s="166"/>
      <c r="DEK26" s="166"/>
      <c r="DEL26" s="166"/>
      <c r="DEM26" s="166"/>
      <c r="DEN26" s="166"/>
      <c r="DEO26" s="166"/>
      <c r="DEP26" s="166"/>
      <c r="DEQ26" s="166"/>
      <c r="DER26" s="166"/>
      <c r="DES26" s="166"/>
      <c r="DET26" s="166"/>
      <c r="DEU26" s="166"/>
      <c r="DEV26" s="166"/>
      <c r="DEW26" s="166"/>
      <c r="DEX26" s="166"/>
      <c r="DEY26" s="166"/>
      <c r="DEZ26" s="166"/>
      <c r="DFA26" s="166"/>
      <c r="DFB26" s="166"/>
      <c r="DFC26" s="166"/>
      <c r="DFD26" s="166"/>
      <c r="DFE26" s="166"/>
      <c r="DFF26" s="166"/>
      <c r="DFG26" s="166"/>
      <c r="DFH26" s="166"/>
      <c r="DFI26" s="166"/>
      <c r="DFJ26" s="166"/>
      <c r="DFK26" s="166"/>
      <c r="DFL26" s="166"/>
      <c r="DFM26" s="166"/>
      <c r="DFN26" s="166"/>
      <c r="DFO26" s="166"/>
      <c r="DFP26" s="166"/>
      <c r="DFQ26" s="166"/>
      <c r="DFR26" s="166"/>
      <c r="DFS26" s="166"/>
      <c r="DFT26" s="166"/>
      <c r="DFU26" s="166"/>
      <c r="DFV26" s="166"/>
      <c r="DFW26" s="166"/>
      <c r="DFX26" s="166"/>
      <c r="DFY26" s="166"/>
      <c r="DFZ26" s="166"/>
      <c r="DGA26" s="166"/>
      <c r="DGB26" s="166"/>
      <c r="DGC26" s="166"/>
      <c r="DGD26" s="166"/>
      <c r="DGE26" s="166"/>
      <c r="DGF26" s="166"/>
      <c r="DGG26" s="166"/>
      <c r="DGH26" s="166"/>
      <c r="DGI26" s="166"/>
      <c r="DGJ26" s="166"/>
      <c r="DGK26" s="166"/>
      <c r="DGL26" s="166"/>
      <c r="DGM26" s="166"/>
      <c r="DGN26" s="166"/>
      <c r="DGO26" s="166"/>
      <c r="DGP26" s="166"/>
      <c r="DGQ26" s="166"/>
      <c r="DGR26" s="166"/>
      <c r="DGS26" s="166"/>
      <c r="DGT26" s="166"/>
      <c r="DGU26" s="166"/>
      <c r="DGV26" s="166"/>
      <c r="DGW26" s="166"/>
      <c r="DGX26" s="166"/>
      <c r="DGY26" s="166"/>
      <c r="DGZ26" s="166"/>
      <c r="DHA26" s="166"/>
      <c r="DHB26" s="166"/>
      <c r="DHC26" s="166"/>
      <c r="DHD26" s="166"/>
      <c r="DHE26" s="166"/>
      <c r="DHF26" s="166"/>
      <c r="DHG26" s="166"/>
      <c r="DHH26" s="166"/>
      <c r="DHI26" s="166"/>
      <c r="DHJ26" s="166"/>
      <c r="DHK26" s="166"/>
      <c r="DHL26" s="166"/>
      <c r="DHM26" s="166"/>
      <c r="DHN26" s="166"/>
      <c r="DHO26" s="166"/>
      <c r="DHP26" s="166"/>
      <c r="DHQ26" s="166"/>
      <c r="DHR26" s="166"/>
      <c r="DHS26" s="166"/>
      <c r="DHT26" s="166"/>
      <c r="DHU26" s="166"/>
      <c r="DHV26" s="166"/>
      <c r="DHW26" s="166"/>
      <c r="DHX26" s="166"/>
      <c r="DHY26" s="166"/>
      <c r="DHZ26" s="166"/>
      <c r="DIA26" s="166"/>
      <c r="DIB26" s="166"/>
      <c r="DIC26" s="166"/>
      <c r="DID26" s="166"/>
      <c r="DIE26" s="166"/>
      <c r="DIF26" s="166"/>
      <c r="DIG26" s="166"/>
      <c r="DIH26" s="166"/>
      <c r="DII26" s="166"/>
      <c r="DIJ26" s="166"/>
      <c r="DIK26" s="166"/>
      <c r="DIL26" s="166"/>
      <c r="DIM26" s="166"/>
      <c r="DIN26" s="166"/>
      <c r="DIO26" s="166"/>
      <c r="DIP26" s="166"/>
      <c r="DIQ26" s="166"/>
      <c r="DIR26" s="166"/>
      <c r="DIS26" s="166"/>
      <c r="DIT26" s="166"/>
      <c r="DIU26" s="166"/>
      <c r="DIV26" s="166"/>
      <c r="DIW26" s="166"/>
      <c r="DIX26" s="166"/>
      <c r="DIY26" s="166"/>
      <c r="DIZ26" s="166"/>
      <c r="DJA26" s="166"/>
      <c r="DJB26" s="166"/>
      <c r="DJC26" s="166"/>
      <c r="DJD26" s="166"/>
      <c r="DJE26" s="166"/>
      <c r="DJF26" s="166"/>
      <c r="DJG26" s="166"/>
      <c r="DJH26" s="166"/>
      <c r="DJI26" s="166"/>
      <c r="DJJ26" s="166"/>
      <c r="DJK26" s="166"/>
      <c r="DJL26" s="166"/>
      <c r="DJM26" s="166"/>
      <c r="DJN26" s="166"/>
      <c r="DJO26" s="166"/>
      <c r="DJP26" s="166"/>
      <c r="DJQ26" s="166"/>
      <c r="DJR26" s="166"/>
      <c r="DJS26" s="166"/>
      <c r="DJT26" s="166"/>
      <c r="DJU26" s="166"/>
      <c r="DJV26" s="166"/>
      <c r="DJW26" s="166"/>
      <c r="DJX26" s="166"/>
      <c r="DJY26" s="166"/>
      <c r="DJZ26" s="166"/>
      <c r="DKA26" s="166"/>
      <c r="DKB26" s="166"/>
      <c r="DKC26" s="166"/>
      <c r="DKD26" s="166"/>
      <c r="DKE26" s="166"/>
      <c r="DKF26" s="166"/>
      <c r="DKG26" s="166"/>
      <c r="DKH26" s="166"/>
      <c r="DKI26" s="166"/>
      <c r="DKJ26" s="166"/>
      <c r="DKK26" s="166"/>
      <c r="DKL26" s="166"/>
      <c r="DKM26" s="166"/>
      <c r="DKN26" s="166"/>
      <c r="DKO26" s="166"/>
      <c r="DKP26" s="166"/>
      <c r="DKQ26" s="166"/>
      <c r="DKR26" s="166"/>
      <c r="DKS26" s="166"/>
      <c r="DKT26" s="166"/>
      <c r="DKU26" s="166"/>
      <c r="DKV26" s="166"/>
      <c r="DKW26" s="166"/>
      <c r="DKX26" s="166"/>
      <c r="DKY26" s="166"/>
      <c r="DKZ26" s="166"/>
      <c r="DLA26" s="166"/>
      <c r="DLB26" s="166"/>
      <c r="DLC26" s="166"/>
      <c r="DLD26" s="166"/>
      <c r="DLE26" s="166"/>
      <c r="DLF26" s="166"/>
      <c r="DLG26" s="166"/>
      <c r="DLH26" s="166"/>
      <c r="DLI26" s="166"/>
      <c r="DLJ26" s="166"/>
      <c r="DLK26" s="166"/>
      <c r="DLL26" s="166"/>
      <c r="DLM26" s="166"/>
      <c r="DLN26" s="166"/>
      <c r="DLO26" s="166"/>
      <c r="DLP26" s="166"/>
      <c r="DLQ26" s="166"/>
      <c r="DLR26" s="166"/>
      <c r="DLS26" s="166"/>
      <c r="DLT26" s="166"/>
      <c r="DLU26" s="166"/>
      <c r="DLV26" s="166"/>
      <c r="DLW26" s="166"/>
      <c r="DLX26" s="166"/>
      <c r="DLY26" s="166"/>
      <c r="DLZ26" s="166"/>
      <c r="DMA26" s="166"/>
      <c r="DMB26" s="166"/>
      <c r="DMC26" s="166"/>
      <c r="DMD26" s="166"/>
      <c r="DME26" s="166"/>
      <c r="DMF26" s="166"/>
      <c r="DMG26" s="166"/>
      <c r="DMH26" s="166"/>
      <c r="DMI26" s="166"/>
      <c r="DMJ26" s="166"/>
      <c r="DMK26" s="166"/>
      <c r="DML26" s="166"/>
      <c r="DMM26" s="166"/>
      <c r="DMN26" s="166"/>
      <c r="DMO26" s="166"/>
      <c r="DMP26" s="166"/>
      <c r="DMQ26" s="166"/>
      <c r="DMR26" s="166"/>
      <c r="DMS26" s="166"/>
      <c r="DMT26" s="166"/>
      <c r="DMU26" s="166"/>
      <c r="DMV26" s="166"/>
      <c r="DMW26" s="166"/>
      <c r="DMX26" s="166"/>
      <c r="DMY26" s="166"/>
      <c r="DMZ26" s="166"/>
      <c r="DNA26" s="166"/>
      <c r="DNB26" s="166"/>
      <c r="DNC26" s="166"/>
      <c r="DND26" s="166"/>
      <c r="DNE26" s="166"/>
      <c r="DNF26" s="166"/>
      <c r="DNG26" s="166"/>
      <c r="DNH26" s="166"/>
      <c r="DNI26" s="166"/>
      <c r="DNJ26" s="166"/>
      <c r="DNK26" s="166"/>
      <c r="DNL26" s="166"/>
      <c r="DNM26" s="166"/>
      <c r="DNN26" s="166"/>
      <c r="DNO26" s="166"/>
      <c r="DNP26" s="166"/>
      <c r="DNQ26" s="166"/>
      <c r="DNR26" s="166"/>
      <c r="DNS26" s="166"/>
      <c r="DNT26" s="166"/>
      <c r="DNU26" s="166"/>
      <c r="DNV26" s="166"/>
      <c r="DNW26" s="166"/>
      <c r="DNX26" s="166"/>
      <c r="DNY26" s="166"/>
      <c r="DNZ26" s="166"/>
      <c r="DOA26" s="166"/>
      <c r="DOB26" s="166"/>
      <c r="DOC26" s="166"/>
      <c r="DOD26" s="166"/>
      <c r="DOE26" s="166"/>
      <c r="DOF26" s="166"/>
      <c r="DOG26" s="166"/>
      <c r="DOH26" s="166"/>
      <c r="DOI26" s="166"/>
      <c r="DOJ26" s="166"/>
      <c r="DOK26" s="166"/>
      <c r="DOL26" s="166"/>
      <c r="DOM26" s="166"/>
      <c r="DON26" s="166"/>
      <c r="DOO26" s="166"/>
      <c r="DOP26" s="166"/>
      <c r="DOQ26" s="166"/>
      <c r="DOR26" s="166"/>
      <c r="DOS26" s="166"/>
      <c r="DOT26" s="166"/>
      <c r="DOU26" s="166"/>
      <c r="DOV26" s="166"/>
      <c r="DOW26" s="166"/>
      <c r="DOX26" s="166"/>
      <c r="DOY26" s="166"/>
      <c r="DOZ26" s="166"/>
      <c r="DPA26" s="166"/>
      <c r="DPB26" s="166"/>
      <c r="DPC26" s="166"/>
      <c r="DPD26" s="166"/>
      <c r="DPE26" s="166"/>
      <c r="DPF26" s="166"/>
      <c r="DPG26" s="166"/>
    </row>
    <row r="27" spans="1:3127" s="167" customFormat="1" ht="24.75">
      <c r="A27" s="184" t="s">
        <v>2367</v>
      </c>
      <c r="B27" s="185" t="s">
        <v>2037</v>
      </c>
      <c r="C27" s="184" t="s">
        <v>2033</v>
      </c>
      <c r="D27" s="186" t="s">
        <v>2286</v>
      </c>
      <c r="E27" s="184" t="s">
        <v>2368</v>
      </c>
      <c r="F27" s="184" t="s">
        <v>1237</v>
      </c>
      <c r="G27" s="184"/>
      <c r="H27" s="184" t="s">
        <v>1972</v>
      </c>
      <c r="I27" s="184" t="s">
        <v>1005</v>
      </c>
      <c r="J27" s="184" t="s">
        <v>18</v>
      </c>
      <c r="K27" s="184" t="s">
        <v>52</v>
      </c>
      <c r="L27" s="180" t="s">
        <v>1432</v>
      </c>
      <c r="M27" s="184" t="s">
        <v>1113</v>
      </c>
      <c r="N27" s="187">
        <v>2200</v>
      </c>
      <c r="O27" s="187">
        <v>1084</v>
      </c>
      <c r="P27" s="180" t="s">
        <v>1432</v>
      </c>
      <c r="Q27" s="188">
        <v>65.224000000000004</v>
      </c>
      <c r="R27" s="190" t="s">
        <v>2064</v>
      </c>
      <c r="S27" s="189" t="s">
        <v>2065</v>
      </c>
      <c r="T27" s="184"/>
      <c r="U27" s="5"/>
      <c r="V27" s="5"/>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s="166"/>
      <c r="APW27" s="166"/>
      <c r="APX27" s="166"/>
      <c r="APY27" s="166"/>
      <c r="APZ27" s="166"/>
      <c r="AQA27" s="166"/>
      <c r="AQB27" s="166"/>
      <c r="AQC27" s="166"/>
      <c r="AQD27" s="166"/>
      <c r="AQE27" s="166"/>
      <c r="AQF27" s="166"/>
      <c r="AQG27" s="166"/>
      <c r="AQH27" s="166"/>
      <c r="AQI27" s="166"/>
      <c r="AQJ27" s="166"/>
      <c r="AQK27" s="166"/>
      <c r="AQL27" s="166"/>
      <c r="AQM27" s="166"/>
      <c r="AQN27" s="166"/>
      <c r="AQO27" s="166"/>
      <c r="AQP27" s="166"/>
      <c r="AQQ27" s="166"/>
      <c r="AQR27" s="166"/>
      <c r="AQS27" s="166"/>
      <c r="AQT27" s="166"/>
      <c r="AQU27" s="166"/>
      <c r="AQV27" s="166"/>
      <c r="AQW27" s="166"/>
      <c r="AQX27" s="166"/>
      <c r="AQY27" s="166"/>
      <c r="AQZ27" s="166"/>
      <c r="ARA27" s="166"/>
      <c r="ARB27" s="166"/>
      <c r="ARC27" s="166"/>
      <c r="ARD27" s="166"/>
      <c r="ARE27" s="166"/>
      <c r="ARF27" s="166"/>
      <c r="ARG27" s="166"/>
      <c r="ARH27" s="166"/>
      <c r="ARI27" s="166"/>
      <c r="ARJ27" s="166"/>
      <c r="ARK27" s="166"/>
      <c r="ARL27" s="166"/>
      <c r="ARM27" s="166"/>
      <c r="ARN27" s="166"/>
      <c r="ARO27" s="166"/>
      <c r="ARP27" s="166"/>
      <c r="ARQ27" s="166"/>
      <c r="ARR27" s="166"/>
      <c r="ARS27" s="166"/>
      <c r="ART27" s="166"/>
      <c r="ARU27" s="166"/>
      <c r="ARV27" s="166"/>
      <c r="ARW27" s="166"/>
      <c r="ARX27" s="166"/>
      <c r="ARY27" s="166"/>
      <c r="ARZ27" s="166"/>
      <c r="ASA27" s="166"/>
      <c r="ASB27" s="166"/>
      <c r="ASC27" s="166"/>
      <c r="ASD27" s="166"/>
      <c r="ASE27" s="166"/>
      <c r="ASF27" s="166"/>
      <c r="ASG27" s="166"/>
      <c r="ASH27" s="166"/>
      <c r="ASI27" s="166"/>
      <c r="ASJ27" s="166"/>
      <c r="ASK27" s="166"/>
      <c r="ASL27" s="166"/>
      <c r="ASM27" s="166"/>
      <c r="ASN27" s="166"/>
      <c r="ASO27" s="166"/>
      <c r="ASP27" s="166"/>
      <c r="ASQ27" s="166"/>
      <c r="ASR27" s="166"/>
      <c r="ASS27" s="166"/>
      <c r="AST27" s="166"/>
      <c r="ASU27" s="166"/>
      <c r="ASV27" s="166"/>
      <c r="ASW27" s="166"/>
      <c r="ASX27" s="166"/>
      <c r="ASY27" s="166"/>
      <c r="ASZ27" s="166"/>
      <c r="ATA27" s="166"/>
      <c r="ATB27" s="166"/>
      <c r="ATC27" s="166"/>
      <c r="ATD27" s="166"/>
      <c r="ATE27" s="166"/>
      <c r="ATF27" s="166"/>
      <c r="ATG27" s="166"/>
      <c r="ATH27" s="166"/>
      <c r="ATI27" s="166"/>
      <c r="ATJ27" s="166"/>
      <c r="ATK27" s="166"/>
      <c r="ATL27" s="166"/>
      <c r="ATM27" s="166"/>
      <c r="ATN27" s="166"/>
      <c r="ATO27" s="166"/>
      <c r="ATP27" s="166"/>
      <c r="ATQ27" s="166"/>
      <c r="ATR27" s="166"/>
      <c r="ATS27" s="166"/>
      <c r="ATT27" s="166"/>
      <c r="ATU27" s="166"/>
      <c r="ATV27" s="166"/>
      <c r="ATW27" s="166"/>
      <c r="ATX27" s="166"/>
      <c r="ATY27" s="166"/>
      <c r="ATZ27" s="166"/>
      <c r="AUA27" s="166"/>
      <c r="AUB27" s="166"/>
      <c r="AUC27" s="166"/>
      <c r="AUD27" s="166"/>
      <c r="AUE27" s="166"/>
      <c r="AUF27" s="166"/>
      <c r="AUG27" s="166"/>
      <c r="AUH27" s="166"/>
      <c r="AUI27" s="166"/>
      <c r="AUJ27" s="166"/>
      <c r="AUK27" s="166"/>
      <c r="AUL27" s="166"/>
      <c r="AUM27" s="166"/>
      <c r="AUN27" s="166"/>
      <c r="AUO27" s="166"/>
      <c r="AUP27" s="166"/>
      <c r="AUQ27" s="166"/>
      <c r="AUR27" s="166"/>
      <c r="AUS27" s="166"/>
      <c r="AUT27" s="166"/>
      <c r="AUU27" s="166"/>
      <c r="AUV27" s="166"/>
      <c r="AUW27" s="166"/>
      <c r="AUX27" s="166"/>
      <c r="AUY27" s="166"/>
      <c r="AUZ27" s="166"/>
      <c r="AVA27" s="166"/>
      <c r="AVB27" s="166"/>
      <c r="AVC27" s="166"/>
      <c r="AVD27" s="166"/>
      <c r="AVE27" s="166"/>
      <c r="AVF27" s="166"/>
      <c r="AVG27" s="166"/>
      <c r="AVH27" s="166"/>
      <c r="AVI27" s="166"/>
      <c r="AVJ27" s="166"/>
      <c r="AVK27" s="166"/>
      <c r="AVL27" s="166"/>
      <c r="AVM27" s="166"/>
      <c r="AVN27" s="166"/>
      <c r="AVO27" s="166"/>
      <c r="AVP27" s="166"/>
      <c r="AVQ27" s="166"/>
      <c r="AVR27" s="166"/>
      <c r="AVS27" s="166"/>
      <c r="AVT27" s="166"/>
      <c r="AVU27" s="166"/>
      <c r="AVV27" s="166"/>
      <c r="AVW27" s="166"/>
      <c r="AVX27" s="166"/>
      <c r="AVY27" s="166"/>
      <c r="AVZ27" s="166"/>
      <c r="AWA27" s="166"/>
      <c r="AWB27" s="166"/>
      <c r="AWC27" s="166"/>
      <c r="AWD27" s="166"/>
      <c r="AWE27" s="166"/>
      <c r="AWF27" s="166"/>
      <c r="AWG27" s="166"/>
      <c r="AWH27" s="166"/>
      <c r="AWI27" s="166"/>
      <c r="AWJ27" s="166"/>
      <c r="AWK27" s="166"/>
      <c r="AWL27" s="166"/>
      <c r="AWM27" s="166"/>
      <c r="AWN27" s="166"/>
      <c r="AWO27" s="166"/>
      <c r="AWP27" s="166"/>
      <c r="AWQ27" s="166"/>
      <c r="AWR27" s="166"/>
      <c r="AWS27" s="166"/>
      <c r="AWT27" s="166"/>
      <c r="AWU27" s="166"/>
      <c r="AWV27" s="166"/>
      <c r="AWW27" s="166"/>
      <c r="AWX27" s="166"/>
      <c r="AWY27" s="166"/>
      <c r="AWZ27" s="166"/>
      <c r="AXA27" s="166"/>
      <c r="AXB27" s="166"/>
      <c r="AXC27" s="166"/>
      <c r="AXD27" s="166"/>
      <c r="AXE27" s="166"/>
      <c r="AXF27" s="166"/>
      <c r="AXG27" s="166"/>
      <c r="AXH27" s="166"/>
      <c r="AXI27" s="166"/>
      <c r="AXJ27" s="166"/>
      <c r="AXK27" s="166"/>
      <c r="AXL27" s="166"/>
      <c r="AXM27" s="166"/>
      <c r="AXN27" s="166"/>
      <c r="AXO27" s="166"/>
      <c r="AXP27" s="166"/>
      <c r="AXQ27" s="166"/>
      <c r="AXR27" s="166"/>
      <c r="AXS27" s="166"/>
      <c r="AXT27" s="166"/>
      <c r="AXU27" s="166"/>
      <c r="AXV27" s="166"/>
      <c r="AXW27" s="166"/>
      <c r="AXX27" s="166"/>
      <c r="AXY27" s="166"/>
      <c r="AXZ27" s="166"/>
      <c r="AYA27" s="166"/>
      <c r="AYB27" s="166"/>
      <c r="AYC27" s="166"/>
      <c r="AYD27" s="166"/>
      <c r="AYE27" s="166"/>
      <c r="AYF27" s="166"/>
      <c r="AYG27" s="166"/>
      <c r="AYH27" s="166"/>
      <c r="AYI27" s="166"/>
      <c r="AYJ27" s="166"/>
      <c r="AYK27" s="166"/>
      <c r="AYL27" s="166"/>
      <c r="AYM27" s="166"/>
      <c r="AYN27" s="166"/>
      <c r="AYO27" s="166"/>
      <c r="AYP27" s="166"/>
      <c r="AYQ27" s="166"/>
      <c r="AYR27" s="166"/>
      <c r="AYS27" s="166"/>
      <c r="AYT27" s="166"/>
      <c r="AYU27" s="166"/>
      <c r="AYV27" s="166"/>
      <c r="AYW27" s="166"/>
      <c r="AYX27" s="166"/>
      <c r="AYY27" s="166"/>
      <c r="AYZ27" s="166"/>
      <c r="AZA27" s="166"/>
      <c r="AZB27" s="166"/>
      <c r="AZC27" s="166"/>
      <c r="AZD27" s="166"/>
      <c r="AZE27" s="166"/>
      <c r="AZF27" s="166"/>
      <c r="AZG27" s="166"/>
      <c r="AZH27" s="166"/>
      <c r="AZI27" s="166"/>
      <c r="AZJ27" s="166"/>
      <c r="AZK27" s="166"/>
      <c r="AZL27" s="166"/>
      <c r="AZM27" s="166"/>
      <c r="AZN27" s="166"/>
      <c r="AZO27" s="166"/>
      <c r="AZP27" s="166"/>
      <c r="AZQ27" s="166"/>
      <c r="AZR27" s="166"/>
      <c r="AZS27" s="166"/>
      <c r="AZT27" s="166"/>
      <c r="AZU27" s="166"/>
      <c r="AZV27" s="166"/>
      <c r="AZW27" s="166"/>
      <c r="AZX27" s="166"/>
      <c r="AZY27" s="166"/>
      <c r="AZZ27" s="166"/>
      <c r="BAA27" s="166"/>
      <c r="BAB27" s="166"/>
      <c r="BAC27" s="166"/>
      <c r="BAD27" s="166"/>
      <c r="BAE27" s="166"/>
      <c r="BAF27" s="166"/>
      <c r="BAG27" s="166"/>
      <c r="BAH27" s="166"/>
      <c r="BAI27" s="166"/>
      <c r="BAJ27" s="166"/>
      <c r="BAK27" s="166"/>
      <c r="BAL27" s="166"/>
      <c r="BAM27" s="166"/>
      <c r="BAN27" s="166"/>
      <c r="BAO27" s="166"/>
      <c r="BAP27" s="166"/>
      <c r="BAQ27" s="166"/>
      <c r="BAR27" s="166"/>
      <c r="BAS27" s="166"/>
      <c r="BAT27" s="166"/>
      <c r="BAU27" s="166"/>
      <c r="BAV27" s="166"/>
      <c r="BAW27" s="166"/>
      <c r="BAX27" s="166"/>
      <c r="BAY27" s="166"/>
      <c r="BAZ27" s="166"/>
      <c r="BBA27" s="166"/>
      <c r="BBB27" s="166"/>
      <c r="BBC27" s="166"/>
      <c r="BBD27" s="166"/>
      <c r="BBE27" s="166"/>
      <c r="BBF27" s="166"/>
      <c r="BBG27" s="166"/>
      <c r="BBH27" s="166"/>
      <c r="BBI27" s="166"/>
      <c r="BBJ27" s="166"/>
      <c r="BBK27" s="166"/>
      <c r="BBL27" s="166"/>
      <c r="BBM27" s="166"/>
      <c r="BBN27" s="166"/>
      <c r="BBO27" s="166"/>
      <c r="BBP27" s="166"/>
      <c r="BBQ27" s="166"/>
      <c r="BBR27" s="166"/>
      <c r="BBS27" s="166"/>
      <c r="BBT27" s="166"/>
      <c r="BBU27" s="166"/>
      <c r="BBV27" s="166"/>
      <c r="BBW27" s="166"/>
      <c r="BBX27" s="166"/>
      <c r="BBY27" s="166"/>
      <c r="BBZ27" s="166"/>
      <c r="BCA27" s="166"/>
      <c r="BCB27" s="166"/>
      <c r="BCC27" s="166"/>
      <c r="BCD27" s="166"/>
      <c r="BCE27" s="166"/>
      <c r="BCF27" s="166"/>
      <c r="BCG27" s="166"/>
      <c r="BCH27" s="166"/>
      <c r="BCI27" s="166"/>
      <c r="BCJ27" s="166"/>
      <c r="BCK27" s="166"/>
      <c r="BCL27" s="166"/>
      <c r="BCM27" s="166"/>
      <c r="BCN27" s="166"/>
      <c r="BCO27" s="166"/>
      <c r="BCP27" s="166"/>
      <c r="BCQ27" s="166"/>
      <c r="BCR27" s="166"/>
      <c r="BCS27" s="166"/>
      <c r="BCT27" s="166"/>
      <c r="BCU27" s="166"/>
      <c r="BCV27" s="166"/>
      <c r="BCW27" s="166"/>
      <c r="BCX27" s="166"/>
      <c r="BCY27" s="166"/>
      <c r="BCZ27" s="166"/>
      <c r="BDA27" s="166"/>
      <c r="BDB27" s="166"/>
      <c r="BDC27" s="166"/>
      <c r="BDD27" s="166"/>
      <c r="BDE27" s="166"/>
      <c r="BDF27" s="166"/>
      <c r="BDG27" s="166"/>
      <c r="BDH27" s="166"/>
      <c r="BDI27" s="166"/>
      <c r="BDJ27" s="166"/>
      <c r="BDK27" s="166"/>
      <c r="BDL27" s="166"/>
      <c r="BDM27" s="166"/>
      <c r="BDN27" s="166"/>
      <c r="BDO27" s="166"/>
      <c r="BDP27" s="166"/>
      <c r="BDQ27" s="166"/>
      <c r="BDR27" s="166"/>
      <c r="BDS27" s="166"/>
      <c r="BDT27" s="166"/>
      <c r="BDU27" s="166"/>
      <c r="BDV27" s="166"/>
      <c r="BDW27" s="166"/>
      <c r="BDX27" s="166"/>
      <c r="BDY27" s="166"/>
      <c r="BDZ27" s="166"/>
      <c r="BEA27" s="166"/>
      <c r="BEB27" s="166"/>
      <c r="BEC27" s="166"/>
      <c r="BED27" s="166"/>
      <c r="BEE27" s="166"/>
      <c r="BEF27" s="166"/>
      <c r="BEG27" s="166"/>
      <c r="BEH27" s="166"/>
      <c r="BEI27" s="166"/>
      <c r="BEJ27" s="166"/>
      <c r="BEK27" s="166"/>
      <c r="BEL27" s="166"/>
      <c r="BEM27" s="166"/>
      <c r="BEN27" s="166"/>
      <c r="BEO27" s="166"/>
      <c r="BEP27" s="166"/>
      <c r="BEQ27" s="166"/>
      <c r="BER27" s="166"/>
      <c r="BES27" s="166"/>
      <c r="BET27" s="166"/>
      <c r="BEU27" s="166"/>
      <c r="BEV27" s="166"/>
      <c r="BEW27" s="166"/>
      <c r="BEX27" s="166"/>
      <c r="BEY27" s="166"/>
      <c r="BEZ27" s="166"/>
      <c r="BFA27" s="166"/>
      <c r="BFB27" s="166"/>
      <c r="BFC27" s="166"/>
      <c r="BFD27" s="166"/>
      <c r="BFE27" s="166"/>
      <c r="BFF27" s="166"/>
      <c r="BFG27" s="166"/>
      <c r="BFH27" s="166"/>
      <c r="BFI27" s="166"/>
      <c r="BFJ27" s="166"/>
      <c r="BFK27" s="166"/>
      <c r="BFL27" s="166"/>
      <c r="BFM27" s="166"/>
      <c r="BFN27" s="166"/>
      <c r="BFO27" s="166"/>
      <c r="BFP27" s="166"/>
      <c r="BFQ27" s="166"/>
      <c r="BFR27" s="166"/>
      <c r="BFS27" s="166"/>
      <c r="BFT27" s="166"/>
      <c r="BFU27" s="166"/>
      <c r="BFV27" s="166"/>
      <c r="BFW27" s="166"/>
      <c r="BFX27" s="166"/>
      <c r="BFY27" s="166"/>
      <c r="BFZ27" s="166"/>
      <c r="BGA27" s="166"/>
      <c r="BGB27" s="166"/>
      <c r="BGC27" s="166"/>
      <c r="BGD27" s="166"/>
      <c r="BGE27" s="166"/>
      <c r="BGF27" s="166"/>
      <c r="BGG27" s="166"/>
      <c r="BGH27" s="166"/>
      <c r="BGI27" s="166"/>
      <c r="BGJ27" s="166"/>
      <c r="BGK27" s="166"/>
      <c r="BGL27" s="166"/>
      <c r="BGM27" s="166"/>
      <c r="BGN27" s="166"/>
      <c r="BGO27" s="166"/>
      <c r="BGP27" s="166"/>
      <c r="BGQ27" s="166"/>
      <c r="BGR27" s="166"/>
      <c r="BGS27" s="166"/>
      <c r="BGT27" s="166"/>
      <c r="BGU27" s="166"/>
      <c r="BGV27" s="166"/>
      <c r="BGW27" s="166"/>
      <c r="BGX27" s="166"/>
      <c r="BGY27" s="166"/>
      <c r="BGZ27" s="166"/>
      <c r="BHA27" s="166"/>
      <c r="BHB27" s="166"/>
      <c r="BHC27" s="166"/>
      <c r="BHD27" s="166"/>
      <c r="BHE27" s="166"/>
      <c r="BHF27" s="166"/>
      <c r="BHG27" s="166"/>
      <c r="BHH27" s="166"/>
      <c r="BHI27" s="166"/>
      <c r="BHJ27" s="166"/>
      <c r="BHK27" s="166"/>
      <c r="BHL27" s="166"/>
      <c r="BHM27" s="166"/>
      <c r="BHN27" s="166"/>
      <c r="BHO27" s="166"/>
      <c r="BHP27" s="166"/>
      <c r="BHQ27" s="166"/>
      <c r="BHR27" s="166"/>
      <c r="BHS27" s="166"/>
      <c r="BHT27" s="166"/>
      <c r="BHU27" s="166"/>
      <c r="BHV27" s="166"/>
      <c r="BHW27" s="166"/>
      <c r="BHX27" s="166"/>
      <c r="BHY27" s="166"/>
      <c r="BHZ27" s="166"/>
      <c r="BIA27" s="166"/>
      <c r="BIB27" s="166"/>
      <c r="BIC27" s="166"/>
      <c r="BID27" s="166"/>
      <c r="BIE27" s="166"/>
      <c r="BIF27" s="166"/>
      <c r="BIG27" s="166"/>
      <c r="BIH27" s="166"/>
      <c r="BII27" s="166"/>
      <c r="BIJ27" s="166"/>
      <c r="BIK27" s="166"/>
      <c r="BIL27" s="166"/>
      <c r="BIM27" s="166"/>
      <c r="BIN27" s="166"/>
      <c r="BIO27" s="166"/>
      <c r="BIP27" s="166"/>
      <c r="BIQ27" s="166"/>
      <c r="BIR27" s="166"/>
      <c r="BIS27" s="166"/>
      <c r="BIT27" s="166"/>
      <c r="BIU27" s="166"/>
      <c r="BIV27" s="166"/>
      <c r="BIW27" s="166"/>
      <c r="BIX27" s="166"/>
      <c r="BIY27" s="166"/>
      <c r="BIZ27" s="166"/>
      <c r="BJA27" s="166"/>
      <c r="BJB27" s="166"/>
      <c r="BJC27" s="166"/>
      <c r="BJD27" s="166"/>
      <c r="BJE27" s="166"/>
      <c r="BJF27" s="166"/>
      <c r="BJG27" s="166"/>
      <c r="BJH27" s="166"/>
      <c r="BJI27" s="166"/>
      <c r="BJJ27" s="166"/>
      <c r="BJK27" s="166"/>
      <c r="BJL27" s="166"/>
      <c r="BJM27" s="166"/>
      <c r="BJN27" s="166"/>
      <c r="BJO27" s="166"/>
      <c r="BJP27" s="166"/>
      <c r="BJQ27" s="166"/>
      <c r="BJR27" s="166"/>
      <c r="BJS27" s="166"/>
      <c r="BJT27" s="166"/>
      <c r="BJU27" s="166"/>
      <c r="BJV27" s="166"/>
      <c r="BJW27" s="166"/>
      <c r="BJX27" s="166"/>
      <c r="BJY27" s="166"/>
      <c r="BJZ27" s="166"/>
      <c r="BKA27" s="166"/>
      <c r="BKB27" s="166"/>
      <c r="BKC27" s="166"/>
      <c r="BKD27" s="166"/>
      <c r="BKE27" s="166"/>
      <c r="BKF27" s="166"/>
      <c r="BKG27" s="166"/>
      <c r="BKH27" s="166"/>
      <c r="BKI27" s="166"/>
      <c r="BKJ27" s="166"/>
      <c r="BKK27" s="166"/>
      <c r="BKL27" s="166"/>
      <c r="BKM27" s="166"/>
      <c r="BKN27" s="166"/>
      <c r="BKO27" s="166"/>
      <c r="BKP27" s="166"/>
      <c r="BKQ27" s="166"/>
      <c r="BKR27" s="166"/>
      <c r="BKS27" s="166"/>
      <c r="BKT27" s="166"/>
      <c r="BKU27" s="166"/>
      <c r="BKV27" s="166"/>
      <c r="BKW27" s="166"/>
      <c r="BKX27" s="166"/>
      <c r="BKY27" s="166"/>
      <c r="BKZ27" s="166"/>
      <c r="BLA27" s="166"/>
      <c r="BLB27" s="166"/>
      <c r="BLC27" s="166"/>
      <c r="BLD27" s="166"/>
      <c r="BLE27" s="166"/>
      <c r="BLF27" s="166"/>
      <c r="BLG27" s="166"/>
      <c r="BLH27" s="166"/>
      <c r="BLI27" s="166"/>
      <c r="BLJ27" s="166"/>
      <c r="BLK27" s="166"/>
      <c r="BLL27" s="166"/>
      <c r="BLM27" s="166"/>
      <c r="BLN27" s="166"/>
      <c r="BLO27" s="166"/>
      <c r="BLP27" s="166"/>
      <c r="BLQ27" s="166"/>
      <c r="BLR27" s="166"/>
      <c r="BLS27" s="166"/>
      <c r="BLT27" s="166"/>
      <c r="BLU27" s="166"/>
      <c r="BLV27" s="166"/>
      <c r="BLW27" s="166"/>
      <c r="BLX27" s="166"/>
      <c r="BLY27" s="166"/>
      <c r="BLZ27" s="166"/>
      <c r="BMA27" s="166"/>
      <c r="BMB27" s="166"/>
      <c r="BMC27" s="166"/>
      <c r="BMD27" s="166"/>
      <c r="BME27" s="166"/>
      <c r="BMF27" s="166"/>
      <c r="BMG27" s="166"/>
      <c r="BMH27" s="166"/>
      <c r="BMI27" s="166"/>
      <c r="BMJ27" s="166"/>
      <c r="BMK27" s="166"/>
      <c r="BML27" s="166"/>
      <c r="BMM27" s="166"/>
      <c r="BMN27" s="166"/>
      <c r="BMO27" s="166"/>
      <c r="BMP27" s="166"/>
      <c r="BMQ27" s="166"/>
      <c r="BMR27" s="166"/>
      <c r="BMS27" s="166"/>
      <c r="BMT27" s="166"/>
      <c r="BMU27" s="166"/>
      <c r="BMV27" s="166"/>
      <c r="BMW27" s="166"/>
      <c r="BMX27" s="166"/>
      <c r="BMY27" s="166"/>
      <c r="BMZ27" s="166"/>
      <c r="BNA27" s="166"/>
      <c r="BNB27" s="166"/>
      <c r="BNC27" s="166"/>
      <c r="BND27" s="166"/>
      <c r="BNE27" s="166"/>
      <c r="BNF27" s="166"/>
      <c r="BNG27" s="166"/>
      <c r="BNH27" s="166"/>
      <c r="BNI27" s="166"/>
      <c r="BNJ27" s="166"/>
      <c r="BNK27" s="166"/>
      <c r="BNL27" s="166"/>
      <c r="BNM27" s="166"/>
      <c r="BNN27" s="166"/>
      <c r="BNO27" s="166"/>
      <c r="BNP27" s="166"/>
      <c r="BNQ27" s="166"/>
      <c r="BNR27" s="166"/>
      <c r="BNS27" s="166"/>
      <c r="BNT27" s="166"/>
      <c r="BNU27" s="166"/>
      <c r="BNV27" s="166"/>
      <c r="BNW27" s="166"/>
      <c r="BNX27" s="166"/>
      <c r="BNY27" s="166"/>
      <c r="BNZ27" s="166"/>
      <c r="BOA27" s="166"/>
      <c r="BOB27" s="166"/>
      <c r="BOC27" s="166"/>
      <c r="BOD27" s="166"/>
      <c r="BOE27" s="166"/>
      <c r="BOF27" s="166"/>
      <c r="BOG27" s="166"/>
      <c r="BOH27" s="166"/>
      <c r="BOI27" s="166"/>
      <c r="BOJ27" s="166"/>
      <c r="BOK27" s="166"/>
      <c r="BOL27" s="166"/>
      <c r="BOM27" s="166"/>
      <c r="BON27" s="166"/>
      <c r="BOO27" s="166"/>
      <c r="BOP27" s="166"/>
      <c r="BOQ27" s="166"/>
      <c r="BOR27" s="166"/>
      <c r="BOS27" s="166"/>
      <c r="BOT27" s="166"/>
      <c r="BOU27" s="166"/>
      <c r="BOV27" s="166"/>
      <c r="BOW27" s="166"/>
      <c r="BOX27" s="166"/>
      <c r="BOY27" s="166"/>
      <c r="BOZ27" s="166"/>
      <c r="BPA27" s="166"/>
      <c r="BPB27" s="166"/>
      <c r="BPC27" s="166"/>
      <c r="BPD27" s="166"/>
      <c r="BPE27" s="166"/>
      <c r="BPF27" s="166"/>
      <c r="BPG27" s="166"/>
      <c r="BPH27" s="166"/>
      <c r="BPI27" s="166"/>
      <c r="BPJ27" s="166"/>
      <c r="BPK27" s="166"/>
      <c r="BPL27" s="166"/>
      <c r="BPM27" s="166"/>
      <c r="BPN27" s="166"/>
      <c r="BPO27" s="166"/>
      <c r="BPP27" s="166"/>
      <c r="BPQ27" s="166"/>
      <c r="BPR27" s="166"/>
      <c r="BPS27" s="166"/>
      <c r="BPT27" s="166"/>
      <c r="BPU27" s="166"/>
      <c r="BPV27" s="166"/>
      <c r="BPW27" s="166"/>
      <c r="BPX27" s="166"/>
      <c r="BPY27" s="166"/>
      <c r="BPZ27" s="166"/>
      <c r="BQA27" s="166"/>
      <c r="BQB27" s="166"/>
      <c r="BQC27" s="166"/>
      <c r="BQD27" s="166"/>
      <c r="BQE27" s="166"/>
      <c r="BQF27" s="166"/>
      <c r="BQG27" s="166"/>
      <c r="BQH27" s="166"/>
      <c r="BQI27" s="166"/>
      <c r="BQJ27" s="166"/>
      <c r="BQK27" s="166"/>
      <c r="BQL27" s="166"/>
      <c r="BQM27" s="166"/>
      <c r="BQN27" s="166"/>
      <c r="BQO27" s="166"/>
      <c r="BQP27" s="166"/>
      <c r="BQQ27" s="166"/>
      <c r="BQR27" s="166"/>
      <c r="BQS27" s="166"/>
      <c r="BQT27" s="166"/>
      <c r="BQU27" s="166"/>
      <c r="BQV27" s="166"/>
      <c r="BQW27" s="166"/>
      <c r="BQX27" s="166"/>
      <c r="BQY27" s="166"/>
      <c r="BQZ27" s="166"/>
      <c r="BRA27" s="166"/>
      <c r="BRB27" s="166"/>
      <c r="BRC27" s="166"/>
      <c r="BRD27" s="166"/>
      <c r="BRE27" s="166"/>
      <c r="BRF27" s="166"/>
      <c r="BRG27" s="166"/>
      <c r="BRH27" s="166"/>
      <c r="BRI27" s="166"/>
      <c r="BRJ27" s="166"/>
      <c r="BRK27" s="166"/>
      <c r="BRL27" s="166"/>
      <c r="BRM27" s="166"/>
      <c r="BRN27" s="166"/>
      <c r="BRO27" s="166"/>
      <c r="BRP27" s="166"/>
      <c r="BRQ27" s="166"/>
      <c r="BRR27" s="166"/>
      <c r="BRS27" s="166"/>
      <c r="BRT27" s="166"/>
      <c r="BRU27" s="166"/>
      <c r="BRV27" s="166"/>
      <c r="BRW27" s="166"/>
      <c r="BRX27" s="166"/>
      <c r="BRY27" s="166"/>
      <c r="BRZ27" s="166"/>
      <c r="BSA27" s="166"/>
      <c r="BSB27" s="166"/>
      <c r="BSC27" s="166"/>
      <c r="BSD27" s="166"/>
      <c r="BSE27" s="166"/>
      <c r="BSF27" s="166"/>
      <c r="BSG27" s="166"/>
      <c r="BSH27" s="166"/>
      <c r="BSI27" s="166"/>
      <c r="BSJ27" s="166"/>
      <c r="BSK27" s="166"/>
      <c r="BSL27" s="166"/>
      <c r="BSM27" s="166"/>
      <c r="BSN27" s="166"/>
      <c r="BSO27" s="166"/>
      <c r="BSP27" s="166"/>
      <c r="BSQ27" s="166"/>
      <c r="BSR27" s="166"/>
      <c r="BSS27" s="166"/>
      <c r="BST27" s="166"/>
      <c r="BSU27" s="166"/>
      <c r="BSV27" s="166"/>
      <c r="BSW27" s="166"/>
      <c r="BSX27" s="166"/>
      <c r="BSY27" s="166"/>
      <c r="BSZ27" s="166"/>
      <c r="BTA27" s="166"/>
      <c r="BTB27" s="166"/>
      <c r="BTC27" s="166"/>
      <c r="BTD27" s="166"/>
      <c r="BTE27" s="166"/>
      <c r="BTF27" s="166"/>
      <c r="BTG27" s="166"/>
      <c r="BTH27" s="166"/>
      <c r="BTI27" s="166"/>
      <c r="BTJ27" s="166"/>
      <c r="BTK27" s="166"/>
      <c r="BTL27" s="166"/>
      <c r="BTM27" s="166"/>
      <c r="BTN27" s="166"/>
      <c r="BTO27" s="166"/>
      <c r="BTP27" s="166"/>
      <c r="BTQ27" s="166"/>
      <c r="BTR27" s="166"/>
      <c r="BTS27" s="166"/>
      <c r="BTT27" s="166"/>
      <c r="BTU27" s="166"/>
      <c r="BTV27" s="166"/>
      <c r="BTW27" s="166"/>
      <c r="BTX27" s="166"/>
      <c r="BTY27" s="166"/>
      <c r="BTZ27" s="166"/>
      <c r="BUA27" s="166"/>
      <c r="BUB27" s="166"/>
      <c r="BUC27" s="166"/>
      <c r="BUD27" s="166"/>
      <c r="BUE27" s="166"/>
      <c r="BUF27" s="166"/>
      <c r="BUG27" s="166"/>
      <c r="BUH27" s="166"/>
      <c r="BUI27" s="166"/>
      <c r="BUJ27" s="166"/>
      <c r="BUK27" s="166"/>
      <c r="BUL27" s="166"/>
      <c r="BUM27" s="166"/>
      <c r="BUN27" s="166"/>
      <c r="BUO27" s="166"/>
      <c r="BUP27" s="166"/>
      <c r="BUQ27" s="166"/>
      <c r="BUR27" s="166"/>
      <c r="BUS27" s="166"/>
      <c r="BUT27" s="166"/>
      <c r="BUU27" s="166"/>
      <c r="BUV27" s="166"/>
      <c r="BUW27" s="166"/>
      <c r="BUX27" s="166"/>
      <c r="BUY27" s="166"/>
      <c r="BUZ27" s="166"/>
      <c r="BVA27" s="166"/>
      <c r="BVB27" s="166"/>
      <c r="BVC27" s="166"/>
      <c r="BVD27" s="166"/>
      <c r="BVE27" s="166"/>
      <c r="BVF27" s="166"/>
      <c r="BVG27" s="166"/>
      <c r="BVH27" s="166"/>
      <c r="BVI27" s="166"/>
      <c r="BVJ27" s="166"/>
      <c r="BVK27" s="166"/>
      <c r="BVL27" s="166"/>
      <c r="BVM27" s="166"/>
      <c r="BVN27" s="166"/>
      <c r="BVO27" s="166"/>
      <c r="BVP27" s="166"/>
      <c r="BVQ27" s="166"/>
      <c r="BVR27" s="166"/>
      <c r="BVS27" s="166"/>
      <c r="BVT27" s="166"/>
      <c r="BVU27" s="166"/>
      <c r="BVV27" s="166"/>
      <c r="BVW27" s="166"/>
      <c r="BVX27" s="166"/>
      <c r="BVY27" s="166"/>
      <c r="BVZ27" s="166"/>
      <c r="BWA27" s="166"/>
      <c r="BWB27" s="166"/>
      <c r="BWC27" s="166"/>
      <c r="BWD27" s="166"/>
      <c r="BWE27" s="166"/>
      <c r="BWF27" s="166"/>
      <c r="BWG27" s="166"/>
      <c r="BWH27" s="166"/>
      <c r="BWI27" s="166"/>
      <c r="BWJ27" s="166"/>
      <c r="BWK27" s="166"/>
      <c r="BWL27" s="166"/>
      <c r="BWM27" s="166"/>
      <c r="BWN27" s="166"/>
      <c r="BWO27" s="166"/>
      <c r="BWP27" s="166"/>
      <c r="BWQ27" s="166"/>
      <c r="BWR27" s="166"/>
      <c r="BWS27" s="166"/>
      <c r="BWT27" s="166"/>
      <c r="BWU27" s="166"/>
      <c r="BWV27" s="166"/>
      <c r="BWW27" s="166"/>
      <c r="BWX27" s="166"/>
      <c r="BWY27" s="166"/>
      <c r="BWZ27" s="166"/>
      <c r="BXA27" s="166"/>
      <c r="BXB27" s="166"/>
      <c r="BXC27" s="166"/>
      <c r="BXD27" s="166"/>
      <c r="BXE27" s="166"/>
      <c r="BXF27" s="166"/>
      <c r="BXG27" s="166"/>
      <c r="BXH27" s="166"/>
      <c r="BXI27" s="166"/>
      <c r="BXJ27" s="166"/>
      <c r="BXK27" s="166"/>
      <c r="BXL27" s="166"/>
      <c r="BXM27" s="166"/>
      <c r="BXN27" s="166"/>
      <c r="BXO27" s="166"/>
      <c r="BXP27" s="166"/>
      <c r="BXQ27" s="166"/>
      <c r="BXR27" s="166"/>
      <c r="BXS27" s="166"/>
      <c r="BXT27" s="166"/>
      <c r="BXU27" s="166"/>
      <c r="BXV27" s="166"/>
      <c r="BXW27" s="166"/>
      <c r="BXX27" s="166"/>
      <c r="BXY27" s="166"/>
      <c r="BXZ27" s="166"/>
      <c r="BYA27" s="166"/>
      <c r="BYB27" s="166"/>
      <c r="BYC27" s="166"/>
      <c r="BYD27" s="166"/>
      <c r="BYE27" s="166"/>
      <c r="BYF27" s="166"/>
      <c r="BYG27" s="166"/>
      <c r="BYH27" s="166"/>
      <c r="BYI27" s="166"/>
      <c r="BYJ27" s="166"/>
      <c r="BYK27" s="166"/>
      <c r="BYL27" s="166"/>
      <c r="BYM27" s="166"/>
      <c r="BYN27" s="166"/>
      <c r="BYO27" s="166"/>
      <c r="BYP27" s="166"/>
      <c r="BYQ27" s="166"/>
      <c r="BYR27" s="166"/>
      <c r="BYS27" s="166"/>
      <c r="BYT27" s="166"/>
      <c r="BYU27" s="166"/>
      <c r="BYV27" s="166"/>
      <c r="BYW27" s="166"/>
      <c r="BYX27" s="166"/>
      <c r="BYY27" s="166"/>
      <c r="BYZ27" s="166"/>
      <c r="BZA27" s="166"/>
      <c r="BZB27" s="166"/>
      <c r="BZC27" s="166"/>
      <c r="BZD27" s="166"/>
      <c r="BZE27" s="166"/>
      <c r="BZF27" s="166"/>
      <c r="BZG27" s="166"/>
      <c r="BZH27" s="166"/>
      <c r="BZI27" s="166"/>
      <c r="BZJ27" s="166"/>
      <c r="BZK27" s="166"/>
      <c r="BZL27" s="166"/>
      <c r="BZM27" s="166"/>
      <c r="BZN27" s="166"/>
      <c r="BZO27" s="166"/>
      <c r="BZP27" s="166"/>
      <c r="BZQ27" s="166"/>
      <c r="BZR27" s="166"/>
      <c r="BZS27" s="166"/>
      <c r="BZT27" s="166"/>
      <c r="BZU27" s="166"/>
      <c r="BZV27" s="166"/>
      <c r="BZW27" s="166"/>
      <c r="BZX27" s="166"/>
      <c r="BZY27" s="166"/>
      <c r="BZZ27" s="166"/>
      <c r="CAA27" s="166"/>
      <c r="CAB27" s="166"/>
      <c r="CAC27" s="166"/>
      <c r="CAD27" s="166"/>
      <c r="CAE27" s="166"/>
      <c r="CAF27" s="166"/>
      <c r="CAG27" s="166"/>
      <c r="CAH27" s="166"/>
      <c r="CAI27" s="166"/>
      <c r="CAJ27" s="166"/>
      <c r="CAK27" s="166"/>
      <c r="CAL27" s="166"/>
      <c r="CAM27" s="166"/>
      <c r="CAN27" s="166"/>
      <c r="CAO27" s="166"/>
      <c r="CAP27" s="166"/>
      <c r="CAQ27" s="166"/>
      <c r="CAR27" s="166"/>
      <c r="CAS27" s="166"/>
      <c r="CAT27" s="166"/>
      <c r="CAU27" s="166"/>
      <c r="CAV27" s="166"/>
      <c r="CAW27" s="166"/>
      <c r="CAX27" s="166"/>
      <c r="CAY27" s="166"/>
      <c r="CAZ27" s="166"/>
      <c r="CBA27" s="166"/>
      <c r="CBB27" s="166"/>
      <c r="CBC27" s="166"/>
      <c r="CBD27" s="166"/>
      <c r="CBE27" s="166"/>
      <c r="CBF27" s="166"/>
      <c r="CBG27" s="166"/>
      <c r="CBH27" s="166"/>
      <c r="CBI27" s="166"/>
      <c r="CBJ27" s="166"/>
      <c r="CBK27" s="166"/>
      <c r="CBL27" s="166"/>
      <c r="CBM27" s="166"/>
      <c r="CBN27" s="166"/>
      <c r="CBO27" s="166"/>
      <c r="CBP27" s="166"/>
      <c r="CBQ27" s="166"/>
      <c r="CBR27" s="166"/>
      <c r="CBS27" s="166"/>
      <c r="CBT27" s="166"/>
      <c r="CBU27" s="166"/>
      <c r="CBV27" s="166"/>
      <c r="CBW27" s="166"/>
      <c r="CBX27" s="166"/>
      <c r="CBY27" s="166"/>
      <c r="CBZ27" s="166"/>
      <c r="CCA27" s="166"/>
      <c r="CCB27" s="166"/>
      <c r="CCC27" s="166"/>
      <c r="CCD27" s="166"/>
      <c r="CCE27" s="166"/>
      <c r="CCF27" s="166"/>
      <c r="CCG27" s="166"/>
      <c r="CCH27" s="166"/>
      <c r="CCI27" s="166"/>
      <c r="CCJ27" s="166"/>
      <c r="CCK27" s="166"/>
      <c r="CCL27" s="166"/>
      <c r="CCM27" s="166"/>
      <c r="CCN27" s="166"/>
      <c r="CCO27" s="166"/>
      <c r="CCP27" s="166"/>
      <c r="CCQ27" s="166"/>
      <c r="CCR27" s="166"/>
      <c r="CCS27" s="166"/>
      <c r="CCT27" s="166"/>
      <c r="CCU27" s="166"/>
      <c r="CCV27" s="166"/>
      <c r="CCW27" s="166"/>
      <c r="CCX27" s="166"/>
      <c r="CCY27" s="166"/>
      <c r="CCZ27" s="166"/>
      <c r="CDA27" s="166"/>
      <c r="CDB27" s="166"/>
      <c r="CDC27" s="166"/>
      <c r="CDD27" s="166"/>
      <c r="CDE27" s="166"/>
      <c r="CDF27" s="166"/>
      <c r="CDG27" s="166"/>
      <c r="CDH27" s="166"/>
      <c r="CDI27" s="166"/>
      <c r="CDJ27" s="166"/>
      <c r="CDK27" s="166"/>
      <c r="CDL27" s="166"/>
      <c r="CDM27" s="166"/>
      <c r="CDN27" s="166"/>
      <c r="CDO27" s="166"/>
      <c r="CDP27" s="166"/>
      <c r="CDQ27" s="166"/>
      <c r="CDR27" s="166"/>
      <c r="CDS27" s="166"/>
      <c r="CDT27" s="166"/>
      <c r="CDU27" s="166"/>
      <c r="CDV27" s="166"/>
      <c r="CDW27" s="166"/>
      <c r="CDX27" s="166"/>
      <c r="CDY27" s="166"/>
      <c r="CDZ27" s="166"/>
      <c r="CEA27" s="166"/>
      <c r="CEB27" s="166"/>
      <c r="CEC27" s="166"/>
      <c r="CED27" s="166"/>
      <c r="CEE27" s="166"/>
      <c r="CEF27" s="166"/>
      <c r="CEG27" s="166"/>
      <c r="CEH27" s="166"/>
      <c r="CEI27" s="166"/>
      <c r="CEJ27" s="166"/>
      <c r="CEK27" s="166"/>
      <c r="CEL27" s="166"/>
      <c r="CEM27" s="166"/>
      <c r="CEN27" s="166"/>
      <c r="CEO27" s="166"/>
      <c r="CEP27" s="166"/>
      <c r="CEQ27" s="166"/>
      <c r="CER27" s="166"/>
      <c r="CES27" s="166"/>
      <c r="CET27" s="166"/>
      <c r="CEU27" s="166"/>
      <c r="CEV27" s="166"/>
      <c r="CEW27" s="166"/>
      <c r="CEX27" s="166"/>
      <c r="CEY27" s="166"/>
      <c r="CEZ27" s="166"/>
      <c r="CFA27" s="166"/>
      <c r="CFB27" s="166"/>
      <c r="CFC27" s="166"/>
      <c r="CFD27" s="166"/>
      <c r="CFE27" s="166"/>
      <c r="CFF27" s="166"/>
      <c r="CFG27" s="166"/>
      <c r="CFH27" s="166"/>
      <c r="CFI27" s="166"/>
      <c r="CFJ27" s="166"/>
      <c r="CFK27" s="166"/>
      <c r="CFL27" s="166"/>
      <c r="CFM27" s="166"/>
      <c r="CFN27" s="166"/>
      <c r="CFO27" s="166"/>
      <c r="CFP27" s="166"/>
      <c r="CFQ27" s="166"/>
      <c r="CFR27" s="166"/>
      <c r="CFS27" s="166"/>
      <c r="CFT27" s="166"/>
      <c r="CFU27" s="166"/>
      <c r="CFV27" s="166"/>
      <c r="CFW27" s="166"/>
      <c r="CFX27" s="166"/>
      <c r="CFY27" s="166"/>
      <c r="CFZ27" s="166"/>
      <c r="CGA27" s="166"/>
      <c r="CGB27" s="166"/>
      <c r="CGC27" s="166"/>
      <c r="CGD27" s="166"/>
      <c r="CGE27" s="166"/>
      <c r="CGF27" s="166"/>
      <c r="CGG27" s="166"/>
      <c r="CGH27" s="166"/>
      <c r="CGI27" s="166"/>
      <c r="CGJ27" s="166"/>
      <c r="CGK27" s="166"/>
      <c r="CGL27" s="166"/>
      <c r="CGM27" s="166"/>
      <c r="CGN27" s="166"/>
      <c r="CGO27" s="166"/>
      <c r="CGP27" s="166"/>
      <c r="CGQ27" s="166"/>
      <c r="CGR27" s="166"/>
      <c r="CGS27" s="166"/>
      <c r="CGT27" s="166"/>
      <c r="CGU27" s="166"/>
      <c r="CGV27" s="166"/>
      <c r="CGW27" s="166"/>
      <c r="CGX27" s="166"/>
      <c r="CGY27" s="166"/>
      <c r="CGZ27" s="166"/>
      <c r="CHA27" s="166"/>
      <c r="CHB27" s="166"/>
      <c r="CHC27" s="166"/>
      <c r="CHD27" s="166"/>
      <c r="CHE27" s="166"/>
      <c r="CHF27" s="166"/>
      <c r="CHG27" s="166"/>
      <c r="CHH27" s="166"/>
      <c r="CHI27" s="166"/>
      <c r="CHJ27" s="166"/>
      <c r="CHK27" s="166"/>
      <c r="CHL27" s="166"/>
      <c r="CHM27" s="166"/>
      <c r="CHN27" s="166"/>
      <c r="CHO27" s="166"/>
      <c r="CHP27" s="166"/>
      <c r="CHQ27" s="166"/>
      <c r="CHR27" s="166"/>
      <c r="CHS27" s="166"/>
      <c r="CHT27" s="166"/>
      <c r="CHU27" s="166"/>
      <c r="CHV27" s="166"/>
      <c r="CHW27" s="166"/>
      <c r="CHX27" s="166"/>
      <c r="CHY27" s="166"/>
      <c r="CHZ27" s="166"/>
      <c r="CIA27" s="166"/>
      <c r="CIB27" s="166"/>
      <c r="CIC27" s="166"/>
      <c r="CID27" s="166"/>
      <c r="CIE27" s="166"/>
      <c r="CIF27" s="166"/>
      <c r="CIG27" s="166"/>
      <c r="CIH27" s="166"/>
      <c r="CII27" s="166"/>
      <c r="CIJ27" s="166"/>
      <c r="CIK27" s="166"/>
      <c r="CIL27" s="166"/>
      <c r="CIM27" s="166"/>
      <c r="CIN27" s="166"/>
      <c r="CIO27" s="166"/>
      <c r="CIP27" s="166"/>
      <c r="CIQ27" s="166"/>
      <c r="CIR27" s="166"/>
      <c r="CIS27" s="166"/>
      <c r="CIT27" s="166"/>
      <c r="CIU27" s="166"/>
      <c r="CIV27" s="166"/>
      <c r="CIW27" s="166"/>
      <c r="CIX27" s="166"/>
      <c r="CIY27" s="166"/>
      <c r="CIZ27" s="166"/>
      <c r="CJA27" s="166"/>
      <c r="CJB27" s="166"/>
      <c r="CJC27" s="166"/>
      <c r="CJD27" s="166"/>
      <c r="CJE27" s="166"/>
      <c r="CJF27" s="166"/>
      <c r="CJG27" s="166"/>
      <c r="CJH27" s="166"/>
      <c r="CJI27" s="166"/>
      <c r="CJJ27" s="166"/>
      <c r="CJK27" s="166"/>
      <c r="CJL27" s="166"/>
      <c r="CJM27" s="166"/>
      <c r="CJN27" s="166"/>
      <c r="CJO27" s="166"/>
      <c r="CJP27" s="166"/>
      <c r="CJQ27" s="166"/>
      <c r="CJR27" s="166"/>
      <c r="CJS27" s="166"/>
      <c r="CJT27" s="166"/>
      <c r="CJU27" s="166"/>
      <c r="CJV27" s="166"/>
      <c r="CJW27" s="166"/>
      <c r="CJX27" s="166"/>
      <c r="CJY27" s="166"/>
      <c r="CJZ27" s="166"/>
      <c r="CKA27" s="166"/>
      <c r="CKB27" s="166"/>
      <c r="CKC27" s="166"/>
      <c r="CKD27" s="166"/>
      <c r="CKE27" s="166"/>
      <c r="CKF27" s="166"/>
      <c r="CKG27" s="166"/>
      <c r="CKH27" s="166"/>
      <c r="CKI27" s="166"/>
      <c r="CKJ27" s="166"/>
      <c r="CKK27" s="166"/>
      <c r="CKL27" s="166"/>
      <c r="CKM27" s="166"/>
      <c r="CKN27" s="166"/>
      <c r="CKO27" s="166"/>
      <c r="CKP27" s="166"/>
      <c r="CKQ27" s="166"/>
      <c r="CKR27" s="166"/>
      <c r="CKS27" s="166"/>
      <c r="CKT27" s="166"/>
      <c r="CKU27" s="166"/>
      <c r="CKV27" s="166"/>
      <c r="CKW27" s="166"/>
      <c r="CKX27" s="166"/>
      <c r="CKY27" s="166"/>
      <c r="CKZ27" s="166"/>
      <c r="CLA27" s="166"/>
      <c r="CLB27" s="166"/>
      <c r="CLC27" s="166"/>
      <c r="CLD27" s="166"/>
      <c r="CLE27" s="166"/>
      <c r="CLF27" s="166"/>
      <c r="CLG27" s="166"/>
      <c r="CLH27" s="166"/>
      <c r="CLI27" s="166"/>
      <c r="CLJ27" s="166"/>
      <c r="CLK27" s="166"/>
      <c r="CLL27" s="166"/>
      <c r="CLM27" s="166"/>
      <c r="CLN27" s="166"/>
      <c r="CLO27" s="166"/>
      <c r="CLP27" s="166"/>
      <c r="CLQ27" s="166"/>
      <c r="CLR27" s="166"/>
      <c r="CLS27" s="166"/>
      <c r="CLT27" s="166"/>
      <c r="CLU27" s="166"/>
      <c r="CLV27" s="166"/>
      <c r="CLW27" s="166"/>
      <c r="CLX27" s="166"/>
      <c r="CLY27" s="166"/>
      <c r="CLZ27" s="166"/>
      <c r="CMA27" s="166"/>
      <c r="CMB27" s="166"/>
      <c r="CMC27" s="166"/>
      <c r="CMD27" s="166"/>
      <c r="CME27" s="166"/>
      <c r="CMF27" s="166"/>
      <c r="CMG27" s="166"/>
      <c r="CMH27" s="166"/>
      <c r="CMI27" s="166"/>
      <c r="CMJ27" s="166"/>
      <c r="CMK27" s="166"/>
      <c r="CML27" s="166"/>
      <c r="CMM27" s="166"/>
      <c r="CMN27" s="166"/>
      <c r="CMO27" s="166"/>
      <c r="CMP27" s="166"/>
      <c r="CMQ27" s="166"/>
      <c r="CMR27" s="166"/>
      <c r="CMS27" s="166"/>
      <c r="CMT27" s="166"/>
      <c r="CMU27" s="166"/>
      <c r="CMV27" s="166"/>
      <c r="CMW27" s="166"/>
      <c r="CMX27" s="166"/>
      <c r="CMY27" s="166"/>
      <c r="CMZ27" s="166"/>
      <c r="CNA27" s="166"/>
      <c r="CNB27" s="166"/>
      <c r="CNC27" s="166"/>
      <c r="CND27" s="166"/>
      <c r="CNE27" s="166"/>
      <c r="CNF27" s="166"/>
      <c r="CNG27" s="166"/>
      <c r="CNH27" s="166"/>
      <c r="CNI27" s="166"/>
      <c r="CNJ27" s="166"/>
      <c r="CNK27" s="166"/>
      <c r="CNL27" s="166"/>
      <c r="CNM27" s="166"/>
      <c r="CNN27" s="166"/>
      <c r="CNO27" s="166"/>
      <c r="CNP27" s="166"/>
      <c r="CNQ27" s="166"/>
      <c r="CNR27" s="166"/>
      <c r="CNS27" s="166"/>
      <c r="CNT27" s="166"/>
      <c r="CNU27" s="166"/>
      <c r="CNV27" s="166"/>
      <c r="CNW27" s="166"/>
      <c r="CNX27" s="166"/>
      <c r="CNY27" s="166"/>
      <c r="CNZ27" s="166"/>
      <c r="COA27" s="166"/>
      <c r="COB27" s="166"/>
      <c r="COC27" s="166"/>
      <c r="COD27" s="166"/>
      <c r="COE27" s="166"/>
      <c r="COF27" s="166"/>
      <c r="COG27" s="166"/>
      <c r="COH27" s="166"/>
      <c r="COI27" s="166"/>
      <c r="COJ27" s="166"/>
      <c r="COK27" s="166"/>
      <c r="COL27" s="166"/>
      <c r="COM27" s="166"/>
      <c r="CON27" s="166"/>
      <c r="COO27" s="166"/>
      <c r="COP27" s="166"/>
      <c r="COQ27" s="166"/>
      <c r="COR27" s="166"/>
      <c r="COS27" s="166"/>
      <c r="COT27" s="166"/>
      <c r="COU27" s="166"/>
      <c r="COV27" s="166"/>
      <c r="COW27" s="166"/>
      <c r="COX27" s="166"/>
      <c r="COY27" s="166"/>
      <c r="COZ27" s="166"/>
      <c r="CPA27" s="166"/>
      <c r="CPB27" s="166"/>
      <c r="CPC27" s="166"/>
      <c r="CPD27" s="166"/>
      <c r="CPE27" s="166"/>
      <c r="CPF27" s="166"/>
      <c r="CPG27" s="166"/>
      <c r="CPH27" s="166"/>
      <c r="CPI27" s="166"/>
      <c r="CPJ27" s="166"/>
      <c r="CPK27" s="166"/>
      <c r="CPL27" s="166"/>
      <c r="CPM27" s="166"/>
      <c r="CPN27" s="166"/>
      <c r="CPO27" s="166"/>
      <c r="CPP27" s="166"/>
      <c r="CPQ27" s="166"/>
      <c r="CPR27" s="166"/>
      <c r="CPS27" s="166"/>
      <c r="CPT27" s="166"/>
      <c r="CPU27" s="166"/>
      <c r="CPV27" s="166"/>
      <c r="CPW27" s="166"/>
      <c r="CPX27" s="166"/>
      <c r="CPY27" s="166"/>
      <c r="CPZ27" s="166"/>
      <c r="CQA27" s="166"/>
      <c r="CQB27" s="166"/>
      <c r="CQC27" s="166"/>
      <c r="CQD27" s="166"/>
      <c r="CQE27" s="166"/>
      <c r="CQF27" s="166"/>
      <c r="CQG27" s="166"/>
      <c r="CQH27" s="166"/>
      <c r="CQI27" s="166"/>
      <c r="CQJ27" s="166"/>
      <c r="CQK27" s="166"/>
      <c r="CQL27" s="166"/>
      <c r="CQM27" s="166"/>
      <c r="CQN27" s="166"/>
      <c r="CQO27" s="166"/>
      <c r="CQP27" s="166"/>
      <c r="CQQ27" s="166"/>
      <c r="CQR27" s="166"/>
      <c r="CQS27" s="166"/>
      <c r="CQT27" s="166"/>
      <c r="CQU27" s="166"/>
      <c r="CQV27" s="166"/>
      <c r="CQW27" s="166"/>
      <c r="CQX27" s="166"/>
      <c r="CQY27" s="166"/>
      <c r="CQZ27" s="166"/>
      <c r="CRA27" s="166"/>
      <c r="CRB27" s="166"/>
      <c r="CRC27" s="166"/>
      <c r="CRD27" s="166"/>
      <c r="CRE27" s="166"/>
      <c r="CRF27" s="166"/>
      <c r="CRG27" s="166"/>
      <c r="CRH27" s="166"/>
      <c r="CRI27" s="166"/>
      <c r="CRJ27" s="166"/>
      <c r="CRK27" s="166"/>
      <c r="CRL27" s="166"/>
      <c r="CRM27" s="166"/>
      <c r="CRN27" s="166"/>
      <c r="CRO27" s="166"/>
      <c r="CRP27" s="166"/>
      <c r="CRQ27" s="166"/>
      <c r="CRR27" s="166"/>
      <c r="CRS27" s="166"/>
      <c r="CRT27" s="166"/>
      <c r="CRU27" s="166"/>
      <c r="CRV27" s="166"/>
      <c r="CRW27" s="166"/>
      <c r="CRX27" s="166"/>
      <c r="CRY27" s="166"/>
      <c r="CRZ27" s="166"/>
      <c r="CSA27" s="166"/>
      <c r="CSB27" s="166"/>
      <c r="CSC27" s="166"/>
      <c r="CSD27" s="166"/>
      <c r="CSE27" s="166"/>
      <c r="CSF27" s="166"/>
      <c r="CSG27" s="166"/>
      <c r="CSH27" s="166"/>
      <c r="CSI27" s="166"/>
      <c r="CSJ27" s="166"/>
      <c r="CSK27" s="166"/>
      <c r="CSL27" s="166"/>
      <c r="CSM27" s="166"/>
      <c r="CSN27" s="166"/>
      <c r="CSO27" s="166"/>
      <c r="CSP27" s="166"/>
      <c r="CSQ27" s="166"/>
      <c r="CSR27" s="166"/>
      <c r="CSS27" s="166"/>
      <c r="CST27" s="166"/>
      <c r="CSU27" s="166"/>
      <c r="CSV27" s="166"/>
      <c r="CSW27" s="166"/>
      <c r="CSX27" s="166"/>
      <c r="CSY27" s="166"/>
      <c r="CSZ27" s="166"/>
      <c r="CTA27" s="166"/>
      <c r="CTB27" s="166"/>
      <c r="CTC27" s="166"/>
      <c r="CTD27" s="166"/>
      <c r="CTE27" s="166"/>
      <c r="CTF27" s="166"/>
      <c r="CTG27" s="166"/>
      <c r="CTH27" s="166"/>
      <c r="CTI27" s="166"/>
      <c r="CTJ27" s="166"/>
      <c r="CTK27" s="166"/>
      <c r="CTL27" s="166"/>
      <c r="CTM27" s="166"/>
      <c r="CTN27" s="166"/>
      <c r="CTO27" s="166"/>
      <c r="CTP27" s="166"/>
      <c r="CTQ27" s="166"/>
      <c r="CTR27" s="166"/>
      <c r="CTS27" s="166"/>
      <c r="CTT27" s="166"/>
      <c r="CTU27" s="166"/>
      <c r="CTV27" s="166"/>
      <c r="CTW27" s="166"/>
      <c r="CTX27" s="166"/>
      <c r="CTY27" s="166"/>
      <c r="CTZ27" s="166"/>
      <c r="CUA27" s="166"/>
      <c r="CUB27" s="166"/>
      <c r="CUC27" s="166"/>
      <c r="CUD27" s="166"/>
      <c r="CUE27" s="166"/>
      <c r="CUF27" s="166"/>
      <c r="CUG27" s="166"/>
      <c r="CUH27" s="166"/>
      <c r="CUI27" s="166"/>
      <c r="CUJ27" s="166"/>
      <c r="CUK27" s="166"/>
      <c r="CUL27" s="166"/>
      <c r="CUM27" s="166"/>
      <c r="CUN27" s="166"/>
      <c r="CUO27" s="166"/>
      <c r="CUP27" s="166"/>
      <c r="CUQ27" s="166"/>
      <c r="CUR27" s="166"/>
      <c r="CUS27" s="166"/>
      <c r="CUT27" s="166"/>
      <c r="CUU27" s="166"/>
      <c r="CUV27" s="166"/>
      <c r="CUW27" s="166"/>
      <c r="CUX27" s="166"/>
      <c r="CUY27" s="166"/>
      <c r="CUZ27" s="166"/>
      <c r="CVA27" s="166"/>
      <c r="CVB27" s="166"/>
      <c r="CVC27" s="166"/>
      <c r="CVD27" s="166"/>
      <c r="CVE27" s="166"/>
      <c r="CVF27" s="166"/>
      <c r="CVG27" s="166"/>
      <c r="CVH27" s="166"/>
      <c r="CVI27" s="166"/>
      <c r="CVJ27" s="166"/>
      <c r="CVK27" s="166"/>
      <c r="CVL27" s="166"/>
      <c r="CVM27" s="166"/>
      <c r="CVN27" s="166"/>
      <c r="CVO27" s="166"/>
      <c r="CVP27" s="166"/>
      <c r="CVQ27" s="166"/>
      <c r="CVR27" s="166"/>
      <c r="CVS27" s="166"/>
      <c r="CVT27" s="166"/>
      <c r="CVU27" s="166"/>
      <c r="CVV27" s="166"/>
      <c r="CVW27" s="166"/>
      <c r="CVX27" s="166"/>
      <c r="CVY27" s="166"/>
      <c r="CVZ27" s="166"/>
      <c r="CWA27" s="166"/>
      <c r="CWB27" s="166"/>
      <c r="CWC27" s="166"/>
      <c r="CWD27" s="166"/>
      <c r="CWE27" s="166"/>
      <c r="CWF27" s="166"/>
      <c r="CWG27" s="166"/>
      <c r="CWH27" s="166"/>
      <c r="CWI27" s="166"/>
      <c r="CWJ27" s="166"/>
      <c r="CWK27" s="166"/>
      <c r="CWL27" s="166"/>
      <c r="CWM27" s="166"/>
      <c r="CWN27" s="166"/>
      <c r="CWO27" s="166"/>
      <c r="CWP27" s="166"/>
      <c r="CWQ27" s="166"/>
      <c r="CWR27" s="166"/>
      <c r="CWS27" s="166"/>
      <c r="CWT27" s="166"/>
      <c r="CWU27" s="166"/>
      <c r="CWV27" s="166"/>
      <c r="CWW27" s="166"/>
      <c r="CWX27" s="166"/>
      <c r="CWY27" s="166"/>
      <c r="CWZ27" s="166"/>
      <c r="CXA27" s="166"/>
      <c r="CXB27" s="166"/>
      <c r="CXC27" s="166"/>
      <c r="CXD27" s="166"/>
      <c r="CXE27" s="166"/>
      <c r="CXF27" s="166"/>
      <c r="CXG27" s="166"/>
      <c r="CXH27" s="166"/>
      <c r="CXI27" s="166"/>
      <c r="CXJ27" s="166"/>
      <c r="CXK27" s="166"/>
      <c r="CXL27" s="166"/>
      <c r="CXM27" s="166"/>
      <c r="CXN27" s="166"/>
      <c r="CXO27" s="166"/>
      <c r="CXP27" s="166"/>
      <c r="CXQ27" s="166"/>
      <c r="CXR27" s="166"/>
      <c r="CXS27" s="166"/>
      <c r="CXT27" s="166"/>
      <c r="CXU27" s="166"/>
      <c r="CXV27" s="166"/>
      <c r="CXW27" s="166"/>
      <c r="CXX27" s="166"/>
      <c r="CXY27" s="166"/>
      <c r="CXZ27" s="166"/>
      <c r="CYA27" s="166"/>
      <c r="CYB27" s="166"/>
      <c r="CYC27" s="166"/>
      <c r="CYD27" s="166"/>
      <c r="CYE27" s="166"/>
      <c r="CYF27" s="166"/>
      <c r="CYG27" s="166"/>
      <c r="CYH27" s="166"/>
      <c r="CYI27" s="166"/>
      <c r="CYJ27" s="166"/>
      <c r="CYK27" s="166"/>
      <c r="CYL27" s="166"/>
      <c r="CYM27" s="166"/>
      <c r="CYN27" s="166"/>
      <c r="CYO27" s="166"/>
      <c r="CYP27" s="166"/>
      <c r="CYQ27" s="166"/>
      <c r="CYR27" s="166"/>
      <c r="CYS27" s="166"/>
      <c r="CYT27" s="166"/>
      <c r="CYU27" s="166"/>
      <c r="CYV27" s="166"/>
      <c r="CYW27" s="166"/>
      <c r="CYX27" s="166"/>
      <c r="CYY27" s="166"/>
      <c r="CYZ27" s="166"/>
      <c r="CZA27" s="166"/>
      <c r="CZB27" s="166"/>
      <c r="CZC27" s="166"/>
      <c r="CZD27" s="166"/>
      <c r="CZE27" s="166"/>
      <c r="CZF27" s="166"/>
      <c r="CZG27" s="166"/>
      <c r="CZH27" s="166"/>
      <c r="CZI27" s="166"/>
      <c r="CZJ27" s="166"/>
      <c r="CZK27" s="166"/>
      <c r="CZL27" s="166"/>
      <c r="CZM27" s="166"/>
      <c r="CZN27" s="166"/>
      <c r="CZO27" s="166"/>
      <c r="CZP27" s="166"/>
      <c r="CZQ27" s="166"/>
      <c r="CZR27" s="166"/>
      <c r="CZS27" s="166"/>
      <c r="CZT27" s="166"/>
      <c r="CZU27" s="166"/>
      <c r="CZV27" s="166"/>
      <c r="CZW27" s="166"/>
      <c r="CZX27" s="166"/>
      <c r="CZY27" s="166"/>
      <c r="CZZ27" s="166"/>
      <c r="DAA27" s="166"/>
      <c r="DAB27" s="166"/>
      <c r="DAC27" s="166"/>
      <c r="DAD27" s="166"/>
      <c r="DAE27" s="166"/>
      <c r="DAF27" s="166"/>
      <c r="DAG27" s="166"/>
      <c r="DAH27" s="166"/>
      <c r="DAI27" s="166"/>
      <c r="DAJ27" s="166"/>
      <c r="DAK27" s="166"/>
      <c r="DAL27" s="166"/>
      <c r="DAM27" s="166"/>
      <c r="DAN27" s="166"/>
      <c r="DAO27" s="166"/>
      <c r="DAP27" s="166"/>
      <c r="DAQ27" s="166"/>
      <c r="DAR27" s="166"/>
      <c r="DAS27" s="166"/>
      <c r="DAT27" s="166"/>
      <c r="DAU27" s="166"/>
      <c r="DAV27" s="166"/>
      <c r="DAW27" s="166"/>
      <c r="DAX27" s="166"/>
      <c r="DAY27" s="166"/>
      <c r="DAZ27" s="166"/>
      <c r="DBA27" s="166"/>
      <c r="DBB27" s="166"/>
      <c r="DBC27" s="166"/>
      <c r="DBD27" s="166"/>
      <c r="DBE27" s="166"/>
      <c r="DBF27" s="166"/>
      <c r="DBG27" s="166"/>
      <c r="DBH27" s="166"/>
      <c r="DBI27" s="166"/>
      <c r="DBJ27" s="166"/>
      <c r="DBK27" s="166"/>
      <c r="DBL27" s="166"/>
      <c r="DBM27" s="166"/>
      <c r="DBN27" s="166"/>
      <c r="DBO27" s="166"/>
      <c r="DBP27" s="166"/>
      <c r="DBQ27" s="166"/>
      <c r="DBR27" s="166"/>
      <c r="DBS27" s="166"/>
      <c r="DBT27" s="166"/>
      <c r="DBU27" s="166"/>
      <c r="DBV27" s="166"/>
      <c r="DBW27" s="166"/>
      <c r="DBX27" s="166"/>
      <c r="DBY27" s="166"/>
      <c r="DBZ27" s="166"/>
      <c r="DCA27" s="166"/>
      <c r="DCB27" s="166"/>
      <c r="DCC27" s="166"/>
      <c r="DCD27" s="166"/>
      <c r="DCE27" s="166"/>
      <c r="DCF27" s="166"/>
      <c r="DCG27" s="166"/>
      <c r="DCH27" s="166"/>
      <c r="DCI27" s="166"/>
      <c r="DCJ27" s="166"/>
      <c r="DCK27" s="166"/>
      <c r="DCL27" s="166"/>
      <c r="DCM27" s="166"/>
      <c r="DCN27" s="166"/>
      <c r="DCO27" s="166"/>
      <c r="DCP27" s="166"/>
      <c r="DCQ27" s="166"/>
      <c r="DCR27" s="166"/>
      <c r="DCS27" s="166"/>
      <c r="DCT27" s="166"/>
      <c r="DCU27" s="166"/>
      <c r="DCV27" s="166"/>
      <c r="DCW27" s="166"/>
      <c r="DCX27" s="166"/>
      <c r="DCY27" s="166"/>
      <c r="DCZ27" s="166"/>
      <c r="DDA27" s="166"/>
      <c r="DDB27" s="166"/>
      <c r="DDC27" s="166"/>
      <c r="DDD27" s="166"/>
      <c r="DDE27" s="166"/>
      <c r="DDF27" s="166"/>
      <c r="DDG27" s="166"/>
      <c r="DDH27" s="166"/>
      <c r="DDI27" s="166"/>
      <c r="DDJ27" s="166"/>
      <c r="DDK27" s="166"/>
      <c r="DDL27" s="166"/>
      <c r="DDM27" s="166"/>
      <c r="DDN27" s="166"/>
      <c r="DDO27" s="166"/>
      <c r="DDP27" s="166"/>
      <c r="DDQ27" s="166"/>
      <c r="DDR27" s="166"/>
      <c r="DDS27" s="166"/>
      <c r="DDT27" s="166"/>
      <c r="DDU27" s="166"/>
      <c r="DDV27" s="166"/>
      <c r="DDW27" s="166"/>
      <c r="DDX27" s="166"/>
      <c r="DDY27" s="166"/>
      <c r="DDZ27" s="166"/>
      <c r="DEA27" s="166"/>
      <c r="DEB27" s="166"/>
      <c r="DEC27" s="166"/>
      <c r="DED27" s="166"/>
      <c r="DEE27" s="166"/>
      <c r="DEF27" s="166"/>
      <c r="DEG27" s="166"/>
      <c r="DEH27" s="166"/>
      <c r="DEI27" s="166"/>
      <c r="DEJ27" s="166"/>
      <c r="DEK27" s="166"/>
      <c r="DEL27" s="166"/>
      <c r="DEM27" s="166"/>
      <c r="DEN27" s="166"/>
      <c r="DEO27" s="166"/>
      <c r="DEP27" s="166"/>
      <c r="DEQ27" s="166"/>
      <c r="DER27" s="166"/>
      <c r="DES27" s="166"/>
      <c r="DET27" s="166"/>
      <c r="DEU27" s="166"/>
      <c r="DEV27" s="166"/>
      <c r="DEW27" s="166"/>
      <c r="DEX27" s="166"/>
      <c r="DEY27" s="166"/>
      <c r="DEZ27" s="166"/>
      <c r="DFA27" s="166"/>
      <c r="DFB27" s="166"/>
      <c r="DFC27" s="166"/>
      <c r="DFD27" s="166"/>
      <c r="DFE27" s="166"/>
      <c r="DFF27" s="166"/>
      <c r="DFG27" s="166"/>
      <c r="DFH27" s="166"/>
      <c r="DFI27" s="166"/>
      <c r="DFJ27" s="166"/>
      <c r="DFK27" s="166"/>
      <c r="DFL27" s="166"/>
      <c r="DFM27" s="166"/>
      <c r="DFN27" s="166"/>
      <c r="DFO27" s="166"/>
      <c r="DFP27" s="166"/>
      <c r="DFQ27" s="166"/>
      <c r="DFR27" s="166"/>
      <c r="DFS27" s="166"/>
      <c r="DFT27" s="166"/>
      <c r="DFU27" s="166"/>
      <c r="DFV27" s="166"/>
      <c r="DFW27" s="166"/>
      <c r="DFX27" s="166"/>
      <c r="DFY27" s="166"/>
      <c r="DFZ27" s="166"/>
      <c r="DGA27" s="166"/>
      <c r="DGB27" s="166"/>
      <c r="DGC27" s="166"/>
      <c r="DGD27" s="166"/>
      <c r="DGE27" s="166"/>
      <c r="DGF27" s="166"/>
      <c r="DGG27" s="166"/>
      <c r="DGH27" s="166"/>
      <c r="DGI27" s="166"/>
      <c r="DGJ27" s="166"/>
      <c r="DGK27" s="166"/>
      <c r="DGL27" s="166"/>
      <c r="DGM27" s="166"/>
      <c r="DGN27" s="166"/>
      <c r="DGO27" s="166"/>
      <c r="DGP27" s="166"/>
      <c r="DGQ27" s="166"/>
      <c r="DGR27" s="166"/>
      <c r="DGS27" s="166"/>
      <c r="DGT27" s="166"/>
      <c r="DGU27" s="166"/>
      <c r="DGV27" s="166"/>
      <c r="DGW27" s="166"/>
      <c r="DGX27" s="166"/>
      <c r="DGY27" s="166"/>
      <c r="DGZ27" s="166"/>
      <c r="DHA27" s="166"/>
      <c r="DHB27" s="166"/>
      <c r="DHC27" s="166"/>
      <c r="DHD27" s="166"/>
      <c r="DHE27" s="166"/>
      <c r="DHF27" s="166"/>
      <c r="DHG27" s="166"/>
      <c r="DHH27" s="166"/>
      <c r="DHI27" s="166"/>
      <c r="DHJ27" s="166"/>
      <c r="DHK27" s="166"/>
      <c r="DHL27" s="166"/>
      <c r="DHM27" s="166"/>
      <c r="DHN27" s="166"/>
      <c r="DHO27" s="166"/>
      <c r="DHP27" s="166"/>
      <c r="DHQ27" s="166"/>
      <c r="DHR27" s="166"/>
      <c r="DHS27" s="166"/>
      <c r="DHT27" s="166"/>
      <c r="DHU27" s="166"/>
      <c r="DHV27" s="166"/>
      <c r="DHW27" s="166"/>
      <c r="DHX27" s="166"/>
      <c r="DHY27" s="166"/>
      <c r="DHZ27" s="166"/>
      <c r="DIA27" s="166"/>
      <c r="DIB27" s="166"/>
      <c r="DIC27" s="166"/>
      <c r="DID27" s="166"/>
      <c r="DIE27" s="166"/>
      <c r="DIF27" s="166"/>
      <c r="DIG27" s="166"/>
      <c r="DIH27" s="166"/>
      <c r="DII27" s="166"/>
      <c r="DIJ27" s="166"/>
      <c r="DIK27" s="166"/>
      <c r="DIL27" s="166"/>
      <c r="DIM27" s="166"/>
      <c r="DIN27" s="166"/>
      <c r="DIO27" s="166"/>
      <c r="DIP27" s="166"/>
      <c r="DIQ27" s="166"/>
      <c r="DIR27" s="166"/>
      <c r="DIS27" s="166"/>
      <c r="DIT27" s="166"/>
      <c r="DIU27" s="166"/>
      <c r="DIV27" s="166"/>
      <c r="DIW27" s="166"/>
      <c r="DIX27" s="166"/>
      <c r="DIY27" s="166"/>
      <c r="DIZ27" s="166"/>
      <c r="DJA27" s="166"/>
      <c r="DJB27" s="166"/>
      <c r="DJC27" s="166"/>
      <c r="DJD27" s="166"/>
      <c r="DJE27" s="166"/>
      <c r="DJF27" s="166"/>
      <c r="DJG27" s="166"/>
      <c r="DJH27" s="166"/>
      <c r="DJI27" s="166"/>
      <c r="DJJ27" s="166"/>
      <c r="DJK27" s="166"/>
      <c r="DJL27" s="166"/>
      <c r="DJM27" s="166"/>
      <c r="DJN27" s="166"/>
      <c r="DJO27" s="166"/>
      <c r="DJP27" s="166"/>
      <c r="DJQ27" s="166"/>
      <c r="DJR27" s="166"/>
      <c r="DJS27" s="166"/>
      <c r="DJT27" s="166"/>
      <c r="DJU27" s="166"/>
      <c r="DJV27" s="166"/>
      <c r="DJW27" s="166"/>
      <c r="DJX27" s="166"/>
      <c r="DJY27" s="166"/>
      <c r="DJZ27" s="166"/>
      <c r="DKA27" s="166"/>
      <c r="DKB27" s="166"/>
      <c r="DKC27" s="166"/>
      <c r="DKD27" s="166"/>
      <c r="DKE27" s="166"/>
      <c r="DKF27" s="166"/>
      <c r="DKG27" s="166"/>
      <c r="DKH27" s="166"/>
      <c r="DKI27" s="166"/>
      <c r="DKJ27" s="166"/>
      <c r="DKK27" s="166"/>
      <c r="DKL27" s="166"/>
      <c r="DKM27" s="166"/>
      <c r="DKN27" s="166"/>
      <c r="DKO27" s="166"/>
      <c r="DKP27" s="166"/>
      <c r="DKQ27" s="166"/>
      <c r="DKR27" s="166"/>
      <c r="DKS27" s="166"/>
      <c r="DKT27" s="166"/>
      <c r="DKU27" s="166"/>
      <c r="DKV27" s="166"/>
      <c r="DKW27" s="166"/>
      <c r="DKX27" s="166"/>
      <c r="DKY27" s="166"/>
      <c r="DKZ27" s="166"/>
      <c r="DLA27" s="166"/>
      <c r="DLB27" s="166"/>
      <c r="DLC27" s="166"/>
      <c r="DLD27" s="166"/>
      <c r="DLE27" s="166"/>
      <c r="DLF27" s="166"/>
      <c r="DLG27" s="166"/>
      <c r="DLH27" s="166"/>
      <c r="DLI27" s="166"/>
      <c r="DLJ27" s="166"/>
      <c r="DLK27" s="166"/>
      <c r="DLL27" s="166"/>
      <c r="DLM27" s="166"/>
      <c r="DLN27" s="166"/>
      <c r="DLO27" s="166"/>
      <c r="DLP27" s="166"/>
      <c r="DLQ27" s="166"/>
      <c r="DLR27" s="166"/>
      <c r="DLS27" s="166"/>
      <c r="DLT27" s="166"/>
      <c r="DLU27" s="166"/>
      <c r="DLV27" s="166"/>
      <c r="DLW27" s="166"/>
      <c r="DLX27" s="166"/>
      <c r="DLY27" s="166"/>
      <c r="DLZ27" s="166"/>
      <c r="DMA27" s="166"/>
      <c r="DMB27" s="166"/>
      <c r="DMC27" s="166"/>
      <c r="DMD27" s="166"/>
      <c r="DME27" s="166"/>
      <c r="DMF27" s="166"/>
      <c r="DMG27" s="166"/>
      <c r="DMH27" s="166"/>
      <c r="DMI27" s="166"/>
      <c r="DMJ27" s="166"/>
      <c r="DMK27" s="166"/>
      <c r="DML27" s="166"/>
      <c r="DMM27" s="166"/>
      <c r="DMN27" s="166"/>
      <c r="DMO27" s="166"/>
      <c r="DMP27" s="166"/>
      <c r="DMQ27" s="166"/>
      <c r="DMR27" s="166"/>
      <c r="DMS27" s="166"/>
      <c r="DMT27" s="166"/>
      <c r="DMU27" s="166"/>
      <c r="DMV27" s="166"/>
      <c r="DMW27" s="166"/>
      <c r="DMX27" s="166"/>
      <c r="DMY27" s="166"/>
      <c r="DMZ27" s="166"/>
      <c r="DNA27" s="166"/>
      <c r="DNB27" s="166"/>
      <c r="DNC27" s="166"/>
      <c r="DND27" s="166"/>
      <c r="DNE27" s="166"/>
      <c r="DNF27" s="166"/>
      <c r="DNG27" s="166"/>
      <c r="DNH27" s="166"/>
      <c r="DNI27" s="166"/>
      <c r="DNJ27" s="166"/>
      <c r="DNK27" s="166"/>
      <c r="DNL27" s="166"/>
      <c r="DNM27" s="166"/>
      <c r="DNN27" s="166"/>
      <c r="DNO27" s="166"/>
      <c r="DNP27" s="166"/>
      <c r="DNQ27" s="166"/>
      <c r="DNR27" s="166"/>
      <c r="DNS27" s="166"/>
      <c r="DNT27" s="166"/>
      <c r="DNU27" s="166"/>
      <c r="DNV27" s="166"/>
      <c r="DNW27" s="166"/>
      <c r="DNX27" s="166"/>
      <c r="DNY27" s="166"/>
      <c r="DNZ27" s="166"/>
      <c r="DOA27" s="166"/>
      <c r="DOB27" s="166"/>
      <c r="DOC27" s="166"/>
      <c r="DOD27" s="166"/>
      <c r="DOE27" s="166"/>
      <c r="DOF27" s="166"/>
      <c r="DOG27" s="166"/>
      <c r="DOH27" s="166"/>
      <c r="DOI27" s="166"/>
      <c r="DOJ27" s="166"/>
      <c r="DOK27" s="166"/>
      <c r="DOL27" s="166"/>
      <c r="DOM27" s="166"/>
      <c r="DON27" s="166"/>
      <c r="DOO27" s="166"/>
      <c r="DOP27" s="166"/>
      <c r="DOQ27" s="166"/>
      <c r="DOR27" s="166"/>
      <c r="DOS27" s="166"/>
      <c r="DOT27" s="166"/>
      <c r="DOU27" s="166"/>
      <c r="DOV27" s="166"/>
      <c r="DOW27" s="166"/>
      <c r="DOX27" s="166"/>
      <c r="DOY27" s="166"/>
      <c r="DOZ27" s="166"/>
      <c r="DPA27" s="166"/>
      <c r="DPB27" s="166"/>
      <c r="DPC27" s="166"/>
      <c r="DPD27" s="166"/>
      <c r="DPE27" s="166"/>
      <c r="DPF27" s="166"/>
      <c r="DPG27" s="166"/>
    </row>
    <row r="28" spans="1:3127" s="166" customFormat="1" ht="24.75">
      <c r="A28" s="191" t="s">
        <v>1023</v>
      </c>
      <c r="B28" s="191" t="s">
        <v>1987</v>
      </c>
      <c r="C28" s="191" t="s">
        <v>19</v>
      </c>
      <c r="D28" s="191" t="s">
        <v>50</v>
      </c>
      <c r="E28" s="191" t="s">
        <v>2007</v>
      </c>
      <c r="F28" s="191" t="s">
        <v>24</v>
      </c>
      <c r="G28" s="191" t="s">
        <v>25</v>
      </c>
      <c r="H28" s="191" t="s">
        <v>1972</v>
      </c>
      <c r="I28" s="191" t="s">
        <v>1005</v>
      </c>
      <c r="J28" s="191" t="s">
        <v>1973</v>
      </c>
      <c r="K28" s="191" t="s">
        <v>53</v>
      </c>
      <c r="L28" s="180" t="s">
        <v>1432</v>
      </c>
      <c r="M28" s="192" t="s">
        <v>14</v>
      </c>
      <c r="N28" s="192">
        <v>300</v>
      </c>
      <c r="O28" s="192">
        <v>300</v>
      </c>
      <c r="P28" s="180" t="s">
        <v>1432</v>
      </c>
      <c r="Q28" s="193">
        <v>2917.5</v>
      </c>
      <c r="R28" s="194" t="s">
        <v>2008</v>
      </c>
      <c r="S28" s="191" t="s">
        <v>1975</v>
      </c>
      <c r="T28" s="192"/>
      <c r="U28" s="5"/>
      <c r="V28" s="5"/>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row>
    <row r="29" spans="1:3127" s="166" customFormat="1" ht="36.75">
      <c r="A29" s="184" t="s">
        <v>1024</v>
      </c>
      <c r="B29" s="184" t="s">
        <v>1987</v>
      </c>
      <c r="C29" s="184" t="s">
        <v>19</v>
      </c>
      <c r="D29" s="184" t="s">
        <v>50</v>
      </c>
      <c r="E29" s="184" t="s">
        <v>2009</v>
      </c>
      <c r="F29" s="184" t="s">
        <v>24</v>
      </c>
      <c r="G29" s="184" t="s">
        <v>25</v>
      </c>
      <c r="H29" s="184" t="s">
        <v>1972</v>
      </c>
      <c r="I29" s="184" t="s">
        <v>1005</v>
      </c>
      <c r="J29" s="184" t="s">
        <v>1973</v>
      </c>
      <c r="K29" s="184" t="s">
        <v>53</v>
      </c>
      <c r="L29" s="180" t="s">
        <v>1432</v>
      </c>
      <c r="M29" s="185" t="s">
        <v>14</v>
      </c>
      <c r="N29" s="185">
        <v>500</v>
      </c>
      <c r="O29" s="185">
        <v>500</v>
      </c>
      <c r="P29" s="180" t="s">
        <v>1432</v>
      </c>
      <c r="Q29" s="196">
        <v>4862.5</v>
      </c>
      <c r="R29" s="190" t="s">
        <v>2008</v>
      </c>
      <c r="S29" s="189" t="s">
        <v>2010</v>
      </c>
      <c r="T29" s="185"/>
      <c r="U29" s="5"/>
      <c r="V29" s="5"/>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row>
    <row r="30" spans="1:3127" s="166" customFormat="1" ht="48.75">
      <c r="A30" s="184" t="s">
        <v>2011</v>
      </c>
      <c r="B30" s="184" t="s">
        <v>2012</v>
      </c>
      <c r="C30" s="184" t="s">
        <v>19</v>
      </c>
      <c r="D30" s="184" t="s">
        <v>2016</v>
      </c>
      <c r="E30" s="184" t="s">
        <v>2013</v>
      </c>
      <c r="F30" s="184" t="s">
        <v>1971</v>
      </c>
      <c r="G30" s="184"/>
      <c r="H30" s="184" t="s">
        <v>1972</v>
      </c>
      <c r="I30" s="184" t="s">
        <v>1005</v>
      </c>
      <c r="J30" s="184" t="s">
        <v>1973</v>
      </c>
      <c r="K30" s="184" t="s">
        <v>53</v>
      </c>
      <c r="L30" s="180" t="s">
        <v>1432</v>
      </c>
      <c r="M30" s="185" t="s">
        <v>1113</v>
      </c>
      <c r="N30" s="185">
        <v>32</v>
      </c>
      <c r="O30" s="185">
        <v>32</v>
      </c>
      <c r="P30" s="180" t="s">
        <v>1432</v>
      </c>
      <c r="Q30" s="196">
        <v>103.57</v>
      </c>
      <c r="R30" s="190" t="s">
        <v>2014</v>
      </c>
      <c r="S30" s="184" t="s">
        <v>1975</v>
      </c>
      <c r="T30" s="185"/>
      <c r="U30" s="5"/>
      <c r="V30" s="5"/>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row>
    <row r="31" spans="1:3127" s="166" customFormat="1" ht="84.75">
      <c r="A31" s="184" t="s">
        <v>1025</v>
      </c>
      <c r="B31" s="184" t="s">
        <v>1987</v>
      </c>
      <c r="C31" s="184" t="s">
        <v>19</v>
      </c>
      <c r="D31" s="184" t="s">
        <v>28</v>
      </c>
      <c r="E31" s="184" t="s">
        <v>2015</v>
      </c>
      <c r="F31" s="184" t="s">
        <v>24</v>
      </c>
      <c r="G31" s="184" t="s">
        <v>36</v>
      </c>
      <c r="H31" s="184" t="s">
        <v>1972</v>
      </c>
      <c r="I31" s="184" t="s">
        <v>1005</v>
      </c>
      <c r="J31" s="184" t="s">
        <v>1973</v>
      </c>
      <c r="K31" s="184" t="s">
        <v>53</v>
      </c>
      <c r="L31" s="180" t="s">
        <v>1432</v>
      </c>
      <c r="M31" s="185" t="s">
        <v>14</v>
      </c>
      <c r="N31" s="185">
        <v>1100</v>
      </c>
      <c r="O31" s="185">
        <v>375</v>
      </c>
      <c r="P31" s="180" t="s">
        <v>1432</v>
      </c>
      <c r="Q31" s="196">
        <v>3358.25</v>
      </c>
      <c r="R31" s="190" t="s">
        <v>2014</v>
      </c>
      <c r="S31" s="184" t="s">
        <v>1347</v>
      </c>
      <c r="T31" s="185"/>
      <c r="U31" s="5"/>
      <c r="V31" s="5"/>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row>
    <row r="32" spans="1:3127" s="166" customFormat="1" ht="84.75">
      <c r="A32" s="184" t="s">
        <v>2017</v>
      </c>
      <c r="B32" s="184" t="s">
        <v>1983</v>
      </c>
      <c r="C32" s="184" t="s">
        <v>19</v>
      </c>
      <c r="D32" s="184" t="s">
        <v>34</v>
      </c>
      <c r="E32" s="184" t="s">
        <v>2018</v>
      </c>
      <c r="F32" s="184" t="s">
        <v>24</v>
      </c>
      <c r="G32" s="184" t="s">
        <v>2019</v>
      </c>
      <c r="H32" s="184" t="s">
        <v>1972</v>
      </c>
      <c r="I32" s="184" t="s">
        <v>1005</v>
      </c>
      <c r="J32" s="184" t="s">
        <v>1979</v>
      </c>
      <c r="K32" s="184" t="s">
        <v>52</v>
      </c>
      <c r="L32" s="180" t="s">
        <v>1432</v>
      </c>
      <c r="M32" s="185" t="s">
        <v>1980</v>
      </c>
      <c r="N32" s="185">
        <v>48086</v>
      </c>
      <c r="O32" s="185">
        <v>42220</v>
      </c>
      <c r="P32" s="180" t="s">
        <v>1432</v>
      </c>
      <c r="Q32" s="196">
        <v>98568.920360999997</v>
      </c>
      <c r="R32" s="190" t="s">
        <v>2020</v>
      </c>
      <c r="S32" s="189" t="s">
        <v>2021</v>
      </c>
      <c r="T32" s="185"/>
      <c r="U32" s="5"/>
      <c r="V32" s="5"/>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s="167"/>
      <c r="APW32" s="167"/>
      <c r="APX32" s="167"/>
      <c r="APY32" s="167"/>
      <c r="APZ32" s="167"/>
      <c r="AQA32" s="167"/>
      <c r="AQB32" s="167"/>
      <c r="AQC32" s="167"/>
      <c r="AQD32" s="167"/>
      <c r="AQE32" s="167"/>
      <c r="AQF32" s="167"/>
      <c r="AQG32" s="167"/>
      <c r="AQH32" s="167"/>
      <c r="AQI32" s="167"/>
      <c r="AQJ32" s="167"/>
      <c r="AQK32" s="167"/>
      <c r="AQL32" s="167"/>
      <c r="AQM32" s="167"/>
      <c r="AQN32" s="167"/>
      <c r="AQO32" s="167"/>
      <c r="AQP32" s="167"/>
      <c r="AQQ32" s="167"/>
      <c r="AQR32" s="167"/>
      <c r="AQS32" s="167"/>
      <c r="AQT32" s="167"/>
      <c r="AQU32" s="167"/>
      <c r="AQV32" s="167"/>
      <c r="AQW32" s="167"/>
      <c r="AQX32" s="167"/>
      <c r="AQY32" s="167"/>
      <c r="AQZ32" s="167"/>
      <c r="ARA32" s="167"/>
      <c r="ARB32" s="167"/>
      <c r="ARC32" s="167"/>
      <c r="ARD32" s="167"/>
      <c r="ARE32" s="167"/>
      <c r="ARF32" s="167"/>
      <c r="ARG32" s="167"/>
      <c r="ARH32" s="167"/>
      <c r="ARI32" s="167"/>
      <c r="ARJ32" s="167"/>
      <c r="ARK32" s="167"/>
      <c r="ARL32" s="167"/>
      <c r="ARM32" s="167"/>
      <c r="ARN32" s="167"/>
      <c r="ARO32" s="167"/>
      <c r="ARP32" s="167"/>
      <c r="ARQ32" s="167"/>
      <c r="ARR32" s="167"/>
      <c r="ARS32" s="167"/>
      <c r="ART32" s="167"/>
      <c r="ARU32" s="167"/>
      <c r="ARV32" s="167"/>
      <c r="ARW32" s="167"/>
      <c r="ARX32" s="167"/>
      <c r="ARY32" s="167"/>
      <c r="ARZ32" s="167"/>
      <c r="ASA32" s="167"/>
      <c r="ASB32" s="167"/>
      <c r="ASC32" s="167"/>
      <c r="ASD32" s="167"/>
      <c r="ASE32" s="167"/>
      <c r="ASF32" s="167"/>
      <c r="ASG32" s="167"/>
      <c r="ASH32" s="167"/>
      <c r="ASI32" s="167"/>
      <c r="ASJ32" s="167"/>
      <c r="ASK32" s="167"/>
      <c r="ASL32" s="167"/>
      <c r="ASM32" s="167"/>
      <c r="ASN32" s="167"/>
      <c r="ASO32" s="167"/>
      <c r="ASP32" s="167"/>
      <c r="ASQ32" s="167"/>
      <c r="ASR32" s="167"/>
      <c r="ASS32" s="167"/>
      <c r="AST32" s="167"/>
      <c r="ASU32" s="167"/>
      <c r="ASV32" s="167"/>
      <c r="ASW32" s="167"/>
      <c r="ASX32" s="167"/>
      <c r="ASY32" s="167"/>
      <c r="ASZ32" s="167"/>
      <c r="ATA32" s="167"/>
      <c r="ATB32" s="167"/>
      <c r="ATC32" s="167"/>
      <c r="ATD32" s="167"/>
      <c r="ATE32" s="167"/>
      <c r="ATF32" s="167"/>
      <c r="ATG32" s="167"/>
      <c r="ATH32" s="167"/>
      <c r="ATI32" s="167"/>
      <c r="ATJ32" s="167"/>
      <c r="ATK32" s="167"/>
      <c r="ATL32" s="167"/>
      <c r="ATM32" s="167"/>
      <c r="ATN32" s="167"/>
      <c r="ATO32" s="167"/>
      <c r="ATP32" s="167"/>
      <c r="ATQ32" s="167"/>
      <c r="ATR32" s="167"/>
      <c r="ATS32" s="167"/>
      <c r="ATT32" s="167"/>
      <c r="ATU32" s="167"/>
      <c r="ATV32" s="167"/>
      <c r="ATW32" s="167"/>
      <c r="ATX32" s="167"/>
      <c r="ATY32" s="167"/>
      <c r="ATZ32" s="167"/>
      <c r="AUA32" s="167"/>
      <c r="AUB32" s="167"/>
      <c r="AUC32" s="167"/>
      <c r="AUD32" s="167"/>
      <c r="AUE32" s="167"/>
      <c r="AUF32" s="167"/>
      <c r="AUG32" s="167"/>
      <c r="AUH32" s="167"/>
      <c r="AUI32" s="167"/>
      <c r="AUJ32" s="167"/>
      <c r="AUK32" s="167"/>
      <c r="AUL32" s="167"/>
      <c r="AUM32" s="167"/>
      <c r="AUN32" s="167"/>
      <c r="AUO32" s="167"/>
      <c r="AUP32" s="167"/>
      <c r="AUQ32" s="167"/>
      <c r="AUR32" s="167"/>
      <c r="AUS32" s="167"/>
      <c r="AUT32" s="167"/>
      <c r="AUU32" s="167"/>
      <c r="AUV32" s="167"/>
      <c r="AUW32" s="167"/>
      <c r="AUX32" s="167"/>
      <c r="AUY32" s="167"/>
      <c r="AUZ32" s="167"/>
      <c r="AVA32" s="167"/>
      <c r="AVB32" s="167"/>
      <c r="AVC32" s="167"/>
      <c r="AVD32" s="167"/>
      <c r="AVE32" s="167"/>
      <c r="AVF32" s="167"/>
      <c r="AVG32" s="167"/>
      <c r="AVH32" s="167"/>
      <c r="AVI32" s="167"/>
      <c r="AVJ32" s="167"/>
      <c r="AVK32" s="167"/>
      <c r="AVL32" s="167"/>
      <c r="AVM32" s="167"/>
      <c r="AVN32" s="167"/>
      <c r="AVO32" s="167"/>
      <c r="AVP32" s="167"/>
      <c r="AVQ32" s="167"/>
      <c r="AVR32" s="167"/>
      <c r="AVS32" s="167"/>
      <c r="AVT32" s="167"/>
      <c r="AVU32" s="167"/>
      <c r="AVV32" s="167"/>
      <c r="AVW32" s="167"/>
      <c r="AVX32" s="167"/>
      <c r="AVY32" s="167"/>
      <c r="AVZ32" s="167"/>
      <c r="AWA32" s="167"/>
      <c r="AWB32" s="167"/>
      <c r="AWC32" s="167"/>
      <c r="AWD32" s="167"/>
      <c r="AWE32" s="167"/>
      <c r="AWF32" s="167"/>
      <c r="AWG32" s="167"/>
      <c r="AWH32" s="167"/>
      <c r="AWI32" s="167"/>
      <c r="AWJ32" s="167"/>
      <c r="AWK32" s="167"/>
      <c r="AWL32" s="167"/>
      <c r="AWM32" s="167"/>
      <c r="AWN32" s="167"/>
      <c r="AWO32" s="167"/>
      <c r="AWP32" s="167"/>
      <c r="AWQ32" s="167"/>
      <c r="AWR32" s="167"/>
      <c r="AWS32" s="167"/>
      <c r="AWT32" s="167"/>
      <c r="AWU32" s="167"/>
      <c r="AWV32" s="167"/>
      <c r="AWW32" s="167"/>
      <c r="AWX32" s="167"/>
      <c r="AWY32" s="167"/>
      <c r="AWZ32" s="167"/>
      <c r="AXA32" s="167"/>
      <c r="AXB32" s="167"/>
      <c r="AXC32" s="167"/>
      <c r="AXD32" s="167"/>
      <c r="AXE32" s="167"/>
      <c r="AXF32" s="167"/>
      <c r="AXG32" s="167"/>
      <c r="AXH32" s="167"/>
      <c r="AXI32" s="167"/>
      <c r="AXJ32" s="167"/>
      <c r="AXK32" s="167"/>
      <c r="AXL32" s="167"/>
      <c r="AXM32" s="167"/>
      <c r="AXN32" s="167"/>
      <c r="AXO32" s="167"/>
      <c r="AXP32" s="167"/>
      <c r="AXQ32" s="167"/>
      <c r="AXR32" s="167"/>
      <c r="AXS32" s="167"/>
      <c r="AXT32" s="167"/>
      <c r="AXU32" s="167"/>
      <c r="AXV32" s="167"/>
      <c r="AXW32" s="167"/>
      <c r="AXX32" s="167"/>
      <c r="AXY32" s="167"/>
      <c r="AXZ32" s="167"/>
      <c r="AYA32" s="167"/>
      <c r="AYB32" s="167"/>
      <c r="AYC32" s="167"/>
      <c r="AYD32" s="167"/>
      <c r="AYE32" s="167"/>
      <c r="AYF32" s="167"/>
      <c r="AYG32" s="167"/>
      <c r="AYH32" s="167"/>
      <c r="AYI32" s="167"/>
      <c r="AYJ32" s="167"/>
      <c r="AYK32" s="167"/>
      <c r="AYL32" s="167"/>
      <c r="AYM32" s="167"/>
      <c r="AYN32" s="167"/>
      <c r="AYO32" s="167"/>
      <c r="AYP32" s="167"/>
      <c r="AYQ32" s="167"/>
      <c r="AYR32" s="167"/>
      <c r="AYS32" s="167"/>
      <c r="AYT32" s="167"/>
      <c r="AYU32" s="167"/>
      <c r="AYV32" s="167"/>
      <c r="AYW32" s="167"/>
      <c r="AYX32" s="167"/>
      <c r="AYY32" s="167"/>
      <c r="AYZ32" s="167"/>
      <c r="AZA32" s="167"/>
      <c r="AZB32" s="167"/>
      <c r="AZC32" s="167"/>
      <c r="AZD32" s="167"/>
      <c r="AZE32" s="167"/>
      <c r="AZF32" s="167"/>
      <c r="AZG32" s="167"/>
      <c r="AZH32" s="167"/>
      <c r="AZI32" s="167"/>
      <c r="AZJ32" s="167"/>
      <c r="AZK32" s="167"/>
      <c r="AZL32" s="167"/>
      <c r="AZM32" s="167"/>
      <c r="AZN32" s="167"/>
      <c r="AZO32" s="167"/>
      <c r="AZP32" s="167"/>
      <c r="AZQ32" s="167"/>
      <c r="AZR32" s="167"/>
      <c r="AZS32" s="167"/>
      <c r="AZT32" s="167"/>
      <c r="AZU32" s="167"/>
      <c r="AZV32" s="167"/>
      <c r="AZW32" s="167"/>
      <c r="AZX32" s="167"/>
      <c r="AZY32" s="167"/>
      <c r="AZZ32" s="167"/>
      <c r="BAA32" s="167"/>
      <c r="BAB32" s="167"/>
      <c r="BAC32" s="167"/>
      <c r="BAD32" s="167"/>
      <c r="BAE32" s="167"/>
      <c r="BAF32" s="167"/>
      <c r="BAG32" s="167"/>
      <c r="BAH32" s="167"/>
      <c r="BAI32" s="167"/>
      <c r="BAJ32" s="167"/>
      <c r="BAK32" s="167"/>
      <c r="BAL32" s="167"/>
      <c r="BAM32" s="167"/>
      <c r="BAN32" s="167"/>
      <c r="BAO32" s="167"/>
      <c r="BAP32" s="167"/>
      <c r="BAQ32" s="167"/>
      <c r="BAR32" s="167"/>
      <c r="BAS32" s="167"/>
      <c r="BAT32" s="167"/>
      <c r="BAU32" s="167"/>
      <c r="BAV32" s="167"/>
      <c r="BAW32" s="167"/>
      <c r="BAX32" s="167"/>
      <c r="BAY32" s="167"/>
      <c r="BAZ32" s="167"/>
      <c r="BBA32" s="167"/>
      <c r="BBB32" s="167"/>
      <c r="BBC32" s="167"/>
      <c r="BBD32" s="167"/>
      <c r="BBE32" s="167"/>
      <c r="BBF32" s="167"/>
      <c r="BBG32" s="167"/>
      <c r="BBH32" s="167"/>
      <c r="BBI32" s="167"/>
      <c r="BBJ32" s="167"/>
      <c r="BBK32" s="167"/>
      <c r="BBL32" s="167"/>
      <c r="BBM32" s="167"/>
      <c r="BBN32" s="167"/>
      <c r="BBO32" s="167"/>
      <c r="BBP32" s="167"/>
      <c r="BBQ32" s="167"/>
      <c r="BBR32" s="167"/>
      <c r="BBS32" s="167"/>
      <c r="BBT32" s="167"/>
      <c r="BBU32" s="167"/>
      <c r="BBV32" s="167"/>
      <c r="BBW32" s="167"/>
      <c r="BBX32" s="167"/>
      <c r="BBY32" s="167"/>
      <c r="BBZ32" s="167"/>
      <c r="BCA32" s="167"/>
      <c r="BCB32" s="167"/>
      <c r="BCC32" s="167"/>
      <c r="BCD32" s="167"/>
      <c r="BCE32" s="167"/>
      <c r="BCF32" s="167"/>
      <c r="BCG32" s="167"/>
      <c r="BCH32" s="167"/>
      <c r="BCI32" s="167"/>
      <c r="BCJ32" s="167"/>
      <c r="BCK32" s="167"/>
      <c r="BCL32" s="167"/>
      <c r="BCM32" s="167"/>
      <c r="BCN32" s="167"/>
      <c r="BCO32" s="167"/>
      <c r="BCP32" s="167"/>
      <c r="BCQ32" s="167"/>
      <c r="BCR32" s="167"/>
      <c r="BCS32" s="167"/>
      <c r="BCT32" s="167"/>
      <c r="BCU32" s="167"/>
      <c r="BCV32" s="167"/>
      <c r="BCW32" s="167"/>
      <c r="BCX32" s="167"/>
      <c r="BCY32" s="167"/>
      <c r="BCZ32" s="167"/>
      <c r="BDA32" s="167"/>
      <c r="BDB32" s="167"/>
      <c r="BDC32" s="167"/>
      <c r="BDD32" s="167"/>
      <c r="BDE32" s="167"/>
      <c r="BDF32" s="167"/>
      <c r="BDG32" s="167"/>
      <c r="BDH32" s="167"/>
      <c r="BDI32" s="167"/>
      <c r="BDJ32" s="167"/>
      <c r="BDK32" s="167"/>
      <c r="BDL32" s="167"/>
      <c r="BDM32" s="167"/>
      <c r="BDN32" s="167"/>
      <c r="BDO32" s="167"/>
      <c r="BDP32" s="167"/>
      <c r="BDQ32" s="167"/>
      <c r="BDR32" s="167"/>
      <c r="BDS32" s="167"/>
      <c r="BDT32" s="167"/>
      <c r="BDU32" s="167"/>
      <c r="BDV32" s="167"/>
      <c r="BDW32" s="167"/>
      <c r="BDX32" s="167"/>
      <c r="BDY32" s="167"/>
      <c r="BDZ32" s="167"/>
      <c r="BEA32" s="167"/>
      <c r="BEB32" s="167"/>
      <c r="BEC32" s="167"/>
      <c r="BED32" s="167"/>
      <c r="BEE32" s="167"/>
      <c r="BEF32" s="167"/>
      <c r="BEG32" s="167"/>
      <c r="BEH32" s="167"/>
      <c r="BEI32" s="167"/>
      <c r="BEJ32" s="167"/>
      <c r="BEK32" s="167"/>
      <c r="BEL32" s="167"/>
      <c r="BEM32" s="167"/>
      <c r="BEN32" s="167"/>
      <c r="BEO32" s="167"/>
      <c r="BEP32" s="167"/>
      <c r="BEQ32" s="167"/>
      <c r="BER32" s="167"/>
      <c r="BES32" s="167"/>
      <c r="BET32" s="167"/>
      <c r="BEU32" s="167"/>
      <c r="BEV32" s="167"/>
      <c r="BEW32" s="167"/>
      <c r="BEX32" s="167"/>
      <c r="BEY32" s="167"/>
      <c r="BEZ32" s="167"/>
      <c r="BFA32" s="167"/>
      <c r="BFB32" s="167"/>
      <c r="BFC32" s="167"/>
      <c r="BFD32" s="167"/>
      <c r="BFE32" s="167"/>
      <c r="BFF32" s="167"/>
      <c r="BFG32" s="167"/>
      <c r="BFH32" s="167"/>
      <c r="BFI32" s="167"/>
      <c r="BFJ32" s="167"/>
      <c r="BFK32" s="167"/>
      <c r="BFL32" s="167"/>
      <c r="BFM32" s="167"/>
      <c r="BFN32" s="167"/>
      <c r="BFO32" s="167"/>
      <c r="BFP32" s="167"/>
      <c r="BFQ32" s="167"/>
      <c r="BFR32" s="167"/>
      <c r="BFS32" s="167"/>
      <c r="BFT32" s="167"/>
      <c r="BFU32" s="167"/>
      <c r="BFV32" s="167"/>
      <c r="BFW32" s="167"/>
      <c r="BFX32" s="167"/>
      <c r="BFY32" s="167"/>
      <c r="BFZ32" s="167"/>
      <c r="BGA32" s="167"/>
      <c r="BGB32" s="167"/>
      <c r="BGC32" s="167"/>
      <c r="BGD32" s="167"/>
      <c r="BGE32" s="167"/>
      <c r="BGF32" s="167"/>
      <c r="BGG32" s="167"/>
      <c r="BGH32" s="167"/>
      <c r="BGI32" s="167"/>
      <c r="BGJ32" s="167"/>
      <c r="BGK32" s="167"/>
      <c r="BGL32" s="167"/>
      <c r="BGM32" s="167"/>
      <c r="BGN32" s="167"/>
      <c r="BGO32" s="167"/>
      <c r="BGP32" s="167"/>
      <c r="BGQ32" s="167"/>
      <c r="BGR32" s="167"/>
      <c r="BGS32" s="167"/>
      <c r="BGT32" s="167"/>
      <c r="BGU32" s="167"/>
      <c r="BGV32" s="167"/>
      <c r="BGW32" s="167"/>
      <c r="BGX32" s="167"/>
      <c r="BGY32" s="167"/>
      <c r="BGZ32" s="167"/>
      <c r="BHA32" s="167"/>
      <c r="BHB32" s="167"/>
      <c r="BHC32" s="167"/>
      <c r="BHD32" s="167"/>
      <c r="BHE32" s="167"/>
      <c r="BHF32" s="167"/>
      <c r="BHG32" s="167"/>
      <c r="BHH32" s="167"/>
      <c r="BHI32" s="167"/>
      <c r="BHJ32" s="167"/>
      <c r="BHK32" s="167"/>
      <c r="BHL32" s="167"/>
      <c r="BHM32" s="167"/>
      <c r="BHN32" s="167"/>
      <c r="BHO32" s="167"/>
      <c r="BHP32" s="167"/>
      <c r="BHQ32" s="167"/>
      <c r="BHR32" s="167"/>
      <c r="BHS32" s="167"/>
      <c r="BHT32" s="167"/>
      <c r="BHU32" s="167"/>
      <c r="BHV32" s="167"/>
      <c r="BHW32" s="167"/>
      <c r="BHX32" s="167"/>
      <c r="BHY32" s="167"/>
      <c r="BHZ32" s="167"/>
      <c r="BIA32" s="167"/>
      <c r="BIB32" s="167"/>
      <c r="BIC32" s="167"/>
      <c r="BID32" s="167"/>
      <c r="BIE32" s="167"/>
      <c r="BIF32" s="167"/>
      <c r="BIG32" s="167"/>
      <c r="BIH32" s="167"/>
      <c r="BII32" s="167"/>
      <c r="BIJ32" s="167"/>
      <c r="BIK32" s="167"/>
      <c r="BIL32" s="167"/>
      <c r="BIM32" s="167"/>
      <c r="BIN32" s="167"/>
      <c r="BIO32" s="167"/>
      <c r="BIP32" s="167"/>
      <c r="BIQ32" s="167"/>
      <c r="BIR32" s="167"/>
      <c r="BIS32" s="167"/>
      <c r="BIT32" s="167"/>
      <c r="BIU32" s="167"/>
      <c r="BIV32" s="167"/>
      <c r="BIW32" s="167"/>
      <c r="BIX32" s="167"/>
      <c r="BIY32" s="167"/>
      <c r="BIZ32" s="167"/>
      <c r="BJA32" s="167"/>
      <c r="BJB32" s="167"/>
      <c r="BJC32" s="167"/>
      <c r="BJD32" s="167"/>
      <c r="BJE32" s="167"/>
      <c r="BJF32" s="167"/>
      <c r="BJG32" s="167"/>
      <c r="BJH32" s="167"/>
      <c r="BJI32" s="167"/>
      <c r="BJJ32" s="167"/>
      <c r="BJK32" s="167"/>
      <c r="BJL32" s="167"/>
      <c r="BJM32" s="167"/>
      <c r="BJN32" s="167"/>
      <c r="BJO32" s="167"/>
      <c r="BJP32" s="167"/>
      <c r="BJQ32" s="167"/>
      <c r="BJR32" s="167"/>
      <c r="BJS32" s="167"/>
      <c r="BJT32" s="167"/>
      <c r="BJU32" s="167"/>
      <c r="BJV32" s="167"/>
      <c r="BJW32" s="167"/>
      <c r="BJX32" s="167"/>
      <c r="BJY32" s="167"/>
      <c r="BJZ32" s="167"/>
      <c r="BKA32" s="167"/>
      <c r="BKB32" s="167"/>
      <c r="BKC32" s="167"/>
      <c r="BKD32" s="167"/>
      <c r="BKE32" s="167"/>
      <c r="BKF32" s="167"/>
      <c r="BKG32" s="167"/>
      <c r="BKH32" s="167"/>
      <c r="BKI32" s="167"/>
      <c r="BKJ32" s="167"/>
      <c r="BKK32" s="167"/>
      <c r="BKL32" s="167"/>
      <c r="BKM32" s="167"/>
      <c r="BKN32" s="167"/>
      <c r="BKO32" s="167"/>
      <c r="BKP32" s="167"/>
      <c r="BKQ32" s="167"/>
      <c r="BKR32" s="167"/>
      <c r="BKS32" s="167"/>
      <c r="BKT32" s="167"/>
      <c r="BKU32" s="167"/>
      <c r="BKV32" s="167"/>
      <c r="BKW32" s="167"/>
      <c r="BKX32" s="167"/>
      <c r="BKY32" s="167"/>
      <c r="BKZ32" s="167"/>
      <c r="BLA32" s="167"/>
      <c r="BLB32" s="167"/>
      <c r="BLC32" s="167"/>
      <c r="BLD32" s="167"/>
      <c r="BLE32" s="167"/>
      <c r="BLF32" s="167"/>
      <c r="BLG32" s="167"/>
      <c r="BLH32" s="167"/>
      <c r="BLI32" s="167"/>
      <c r="BLJ32" s="167"/>
      <c r="BLK32" s="167"/>
      <c r="BLL32" s="167"/>
      <c r="BLM32" s="167"/>
      <c r="BLN32" s="167"/>
      <c r="BLO32" s="167"/>
      <c r="BLP32" s="167"/>
      <c r="BLQ32" s="167"/>
      <c r="BLR32" s="167"/>
      <c r="BLS32" s="167"/>
      <c r="BLT32" s="167"/>
      <c r="BLU32" s="167"/>
      <c r="BLV32" s="167"/>
      <c r="BLW32" s="167"/>
      <c r="BLX32" s="167"/>
      <c r="BLY32" s="167"/>
      <c r="BLZ32" s="167"/>
      <c r="BMA32" s="167"/>
      <c r="BMB32" s="167"/>
      <c r="BMC32" s="167"/>
      <c r="BMD32" s="167"/>
      <c r="BME32" s="167"/>
      <c r="BMF32" s="167"/>
      <c r="BMG32" s="167"/>
      <c r="BMH32" s="167"/>
      <c r="BMI32" s="167"/>
      <c r="BMJ32" s="167"/>
      <c r="BMK32" s="167"/>
      <c r="BML32" s="167"/>
      <c r="BMM32" s="167"/>
      <c r="BMN32" s="167"/>
      <c r="BMO32" s="167"/>
      <c r="BMP32" s="167"/>
      <c r="BMQ32" s="167"/>
      <c r="BMR32" s="167"/>
      <c r="BMS32" s="167"/>
      <c r="BMT32" s="167"/>
      <c r="BMU32" s="167"/>
      <c r="BMV32" s="167"/>
      <c r="BMW32" s="167"/>
      <c r="BMX32" s="167"/>
      <c r="BMY32" s="167"/>
      <c r="BMZ32" s="167"/>
      <c r="BNA32" s="167"/>
      <c r="BNB32" s="167"/>
      <c r="BNC32" s="167"/>
      <c r="BND32" s="167"/>
      <c r="BNE32" s="167"/>
      <c r="BNF32" s="167"/>
      <c r="BNG32" s="167"/>
      <c r="BNH32" s="167"/>
      <c r="BNI32" s="167"/>
      <c r="BNJ32" s="167"/>
      <c r="BNK32" s="167"/>
      <c r="BNL32" s="167"/>
      <c r="BNM32" s="167"/>
      <c r="BNN32" s="167"/>
      <c r="BNO32" s="167"/>
      <c r="BNP32" s="167"/>
      <c r="BNQ32" s="167"/>
      <c r="BNR32" s="167"/>
      <c r="BNS32" s="167"/>
      <c r="BNT32" s="167"/>
      <c r="BNU32" s="167"/>
      <c r="BNV32" s="167"/>
      <c r="BNW32" s="167"/>
      <c r="BNX32" s="167"/>
      <c r="BNY32" s="167"/>
      <c r="BNZ32" s="167"/>
      <c r="BOA32" s="167"/>
      <c r="BOB32" s="167"/>
      <c r="BOC32" s="167"/>
      <c r="BOD32" s="167"/>
      <c r="BOE32" s="167"/>
      <c r="BOF32" s="167"/>
      <c r="BOG32" s="167"/>
      <c r="BOH32" s="167"/>
      <c r="BOI32" s="167"/>
      <c r="BOJ32" s="167"/>
      <c r="BOK32" s="167"/>
      <c r="BOL32" s="167"/>
      <c r="BOM32" s="167"/>
      <c r="BON32" s="167"/>
      <c r="BOO32" s="167"/>
      <c r="BOP32" s="167"/>
      <c r="BOQ32" s="167"/>
      <c r="BOR32" s="167"/>
      <c r="BOS32" s="167"/>
      <c r="BOT32" s="167"/>
      <c r="BOU32" s="167"/>
      <c r="BOV32" s="167"/>
      <c r="BOW32" s="167"/>
      <c r="BOX32" s="167"/>
      <c r="BOY32" s="167"/>
      <c r="BOZ32" s="167"/>
      <c r="BPA32" s="167"/>
      <c r="BPB32" s="167"/>
      <c r="BPC32" s="167"/>
      <c r="BPD32" s="167"/>
      <c r="BPE32" s="167"/>
      <c r="BPF32" s="167"/>
      <c r="BPG32" s="167"/>
      <c r="BPH32" s="167"/>
      <c r="BPI32" s="167"/>
      <c r="BPJ32" s="167"/>
      <c r="BPK32" s="167"/>
      <c r="BPL32" s="167"/>
      <c r="BPM32" s="167"/>
      <c r="BPN32" s="167"/>
      <c r="BPO32" s="167"/>
      <c r="BPP32" s="167"/>
      <c r="BPQ32" s="167"/>
      <c r="BPR32" s="167"/>
      <c r="BPS32" s="167"/>
      <c r="BPT32" s="167"/>
      <c r="BPU32" s="167"/>
      <c r="BPV32" s="167"/>
      <c r="BPW32" s="167"/>
      <c r="BPX32" s="167"/>
      <c r="BPY32" s="167"/>
      <c r="BPZ32" s="167"/>
      <c r="BQA32" s="167"/>
      <c r="BQB32" s="167"/>
      <c r="BQC32" s="167"/>
      <c r="BQD32" s="167"/>
      <c r="BQE32" s="167"/>
      <c r="BQF32" s="167"/>
      <c r="BQG32" s="167"/>
      <c r="BQH32" s="167"/>
      <c r="BQI32" s="167"/>
      <c r="BQJ32" s="167"/>
      <c r="BQK32" s="167"/>
      <c r="BQL32" s="167"/>
      <c r="BQM32" s="167"/>
      <c r="BQN32" s="167"/>
      <c r="BQO32" s="167"/>
      <c r="BQP32" s="167"/>
      <c r="BQQ32" s="167"/>
      <c r="BQR32" s="167"/>
      <c r="BQS32" s="167"/>
      <c r="BQT32" s="167"/>
      <c r="BQU32" s="167"/>
      <c r="BQV32" s="167"/>
      <c r="BQW32" s="167"/>
      <c r="BQX32" s="167"/>
      <c r="BQY32" s="167"/>
      <c r="BQZ32" s="167"/>
      <c r="BRA32" s="167"/>
      <c r="BRB32" s="167"/>
      <c r="BRC32" s="167"/>
      <c r="BRD32" s="167"/>
      <c r="BRE32" s="167"/>
      <c r="BRF32" s="167"/>
      <c r="BRG32" s="167"/>
      <c r="BRH32" s="167"/>
      <c r="BRI32" s="167"/>
      <c r="BRJ32" s="167"/>
      <c r="BRK32" s="167"/>
      <c r="BRL32" s="167"/>
      <c r="BRM32" s="167"/>
      <c r="BRN32" s="167"/>
      <c r="BRO32" s="167"/>
      <c r="BRP32" s="167"/>
      <c r="BRQ32" s="167"/>
      <c r="BRR32" s="167"/>
      <c r="BRS32" s="167"/>
      <c r="BRT32" s="167"/>
      <c r="BRU32" s="167"/>
      <c r="BRV32" s="167"/>
      <c r="BRW32" s="167"/>
      <c r="BRX32" s="167"/>
      <c r="BRY32" s="167"/>
      <c r="BRZ32" s="167"/>
      <c r="BSA32" s="167"/>
      <c r="BSB32" s="167"/>
      <c r="BSC32" s="167"/>
      <c r="BSD32" s="167"/>
      <c r="BSE32" s="167"/>
      <c r="BSF32" s="167"/>
      <c r="BSG32" s="167"/>
      <c r="BSH32" s="167"/>
      <c r="BSI32" s="167"/>
      <c r="BSJ32" s="167"/>
      <c r="BSK32" s="167"/>
      <c r="BSL32" s="167"/>
      <c r="BSM32" s="167"/>
      <c r="BSN32" s="167"/>
      <c r="BSO32" s="167"/>
      <c r="BSP32" s="167"/>
      <c r="BSQ32" s="167"/>
      <c r="BSR32" s="167"/>
      <c r="BSS32" s="167"/>
      <c r="BST32" s="167"/>
      <c r="BSU32" s="167"/>
      <c r="BSV32" s="167"/>
      <c r="BSW32" s="167"/>
      <c r="BSX32" s="167"/>
      <c r="BSY32" s="167"/>
      <c r="BSZ32" s="167"/>
      <c r="BTA32" s="167"/>
      <c r="BTB32" s="167"/>
      <c r="BTC32" s="167"/>
      <c r="BTD32" s="167"/>
      <c r="BTE32" s="167"/>
      <c r="BTF32" s="167"/>
      <c r="BTG32" s="167"/>
      <c r="BTH32" s="167"/>
      <c r="BTI32" s="167"/>
      <c r="BTJ32" s="167"/>
      <c r="BTK32" s="167"/>
      <c r="BTL32" s="167"/>
      <c r="BTM32" s="167"/>
      <c r="BTN32" s="167"/>
      <c r="BTO32" s="167"/>
      <c r="BTP32" s="167"/>
      <c r="BTQ32" s="167"/>
      <c r="BTR32" s="167"/>
      <c r="BTS32" s="167"/>
      <c r="BTT32" s="167"/>
      <c r="BTU32" s="167"/>
      <c r="BTV32" s="167"/>
      <c r="BTW32" s="167"/>
      <c r="BTX32" s="167"/>
      <c r="BTY32" s="167"/>
      <c r="BTZ32" s="167"/>
      <c r="BUA32" s="167"/>
      <c r="BUB32" s="167"/>
      <c r="BUC32" s="167"/>
      <c r="BUD32" s="167"/>
      <c r="BUE32" s="167"/>
      <c r="BUF32" s="167"/>
      <c r="BUG32" s="167"/>
      <c r="BUH32" s="167"/>
      <c r="BUI32" s="167"/>
      <c r="BUJ32" s="167"/>
      <c r="BUK32" s="167"/>
      <c r="BUL32" s="167"/>
      <c r="BUM32" s="167"/>
      <c r="BUN32" s="167"/>
      <c r="BUO32" s="167"/>
      <c r="BUP32" s="167"/>
      <c r="BUQ32" s="167"/>
      <c r="BUR32" s="167"/>
      <c r="BUS32" s="167"/>
      <c r="BUT32" s="167"/>
      <c r="BUU32" s="167"/>
      <c r="BUV32" s="167"/>
      <c r="BUW32" s="167"/>
      <c r="BUX32" s="167"/>
      <c r="BUY32" s="167"/>
      <c r="BUZ32" s="167"/>
      <c r="BVA32" s="167"/>
      <c r="BVB32" s="167"/>
      <c r="BVC32" s="167"/>
      <c r="BVD32" s="167"/>
      <c r="BVE32" s="167"/>
      <c r="BVF32" s="167"/>
      <c r="BVG32" s="167"/>
      <c r="BVH32" s="167"/>
      <c r="BVI32" s="167"/>
      <c r="BVJ32" s="167"/>
      <c r="BVK32" s="167"/>
      <c r="BVL32" s="167"/>
      <c r="BVM32" s="167"/>
      <c r="BVN32" s="167"/>
      <c r="BVO32" s="167"/>
      <c r="BVP32" s="167"/>
      <c r="BVQ32" s="167"/>
      <c r="BVR32" s="167"/>
      <c r="BVS32" s="167"/>
      <c r="BVT32" s="167"/>
      <c r="BVU32" s="167"/>
      <c r="BVV32" s="167"/>
      <c r="BVW32" s="167"/>
      <c r="BVX32" s="167"/>
      <c r="BVY32" s="167"/>
      <c r="BVZ32" s="167"/>
      <c r="BWA32" s="167"/>
      <c r="BWB32" s="167"/>
      <c r="BWC32" s="167"/>
      <c r="BWD32" s="167"/>
      <c r="BWE32" s="167"/>
      <c r="BWF32" s="167"/>
      <c r="BWG32" s="167"/>
      <c r="BWH32" s="167"/>
      <c r="BWI32" s="167"/>
      <c r="BWJ32" s="167"/>
      <c r="BWK32" s="167"/>
      <c r="BWL32" s="167"/>
      <c r="BWM32" s="167"/>
      <c r="BWN32" s="167"/>
      <c r="BWO32" s="167"/>
      <c r="BWP32" s="167"/>
      <c r="BWQ32" s="167"/>
      <c r="BWR32" s="167"/>
      <c r="BWS32" s="167"/>
      <c r="BWT32" s="167"/>
      <c r="BWU32" s="167"/>
      <c r="BWV32" s="167"/>
      <c r="BWW32" s="167"/>
      <c r="BWX32" s="167"/>
      <c r="BWY32" s="167"/>
      <c r="BWZ32" s="167"/>
      <c r="BXA32" s="167"/>
      <c r="BXB32" s="167"/>
      <c r="BXC32" s="167"/>
      <c r="BXD32" s="167"/>
      <c r="BXE32" s="167"/>
      <c r="BXF32" s="167"/>
      <c r="BXG32" s="167"/>
      <c r="BXH32" s="167"/>
      <c r="BXI32" s="167"/>
      <c r="BXJ32" s="167"/>
      <c r="BXK32" s="167"/>
      <c r="BXL32" s="167"/>
      <c r="BXM32" s="167"/>
      <c r="BXN32" s="167"/>
      <c r="BXO32" s="167"/>
      <c r="BXP32" s="167"/>
      <c r="BXQ32" s="167"/>
      <c r="BXR32" s="167"/>
      <c r="BXS32" s="167"/>
      <c r="BXT32" s="167"/>
      <c r="BXU32" s="167"/>
      <c r="BXV32" s="167"/>
      <c r="BXW32" s="167"/>
      <c r="BXX32" s="167"/>
      <c r="BXY32" s="167"/>
      <c r="BXZ32" s="167"/>
      <c r="BYA32" s="167"/>
      <c r="BYB32" s="167"/>
      <c r="BYC32" s="167"/>
      <c r="BYD32" s="167"/>
      <c r="BYE32" s="167"/>
      <c r="BYF32" s="167"/>
      <c r="BYG32" s="167"/>
      <c r="BYH32" s="167"/>
      <c r="BYI32" s="167"/>
      <c r="BYJ32" s="167"/>
      <c r="BYK32" s="167"/>
      <c r="BYL32" s="167"/>
      <c r="BYM32" s="167"/>
      <c r="BYN32" s="167"/>
      <c r="BYO32" s="167"/>
      <c r="BYP32" s="167"/>
      <c r="BYQ32" s="167"/>
      <c r="BYR32" s="167"/>
      <c r="BYS32" s="167"/>
      <c r="BYT32" s="167"/>
      <c r="BYU32" s="167"/>
      <c r="BYV32" s="167"/>
      <c r="BYW32" s="167"/>
      <c r="BYX32" s="167"/>
      <c r="BYY32" s="167"/>
      <c r="BYZ32" s="167"/>
      <c r="BZA32" s="167"/>
      <c r="BZB32" s="167"/>
      <c r="BZC32" s="167"/>
      <c r="BZD32" s="167"/>
      <c r="BZE32" s="167"/>
      <c r="BZF32" s="167"/>
      <c r="BZG32" s="167"/>
      <c r="BZH32" s="167"/>
      <c r="BZI32" s="167"/>
      <c r="BZJ32" s="167"/>
      <c r="BZK32" s="167"/>
      <c r="BZL32" s="167"/>
      <c r="BZM32" s="167"/>
      <c r="BZN32" s="167"/>
      <c r="BZO32" s="167"/>
      <c r="BZP32" s="167"/>
      <c r="BZQ32" s="167"/>
      <c r="BZR32" s="167"/>
      <c r="BZS32" s="167"/>
      <c r="BZT32" s="167"/>
      <c r="BZU32" s="167"/>
      <c r="BZV32" s="167"/>
      <c r="BZW32" s="167"/>
      <c r="BZX32" s="167"/>
      <c r="BZY32" s="167"/>
      <c r="BZZ32" s="167"/>
      <c r="CAA32" s="167"/>
      <c r="CAB32" s="167"/>
      <c r="CAC32" s="167"/>
      <c r="CAD32" s="167"/>
      <c r="CAE32" s="167"/>
      <c r="CAF32" s="167"/>
      <c r="CAG32" s="167"/>
      <c r="CAH32" s="167"/>
      <c r="CAI32" s="167"/>
      <c r="CAJ32" s="167"/>
      <c r="CAK32" s="167"/>
      <c r="CAL32" s="167"/>
      <c r="CAM32" s="167"/>
      <c r="CAN32" s="167"/>
      <c r="CAO32" s="167"/>
      <c r="CAP32" s="167"/>
      <c r="CAQ32" s="167"/>
      <c r="CAR32" s="167"/>
      <c r="CAS32" s="167"/>
      <c r="CAT32" s="167"/>
      <c r="CAU32" s="167"/>
      <c r="CAV32" s="167"/>
      <c r="CAW32" s="167"/>
      <c r="CAX32" s="167"/>
      <c r="CAY32" s="167"/>
      <c r="CAZ32" s="167"/>
      <c r="CBA32" s="167"/>
      <c r="CBB32" s="167"/>
      <c r="CBC32" s="167"/>
      <c r="CBD32" s="167"/>
      <c r="CBE32" s="167"/>
      <c r="CBF32" s="167"/>
      <c r="CBG32" s="167"/>
      <c r="CBH32" s="167"/>
      <c r="CBI32" s="167"/>
      <c r="CBJ32" s="167"/>
      <c r="CBK32" s="167"/>
      <c r="CBL32" s="167"/>
      <c r="CBM32" s="167"/>
      <c r="CBN32" s="167"/>
      <c r="CBO32" s="167"/>
      <c r="CBP32" s="167"/>
      <c r="CBQ32" s="167"/>
      <c r="CBR32" s="167"/>
      <c r="CBS32" s="167"/>
      <c r="CBT32" s="167"/>
      <c r="CBU32" s="167"/>
      <c r="CBV32" s="167"/>
      <c r="CBW32" s="167"/>
      <c r="CBX32" s="167"/>
      <c r="CBY32" s="167"/>
      <c r="CBZ32" s="167"/>
      <c r="CCA32" s="167"/>
      <c r="CCB32" s="167"/>
      <c r="CCC32" s="167"/>
      <c r="CCD32" s="167"/>
      <c r="CCE32" s="167"/>
      <c r="CCF32" s="167"/>
      <c r="CCG32" s="167"/>
      <c r="CCH32" s="167"/>
      <c r="CCI32" s="167"/>
      <c r="CCJ32" s="167"/>
      <c r="CCK32" s="167"/>
      <c r="CCL32" s="167"/>
      <c r="CCM32" s="167"/>
      <c r="CCN32" s="167"/>
      <c r="CCO32" s="167"/>
      <c r="CCP32" s="167"/>
      <c r="CCQ32" s="167"/>
      <c r="CCR32" s="167"/>
      <c r="CCS32" s="167"/>
      <c r="CCT32" s="167"/>
      <c r="CCU32" s="167"/>
      <c r="CCV32" s="167"/>
      <c r="CCW32" s="167"/>
      <c r="CCX32" s="167"/>
      <c r="CCY32" s="167"/>
      <c r="CCZ32" s="167"/>
      <c r="CDA32" s="167"/>
      <c r="CDB32" s="167"/>
      <c r="CDC32" s="167"/>
      <c r="CDD32" s="167"/>
      <c r="CDE32" s="167"/>
      <c r="CDF32" s="167"/>
      <c r="CDG32" s="167"/>
      <c r="CDH32" s="167"/>
      <c r="CDI32" s="167"/>
      <c r="CDJ32" s="167"/>
      <c r="CDK32" s="167"/>
      <c r="CDL32" s="167"/>
      <c r="CDM32" s="167"/>
      <c r="CDN32" s="167"/>
      <c r="CDO32" s="167"/>
      <c r="CDP32" s="167"/>
      <c r="CDQ32" s="167"/>
      <c r="CDR32" s="167"/>
      <c r="CDS32" s="167"/>
      <c r="CDT32" s="167"/>
      <c r="CDU32" s="167"/>
      <c r="CDV32" s="167"/>
      <c r="CDW32" s="167"/>
      <c r="CDX32" s="167"/>
      <c r="CDY32" s="167"/>
      <c r="CDZ32" s="167"/>
      <c r="CEA32" s="167"/>
      <c r="CEB32" s="167"/>
      <c r="CEC32" s="167"/>
      <c r="CED32" s="167"/>
      <c r="CEE32" s="167"/>
      <c r="CEF32" s="167"/>
      <c r="CEG32" s="167"/>
      <c r="CEH32" s="167"/>
      <c r="CEI32" s="167"/>
      <c r="CEJ32" s="167"/>
      <c r="CEK32" s="167"/>
      <c r="CEL32" s="167"/>
      <c r="CEM32" s="167"/>
      <c r="CEN32" s="167"/>
      <c r="CEO32" s="167"/>
      <c r="CEP32" s="167"/>
      <c r="CEQ32" s="167"/>
      <c r="CER32" s="167"/>
      <c r="CES32" s="167"/>
      <c r="CET32" s="167"/>
      <c r="CEU32" s="167"/>
      <c r="CEV32" s="167"/>
      <c r="CEW32" s="167"/>
      <c r="CEX32" s="167"/>
      <c r="CEY32" s="167"/>
      <c r="CEZ32" s="167"/>
      <c r="CFA32" s="167"/>
      <c r="CFB32" s="167"/>
      <c r="CFC32" s="167"/>
      <c r="CFD32" s="167"/>
      <c r="CFE32" s="167"/>
      <c r="CFF32" s="167"/>
      <c r="CFG32" s="167"/>
      <c r="CFH32" s="167"/>
      <c r="CFI32" s="167"/>
      <c r="CFJ32" s="167"/>
      <c r="CFK32" s="167"/>
      <c r="CFL32" s="167"/>
      <c r="CFM32" s="167"/>
      <c r="CFN32" s="167"/>
      <c r="CFO32" s="167"/>
      <c r="CFP32" s="167"/>
      <c r="CFQ32" s="167"/>
      <c r="CFR32" s="167"/>
      <c r="CFS32" s="167"/>
      <c r="CFT32" s="167"/>
      <c r="CFU32" s="167"/>
      <c r="CFV32" s="167"/>
      <c r="CFW32" s="167"/>
      <c r="CFX32" s="167"/>
      <c r="CFY32" s="167"/>
      <c r="CFZ32" s="167"/>
      <c r="CGA32" s="167"/>
      <c r="CGB32" s="167"/>
      <c r="CGC32" s="167"/>
      <c r="CGD32" s="167"/>
      <c r="CGE32" s="167"/>
      <c r="CGF32" s="167"/>
      <c r="CGG32" s="167"/>
      <c r="CGH32" s="167"/>
      <c r="CGI32" s="167"/>
      <c r="CGJ32" s="167"/>
      <c r="CGK32" s="167"/>
      <c r="CGL32" s="167"/>
      <c r="CGM32" s="167"/>
      <c r="CGN32" s="167"/>
      <c r="CGO32" s="167"/>
      <c r="CGP32" s="167"/>
      <c r="CGQ32" s="167"/>
      <c r="CGR32" s="167"/>
      <c r="CGS32" s="167"/>
      <c r="CGT32" s="167"/>
      <c r="CGU32" s="167"/>
      <c r="CGV32" s="167"/>
      <c r="CGW32" s="167"/>
      <c r="CGX32" s="167"/>
      <c r="CGY32" s="167"/>
      <c r="CGZ32" s="167"/>
      <c r="CHA32" s="167"/>
      <c r="CHB32" s="167"/>
      <c r="CHC32" s="167"/>
      <c r="CHD32" s="167"/>
      <c r="CHE32" s="167"/>
      <c r="CHF32" s="167"/>
      <c r="CHG32" s="167"/>
      <c r="CHH32" s="167"/>
      <c r="CHI32" s="167"/>
      <c r="CHJ32" s="167"/>
      <c r="CHK32" s="167"/>
      <c r="CHL32" s="167"/>
      <c r="CHM32" s="167"/>
      <c r="CHN32" s="167"/>
      <c r="CHO32" s="167"/>
      <c r="CHP32" s="167"/>
      <c r="CHQ32" s="167"/>
      <c r="CHR32" s="167"/>
      <c r="CHS32" s="167"/>
      <c r="CHT32" s="167"/>
      <c r="CHU32" s="167"/>
      <c r="CHV32" s="167"/>
      <c r="CHW32" s="167"/>
      <c r="CHX32" s="167"/>
      <c r="CHY32" s="167"/>
      <c r="CHZ32" s="167"/>
      <c r="CIA32" s="167"/>
      <c r="CIB32" s="167"/>
      <c r="CIC32" s="167"/>
      <c r="CID32" s="167"/>
      <c r="CIE32" s="167"/>
      <c r="CIF32" s="167"/>
      <c r="CIG32" s="167"/>
      <c r="CIH32" s="167"/>
      <c r="CII32" s="167"/>
      <c r="CIJ32" s="167"/>
      <c r="CIK32" s="167"/>
      <c r="CIL32" s="167"/>
      <c r="CIM32" s="167"/>
      <c r="CIN32" s="167"/>
      <c r="CIO32" s="167"/>
      <c r="CIP32" s="167"/>
      <c r="CIQ32" s="167"/>
      <c r="CIR32" s="167"/>
      <c r="CIS32" s="167"/>
      <c r="CIT32" s="167"/>
      <c r="CIU32" s="167"/>
      <c r="CIV32" s="167"/>
      <c r="CIW32" s="167"/>
      <c r="CIX32" s="167"/>
      <c r="CIY32" s="167"/>
      <c r="CIZ32" s="167"/>
      <c r="CJA32" s="167"/>
      <c r="CJB32" s="167"/>
      <c r="CJC32" s="167"/>
      <c r="CJD32" s="167"/>
      <c r="CJE32" s="167"/>
      <c r="CJF32" s="167"/>
      <c r="CJG32" s="167"/>
      <c r="CJH32" s="167"/>
      <c r="CJI32" s="167"/>
      <c r="CJJ32" s="167"/>
      <c r="CJK32" s="167"/>
      <c r="CJL32" s="167"/>
      <c r="CJM32" s="167"/>
      <c r="CJN32" s="167"/>
      <c r="CJO32" s="167"/>
      <c r="CJP32" s="167"/>
      <c r="CJQ32" s="167"/>
      <c r="CJR32" s="167"/>
      <c r="CJS32" s="167"/>
      <c r="CJT32" s="167"/>
      <c r="CJU32" s="167"/>
      <c r="CJV32" s="167"/>
      <c r="CJW32" s="167"/>
      <c r="CJX32" s="167"/>
      <c r="CJY32" s="167"/>
      <c r="CJZ32" s="167"/>
      <c r="CKA32" s="167"/>
      <c r="CKB32" s="167"/>
      <c r="CKC32" s="167"/>
      <c r="CKD32" s="167"/>
      <c r="CKE32" s="167"/>
      <c r="CKF32" s="167"/>
      <c r="CKG32" s="167"/>
      <c r="CKH32" s="167"/>
      <c r="CKI32" s="167"/>
      <c r="CKJ32" s="167"/>
      <c r="CKK32" s="167"/>
      <c r="CKL32" s="167"/>
      <c r="CKM32" s="167"/>
      <c r="CKN32" s="167"/>
      <c r="CKO32" s="167"/>
      <c r="CKP32" s="167"/>
      <c r="CKQ32" s="167"/>
      <c r="CKR32" s="167"/>
      <c r="CKS32" s="167"/>
      <c r="CKT32" s="167"/>
      <c r="CKU32" s="167"/>
      <c r="CKV32" s="167"/>
      <c r="CKW32" s="167"/>
      <c r="CKX32" s="167"/>
      <c r="CKY32" s="167"/>
      <c r="CKZ32" s="167"/>
      <c r="CLA32" s="167"/>
      <c r="CLB32" s="167"/>
      <c r="CLC32" s="167"/>
      <c r="CLD32" s="167"/>
      <c r="CLE32" s="167"/>
      <c r="CLF32" s="167"/>
      <c r="CLG32" s="167"/>
      <c r="CLH32" s="167"/>
      <c r="CLI32" s="167"/>
      <c r="CLJ32" s="167"/>
      <c r="CLK32" s="167"/>
      <c r="CLL32" s="167"/>
      <c r="CLM32" s="167"/>
      <c r="CLN32" s="167"/>
      <c r="CLO32" s="167"/>
      <c r="CLP32" s="167"/>
      <c r="CLQ32" s="167"/>
      <c r="CLR32" s="167"/>
      <c r="CLS32" s="167"/>
      <c r="CLT32" s="167"/>
      <c r="CLU32" s="167"/>
      <c r="CLV32" s="167"/>
      <c r="CLW32" s="167"/>
      <c r="CLX32" s="167"/>
      <c r="CLY32" s="167"/>
      <c r="CLZ32" s="167"/>
      <c r="CMA32" s="167"/>
      <c r="CMB32" s="167"/>
      <c r="CMC32" s="167"/>
      <c r="CMD32" s="167"/>
      <c r="CME32" s="167"/>
      <c r="CMF32" s="167"/>
      <c r="CMG32" s="167"/>
      <c r="CMH32" s="167"/>
      <c r="CMI32" s="167"/>
      <c r="CMJ32" s="167"/>
      <c r="CMK32" s="167"/>
      <c r="CML32" s="167"/>
      <c r="CMM32" s="167"/>
      <c r="CMN32" s="167"/>
      <c r="CMO32" s="167"/>
      <c r="CMP32" s="167"/>
      <c r="CMQ32" s="167"/>
      <c r="CMR32" s="167"/>
      <c r="CMS32" s="167"/>
      <c r="CMT32" s="167"/>
      <c r="CMU32" s="167"/>
      <c r="CMV32" s="167"/>
      <c r="CMW32" s="167"/>
      <c r="CMX32" s="167"/>
      <c r="CMY32" s="167"/>
      <c r="CMZ32" s="167"/>
      <c r="CNA32" s="167"/>
      <c r="CNB32" s="167"/>
      <c r="CNC32" s="167"/>
      <c r="CND32" s="167"/>
      <c r="CNE32" s="167"/>
      <c r="CNF32" s="167"/>
      <c r="CNG32" s="167"/>
      <c r="CNH32" s="167"/>
      <c r="CNI32" s="167"/>
      <c r="CNJ32" s="167"/>
      <c r="CNK32" s="167"/>
      <c r="CNL32" s="167"/>
      <c r="CNM32" s="167"/>
      <c r="CNN32" s="167"/>
      <c r="CNO32" s="167"/>
      <c r="CNP32" s="167"/>
      <c r="CNQ32" s="167"/>
      <c r="CNR32" s="167"/>
      <c r="CNS32" s="167"/>
      <c r="CNT32" s="167"/>
      <c r="CNU32" s="167"/>
      <c r="CNV32" s="167"/>
      <c r="CNW32" s="167"/>
      <c r="CNX32" s="167"/>
      <c r="CNY32" s="167"/>
      <c r="CNZ32" s="167"/>
      <c r="COA32" s="167"/>
      <c r="COB32" s="167"/>
      <c r="COC32" s="167"/>
      <c r="COD32" s="167"/>
      <c r="COE32" s="167"/>
      <c r="COF32" s="167"/>
      <c r="COG32" s="167"/>
      <c r="COH32" s="167"/>
      <c r="COI32" s="167"/>
      <c r="COJ32" s="167"/>
      <c r="COK32" s="167"/>
      <c r="COL32" s="167"/>
      <c r="COM32" s="167"/>
      <c r="CON32" s="167"/>
      <c r="COO32" s="167"/>
      <c r="COP32" s="167"/>
      <c r="COQ32" s="167"/>
      <c r="COR32" s="167"/>
      <c r="COS32" s="167"/>
      <c r="COT32" s="167"/>
      <c r="COU32" s="167"/>
      <c r="COV32" s="167"/>
      <c r="COW32" s="167"/>
      <c r="COX32" s="167"/>
      <c r="COY32" s="167"/>
      <c r="COZ32" s="167"/>
      <c r="CPA32" s="167"/>
      <c r="CPB32" s="167"/>
      <c r="CPC32" s="167"/>
      <c r="CPD32" s="167"/>
      <c r="CPE32" s="167"/>
      <c r="CPF32" s="167"/>
      <c r="CPG32" s="167"/>
      <c r="CPH32" s="167"/>
      <c r="CPI32" s="167"/>
      <c r="CPJ32" s="167"/>
      <c r="CPK32" s="167"/>
      <c r="CPL32" s="167"/>
      <c r="CPM32" s="167"/>
      <c r="CPN32" s="167"/>
      <c r="CPO32" s="167"/>
      <c r="CPP32" s="167"/>
      <c r="CPQ32" s="167"/>
      <c r="CPR32" s="167"/>
      <c r="CPS32" s="167"/>
      <c r="CPT32" s="167"/>
      <c r="CPU32" s="167"/>
      <c r="CPV32" s="167"/>
      <c r="CPW32" s="167"/>
      <c r="CPX32" s="167"/>
      <c r="CPY32" s="167"/>
      <c r="CPZ32" s="167"/>
      <c r="CQA32" s="167"/>
      <c r="CQB32" s="167"/>
      <c r="CQC32" s="167"/>
      <c r="CQD32" s="167"/>
      <c r="CQE32" s="167"/>
      <c r="CQF32" s="167"/>
      <c r="CQG32" s="167"/>
      <c r="CQH32" s="167"/>
      <c r="CQI32" s="167"/>
      <c r="CQJ32" s="167"/>
      <c r="CQK32" s="167"/>
      <c r="CQL32" s="167"/>
      <c r="CQM32" s="167"/>
      <c r="CQN32" s="167"/>
      <c r="CQO32" s="167"/>
      <c r="CQP32" s="167"/>
      <c r="CQQ32" s="167"/>
      <c r="CQR32" s="167"/>
      <c r="CQS32" s="167"/>
      <c r="CQT32" s="167"/>
      <c r="CQU32" s="167"/>
      <c r="CQV32" s="167"/>
      <c r="CQW32" s="167"/>
      <c r="CQX32" s="167"/>
      <c r="CQY32" s="167"/>
      <c r="CQZ32" s="167"/>
      <c r="CRA32" s="167"/>
      <c r="CRB32" s="167"/>
      <c r="CRC32" s="167"/>
      <c r="CRD32" s="167"/>
      <c r="CRE32" s="167"/>
      <c r="CRF32" s="167"/>
      <c r="CRG32" s="167"/>
      <c r="CRH32" s="167"/>
      <c r="CRI32" s="167"/>
      <c r="CRJ32" s="167"/>
      <c r="CRK32" s="167"/>
      <c r="CRL32" s="167"/>
      <c r="CRM32" s="167"/>
      <c r="CRN32" s="167"/>
      <c r="CRO32" s="167"/>
      <c r="CRP32" s="167"/>
      <c r="CRQ32" s="167"/>
      <c r="CRR32" s="167"/>
      <c r="CRS32" s="167"/>
      <c r="CRT32" s="167"/>
      <c r="CRU32" s="167"/>
      <c r="CRV32" s="167"/>
      <c r="CRW32" s="167"/>
      <c r="CRX32" s="167"/>
      <c r="CRY32" s="167"/>
      <c r="CRZ32" s="167"/>
      <c r="CSA32" s="167"/>
      <c r="CSB32" s="167"/>
      <c r="CSC32" s="167"/>
      <c r="CSD32" s="167"/>
      <c r="CSE32" s="167"/>
      <c r="CSF32" s="167"/>
      <c r="CSG32" s="167"/>
      <c r="CSH32" s="167"/>
      <c r="CSI32" s="167"/>
      <c r="CSJ32" s="167"/>
      <c r="CSK32" s="167"/>
      <c r="CSL32" s="167"/>
      <c r="CSM32" s="167"/>
      <c r="CSN32" s="167"/>
      <c r="CSO32" s="167"/>
      <c r="CSP32" s="167"/>
      <c r="CSQ32" s="167"/>
      <c r="CSR32" s="167"/>
      <c r="CSS32" s="167"/>
      <c r="CST32" s="167"/>
      <c r="CSU32" s="167"/>
      <c r="CSV32" s="167"/>
      <c r="CSW32" s="167"/>
      <c r="CSX32" s="167"/>
      <c r="CSY32" s="167"/>
      <c r="CSZ32" s="167"/>
      <c r="CTA32" s="167"/>
      <c r="CTB32" s="167"/>
      <c r="CTC32" s="167"/>
      <c r="CTD32" s="167"/>
      <c r="CTE32" s="167"/>
      <c r="CTF32" s="167"/>
      <c r="CTG32" s="167"/>
      <c r="CTH32" s="167"/>
      <c r="CTI32" s="167"/>
      <c r="CTJ32" s="167"/>
      <c r="CTK32" s="167"/>
      <c r="CTL32" s="167"/>
      <c r="CTM32" s="167"/>
      <c r="CTN32" s="167"/>
      <c r="CTO32" s="167"/>
      <c r="CTP32" s="167"/>
      <c r="CTQ32" s="167"/>
      <c r="CTR32" s="167"/>
      <c r="CTS32" s="167"/>
      <c r="CTT32" s="167"/>
      <c r="CTU32" s="167"/>
      <c r="CTV32" s="167"/>
      <c r="CTW32" s="167"/>
      <c r="CTX32" s="167"/>
      <c r="CTY32" s="167"/>
      <c r="CTZ32" s="167"/>
      <c r="CUA32" s="167"/>
      <c r="CUB32" s="167"/>
      <c r="CUC32" s="167"/>
      <c r="CUD32" s="167"/>
      <c r="CUE32" s="167"/>
      <c r="CUF32" s="167"/>
      <c r="CUG32" s="167"/>
      <c r="CUH32" s="167"/>
      <c r="CUI32" s="167"/>
      <c r="CUJ32" s="167"/>
      <c r="CUK32" s="167"/>
      <c r="CUL32" s="167"/>
      <c r="CUM32" s="167"/>
      <c r="CUN32" s="167"/>
      <c r="CUO32" s="167"/>
      <c r="CUP32" s="167"/>
      <c r="CUQ32" s="167"/>
      <c r="CUR32" s="167"/>
      <c r="CUS32" s="167"/>
      <c r="CUT32" s="167"/>
      <c r="CUU32" s="167"/>
      <c r="CUV32" s="167"/>
      <c r="CUW32" s="167"/>
      <c r="CUX32" s="167"/>
      <c r="CUY32" s="167"/>
      <c r="CUZ32" s="167"/>
      <c r="CVA32" s="167"/>
      <c r="CVB32" s="167"/>
      <c r="CVC32" s="167"/>
      <c r="CVD32" s="167"/>
      <c r="CVE32" s="167"/>
      <c r="CVF32" s="167"/>
      <c r="CVG32" s="167"/>
      <c r="CVH32" s="167"/>
      <c r="CVI32" s="167"/>
      <c r="CVJ32" s="167"/>
      <c r="CVK32" s="167"/>
      <c r="CVL32" s="167"/>
      <c r="CVM32" s="167"/>
      <c r="CVN32" s="167"/>
      <c r="CVO32" s="167"/>
      <c r="CVP32" s="167"/>
      <c r="CVQ32" s="167"/>
      <c r="CVR32" s="167"/>
      <c r="CVS32" s="167"/>
      <c r="CVT32" s="167"/>
      <c r="CVU32" s="167"/>
      <c r="CVV32" s="167"/>
      <c r="CVW32" s="167"/>
      <c r="CVX32" s="167"/>
      <c r="CVY32" s="167"/>
      <c r="CVZ32" s="167"/>
      <c r="CWA32" s="167"/>
      <c r="CWB32" s="167"/>
      <c r="CWC32" s="167"/>
      <c r="CWD32" s="167"/>
      <c r="CWE32" s="167"/>
      <c r="CWF32" s="167"/>
      <c r="CWG32" s="167"/>
      <c r="CWH32" s="167"/>
      <c r="CWI32" s="167"/>
      <c r="CWJ32" s="167"/>
      <c r="CWK32" s="167"/>
      <c r="CWL32" s="167"/>
      <c r="CWM32" s="167"/>
      <c r="CWN32" s="167"/>
      <c r="CWO32" s="167"/>
      <c r="CWP32" s="167"/>
      <c r="CWQ32" s="167"/>
      <c r="CWR32" s="167"/>
      <c r="CWS32" s="167"/>
      <c r="CWT32" s="167"/>
      <c r="CWU32" s="167"/>
      <c r="CWV32" s="167"/>
      <c r="CWW32" s="167"/>
      <c r="CWX32" s="167"/>
      <c r="CWY32" s="167"/>
      <c r="CWZ32" s="167"/>
      <c r="CXA32" s="167"/>
      <c r="CXB32" s="167"/>
      <c r="CXC32" s="167"/>
      <c r="CXD32" s="167"/>
      <c r="CXE32" s="167"/>
      <c r="CXF32" s="167"/>
      <c r="CXG32" s="167"/>
      <c r="CXH32" s="167"/>
      <c r="CXI32" s="167"/>
      <c r="CXJ32" s="167"/>
      <c r="CXK32" s="167"/>
      <c r="CXL32" s="167"/>
      <c r="CXM32" s="167"/>
      <c r="CXN32" s="167"/>
      <c r="CXO32" s="167"/>
      <c r="CXP32" s="167"/>
      <c r="CXQ32" s="167"/>
      <c r="CXR32" s="167"/>
      <c r="CXS32" s="167"/>
      <c r="CXT32" s="167"/>
      <c r="CXU32" s="167"/>
      <c r="CXV32" s="167"/>
      <c r="CXW32" s="167"/>
      <c r="CXX32" s="167"/>
      <c r="CXY32" s="167"/>
      <c r="CXZ32" s="167"/>
      <c r="CYA32" s="167"/>
      <c r="CYB32" s="167"/>
      <c r="CYC32" s="167"/>
      <c r="CYD32" s="167"/>
      <c r="CYE32" s="167"/>
      <c r="CYF32" s="167"/>
      <c r="CYG32" s="167"/>
      <c r="CYH32" s="167"/>
      <c r="CYI32" s="167"/>
      <c r="CYJ32" s="167"/>
      <c r="CYK32" s="167"/>
      <c r="CYL32" s="167"/>
      <c r="CYM32" s="167"/>
      <c r="CYN32" s="167"/>
      <c r="CYO32" s="167"/>
      <c r="CYP32" s="167"/>
      <c r="CYQ32" s="167"/>
      <c r="CYR32" s="167"/>
      <c r="CYS32" s="167"/>
      <c r="CYT32" s="167"/>
      <c r="CYU32" s="167"/>
      <c r="CYV32" s="167"/>
      <c r="CYW32" s="167"/>
      <c r="CYX32" s="167"/>
      <c r="CYY32" s="167"/>
      <c r="CYZ32" s="167"/>
      <c r="CZA32" s="167"/>
      <c r="CZB32" s="167"/>
      <c r="CZC32" s="167"/>
      <c r="CZD32" s="167"/>
      <c r="CZE32" s="167"/>
      <c r="CZF32" s="167"/>
      <c r="CZG32" s="167"/>
      <c r="CZH32" s="167"/>
      <c r="CZI32" s="167"/>
      <c r="CZJ32" s="167"/>
      <c r="CZK32" s="167"/>
      <c r="CZL32" s="167"/>
      <c r="CZM32" s="167"/>
      <c r="CZN32" s="167"/>
      <c r="CZO32" s="167"/>
      <c r="CZP32" s="167"/>
      <c r="CZQ32" s="167"/>
      <c r="CZR32" s="167"/>
      <c r="CZS32" s="167"/>
      <c r="CZT32" s="167"/>
      <c r="CZU32" s="167"/>
      <c r="CZV32" s="167"/>
      <c r="CZW32" s="167"/>
      <c r="CZX32" s="167"/>
      <c r="CZY32" s="167"/>
      <c r="CZZ32" s="167"/>
      <c r="DAA32" s="167"/>
      <c r="DAB32" s="167"/>
      <c r="DAC32" s="167"/>
      <c r="DAD32" s="167"/>
      <c r="DAE32" s="167"/>
      <c r="DAF32" s="167"/>
      <c r="DAG32" s="167"/>
      <c r="DAH32" s="167"/>
      <c r="DAI32" s="167"/>
      <c r="DAJ32" s="167"/>
      <c r="DAK32" s="167"/>
      <c r="DAL32" s="167"/>
      <c r="DAM32" s="167"/>
      <c r="DAN32" s="167"/>
      <c r="DAO32" s="167"/>
      <c r="DAP32" s="167"/>
      <c r="DAQ32" s="167"/>
      <c r="DAR32" s="167"/>
      <c r="DAS32" s="167"/>
      <c r="DAT32" s="167"/>
      <c r="DAU32" s="167"/>
      <c r="DAV32" s="167"/>
      <c r="DAW32" s="167"/>
      <c r="DAX32" s="167"/>
      <c r="DAY32" s="167"/>
      <c r="DAZ32" s="167"/>
      <c r="DBA32" s="167"/>
      <c r="DBB32" s="167"/>
      <c r="DBC32" s="167"/>
      <c r="DBD32" s="167"/>
      <c r="DBE32" s="167"/>
      <c r="DBF32" s="167"/>
      <c r="DBG32" s="167"/>
      <c r="DBH32" s="167"/>
      <c r="DBI32" s="167"/>
      <c r="DBJ32" s="167"/>
      <c r="DBK32" s="167"/>
      <c r="DBL32" s="167"/>
      <c r="DBM32" s="167"/>
      <c r="DBN32" s="167"/>
      <c r="DBO32" s="167"/>
      <c r="DBP32" s="167"/>
      <c r="DBQ32" s="167"/>
      <c r="DBR32" s="167"/>
      <c r="DBS32" s="167"/>
      <c r="DBT32" s="167"/>
      <c r="DBU32" s="167"/>
      <c r="DBV32" s="167"/>
      <c r="DBW32" s="167"/>
      <c r="DBX32" s="167"/>
      <c r="DBY32" s="167"/>
      <c r="DBZ32" s="167"/>
      <c r="DCA32" s="167"/>
      <c r="DCB32" s="167"/>
      <c r="DCC32" s="167"/>
      <c r="DCD32" s="167"/>
      <c r="DCE32" s="167"/>
      <c r="DCF32" s="167"/>
      <c r="DCG32" s="167"/>
      <c r="DCH32" s="167"/>
      <c r="DCI32" s="167"/>
      <c r="DCJ32" s="167"/>
      <c r="DCK32" s="167"/>
      <c r="DCL32" s="167"/>
      <c r="DCM32" s="167"/>
      <c r="DCN32" s="167"/>
      <c r="DCO32" s="167"/>
      <c r="DCP32" s="167"/>
      <c r="DCQ32" s="167"/>
      <c r="DCR32" s="167"/>
      <c r="DCS32" s="167"/>
      <c r="DCT32" s="167"/>
      <c r="DCU32" s="167"/>
      <c r="DCV32" s="167"/>
      <c r="DCW32" s="167"/>
      <c r="DCX32" s="167"/>
      <c r="DCY32" s="167"/>
      <c r="DCZ32" s="167"/>
      <c r="DDA32" s="167"/>
      <c r="DDB32" s="167"/>
      <c r="DDC32" s="167"/>
      <c r="DDD32" s="167"/>
      <c r="DDE32" s="167"/>
      <c r="DDF32" s="167"/>
      <c r="DDG32" s="167"/>
      <c r="DDH32" s="167"/>
      <c r="DDI32" s="167"/>
      <c r="DDJ32" s="167"/>
      <c r="DDK32" s="167"/>
      <c r="DDL32" s="167"/>
      <c r="DDM32" s="167"/>
      <c r="DDN32" s="167"/>
      <c r="DDO32" s="167"/>
      <c r="DDP32" s="167"/>
      <c r="DDQ32" s="167"/>
      <c r="DDR32" s="167"/>
      <c r="DDS32" s="167"/>
      <c r="DDT32" s="167"/>
      <c r="DDU32" s="167"/>
      <c r="DDV32" s="167"/>
      <c r="DDW32" s="167"/>
      <c r="DDX32" s="167"/>
      <c r="DDY32" s="167"/>
      <c r="DDZ32" s="167"/>
      <c r="DEA32" s="167"/>
      <c r="DEB32" s="167"/>
      <c r="DEC32" s="167"/>
      <c r="DED32" s="167"/>
      <c r="DEE32" s="167"/>
      <c r="DEF32" s="167"/>
      <c r="DEG32" s="167"/>
      <c r="DEH32" s="167"/>
      <c r="DEI32" s="167"/>
      <c r="DEJ32" s="167"/>
      <c r="DEK32" s="167"/>
      <c r="DEL32" s="167"/>
      <c r="DEM32" s="167"/>
      <c r="DEN32" s="167"/>
      <c r="DEO32" s="167"/>
      <c r="DEP32" s="167"/>
      <c r="DEQ32" s="167"/>
      <c r="DER32" s="167"/>
      <c r="DES32" s="167"/>
      <c r="DET32" s="167"/>
      <c r="DEU32" s="167"/>
      <c r="DEV32" s="167"/>
      <c r="DEW32" s="167"/>
      <c r="DEX32" s="167"/>
      <c r="DEY32" s="167"/>
      <c r="DEZ32" s="167"/>
      <c r="DFA32" s="167"/>
      <c r="DFB32" s="167"/>
      <c r="DFC32" s="167"/>
      <c r="DFD32" s="167"/>
      <c r="DFE32" s="167"/>
      <c r="DFF32" s="167"/>
      <c r="DFG32" s="167"/>
      <c r="DFH32" s="167"/>
      <c r="DFI32" s="167"/>
      <c r="DFJ32" s="167"/>
      <c r="DFK32" s="167"/>
      <c r="DFL32" s="167"/>
      <c r="DFM32" s="167"/>
      <c r="DFN32" s="167"/>
      <c r="DFO32" s="167"/>
      <c r="DFP32" s="167"/>
      <c r="DFQ32" s="167"/>
      <c r="DFR32" s="167"/>
      <c r="DFS32" s="167"/>
      <c r="DFT32" s="167"/>
      <c r="DFU32" s="167"/>
      <c r="DFV32" s="167"/>
      <c r="DFW32" s="167"/>
      <c r="DFX32" s="167"/>
      <c r="DFY32" s="167"/>
      <c r="DFZ32" s="167"/>
      <c r="DGA32" s="167"/>
      <c r="DGB32" s="167"/>
      <c r="DGC32" s="167"/>
      <c r="DGD32" s="167"/>
      <c r="DGE32" s="167"/>
      <c r="DGF32" s="167"/>
      <c r="DGG32" s="167"/>
      <c r="DGH32" s="167"/>
      <c r="DGI32" s="167"/>
      <c r="DGJ32" s="167"/>
      <c r="DGK32" s="167"/>
      <c r="DGL32" s="167"/>
      <c r="DGM32" s="167"/>
      <c r="DGN32" s="167"/>
      <c r="DGO32" s="167"/>
      <c r="DGP32" s="167"/>
      <c r="DGQ32" s="167"/>
      <c r="DGR32" s="167"/>
      <c r="DGS32" s="167"/>
      <c r="DGT32" s="167"/>
      <c r="DGU32" s="167"/>
      <c r="DGV32" s="167"/>
      <c r="DGW32" s="167"/>
      <c r="DGX32" s="167"/>
      <c r="DGY32" s="167"/>
      <c r="DGZ32" s="167"/>
      <c r="DHA32" s="167"/>
      <c r="DHB32" s="167"/>
      <c r="DHC32" s="167"/>
      <c r="DHD32" s="167"/>
      <c r="DHE32" s="167"/>
      <c r="DHF32" s="167"/>
      <c r="DHG32" s="167"/>
      <c r="DHH32" s="167"/>
      <c r="DHI32" s="167"/>
      <c r="DHJ32" s="167"/>
      <c r="DHK32" s="167"/>
      <c r="DHL32" s="167"/>
      <c r="DHM32" s="167"/>
      <c r="DHN32" s="167"/>
      <c r="DHO32" s="167"/>
      <c r="DHP32" s="167"/>
      <c r="DHQ32" s="167"/>
      <c r="DHR32" s="167"/>
      <c r="DHS32" s="167"/>
      <c r="DHT32" s="167"/>
      <c r="DHU32" s="167"/>
      <c r="DHV32" s="167"/>
      <c r="DHW32" s="167"/>
      <c r="DHX32" s="167"/>
      <c r="DHY32" s="167"/>
      <c r="DHZ32" s="167"/>
      <c r="DIA32" s="167"/>
      <c r="DIB32" s="167"/>
      <c r="DIC32" s="167"/>
      <c r="DID32" s="167"/>
      <c r="DIE32" s="167"/>
      <c r="DIF32" s="167"/>
      <c r="DIG32" s="167"/>
      <c r="DIH32" s="167"/>
      <c r="DII32" s="167"/>
      <c r="DIJ32" s="167"/>
      <c r="DIK32" s="167"/>
      <c r="DIL32" s="167"/>
      <c r="DIM32" s="167"/>
      <c r="DIN32" s="167"/>
      <c r="DIO32" s="167"/>
      <c r="DIP32" s="167"/>
      <c r="DIQ32" s="167"/>
      <c r="DIR32" s="167"/>
      <c r="DIS32" s="167"/>
      <c r="DIT32" s="167"/>
      <c r="DIU32" s="167"/>
      <c r="DIV32" s="167"/>
      <c r="DIW32" s="167"/>
      <c r="DIX32" s="167"/>
      <c r="DIY32" s="167"/>
      <c r="DIZ32" s="167"/>
      <c r="DJA32" s="167"/>
      <c r="DJB32" s="167"/>
      <c r="DJC32" s="167"/>
      <c r="DJD32" s="167"/>
      <c r="DJE32" s="167"/>
      <c r="DJF32" s="167"/>
      <c r="DJG32" s="167"/>
      <c r="DJH32" s="167"/>
      <c r="DJI32" s="167"/>
      <c r="DJJ32" s="167"/>
      <c r="DJK32" s="167"/>
      <c r="DJL32" s="167"/>
      <c r="DJM32" s="167"/>
      <c r="DJN32" s="167"/>
      <c r="DJO32" s="167"/>
      <c r="DJP32" s="167"/>
      <c r="DJQ32" s="167"/>
      <c r="DJR32" s="167"/>
      <c r="DJS32" s="167"/>
      <c r="DJT32" s="167"/>
      <c r="DJU32" s="167"/>
      <c r="DJV32" s="167"/>
      <c r="DJW32" s="167"/>
      <c r="DJX32" s="167"/>
      <c r="DJY32" s="167"/>
      <c r="DJZ32" s="167"/>
      <c r="DKA32" s="167"/>
      <c r="DKB32" s="167"/>
      <c r="DKC32" s="167"/>
      <c r="DKD32" s="167"/>
      <c r="DKE32" s="167"/>
      <c r="DKF32" s="167"/>
      <c r="DKG32" s="167"/>
      <c r="DKH32" s="167"/>
      <c r="DKI32" s="167"/>
      <c r="DKJ32" s="167"/>
      <c r="DKK32" s="167"/>
      <c r="DKL32" s="167"/>
      <c r="DKM32" s="167"/>
      <c r="DKN32" s="167"/>
      <c r="DKO32" s="167"/>
      <c r="DKP32" s="167"/>
      <c r="DKQ32" s="167"/>
      <c r="DKR32" s="167"/>
      <c r="DKS32" s="167"/>
      <c r="DKT32" s="167"/>
      <c r="DKU32" s="167"/>
      <c r="DKV32" s="167"/>
      <c r="DKW32" s="167"/>
      <c r="DKX32" s="167"/>
      <c r="DKY32" s="167"/>
      <c r="DKZ32" s="167"/>
      <c r="DLA32" s="167"/>
      <c r="DLB32" s="167"/>
      <c r="DLC32" s="167"/>
      <c r="DLD32" s="167"/>
      <c r="DLE32" s="167"/>
      <c r="DLF32" s="167"/>
      <c r="DLG32" s="167"/>
      <c r="DLH32" s="167"/>
      <c r="DLI32" s="167"/>
      <c r="DLJ32" s="167"/>
      <c r="DLK32" s="167"/>
      <c r="DLL32" s="167"/>
      <c r="DLM32" s="167"/>
      <c r="DLN32" s="167"/>
      <c r="DLO32" s="167"/>
      <c r="DLP32" s="167"/>
      <c r="DLQ32" s="167"/>
      <c r="DLR32" s="167"/>
      <c r="DLS32" s="167"/>
      <c r="DLT32" s="167"/>
      <c r="DLU32" s="167"/>
      <c r="DLV32" s="167"/>
      <c r="DLW32" s="167"/>
      <c r="DLX32" s="167"/>
      <c r="DLY32" s="167"/>
      <c r="DLZ32" s="167"/>
      <c r="DMA32" s="167"/>
      <c r="DMB32" s="167"/>
      <c r="DMC32" s="167"/>
      <c r="DMD32" s="167"/>
      <c r="DME32" s="167"/>
      <c r="DMF32" s="167"/>
      <c r="DMG32" s="167"/>
      <c r="DMH32" s="167"/>
      <c r="DMI32" s="167"/>
      <c r="DMJ32" s="167"/>
      <c r="DMK32" s="167"/>
      <c r="DML32" s="167"/>
      <c r="DMM32" s="167"/>
      <c r="DMN32" s="167"/>
      <c r="DMO32" s="167"/>
      <c r="DMP32" s="167"/>
      <c r="DMQ32" s="167"/>
      <c r="DMR32" s="167"/>
      <c r="DMS32" s="167"/>
      <c r="DMT32" s="167"/>
      <c r="DMU32" s="167"/>
      <c r="DMV32" s="167"/>
      <c r="DMW32" s="167"/>
      <c r="DMX32" s="167"/>
      <c r="DMY32" s="167"/>
      <c r="DMZ32" s="167"/>
      <c r="DNA32" s="167"/>
      <c r="DNB32" s="167"/>
      <c r="DNC32" s="167"/>
      <c r="DND32" s="167"/>
      <c r="DNE32" s="167"/>
      <c r="DNF32" s="167"/>
      <c r="DNG32" s="167"/>
      <c r="DNH32" s="167"/>
      <c r="DNI32" s="167"/>
      <c r="DNJ32" s="167"/>
      <c r="DNK32" s="167"/>
      <c r="DNL32" s="167"/>
      <c r="DNM32" s="167"/>
      <c r="DNN32" s="167"/>
      <c r="DNO32" s="167"/>
      <c r="DNP32" s="167"/>
      <c r="DNQ32" s="167"/>
      <c r="DNR32" s="167"/>
      <c r="DNS32" s="167"/>
      <c r="DNT32" s="167"/>
      <c r="DNU32" s="167"/>
      <c r="DNV32" s="167"/>
      <c r="DNW32" s="167"/>
      <c r="DNX32" s="167"/>
      <c r="DNY32" s="167"/>
      <c r="DNZ32" s="167"/>
      <c r="DOA32" s="167"/>
      <c r="DOB32" s="167"/>
      <c r="DOC32" s="167"/>
      <c r="DOD32" s="167"/>
      <c r="DOE32" s="167"/>
      <c r="DOF32" s="167"/>
      <c r="DOG32" s="167"/>
      <c r="DOH32" s="167"/>
      <c r="DOI32" s="167"/>
      <c r="DOJ32" s="167"/>
      <c r="DOK32" s="167"/>
      <c r="DOL32" s="167"/>
      <c r="DOM32" s="167"/>
      <c r="DON32" s="167"/>
      <c r="DOO32" s="167"/>
      <c r="DOP32" s="167"/>
      <c r="DOQ32" s="167"/>
      <c r="DOR32" s="167"/>
      <c r="DOS32" s="167"/>
      <c r="DOT32" s="167"/>
      <c r="DOU32" s="167"/>
      <c r="DOV32" s="167"/>
      <c r="DOW32" s="167"/>
      <c r="DOX32" s="167"/>
      <c r="DOY32" s="167"/>
      <c r="DOZ32" s="167"/>
      <c r="DPA32" s="167"/>
      <c r="DPB32" s="167"/>
      <c r="DPC32" s="167"/>
      <c r="DPD32" s="167"/>
      <c r="DPE32" s="167"/>
      <c r="DPF32" s="167"/>
      <c r="DPG32" s="167"/>
    </row>
    <row r="33" spans="1:3127" s="166" customFormat="1" ht="36.75">
      <c r="A33" s="180" t="s">
        <v>1029</v>
      </c>
      <c r="B33" s="180" t="s">
        <v>1977</v>
      </c>
      <c r="C33" s="180" t="s">
        <v>19</v>
      </c>
      <c r="D33" s="180" t="s">
        <v>141</v>
      </c>
      <c r="E33" s="180" t="s">
        <v>2022</v>
      </c>
      <c r="F33" s="180" t="s">
        <v>24</v>
      </c>
      <c r="G33" s="180" t="s">
        <v>25</v>
      </c>
      <c r="H33" s="180" t="s">
        <v>1972</v>
      </c>
      <c r="I33" s="180" t="s">
        <v>1005</v>
      </c>
      <c r="J33" s="180" t="s">
        <v>1979</v>
      </c>
      <c r="K33" s="180" t="s">
        <v>52</v>
      </c>
      <c r="L33" s="180" t="s">
        <v>1432</v>
      </c>
      <c r="M33" s="181" t="s">
        <v>1980</v>
      </c>
      <c r="N33" s="181">
        <v>235</v>
      </c>
      <c r="O33" s="181">
        <v>235</v>
      </c>
      <c r="P33" s="180" t="s">
        <v>1432</v>
      </c>
      <c r="Q33" s="182">
        <v>881.25</v>
      </c>
      <c r="R33" s="183" t="s">
        <v>2023</v>
      </c>
      <c r="S33" s="198" t="s">
        <v>2024</v>
      </c>
      <c r="T33" s="181"/>
      <c r="U33" s="5"/>
      <c r="V33" s="5"/>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row>
    <row r="34" spans="1:3127" s="167" customFormat="1" ht="36.75">
      <c r="A34" s="184" t="s">
        <v>2407</v>
      </c>
      <c r="B34" s="184" t="s">
        <v>2408</v>
      </c>
      <c r="C34" s="184" t="s">
        <v>2033</v>
      </c>
      <c r="D34" s="184" t="s">
        <v>2034</v>
      </c>
      <c r="E34" s="186" t="s">
        <v>2409</v>
      </c>
      <c r="F34" s="184" t="s">
        <v>1237</v>
      </c>
      <c r="G34" s="184" t="s">
        <v>46</v>
      </c>
      <c r="H34" s="184" t="s">
        <v>1972</v>
      </c>
      <c r="I34" s="184" t="s">
        <v>1005</v>
      </c>
      <c r="J34" s="184" t="s">
        <v>18</v>
      </c>
      <c r="K34" s="184" t="s">
        <v>53</v>
      </c>
      <c r="L34" s="180" t="s">
        <v>1432</v>
      </c>
      <c r="M34" s="184" t="s">
        <v>1113</v>
      </c>
      <c r="N34" s="187">
        <v>1400</v>
      </c>
      <c r="O34" s="187">
        <v>663</v>
      </c>
      <c r="P34" s="180" t="s">
        <v>1432</v>
      </c>
      <c r="Q34" s="188">
        <v>909</v>
      </c>
      <c r="R34" s="189" t="s">
        <v>2410</v>
      </c>
      <c r="S34" s="189" t="s">
        <v>2411</v>
      </c>
      <c r="T34" s="184"/>
      <c r="U34" s="5"/>
      <c r="V34" s="5"/>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row>
    <row r="35" spans="1:3127" s="166" customFormat="1" ht="24.75">
      <c r="A35" s="199" t="s">
        <v>1030</v>
      </c>
      <c r="B35" s="199" t="s">
        <v>1983</v>
      </c>
      <c r="C35" s="199" t="s">
        <v>19</v>
      </c>
      <c r="D35" s="199" t="s">
        <v>28</v>
      </c>
      <c r="E35" s="199" t="s">
        <v>2025</v>
      </c>
      <c r="F35" s="199" t="s">
        <v>24</v>
      </c>
      <c r="G35" s="199" t="s">
        <v>2026</v>
      </c>
      <c r="H35" s="199" t="s">
        <v>1972</v>
      </c>
      <c r="I35" s="199" t="s">
        <v>1005</v>
      </c>
      <c r="J35" s="199" t="s">
        <v>1973</v>
      </c>
      <c r="K35" s="199" t="s">
        <v>52</v>
      </c>
      <c r="L35" s="180" t="s">
        <v>1432</v>
      </c>
      <c r="M35" s="200" t="s">
        <v>1980</v>
      </c>
      <c r="N35" s="200">
        <v>4</v>
      </c>
      <c r="O35" s="200">
        <v>4</v>
      </c>
      <c r="P35" s="180" t="s">
        <v>1432</v>
      </c>
      <c r="Q35" s="201">
        <v>19.420000000000002</v>
      </c>
      <c r="R35" s="202" t="s">
        <v>2027</v>
      </c>
      <c r="S35" s="203" t="s">
        <v>2028</v>
      </c>
      <c r="T35" s="200"/>
      <c r="U35" s="5"/>
      <c r="V35" s="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s="167"/>
      <c r="APW35" s="167"/>
      <c r="APX35" s="167"/>
      <c r="APY35" s="167"/>
      <c r="APZ35" s="167"/>
      <c r="AQA35" s="167"/>
      <c r="AQB35" s="167"/>
      <c r="AQC35" s="167"/>
      <c r="AQD35" s="167"/>
      <c r="AQE35" s="167"/>
      <c r="AQF35" s="167"/>
      <c r="AQG35" s="167"/>
      <c r="AQH35" s="167"/>
      <c r="AQI35" s="167"/>
      <c r="AQJ35" s="167"/>
      <c r="AQK35" s="167"/>
      <c r="AQL35" s="167"/>
      <c r="AQM35" s="167"/>
      <c r="AQN35" s="167"/>
      <c r="AQO35" s="167"/>
      <c r="AQP35" s="167"/>
      <c r="AQQ35" s="167"/>
      <c r="AQR35" s="167"/>
      <c r="AQS35" s="167"/>
      <c r="AQT35" s="167"/>
      <c r="AQU35" s="167"/>
      <c r="AQV35" s="167"/>
      <c r="AQW35" s="167"/>
      <c r="AQX35" s="167"/>
      <c r="AQY35" s="167"/>
      <c r="AQZ35" s="167"/>
      <c r="ARA35" s="167"/>
      <c r="ARB35" s="167"/>
      <c r="ARC35" s="167"/>
      <c r="ARD35" s="167"/>
      <c r="ARE35" s="167"/>
      <c r="ARF35" s="167"/>
      <c r="ARG35" s="167"/>
      <c r="ARH35" s="167"/>
      <c r="ARI35" s="167"/>
      <c r="ARJ35" s="167"/>
      <c r="ARK35" s="167"/>
      <c r="ARL35" s="167"/>
      <c r="ARM35" s="167"/>
      <c r="ARN35" s="167"/>
      <c r="ARO35" s="167"/>
      <c r="ARP35" s="167"/>
      <c r="ARQ35" s="167"/>
      <c r="ARR35" s="167"/>
      <c r="ARS35" s="167"/>
      <c r="ART35" s="167"/>
      <c r="ARU35" s="167"/>
      <c r="ARV35" s="167"/>
      <c r="ARW35" s="167"/>
      <c r="ARX35" s="167"/>
      <c r="ARY35" s="167"/>
      <c r="ARZ35" s="167"/>
      <c r="ASA35" s="167"/>
      <c r="ASB35" s="167"/>
      <c r="ASC35" s="167"/>
      <c r="ASD35" s="167"/>
      <c r="ASE35" s="167"/>
      <c r="ASF35" s="167"/>
      <c r="ASG35" s="167"/>
      <c r="ASH35" s="167"/>
      <c r="ASI35" s="167"/>
      <c r="ASJ35" s="167"/>
      <c r="ASK35" s="167"/>
      <c r="ASL35" s="167"/>
      <c r="ASM35" s="167"/>
      <c r="ASN35" s="167"/>
      <c r="ASO35" s="167"/>
      <c r="ASP35" s="167"/>
      <c r="ASQ35" s="167"/>
      <c r="ASR35" s="167"/>
      <c r="ASS35" s="167"/>
      <c r="AST35" s="167"/>
      <c r="ASU35" s="167"/>
      <c r="ASV35" s="167"/>
      <c r="ASW35" s="167"/>
      <c r="ASX35" s="167"/>
      <c r="ASY35" s="167"/>
      <c r="ASZ35" s="167"/>
      <c r="ATA35" s="167"/>
      <c r="ATB35" s="167"/>
      <c r="ATC35" s="167"/>
      <c r="ATD35" s="167"/>
      <c r="ATE35" s="167"/>
      <c r="ATF35" s="167"/>
      <c r="ATG35" s="167"/>
      <c r="ATH35" s="167"/>
      <c r="ATI35" s="167"/>
      <c r="ATJ35" s="167"/>
      <c r="ATK35" s="167"/>
      <c r="ATL35" s="167"/>
      <c r="ATM35" s="167"/>
      <c r="ATN35" s="167"/>
      <c r="ATO35" s="167"/>
      <c r="ATP35" s="167"/>
      <c r="ATQ35" s="167"/>
      <c r="ATR35" s="167"/>
      <c r="ATS35" s="167"/>
      <c r="ATT35" s="167"/>
      <c r="ATU35" s="167"/>
      <c r="ATV35" s="167"/>
      <c r="ATW35" s="167"/>
      <c r="ATX35" s="167"/>
      <c r="ATY35" s="167"/>
      <c r="ATZ35" s="167"/>
      <c r="AUA35" s="167"/>
      <c r="AUB35" s="167"/>
      <c r="AUC35" s="167"/>
      <c r="AUD35" s="167"/>
      <c r="AUE35" s="167"/>
      <c r="AUF35" s="167"/>
      <c r="AUG35" s="167"/>
      <c r="AUH35" s="167"/>
      <c r="AUI35" s="167"/>
      <c r="AUJ35" s="167"/>
      <c r="AUK35" s="167"/>
      <c r="AUL35" s="167"/>
      <c r="AUM35" s="167"/>
      <c r="AUN35" s="167"/>
      <c r="AUO35" s="167"/>
      <c r="AUP35" s="167"/>
      <c r="AUQ35" s="167"/>
      <c r="AUR35" s="167"/>
      <c r="AUS35" s="167"/>
      <c r="AUT35" s="167"/>
      <c r="AUU35" s="167"/>
      <c r="AUV35" s="167"/>
      <c r="AUW35" s="167"/>
      <c r="AUX35" s="167"/>
      <c r="AUY35" s="167"/>
      <c r="AUZ35" s="167"/>
      <c r="AVA35" s="167"/>
      <c r="AVB35" s="167"/>
      <c r="AVC35" s="167"/>
      <c r="AVD35" s="167"/>
      <c r="AVE35" s="167"/>
      <c r="AVF35" s="167"/>
      <c r="AVG35" s="167"/>
      <c r="AVH35" s="167"/>
      <c r="AVI35" s="167"/>
      <c r="AVJ35" s="167"/>
      <c r="AVK35" s="167"/>
      <c r="AVL35" s="167"/>
      <c r="AVM35" s="167"/>
      <c r="AVN35" s="167"/>
      <c r="AVO35" s="167"/>
      <c r="AVP35" s="167"/>
      <c r="AVQ35" s="167"/>
      <c r="AVR35" s="167"/>
      <c r="AVS35" s="167"/>
      <c r="AVT35" s="167"/>
      <c r="AVU35" s="167"/>
      <c r="AVV35" s="167"/>
      <c r="AVW35" s="167"/>
      <c r="AVX35" s="167"/>
      <c r="AVY35" s="167"/>
      <c r="AVZ35" s="167"/>
      <c r="AWA35" s="167"/>
      <c r="AWB35" s="167"/>
      <c r="AWC35" s="167"/>
      <c r="AWD35" s="167"/>
      <c r="AWE35" s="167"/>
      <c r="AWF35" s="167"/>
      <c r="AWG35" s="167"/>
      <c r="AWH35" s="167"/>
      <c r="AWI35" s="167"/>
      <c r="AWJ35" s="167"/>
      <c r="AWK35" s="167"/>
      <c r="AWL35" s="167"/>
      <c r="AWM35" s="167"/>
      <c r="AWN35" s="167"/>
      <c r="AWO35" s="167"/>
      <c r="AWP35" s="167"/>
      <c r="AWQ35" s="167"/>
      <c r="AWR35" s="167"/>
      <c r="AWS35" s="167"/>
      <c r="AWT35" s="167"/>
      <c r="AWU35" s="167"/>
      <c r="AWV35" s="167"/>
      <c r="AWW35" s="167"/>
      <c r="AWX35" s="167"/>
      <c r="AWY35" s="167"/>
      <c r="AWZ35" s="167"/>
      <c r="AXA35" s="167"/>
      <c r="AXB35" s="167"/>
      <c r="AXC35" s="167"/>
      <c r="AXD35" s="167"/>
      <c r="AXE35" s="167"/>
      <c r="AXF35" s="167"/>
      <c r="AXG35" s="167"/>
      <c r="AXH35" s="167"/>
      <c r="AXI35" s="167"/>
      <c r="AXJ35" s="167"/>
      <c r="AXK35" s="167"/>
      <c r="AXL35" s="167"/>
      <c r="AXM35" s="167"/>
      <c r="AXN35" s="167"/>
      <c r="AXO35" s="167"/>
      <c r="AXP35" s="167"/>
      <c r="AXQ35" s="167"/>
      <c r="AXR35" s="167"/>
      <c r="AXS35" s="167"/>
      <c r="AXT35" s="167"/>
      <c r="AXU35" s="167"/>
      <c r="AXV35" s="167"/>
      <c r="AXW35" s="167"/>
      <c r="AXX35" s="167"/>
      <c r="AXY35" s="167"/>
      <c r="AXZ35" s="167"/>
      <c r="AYA35" s="167"/>
      <c r="AYB35" s="167"/>
      <c r="AYC35" s="167"/>
      <c r="AYD35" s="167"/>
      <c r="AYE35" s="167"/>
      <c r="AYF35" s="167"/>
      <c r="AYG35" s="167"/>
      <c r="AYH35" s="167"/>
      <c r="AYI35" s="167"/>
      <c r="AYJ35" s="167"/>
      <c r="AYK35" s="167"/>
      <c r="AYL35" s="167"/>
      <c r="AYM35" s="167"/>
      <c r="AYN35" s="167"/>
      <c r="AYO35" s="167"/>
      <c r="AYP35" s="167"/>
      <c r="AYQ35" s="167"/>
      <c r="AYR35" s="167"/>
      <c r="AYS35" s="167"/>
      <c r="AYT35" s="167"/>
      <c r="AYU35" s="167"/>
      <c r="AYV35" s="167"/>
      <c r="AYW35" s="167"/>
      <c r="AYX35" s="167"/>
      <c r="AYY35" s="167"/>
      <c r="AYZ35" s="167"/>
      <c r="AZA35" s="167"/>
      <c r="AZB35" s="167"/>
      <c r="AZC35" s="167"/>
      <c r="AZD35" s="167"/>
      <c r="AZE35" s="167"/>
      <c r="AZF35" s="167"/>
      <c r="AZG35" s="167"/>
      <c r="AZH35" s="167"/>
      <c r="AZI35" s="167"/>
      <c r="AZJ35" s="167"/>
      <c r="AZK35" s="167"/>
      <c r="AZL35" s="167"/>
      <c r="AZM35" s="167"/>
      <c r="AZN35" s="167"/>
      <c r="AZO35" s="167"/>
      <c r="AZP35" s="167"/>
      <c r="AZQ35" s="167"/>
      <c r="AZR35" s="167"/>
      <c r="AZS35" s="167"/>
      <c r="AZT35" s="167"/>
      <c r="AZU35" s="167"/>
      <c r="AZV35" s="167"/>
      <c r="AZW35" s="167"/>
      <c r="AZX35" s="167"/>
      <c r="AZY35" s="167"/>
      <c r="AZZ35" s="167"/>
      <c r="BAA35" s="167"/>
      <c r="BAB35" s="167"/>
      <c r="BAC35" s="167"/>
      <c r="BAD35" s="167"/>
      <c r="BAE35" s="167"/>
      <c r="BAF35" s="167"/>
      <c r="BAG35" s="167"/>
      <c r="BAH35" s="167"/>
      <c r="BAI35" s="167"/>
      <c r="BAJ35" s="167"/>
      <c r="BAK35" s="167"/>
      <c r="BAL35" s="167"/>
      <c r="BAM35" s="167"/>
      <c r="BAN35" s="167"/>
      <c r="BAO35" s="167"/>
      <c r="BAP35" s="167"/>
      <c r="BAQ35" s="167"/>
      <c r="BAR35" s="167"/>
      <c r="BAS35" s="167"/>
      <c r="BAT35" s="167"/>
      <c r="BAU35" s="167"/>
      <c r="BAV35" s="167"/>
      <c r="BAW35" s="167"/>
      <c r="BAX35" s="167"/>
      <c r="BAY35" s="167"/>
      <c r="BAZ35" s="167"/>
      <c r="BBA35" s="167"/>
      <c r="BBB35" s="167"/>
      <c r="BBC35" s="167"/>
      <c r="BBD35" s="167"/>
      <c r="BBE35" s="167"/>
      <c r="BBF35" s="167"/>
      <c r="BBG35" s="167"/>
      <c r="BBH35" s="167"/>
      <c r="BBI35" s="167"/>
      <c r="BBJ35" s="167"/>
      <c r="BBK35" s="167"/>
      <c r="BBL35" s="167"/>
      <c r="BBM35" s="167"/>
      <c r="BBN35" s="167"/>
      <c r="BBO35" s="167"/>
      <c r="BBP35" s="167"/>
      <c r="BBQ35" s="167"/>
      <c r="BBR35" s="167"/>
      <c r="BBS35" s="167"/>
      <c r="BBT35" s="167"/>
      <c r="BBU35" s="167"/>
      <c r="BBV35" s="167"/>
      <c r="BBW35" s="167"/>
      <c r="BBX35" s="167"/>
      <c r="BBY35" s="167"/>
      <c r="BBZ35" s="167"/>
      <c r="BCA35" s="167"/>
      <c r="BCB35" s="167"/>
      <c r="BCC35" s="167"/>
      <c r="BCD35" s="167"/>
      <c r="BCE35" s="167"/>
      <c r="BCF35" s="167"/>
      <c r="BCG35" s="167"/>
      <c r="BCH35" s="167"/>
      <c r="BCI35" s="167"/>
      <c r="BCJ35" s="167"/>
      <c r="BCK35" s="167"/>
      <c r="BCL35" s="167"/>
      <c r="BCM35" s="167"/>
      <c r="BCN35" s="167"/>
      <c r="BCO35" s="167"/>
      <c r="BCP35" s="167"/>
      <c r="BCQ35" s="167"/>
      <c r="BCR35" s="167"/>
      <c r="BCS35" s="167"/>
      <c r="BCT35" s="167"/>
      <c r="BCU35" s="167"/>
      <c r="BCV35" s="167"/>
      <c r="BCW35" s="167"/>
      <c r="BCX35" s="167"/>
      <c r="BCY35" s="167"/>
      <c r="BCZ35" s="167"/>
      <c r="BDA35" s="167"/>
      <c r="BDB35" s="167"/>
      <c r="BDC35" s="167"/>
      <c r="BDD35" s="167"/>
      <c r="BDE35" s="167"/>
      <c r="BDF35" s="167"/>
      <c r="BDG35" s="167"/>
      <c r="BDH35" s="167"/>
      <c r="BDI35" s="167"/>
      <c r="BDJ35" s="167"/>
      <c r="BDK35" s="167"/>
      <c r="BDL35" s="167"/>
      <c r="BDM35" s="167"/>
      <c r="BDN35" s="167"/>
      <c r="BDO35" s="167"/>
      <c r="BDP35" s="167"/>
      <c r="BDQ35" s="167"/>
      <c r="BDR35" s="167"/>
      <c r="BDS35" s="167"/>
      <c r="BDT35" s="167"/>
      <c r="BDU35" s="167"/>
      <c r="BDV35" s="167"/>
      <c r="BDW35" s="167"/>
      <c r="BDX35" s="167"/>
      <c r="BDY35" s="167"/>
      <c r="BDZ35" s="167"/>
      <c r="BEA35" s="167"/>
      <c r="BEB35" s="167"/>
      <c r="BEC35" s="167"/>
      <c r="BED35" s="167"/>
      <c r="BEE35" s="167"/>
      <c r="BEF35" s="167"/>
      <c r="BEG35" s="167"/>
      <c r="BEH35" s="167"/>
      <c r="BEI35" s="167"/>
      <c r="BEJ35" s="167"/>
      <c r="BEK35" s="167"/>
      <c r="BEL35" s="167"/>
      <c r="BEM35" s="167"/>
      <c r="BEN35" s="167"/>
      <c r="BEO35" s="167"/>
      <c r="BEP35" s="167"/>
      <c r="BEQ35" s="167"/>
      <c r="BER35" s="167"/>
      <c r="BES35" s="167"/>
      <c r="BET35" s="167"/>
      <c r="BEU35" s="167"/>
      <c r="BEV35" s="167"/>
      <c r="BEW35" s="167"/>
      <c r="BEX35" s="167"/>
      <c r="BEY35" s="167"/>
      <c r="BEZ35" s="167"/>
      <c r="BFA35" s="167"/>
      <c r="BFB35" s="167"/>
      <c r="BFC35" s="167"/>
      <c r="BFD35" s="167"/>
      <c r="BFE35" s="167"/>
      <c r="BFF35" s="167"/>
      <c r="BFG35" s="167"/>
      <c r="BFH35" s="167"/>
      <c r="BFI35" s="167"/>
      <c r="BFJ35" s="167"/>
      <c r="BFK35" s="167"/>
      <c r="BFL35" s="167"/>
      <c r="BFM35" s="167"/>
      <c r="BFN35" s="167"/>
      <c r="BFO35" s="167"/>
      <c r="BFP35" s="167"/>
      <c r="BFQ35" s="167"/>
      <c r="BFR35" s="167"/>
      <c r="BFS35" s="167"/>
      <c r="BFT35" s="167"/>
      <c r="BFU35" s="167"/>
      <c r="BFV35" s="167"/>
      <c r="BFW35" s="167"/>
      <c r="BFX35" s="167"/>
      <c r="BFY35" s="167"/>
      <c r="BFZ35" s="167"/>
      <c r="BGA35" s="167"/>
      <c r="BGB35" s="167"/>
      <c r="BGC35" s="167"/>
      <c r="BGD35" s="167"/>
      <c r="BGE35" s="167"/>
      <c r="BGF35" s="167"/>
      <c r="BGG35" s="167"/>
      <c r="BGH35" s="167"/>
      <c r="BGI35" s="167"/>
      <c r="BGJ35" s="167"/>
      <c r="BGK35" s="167"/>
      <c r="BGL35" s="167"/>
      <c r="BGM35" s="167"/>
      <c r="BGN35" s="167"/>
      <c r="BGO35" s="167"/>
      <c r="BGP35" s="167"/>
      <c r="BGQ35" s="167"/>
      <c r="BGR35" s="167"/>
      <c r="BGS35" s="167"/>
      <c r="BGT35" s="167"/>
      <c r="BGU35" s="167"/>
      <c r="BGV35" s="167"/>
      <c r="BGW35" s="167"/>
      <c r="BGX35" s="167"/>
      <c r="BGY35" s="167"/>
      <c r="BGZ35" s="167"/>
      <c r="BHA35" s="167"/>
      <c r="BHB35" s="167"/>
      <c r="BHC35" s="167"/>
      <c r="BHD35" s="167"/>
      <c r="BHE35" s="167"/>
      <c r="BHF35" s="167"/>
      <c r="BHG35" s="167"/>
      <c r="BHH35" s="167"/>
      <c r="BHI35" s="167"/>
      <c r="BHJ35" s="167"/>
      <c r="BHK35" s="167"/>
      <c r="BHL35" s="167"/>
      <c r="BHM35" s="167"/>
      <c r="BHN35" s="167"/>
      <c r="BHO35" s="167"/>
      <c r="BHP35" s="167"/>
      <c r="BHQ35" s="167"/>
      <c r="BHR35" s="167"/>
      <c r="BHS35" s="167"/>
      <c r="BHT35" s="167"/>
      <c r="BHU35" s="167"/>
      <c r="BHV35" s="167"/>
      <c r="BHW35" s="167"/>
      <c r="BHX35" s="167"/>
      <c r="BHY35" s="167"/>
      <c r="BHZ35" s="167"/>
      <c r="BIA35" s="167"/>
      <c r="BIB35" s="167"/>
      <c r="BIC35" s="167"/>
      <c r="BID35" s="167"/>
      <c r="BIE35" s="167"/>
      <c r="BIF35" s="167"/>
      <c r="BIG35" s="167"/>
      <c r="BIH35" s="167"/>
      <c r="BII35" s="167"/>
      <c r="BIJ35" s="167"/>
      <c r="BIK35" s="167"/>
      <c r="BIL35" s="167"/>
      <c r="BIM35" s="167"/>
      <c r="BIN35" s="167"/>
      <c r="BIO35" s="167"/>
      <c r="BIP35" s="167"/>
      <c r="BIQ35" s="167"/>
      <c r="BIR35" s="167"/>
      <c r="BIS35" s="167"/>
      <c r="BIT35" s="167"/>
      <c r="BIU35" s="167"/>
      <c r="BIV35" s="167"/>
      <c r="BIW35" s="167"/>
      <c r="BIX35" s="167"/>
      <c r="BIY35" s="167"/>
      <c r="BIZ35" s="167"/>
      <c r="BJA35" s="167"/>
      <c r="BJB35" s="167"/>
      <c r="BJC35" s="167"/>
      <c r="BJD35" s="167"/>
      <c r="BJE35" s="167"/>
      <c r="BJF35" s="167"/>
      <c r="BJG35" s="167"/>
      <c r="BJH35" s="167"/>
      <c r="BJI35" s="167"/>
      <c r="BJJ35" s="167"/>
      <c r="BJK35" s="167"/>
      <c r="BJL35" s="167"/>
      <c r="BJM35" s="167"/>
      <c r="BJN35" s="167"/>
      <c r="BJO35" s="167"/>
      <c r="BJP35" s="167"/>
      <c r="BJQ35" s="167"/>
      <c r="BJR35" s="167"/>
      <c r="BJS35" s="167"/>
      <c r="BJT35" s="167"/>
      <c r="BJU35" s="167"/>
      <c r="BJV35" s="167"/>
      <c r="BJW35" s="167"/>
      <c r="BJX35" s="167"/>
      <c r="BJY35" s="167"/>
      <c r="BJZ35" s="167"/>
      <c r="BKA35" s="167"/>
      <c r="BKB35" s="167"/>
      <c r="BKC35" s="167"/>
      <c r="BKD35" s="167"/>
      <c r="BKE35" s="167"/>
      <c r="BKF35" s="167"/>
      <c r="BKG35" s="167"/>
      <c r="BKH35" s="167"/>
      <c r="BKI35" s="167"/>
      <c r="BKJ35" s="167"/>
      <c r="BKK35" s="167"/>
      <c r="BKL35" s="167"/>
      <c r="BKM35" s="167"/>
      <c r="BKN35" s="167"/>
      <c r="BKO35" s="167"/>
      <c r="BKP35" s="167"/>
      <c r="BKQ35" s="167"/>
      <c r="BKR35" s="167"/>
      <c r="BKS35" s="167"/>
      <c r="BKT35" s="167"/>
      <c r="BKU35" s="167"/>
      <c r="BKV35" s="167"/>
      <c r="BKW35" s="167"/>
      <c r="BKX35" s="167"/>
      <c r="BKY35" s="167"/>
      <c r="BKZ35" s="167"/>
      <c r="BLA35" s="167"/>
      <c r="BLB35" s="167"/>
      <c r="BLC35" s="167"/>
      <c r="BLD35" s="167"/>
      <c r="BLE35" s="167"/>
      <c r="BLF35" s="167"/>
      <c r="BLG35" s="167"/>
      <c r="BLH35" s="167"/>
      <c r="BLI35" s="167"/>
      <c r="BLJ35" s="167"/>
      <c r="BLK35" s="167"/>
      <c r="BLL35" s="167"/>
      <c r="BLM35" s="167"/>
      <c r="BLN35" s="167"/>
      <c r="BLO35" s="167"/>
      <c r="BLP35" s="167"/>
      <c r="BLQ35" s="167"/>
      <c r="BLR35" s="167"/>
      <c r="BLS35" s="167"/>
      <c r="BLT35" s="167"/>
      <c r="BLU35" s="167"/>
      <c r="BLV35" s="167"/>
      <c r="BLW35" s="167"/>
      <c r="BLX35" s="167"/>
      <c r="BLY35" s="167"/>
      <c r="BLZ35" s="167"/>
      <c r="BMA35" s="167"/>
      <c r="BMB35" s="167"/>
      <c r="BMC35" s="167"/>
      <c r="BMD35" s="167"/>
      <c r="BME35" s="167"/>
      <c r="BMF35" s="167"/>
      <c r="BMG35" s="167"/>
      <c r="BMH35" s="167"/>
      <c r="BMI35" s="167"/>
      <c r="BMJ35" s="167"/>
      <c r="BMK35" s="167"/>
      <c r="BML35" s="167"/>
      <c r="BMM35" s="167"/>
      <c r="BMN35" s="167"/>
      <c r="BMO35" s="167"/>
      <c r="BMP35" s="167"/>
      <c r="BMQ35" s="167"/>
      <c r="BMR35" s="167"/>
      <c r="BMS35" s="167"/>
      <c r="BMT35" s="167"/>
      <c r="BMU35" s="167"/>
      <c r="BMV35" s="167"/>
      <c r="BMW35" s="167"/>
      <c r="BMX35" s="167"/>
      <c r="BMY35" s="167"/>
      <c r="BMZ35" s="167"/>
      <c r="BNA35" s="167"/>
      <c r="BNB35" s="167"/>
      <c r="BNC35" s="167"/>
      <c r="BND35" s="167"/>
      <c r="BNE35" s="167"/>
      <c r="BNF35" s="167"/>
      <c r="BNG35" s="167"/>
      <c r="BNH35" s="167"/>
      <c r="BNI35" s="167"/>
      <c r="BNJ35" s="167"/>
      <c r="BNK35" s="167"/>
      <c r="BNL35" s="167"/>
      <c r="BNM35" s="167"/>
      <c r="BNN35" s="167"/>
      <c r="BNO35" s="167"/>
      <c r="BNP35" s="167"/>
      <c r="BNQ35" s="167"/>
      <c r="BNR35" s="167"/>
      <c r="BNS35" s="167"/>
      <c r="BNT35" s="167"/>
      <c r="BNU35" s="167"/>
      <c r="BNV35" s="167"/>
      <c r="BNW35" s="167"/>
      <c r="BNX35" s="167"/>
      <c r="BNY35" s="167"/>
      <c r="BNZ35" s="167"/>
      <c r="BOA35" s="167"/>
      <c r="BOB35" s="167"/>
      <c r="BOC35" s="167"/>
      <c r="BOD35" s="167"/>
      <c r="BOE35" s="167"/>
      <c r="BOF35" s="167"/>
      <c r="BOG35" s="167"/>
      <c r="BOH35" s="167"/>
      <c r="BOI35" s="167"/>
      <c r="BOJ35" s="167"/>
      <c r="BOK35" s="167"/>
      <c r="BOL35" s="167"/>
      <c r="BOM35" s="167"/>
      <c r="BON35" s="167"/>
      <c r="BOO35" s="167"/>
      <c r="BOP35" s="167"/>
      <c r="BOQ35" s="167"/>
      <c r="BOR35" s="167"/>
      <c r="BOS35" s="167"/>
      <c r="BOT35" s="167"/>
      <c r="BOU35" s="167"/>
      <c r="BOV35" s="167"/>
      <c r="BOW35" s="167"/>
      <c r="BOX35" s="167"/>
      <c r="BOY35" s="167"/>
      <c r="BOZ35" s="167"/>
      <c r="BPA35" s="167"/>
      <c r="BPB35" s="167"/>
      <c r="BPC35" s="167"/>
      <c r="BPD35" s="167"/>
      <c r="BPE35" s="167"/>
      <c r="BPF35" s="167"/>
      <c r="BPG35" s="167"/>
      <c r="BPH35" s="167"/>
      <c r="BPI35" s="167"/>
      <c r="BPJ35" s="167"/>
      <c r="BPK35" s="167"/>
      <c r="BPL35" s="167"/>
      <c r="BPM35" s="167"/>
      <c r="BPN35" s="167"/>
      <c r="BPO35" s="167"/>
      <c r="BPP35" s="167"/>
      <c r="BPQ35" s="167"/>
      <c r="BPR35" s="167"/>
      <c r="BPS35" s="167"/>
      <c r="BPT35" s="167"/>
      <c r="BPU35" s="167"/>
      <c r="BPV35" s="167"/>
      <c r="BPW35" s="167"/>
      <c r="BPX35" s="167"/>
      <c r="BPY35" s="167"/>
      <c r="BPZ35" s="167"/>
      <c r="BQA35" s="167"/>
      <c r="BQB35" s="167"/>
      <c r="BQC35" s="167"/>
      <c r="BQD35" s="167"/>
      <c r="BQE35" s="167"/>
      <c r="BQF35" s="167"/>
      <c r="BQG35" s="167"/>
      <c r="BQH35" s="167"/>
      <c r="BQI35" s="167"/>
      <c r="BQJ35" s="167"/>
      <c r="BQK35" s="167"/>
      <c r="BQL35" s="167"/>
      <c r="BQM35" s="167"/>
      <c r="BQN35" s="167"/>
      <c r="BQO35" s="167"/>
      <c r="BQP35" s="167"/>
      <c r="BQQ35" s="167"/>
      <c r="BQR35" s="167"/>
      <c r="BQS35" s="167"/>
      <c r="BQT35" s="167"/>
      <c r="BQU35" s="167"/>
      <c r="BQV35" s="167"/>
      <c r="BQW35" s="167"/>
      <c r="BQX35" s="167"/>
      <c r="BQY35" s="167"/>
      <c r="BQZ35" s="167"/>
      <c r="BRA35" s="167"/>
      <c r="BRB35" s="167"/>
      <c r="BRC35" s="167"/>
      <c r="BRD35" s="167"/>
      <c r="BRE35" s="167"/>
      <c r="BRF35" s="167"/>
      <c r="BRG35" s="167"/>
      <c r="BRH35" s="167"/>
      <c r="BRI35" s="167"/>
      <c r="BRJ35" s="167"/>
      <c r="BRK35" s="167"/>
      <c r="BRL35" s="167"/>
      <c r="BRM35" s="167"/>
      <c r="BRN35" s="167"/>
      <c r="BRO35" s="167"/>
      <c r="BRP35" s="167"/>
      <c r="BRQ35" s="167"/>
      <c r="BRR35" s="167"/>
      <c r="BRS35" s="167"/>
      <c r="BRT35" s="167"/>
      <c r="BRU35" s="167"/>
      <c r="BRV35" s="167"/>
      <c r="BRW35" s="167"/>
      <c r="BRX35" s="167"/>
      <c r="BRY35" s="167"/>
      <c r="BRZ35" s="167"/>
      <c r="BSA35" s="167"/>
      <c r="BSB35" s="167"/>
      <c r="BSC35" s="167"/>
      <c r="BSD35" s="167"/>
      <c r="BSE35" s="167"/>
      <c r="BSF35" s="167"/>
      <c r="BSG35" s="167"/>
      <c r="BSH35" s="167"/>
      <c r="BSI35" s="167"/>
      <c r="BSJ35" s="167"/>
      <c r="BSK35" s="167"/>
      <c r="BSL35" s="167"/>
      <c r="BSM35" s="167"/>
      <c r="BSN35" s="167"/>
      <c r="BSO35" s="167"/>
      <c r="BSP35" s="167"/>
      <c r="BSQ35" s="167"/>
      <c r="BSR35" s="167"/>
      <c r="BSS35" s="167"/>
      <c r="BST35" s="167"/>
      <c r="BSU35" s="167"/>
      <c r="BSV35" s="167"/>
      <c r="BSW35" s="167"/>
      <c r="BSX35" s="167"/>
      <c r="BSY35" s="167"/>
      <c r="BSZ35" s="167"/>
      <c r="BTA35" s="167"/>
      <c r="BTB35" s="167"/>
      <c r="BTC35" s="167"/>
      <c r="BTD35" s="167"/>
      <c r="BTE35" s="167"/>
      <c r="BTF35" s="167"/>
      <c r="BTG35" s="167"/>
      <c r="BTH35" s="167"/>
      <c r="BTI35" s="167"/>
      <c r="BTJ35" s="167"/>
      <c r="BTK35" s="167"/>
      <c r="BTL35" s="167"/>
      <c r="BTM35" s="167"/>
      <c r="BTN35" s="167"/>
      <c r="BTO35" s="167"/>
      <c r="BTP35" s="167"/>
      <c r="BTQ35" s="167"/>
      <c r="BTR35" s="167"/>
      <c r="BTS35" s="167"/>
      <c r="BTT35" s="167"/>
      <c r="BTU35" s="167"/>
      <c r="BTV35" s="167"/>
      <c r="BTW35" s="167"/>
      <c r="BTX35" s="167"/>
      <c r="BTY35" s="167"/>
      <c r="BTZ35" s="167"/>
      <c r="BUA35" s="167"/>
      <c r="BUB35" s="167"/>
      <c r="BUC35" s="167"/>
      <c r="BUD35" s="167"/>
      <c r="BUE35" s="167"/>
      <c r="BUF35" s="167"/>
      <c r="BUG35" s="167"/>
      <c r="BUH35" s="167"/>
      <c r="BUI35" s="167"/>
      <c r="BUJ35" s="167"/>
      <c r="BUK35" s="167"/>
      <c r="BUL35" s="167"/>
      <c r="BUM35" s="167"/>
      <c r="BUN35" s="167"/>
      <c r="BUO35" s="167"/>
      <c r="BUP35" s="167"/>
      <c r="BUQ35" s="167"/>
      <c r="BUR35" s="167"/>
      <c r="BUS35" s="167"/>
      <c r="BUT35" s="167"/>
      <c r="BUU35" s="167"/>
      <c r="BUV35" s="167"/>
      <c r="BUW35" s="167"/>
      <c r="BUX35" s="167"/>
      <c r="BUY35" s="167"/>
      <c r="BUZ35" s="167"/>
      <c r="BVA35" s="167"/>
      <c r="BVB35" s="167"/>
      <c r="BVC35" s="167"/>
      <c r="BVD35" s="167"/>
      <c r="BVE35" s="167"/>
      <c r="BVF35" s="167"/>
      <c r="BVG35" s="167"/>
      <c r="BVH35" s="167"/>
      <c r="BVI35" s="167"/>
      <c r="BVJ35" s="167"/>
      <c r="BVK35" s="167"/>
      <c r="BVL35" s="167"/>
      <c r="BVM35" s="167"/>
      <c r="BVN35" s="167"/>
      <c r="BVO35" s="167"/>
      <c r="BVP35" s="167"/>
      <c r="BVQ35" s="167"/>
      <c r="BVR35" s="167"/>
      <c r="BVS35" s="167"/>
      <c r="BVT35" s="167"/>
      <c r="BVU35" s="167"/>
      <c r="BVV35" s="167"/>
      <c r="BVW35" s="167"/>
      <c r="BVX35" s="167"/>
      <c r="BVY35" s="167"/>
      <c r="BVZ35" s="167"/>
      <c r="BWA35" s="167"/>
      <c r="BWB35" s="167"/>
      <c r="BWC35" s="167"/>
      <c r="BWD35" s="167"/>
      <c r="BWE35" s="167"/>
      <c r="BWF35" s="167"/>
      <c r="BWG35" s="167"/>
      <c r="BWH35" s="167"/>
      <c r="BWI35" s="167"/>
      <c r="BWJ35" s="167"/>
      <c r="BWK35" s="167"/>
      <c r="BWL35" s="167"/>
      <c r="BWM35" s="167"/>
      <c r="BWN35" s="167"/>
      <c r="BWO35" s="167"/>
      <c r="BWP35" s="167"/>
      <c r="BWQ35" s="167"/>
      <c r="BWR35" s="167"/>
      <c r="BWS35" s="167"/>
      <c r="BWT35" s="167"/>
      <c r="BWU35" s="167"/>
      <c r="BWV35" s="167"/>
      <c r="BWW35" s="167"/>
      <c r="BWX35" s="167"/>
      <c r="BWY35" s="167"/>
      <c r="BWZ35" s="167"/>
      <c r="BXA35" s="167"/>
      <c r="BXB35" s="167"/>
      <c r="BXC35" s="167"/>
      <c r="BXD35" s="167"/>
      <c r="BXE35" s="167"/>
      <c r="BXF35" s="167"/>
      <c r="BXG35" s="167"/>
      <c r="BXH35" s="167"/>
      <c r="BXI35" s="167"/>
      <c r="BXJ35" s="167"/>
      <c r="BXK35" s="167"/>
      <c r="BXL35" s="167"/>
      <c r="BXM35" s="167"/>
      <c r="BXN35" s="167"/>
      <c r="BXO35" s="167"/>
      <c r="BXP35" s="167"/>
      <c r="BXQ35" s="167"/>
      <c r="BXR35" s="167"/>
      <c r="BXS35" s="167"/>
      <c r="BXT35" s="167"/>
      <c r="BXU35" s="167"/>
      <c r="BXV35" s="167"/>
      <c r="BXW35" s="167"/>
      <c r="BXX35" s="167"/>
      <c r="BXY35" s="167"/>
      <c r="BXZ35" s="167"/>
      <c r="BYA35" s="167"/>
      <c r="BYB35" s="167"/>
      <c r="BYC35" s="167"/>
      <c r="BYD35" s="167"/>
      <c r="BYE35" s="167"/>
      <c r="BYF35" s="167"/>
      <c r="BYG35" s="167"/>
      <c r="BYH35" s="167"/>
      <c r="BYI35" s="167"/>
      <c r="BYJ35" s="167"/>
      <c r="BYK35" s="167"/>
      <c r="BYL35" s="167"/>
      <c r="BYM35" s="167"/>
      <c r="BYN35" s="167"/>
      <c r="BYO35" s="167"/>
      <c r="BYP35" s="167"/>
      <c r="BYQ35" s="167"/>
      <c r="BYR35" s="167"/>
      <c r="BYS35" s="167"/>
      <c r="BYT35" s="167"/>
      <c r="BYU35" s="167"/>
      <c r="BYV35" s="167"/>
      <c r="BYW35" s="167"/>
      <c r="BYX35" s="167"/>
      <c r="BYY35" s="167"/>
      <c r="BYZ35" s="167"/>
      <c r="BZA35" s="167"/>
      <c r="BZB35" s="167"/>
      <c r="BZC35" s="167"/>
      <c r="BZD35" s="167"/>
      <c r="BZE35" s="167"/>
      <c r="BZF35" s="167"/>
      <c r="BZG35" s="167"/>
      <c r="BZH35" s="167"/>
      <c r="BZI35" s="167"/>
      <c r="BZJ35" s="167"/>
      <c r="BZK35" s="167"/>
      <c r="BZL35" s="167"/>
      <c r="BZM35" s="167"/>
      <c r="BZN35" s="167"/>
      <c r="BZO35" s="167"/>
      <c r="BZP35" s="167"/>
      <c r="BZQ35" s="167"/>
      <c r="BZR35" s="167"/>
      <c r="BZS35" s="167"/>
      <c r="BZT35" s="167"/>
      <c r="BZU35" s="167"/>
      <c r="BZV35" s="167"/>
      <c r="BZW35" s="167"/>
      <c r="BZX35" s="167"/>
      <c r="BZY35" s="167"/>
      <c r="BZZ35" s="167"/>
      <c r="CAA35" s="167"/>
      <c r="CAB35" s="167"/>
      <c r="CAC35" s="167"/>
      <c r="CAD35" s="167"/>
      <c r="CAE35" s="167"/>
      <c r="CAF35" s="167"/>
      <c r="CAG35" s="167"/>
      <c r="CAH35" s="167"/>
      <c r="CAI35" s="167"/>
      <c r="CAJ35" s="167"/>
      <c r="CAK35" s="167"/>
      <c r="CAL35" s="167"/>
      <c r="CAM35" s="167"/>
      <c r="CAN35" s="167"/>
      <c r="CAO35" s="167"/>
      <c r="CAP35" s="167"/>
      <c r="CAQ35" s="167"/>
      <c r="CAR35" s="167"/>
      <c r="CAS35" s="167"/>
      <c r="CAT35" s="167"/>
      <c r="CAU35" s="167"/>
      <c r="CAV35" s="167"/>
      <c r="CAW35" s="167"/>
      <c r="CAX35" s="167"/>
      <c r="CAY35" s="167"/>
      <c r="CAZ35" s="167"/>
      <c r="CBA35" s="167"/>
      <c r="CBB35" s="167"/>
      <c r="CBC35" s="167"/>
      <c r="CBD35" s="167"/>
      <c r="CBE35" s="167"/>
      <c r="CBF35" s="167"/>
      <c r="CBG35" s="167"/>
      <c r="CBH35" s="167"/>
      <c r="CBI35" s="167"/>
      <c r="CBJ35" s="167"/>
      <c r="CBK35" s="167"/>
      <c r="CBL35" s="167"/>
      <c r="CBM35" s="167"/>
      <c r="CBN35" s="167"/>
      <c r="CBO35" s="167"/>
      <c r="CBP35" s="167"/>
      <c r="CBQ35" s="167"/>
      <c r="CBR35" s="167"/>
      <c r="CBS35" s="167"/>
      <c r="CBT35" s="167"/>
      <c r="CBU35" s="167"/>
      <c r="CBV35" s="167"/>
      <c r="CBW35" s="167"/>
      <c r="CBX35" s="167"/>
      <c r="CBY35" s="167"/>
      <c r="CBZ35" s="167"/>
      <c r="CCA35" s="167"/>
      <c r="CCB35" s="167"/>
      <c r="CCC35" s="167"/>
      <c r="CCD35" s="167"/>
      <c r="CCE35" s="167"/>
      <c r="CCF35" s="167"/>
      <c r="CCG35" s="167"/>
      <c r="CCH35" s="167"/>
      <c r="CCI35" s="167"/>
      <c r="CCJ35" s="167"/>
      <c r="CCK35" s="167"/>
      <c r="CCL35" s="167"/>
      <c r="CCM35" s="167"/>
      <c r="CCN35" s="167"/>
      <c r="CCO35" s="167"/>
      <c r="CCP35" s="167"/>
      <c r="CCQ35" s="167"/>
      <c r="CCR35" s="167"/>
      <c r="CCS35" s="167"/>
      <c r="CCT35" s="167"/>
      <c r="CCU35" s="167"/>
      <c r="CCV35" s="167"/>
      <c r="CCW35" s="167"/>
      <c r="CCX35" s="167"/>
      <c r="CCY35" s="167"/>
      <c r="CCZ35" s="167"/>
      <c r="CDA35" s="167"/>
      <c r="CDB35" s="167"/>
      <c r="CDC35" s="167"/>
      <c r="CDD35" s="167"/>
      <c r="CDE35" s="167"/>
      <c r="CDF35" s="167"/>
      <c r="CDG35" s="167"/>
      <c r="CDH35" s="167"/>
      <c r="CDI35" s="167"/>
      <c r="CDJ35" s="167"/>
      <c r="CDK35" s="167"/>
      <c r="CDL35" s="167"/>
      <c r="CDM35" s="167"/>
      <c r="CDN35" s="167"/>
      <c r="CDO35" s="167"/>
      <c r="CDP35" s="167"/>
      <c r="CDQ35" s="167"/>
      <c r="CDR35" s="167"/>
      <c r="CDS35" s="167"/>
      <c r="CDT35" s="167"/>
      <c r="CDU35" s="167"/>
      <c r="CDV35" s="167"/>
      <c r="CDW35" s="167"/>
      <c r="CDX35" s="167"/>
      <c r="CDY35" s="167"/>
      <c r="CDZ35" s="167"/>
      <c r="CEA35" s="167"/>
      <c r="CEB35" s="167"/>
      <c r="CEC35" s="167"/>
      <c r="CED35" s="167"/>
      <c r="CEE35" s="167"/>
      <c r="CEF35" s="167"/>
      <c r="CEG35" s="167"/>
      <c r="CEH35" s="167"/>
      <c r="CEI35" s="167"/>
      <c r="CEJ35" s="167"/>
      <c r="CEK35" s="167"/>
      <c r="CEL35" s="167"/>
      <c r="CEM35" s="167"/>
      <c r="CEN35" s="167"/>
      <c r="CEO35" s="167"/>
      <c r="CEP35" s="167"/>
      <c r="CEQ35" s="167"/>
      <c r="CER35" s="167"/>
      <c r="CES35" s="167"/>
      <c r="CET35" s="167"/>
      <c r="CEU35" s="167"/>
      <c r="CEV35" s="167"/>
      <c r="CEW35" s="167"/>
      <c r="CEX35" s="167"/>
      <c r="CEY35" s="167"/>
      <c r="CEZ35" s="167"/>
      <c r="CFA35" s="167"/>
      <c r="CFB35" s="167"/>
      <c r="CFC35" s="167"/>
      <c r="CFD35" s="167"/>
      <c r="CFE35" s="167"/>
      <c r="CFF35" s="167"/>
      <c r="CFG35" s="167"/>
      <c r="CFH35" s="167"/>
      <c r="CFI35" s="167"/>
      <c r="CFJ35" s="167"/>
      <c r="CFK35" s="167"/>
      <c r="CFL35" s="167"/>
      <c r="CFM35" s="167"/>
      <c r="CFN35" s="167"/>
      <c r="CFO35" s="167"/>
      <c r="CFP35" s="167"/>
      <c r="CFQ35" s="167"/>
      <c r="CFR35" s="167"/>
      <c r="CFS35" s="167"/>
      <c r="CFT35" s="167"/>
      <c r="CFU35" s="167"/>
      <c r="CFV35" s="167"/>
      <c r="CFW35" s="167"/>
      <c r="CFX35" s="167"/>
      <c r="CFY35" s="167"/>
      <c r="CFZ35" s="167"/>
      <c r="CGA35" s="167"/>
      <c r="CGB35" s="167"/>
      <c r="CGC35" s="167"/>
      <c r="CGD35" s="167"/>
      <c r="CGE35" s="167"/>
      <c r="CGF35" s="167"/>
      <c r="CGG35" s="167"/>
      <c r="CGH35" s="167"/>
      <c r="CGI35" s="167"/>
      <c r="CGJ35" s="167"/>
      <c r="CGK35" s="167"/>
      <c r="CGL35" s="167"/>
      <c r="CGM35" s="167"/>
      <c r="CGN35" s="167"/>
      <c r="CGO35" s="167"/>
      <c r="CGP35" s="167"/>
      <c r="CGQ35" s="167"/>
      <c r="CGR35" s="167"/>
      <c r="CGS35" s="167"/>
      <c r="CGT35" s="167"/>
      <c r="CGU35" s="167"/>
      <c r="CGV35" s="167"/>
      <c r="CGW35" s="167"/>
      <c r="CGX35" s="167"/>
      <c r="CGY35" s="167"/>
      <c r="CGZ35" s="167"/>
      <c r="CHA35" s="167"/>
      <c r="CHB35" s="167"/>
      <c r="CHC35" s="167"/>
      <c r="CHD35" s="167"/>
      <c r="CHE35" s="167"/>
      <c r="CHF35" s="167"/>
      <c r="CHG35" s="167"/>
      <c r="CHH35" s="167"/>
      <c r="CHI35" s="167"/>
      <c r="CHJ35" s="167"/>
      <c r="CHK35" s="167"/>
      <c r="CHL35" s="167"/>
      <c r="CHM35" s="167"/>
      <c r="CHN35" s="167"/>
      <c r="CHO35" s="167"/>
      <c r="CHP35" s="167"/>
      <c r="CHQ35" s="167"/>
      <c r="CHR35" s="167"/>
      <c r="CHS35" s="167"/>
      <c r="CHT35" s="167"/>
      <c r="CHU35" s="167"/>
      <c r="CHV35" s="167"/>
      <c r="CHW35" s="167"/>
      <c r="CHX35" s="167"/>
      <c r="CHY35" s="167"/>
      <c r="CHZ35" s="167"/>
      <c r="CIA35" s="167"/>
      <c r="CIB35" s="167"/>
      <c r="CIC35" s="167"/>
      <c r="CID35" s="167"/>
      <c r="CIE35" s="167"/>
      <c r="CIF35" s="167"/>
      <c r="CIG35" s="167"/>
      <c r="CIH35" s="167"/>
      <c r="CII35" s="167"/>
      <c r="CIJ35" s="167"/>
      <c r="CIK35" s="167"/>
      <c r="CIL35" s="167"/>
      <c r="CIM35" s="167"/>
      <c r="CIN35" s="167"/>
      <c r="CIO35" s="167"/>
      <c r="CIP35" s="167"/>
      <c r="CIQ35" s="167"/>
      <c r="CIR35" s="167"/>
      <c r="CIS35" s="167"/>
      <c r="CIT35" s="167"/>
      <c r="CIU35" s="167"/>
      <c r="CIV35" s="167"/>
      <c r="CIW35" s="167"/>
      <c r="CIX35" s="167"/>
      <c r="CIY35" s="167"/>
      <c r="CIZ35" s="167"/>
      <c r="CJA35" s="167"/>
      <c r="CJB35" s="167"/>
      <c r="CJC35" s="167"/>
      <c r="CJD35" s="167"/>
      <c r="CJE35" s="167"/>
      <c r="CJF35" s="167"/>
      <c r="CJG35" s="167"/>
      <c r="CJH35" s="167"/>
      <c r="CJI35" s="167"/>
      <c r="CJJ35" s="167"/>
      <c r="CJK35" s="167"/>
      <c r="CJL35" s="167"/>
      <c r="CJM35" s="167"/>
      <c r="CJN35" s="167"/>
      <c r="CJO35" s="167"/>
      <c r="CJP35" s="167"/>
      <c r="CJQ35" s="167"/>
      <c r="CJR35" s="167"/>
      <c r="CJS35" s="167"/>
      <c r="CJT35" s="167"/>
      <c r="CJU35" s="167"/>
      <c r="CJV35" s="167"/>
      <c r="CJW35" s="167"/>
      <c r="CJX35" s="167"/>
      <c r="CJY35" s="167"/>
      <c r="CJZ35" s="167"/>
      <c r="CKA35" s="167"/>
      <c r="CKB35" s="167"/>
      <c r="CKC35" s="167"/>
      <c r="CKD35" s="167"/>
      <c r="CKE35" s="167"/>
      <c r="CKF35" s="167"/>
      <c r="CKG35" s="167"/>
      <c r="CKH35" s="167"/>
      <c r="CKI35" s="167"/>
      <c r="CKJ35" s="167"/>
      <c r="CKK35" s="167"/>
      <c r="CKL35" s="167"/>
      <c r="CKM35" s="167"/>
      <c r="CKN35" s="167"/>
      <c r="CKO35" s="167"/>
      <c r="CKP35" s="167"/>
      <c r="CKQ35" s="167"/>
      <c r="CKR35" s="167"/>
      <c r="CKS35" s="167"/>
      <c r="CKT35" s="167"/>
      <c r="CKU35" s="167"/>
      <c r="CKV35" s="167"/>
      <c r="CKW35" s="167"/>
      <c r="CKX35" s="167"/>
      <c r="CKY35" s="167"/>
      <c r="CKZ35" s="167"/>
      <c r="CLA35" s="167"/>
      <c r="CLB35" s="167"/>
      <c r="CLC35" s="167"/>
      <c r="CLD35" s="167"/>
      <c r="CLE35" s="167"/>
      <c r="CLF35" s="167"/>
      <c r="CLG35" s="167"/>
      <c r="CLH35" s="167"/>
      <c r="CLI35" s="167"/>
      <c r="CLJ35" s="167"/>
      <c r="CLK35" s="167"/>
      <c r="CLL35" s="167"/>
      <c r="CLM35" s="167"/>
      <c r="CLN35" s="167"/>
      <c r="CLO35" s="167"/>
      <c r="CLP35" s="167"/>
      <c r="CLQ35" s="167"/>
      <c r="CLR35" s="167"/>
      <c r="CLS35" s="167"/>
      <c r="CLT35" s="167"/>
      <c r="CLU35" s="167"/>
      <c r="CLV35" s="167"/>
      <c r="CLW35" s="167"/>
      <c r="CLX35" s="167"/>
      <c r="CLY35" s="167"/>
      <c r="CLZ35" s="167"/>
      <c r="CMA35" s="167"/>
      <c r="CMB35" s="167"/>
      <c r="CMC35" s="167"/>
      <c r="CMD35" s="167"/>
      <c r="CME35" s="167"/>
      <c r="CMF35" s="167"/>
      <c r="CMG35" s="167"/>
      <c r="CMH35" s="167"/>
      <c r="CMI35" s="167"/>
      <c r="CMJ35" s="167"/>
      <c r="CMK35" s="167"/>
      <c r="CML35" s="167"/>
      <c r="CMM35" s="167"/>
      <c r="CMN35" s="167"/>
      <c r="CMO35" s="167"/>
      <c r="CMP35" s="167"/>
      <c r="CMQ35" s="167"/>
      <c r="CMR35" s="167"/>
      <c r="CMS35" s="167"/>
      <c r="CMT35" s="167"/>
      <c r="CMU35" s="167"/>
      <c r="CMV35" s="167"/>
      <c r="CMW35" s="167"/>
      <c r="CMX35" s="167"/>
      <c r="CMY35" s="167"/>
      <c r="CMZ35" s="167"/>
      <c r="CNA35" s="167"/>
      <c r="CNB35" s="167"/>
      <c r="CNC35" s="167"/>
      <c r="CND35" s="167"/>
      <c r="CNE35" s="167"/>
      <c r="CNF35" s="167"/>
      <c r="CNG35" s="167"/>
      <c r="CNH35" s="167"/>
      <c r="CNI35" s="167"/>
      <c r="CNJ35" s="167"/>
      <c r="CNK35" s="167"/>
      <c r="CNL35" s="167"/>
      <c r="CNM35" s="167"/>
      <c r="CNN35" s="167"/>
      <c r="CNO35" s="167"/>
      <c r="CNP35" s="167"/>
      <c r="CNQ35" s="167"/>
      <c r="CNR35" s="167"/>
      <c r="CNS35" s="167"/>
      <c r="CNT35" s="167"/>
      <c r="CNU35" s="167"/>
      <c r="CNV35" s="167"/>
      <c r="CNW35" s="167"/>
      <c r="CNX35" s="167"/>
      <c r="CNY35" s="167"/>
      <c r="CNZ35" s="167"/>
      <c r="COA35" s="167"/>
      <c r="COB35" s="167"/>
      <c r="COC35" s="167"/>
      <c r="COD35" s="167"/>
      <c r="COE35" s="167"/>
      <c r="COF35" s="167"/>
      <c r="COG35" s="167"/>
      <c r="COH35" s="167"/>
      <c r="COI35" s="167"/>
      <c r="COJ35" s="167"/>
      <c r="COK35" s="167"/>
      <c r="COL35" s="167"/>
      <c r="COM35" s="167"/>
      <c r="CON35" s="167"/>
      <c r="COO35" s="167"/>
      <c r="COP35" s="167"/>
      <c r="COQ35" s="167"/>
      <c r="COR35" s="167"/>
      <c r="COS35" s="167"/>
      <c r="COT35" s="167"/>
      <c r="COU35" s="167"/>
      <c r="COV35" s="167"/>
      <c r="COW35" s="167"/>
      <c r="COX35" s="167"/>
      <c r="COY35" s="167"/>
      <c r="COZ35" s="167"/>
      <c r="CPA35" s="167"/>
      <c r="CPB35" s="167"/>
      <c r="CPC35" s="167"/>
      <c r="CPD35" s="167"/>
      <c r="CPE35" s="167"/>
      <c r="CPF35" s="167"/>
      <c r="CPG35" s="167"/>
      <c r="CPH35" s="167"/>
      <c r="CPI35" s="167"/>
      <c r="CPJ35" s="167"/>
      <c r="CPK35" s="167"/>
      <c r="CPL35" s="167"/>
      <c r="CPM35" s="167"/>
      <c r="CPN35" s="167"/>
      <c r="CPO35" s="167"/>
      <c r="CPP35" s="167"/>
      <c r="CPQ35" s="167"/>
      <c r="CPR35" s="167"/>
      <c r="CPS35" s="167"/>
      <c r="CPT35" s="167"/>
      <c r="CPU35" s="167"/>
      <c r="CPV35" s="167"/>
      <c r="CPW35" s="167"/>
      <c r="CPX35" s="167"/>
      <c r="CPY35" s="167"/>
      <c r="CPZ35" s="167"/>
      <c r="CQA35" s="167"/>
      <c r="CQB35" s="167"/>
      <c r="CQC35" s="167"/>
      <c r="CQD35" s="167"/>
      <c r="CQE35" s="167"/>
      <c r="CQF35" s="167"/>
      <c r="CQG35" s="167"/>
      <c r="CQH35" s="167"/>
      <c r="CQI35" s="167"/>
      <c r="CQJ35" s="167"/>
      <c r="CQK35" s="167"/>
      <c r="CQL35" s="167"/>
      <c r="CQM35" s="167"/>
      <c r="CQN35" s="167"/>
      <c r="CQO35" s="167"/>
      <c r="CQP35" s="167"/>
      <c r="CQQ35" s="167"/>
      <c r="CQR35" s="167"/>
      <c r="CQS35" s="167"/>
      <c r="CQT35" s="167"/>
      <c r="CQU35" s="167"/>
      <c r="CQV35" s="167"/>
      <c r="CQW35" s="167"/>
      <c r="CQX35" s="167"/>
      <c r="CQY35" s="167"/>
      <c r="CQZ35" s="167"/>
      <c r="CRA35" s="167"/>
      <c r="CRB35" s="167"/>
      <c r="CRC35" s="167"/>
      <c r="CRD35" s="167"/>
      <c r="CRE35" s="167"/>
      <c r="CRF35" s="167"/>
      <c r="CRG35" s="167"/>
      <c r="CRH35" s="167"/>
      <c r="CRI35" s="167"/>
      <c r="CRJ35" s="167"/>
      <c r="CRK35" s="167"/>
      <c r="CRL35" s="167"/>
      <c r="CRM35" s="167"/>
      <c r="CRN35" s="167"/>
      <c r="CRO35" s="167"/>
      <c r="CRP35" s="167"/>
      <c r="CRQ35" s="167"/>
      <c r="CRR35" s="167"/>
      <c r="CRS35" s="167"/>
      <c r="CRT35" s="167"/>
      <c r="CRU35" s="167"/>
      <c r="CRV35" s="167"/>
      <c r="CRW35" s="167"/>
      <c r="CRX35" s="167"/>
      <c r="CRY35" s="167"/>
      <c r="CRZ35" s="167"/>
      <c r="CSA35" s="167"/>
      <c r="CSB35" s="167"/>
      <c r="CSC35" s="167"/>
      <c r="CSD35" s="167"/>
      <c r="CSE35" s="167"/>
      <c r="CSF35" s="167"/>
      <c r="CSG35" s="167"/>
      <c r="CSH35" s="167"/>
      <c r="CSI35" s="167"/>
      <c r="CSJ35" s="167"/>
      <c r="CSK35" s="167"/>
      <c r="CSL35" s="167"/>
      <c r="CSM35" s="167"/>
      <c r="CSN35" s="167"/>
      <c r="CSO35" s="167"/>
      <c r="CSP35" s="167"/>
      <c r="CSQ35" s="167"/>
      <c r="CSR35" s="167"/>
      <c r="CSS35" s="167"/>
      <c r="CST35" s="167"/>
      <c r="CSU35" s="167"/>
      <c r="CSV35" s="167"/>
      <c r="CSW35" s="167"/>
      <c r="CSX35" s="167"/>
      <c r="CSY35" s="167"/>
      <c r="CSZ35" s="167"/>
      <c r="CTA35" s="167"/>
      <c r="CTB35" s="167"/>
      <c r="CTC35" s="167"/>
      <c r="CTD35" s="167"/>
      <c r="CTE35" s="167"/>
      <c r="CTF35" s="167"/>
      <c r="CTG35" s="167"/>
      <c r="CTH35" s="167"/>
      <c r="CTI35" s="167"/>
      <c r="CTJ35" s="167"/>
      <c r="CTK35" s="167"/>
      <c r="CTL35" s="167"/>
      <c r="CTM35" s="167"/>
      <c r="CTN35" s="167"/>
      <c r="CTO35" s="167"/>
      <c r="CTP35" s="167"/>
      <c r="CTQ35" s="167"/>
      <c r="CTR35" s="167"/>
      <c r="CTS35" s="167"/>
      <c r="CTT35" s="167"/>
      <c r="CTU35" s="167"/>
      <c r="CTV35" s="167"/>
      <c r="CTW35" s="167"/>
      <c r="CTX35" s="167"/>
      <c r="CTY35" s="167"/>
      <c r="CTZ35" s="167"/>
      <c r="CUA35" s="167"/>
      <c r="CUB35" s="167"/>
      <c r="CUC35" s="167"/>
      <c r="CUD35" s="167"/>
      <c r="CUE35" s="167"/>
      <c r="CUF35" s="167"/>
      <c r="CUG35" s="167"/>
      <c r="CUH35" s="167"/>
      <c r="CUI35" s="167"/>
      <c r="CUJ35" s="167"/>
      <c r="CUK35" s="167"/>
      <c r="CUL35" s="167"/>
      <c r="CUM35" s="167"/>
      <c r="CUN35" s="167"/>
      <c r="CUO35" s="167"/>
      <c r="CUP35" s="167"/>
      <c r="CUQ35" s="167"/>
      <c r="CUR35" s="167"/>
      <c r="CUS35" s="167"/>
      <c r="CUT35" s="167"/>
      <c r="CUU35" s="167"/>
      <c r="CUV35" s="167"/>
      <c r="CUW35" s="167"/>
      <c r="CUX35" s="167"/>
      <c r="CUY35" s="167"/>
      <c r="CUZ35" s="167"/>
      <c r="CVA35" s="167"/>
      <c r="CVB35" s="167"/>
      <c r="CVC35" s="167"/>
      <c r="CVD35" s="167"/>
      <c r="CVE35" s="167"/>
      <c r="CVF35" s="167"/>
      <c r="CVG35" s="167"/>
      <c r="CVH35" s="167"/>
      <c r="CVI35" s="167"/>
      <c r="CVJ35" s="167"/>
      <c r="CVK35" s="167"/>
      <c r="CVL35" s="167"/>
      <c r="CVM35" s="167"/>
      <c r="CVN35" s="167"/>
      <c r="CVO35" s="167"/>
      <c r="CVP35" s="167"/>
      <c r="CVQ35" s="167"/>
      <c r="CVR35" s="167"/>
      <c r="CVS35" s="167"/>
      <c r="CVT35" s="167"/>
      <c r="CVU35" s="167"/>
      <c r="CVV35" s="167"/>
      <c r="CVW35" s="167"/>
      <c r="CVX35" s="167"/>
      <c r="CVY35" s="167"/>
      <c r="CVZ35" s="167"/>
      <c r="CWA35" s="167"/>
      <c r="CWB35" s="167"/>
      <c r="CWC35" s="167"/>
      <c r="CWD35" s="167"/>
      <c r="CWE35" s="167"/>
      <c r="CWF35" s="167"/>
      <c r="CWG35" s="167"/>
      <c r="CWH35" s="167"/>
      <c r="CWI35" s="167"/>
      <c r="CWJ35" s="167"/>
      <c r="CWK35" s="167"/>
      <c r="CWL35" s="167"/>
      <c r="CWM35" s="167"/>
      <c r="CWN35" s="167"/>
      <c r="CWO35" s="167"/>
      <c r="CWP35" s="167"/>
      <c r="CWQ35" s="167"/>
      <c r="CWR35" s="167"/>
      <c r="CWS35" s="167"/>
      <c r="CWT35" s="167"/>
      <c r="CWU35" s="167"/>
      <c r="CWV35" s="167"/>
      <c r="CWW35" s="167"/>
      <c r="CWX35" s="167"/>
      <c r="CWY35" s="167"/>
      <c r="CWZ35" s="167"/>
      <c r="CXA35" s="167"/>
      <c r="CXB35" s="167"/>
      <c r="CXC35" s="167"/>
      <c r="CXD35" s="167"/>
      <c r="CXE35" s="167"/>
      <c r="CXF35" s="167"/>
      <c r="CXG35" s="167"/>
      <c r="CXH35" s="167"/>
      <c r="CXI35" s="167"/>
      <c r="CXJ35" s="167"/>
      <c r="CXK35" s="167"/>
      <c r="CXL35" s="167"/>
      <c r="CXM35" s="167"/>
      <c r="CXN35" s="167"/>
      <c r="CXO35" s="167"/>
      <c r="CXP35" s="167"/>
      <c r="CXQ35" s="167"/>
      <c r="CXR35" s="167"/>
      <c r="CXS35" s="167"/>
      <c r="CXT35" s="167"/>
      <c r="CXU35" s="167"/>
      <c r="CXV35" s="167"/>
      <c r="CXW35" s="167"/>
      <c r="CXX35" s="167"/>
      <c r="CXY35" s="167"/>
      <c r="CXZ35" s="167"/>
      <c r="CYA35" s="167"/>
      <c r="CYB35" s="167"/>
      <c r="CYC35" s="167"/>
      <c r="CYD35" s="167"/>
      <c r="CYE35" s="167"/>
      <c r="CYF35" s="167"/>
      <c r="CYG35" s="167"/>
      <c r="CYH35" s="167"/>
      <c r="CYI35" s="167"/>
      <c r="CYJ35" s="167"/>
      <c r="CYK35" s="167"/>
      <c r="CYL35" s="167"/>
      <c r="CYM35" s="167"/>
      <c r="CYN35" s="167"/>
      <c r="CYO35" s="167"/>
      <c r="CYP35" s="167"/>
      <c r="CYQ35" s="167"/>
      <c r="CYR35" s="167"/>
      <c r="CYS35" s="167"/>
      <c r="CYT35" s="167"/>
      <c r="CYU35" s="167"/>
      <c r="CYV35" s="167"/>
      <c r="CYW35" s="167"/>
      <c r="CYX35" s="167"/>
      <c r="CYY35" s="167"/>
      <c r="CYZ35" s="167"/>
      <c r="CZA35" s="167"/>
      <c r="CZB35" s="167"/>
      <c r="CZC35" s="167"/>
      <c r="CZD35" s="167"/>
      <c r="CZE35" s="167"/>
      <c r="CZF35" s="167"/>
      <c r="CZG35" s="167"/>
      <c r="CZH35" s="167"/>
      <c r="CZI35" s="167"/>
      <c r="CZJ35" s="167"/>
      <c r="CZK35" s="167"/>
      <c r="CZL35" s="167"/>
      <c r="CZM35" s="167"/>
      <c r="CZN35" s="167"/>
      <c r="CZO35" s="167"/>
      <c r="CZP35" s="167"/>
      <c r="CZQ35" s="167"/>
      <c r="CZR35" s="167"/>
      <c r="CZS35" s="167"/>
      <c r="CZT35" s="167"/>
      <c r="CZU35" s="167"/>
      <c r="CZV35" s="167"/>
      <c r="CZW35" s="167"/>
      <c r="CZX35" s="167"/>
      <c r="CZY35" s="167"/>
      <c r="CZZ35" s="167"/>
      <c r="DAA35" s="167"/>
      <c r="DAB35" s="167"/>
      <c r="DAC35" s="167"/>
      <c r="DAD35" s="167"/>
      <c r="DAE35" s="167"/>
      <c r="DAF35" s="167"/>
      <c r="DAG35" s="167"/>
      <c r="DAH35" s="167"/>
      <c r="DAI35" s="167"/>
      <c r="DAJ35" s="167"/>
      <c r="DAK35" s="167"/>
      <c r="DAL35" s="167"/>
      <c r="DAM35" s="167"/>
      <c r="DAN35" s="167"/>
      <c r="DAO35" s="167"/>
      <c r="DAP35" s="167"/>
      <c r="DAQ35" s="167"/>
      <c r="DAR35" s="167"/>
      <c r="DAS35" s="167"/>
      <c r="DAT35" s="167"/>
      <c r="DAU35" s="167"/>
      <c r="DAV35" s="167"/>
      <c r="DAW35" s="167"/>
      <c r="DAX35" s="167"/>
      <c r="DAY35" s="167"/>
      <c r="DAZ35" s="167"/>
      <c r="DBA35" s="167"/>
      <c r="DBB35" s="167"/>
      <c r="DBC35" s="167"/>
      <c r="DBD35" s="167"/>
      <c r="DBE35" s="167"/>
      <c r="DBF35" s="167"/>
      <c r="DBG35" s="167"/>
      <c r="DBH35" s="167"/>
      <c r="DBI35" s="167"/>
      <c r="DBJ35" s="167"/>
      <c r="DBK35" s="167"/>
      <c r="DBL35" s="167"/>
      <c r="DBM35" s="167"/>
      <c r="DBN35" s="167"/>
      <c r="DBO35" s="167"/>
      <c r="DBP35" s="167"/>
      <c r="DBQ35" s="167"/>
      <c r="DBR35" s="167"/>
      <c r="DBS35" s="167"/>
      <c r="DBT35" s="167"/>
      <c r="DBU35" s="167"/>
      <c r="DBV35" s="167"/>
      <c r="DBW35" s="167"/>
      <c r="DBX35" s="167"/>
      <c r="DBY35" s="167"/>
      <c r="DBZ35" s="167"/>
      <c r="DCA35" s="167"/>
      <c r="DCB35" s="167"/>
      <c r="DCC35" s="167"/>
      <c r="DCD35" s="167"/>
      <c r="DCE35" s="167"/>
      <c r="DCF35" s="167"/>
      <c r="DCG35" s="167"/>
      <c r="DCH35" s="167"/>
      <c r="DCI35" s="167"/>
      <c r="DCJ35" s="167"/>
      <c r="DCK35" s="167"/>
      <c r="DCL35" s="167"/>
      <c r="DCM35" s="167"/>
      <c r="DCN35" s="167"/>
      <c r="DCO35" s="167"/>
      <c r="DCP35" s="167"/>
      <c r="DCQ35" s="167"/>
      <c r="DCR35" s="167"/>
      <c r="DCS35" s="167"/>
      <c r="DCT35" s="167"/>
      <c r="DCU35" s="167"/>
      <c r="DCV35" s="167"/>
      <c r="DCW35" s="167"/>
      <c r="DCX35" s="167"/>
      <c r="DCY35" s="167"/>
      <c r="DCZ35" s="167"/>
      <c r="DDA35" s="167"/>
      <c r="DDB35" s="167"/>
      <c r="DDC35" s="167"/>
      <c r="DDD35" s="167"/>
      <c r="DDE35" s="167"/>
      <c r="DDF35" s="167"/>
      <c r="DDG35" s="167"/>
      <c r="DDH35" s="167"/>
      <c r="DDI35" s="167"/>
      <c r="DDJ35" s="167"/>
      <c r="DDK35" s="167"/>
      <c r="DDL35" s="167"/>
      <c r="DDM35" s="167"/>
      <c r="DDN35" s="167"/>
      <c r="DDO35" s="167"/>
      <c r="DDP35" s="167"/>
      <c r="DDQ35" s="167"/>
      <c r="DDR35" s="167"/>
      <c r="DDS35" s="167"/>
      <c r="DDT35" s="167"/>
      <c r="DDU35" s="167"/>
      <c r="DDV35" s="167"/>
      <c r="DDW35" s="167"/>
      <c r="DDX35" s="167"/>
      <c r="DDY35" s="167"/>
      <c r="DDZ35" s="167"/>
      <c r="DEA35" s="167"/>
      <c r="DEB35" s="167"/>
      <c r="DEC35" s="167"/>
      <c r="DED35" s="167"/>
      <c r="DEE35" s="167"/>
      <c r="DEF35" s="167"/>
      <c r="DEG35" s="167"/>
      <c r="DEH35" s="167"/>
      <c r="DEI35" s="167"/>
      <c r="DEJ35" s="167"/>
      <c r="DEK35" s="167"/>
      <c r="DEL35" s="167"/>
      <c r="DEM35" s="167"/>
      <c r="DEN35" s="167"/>
      <c r="DEO35" s="167"/>
      <c r="DEP35" s="167"/>
      <c r="DEQ35" s="167"/>
      <c r="DER35" s="167"/>
      <c r="DES35" s="167"/>
      <c r="DET35" s="167"/>
      <c r="DEU35" s="167"/>
      <c r="DEV35" s="167"/>
      <c r="DEW35" s="167"/>
      <c r="DEX35" s="167"/>
      <c r="DEY35" s="167"/>
      <c r="DEZ35" s="167"/>
      <c r="DFA35" s="167"/>
      <c r="DFB35" s="167"/>
      <c r="DFC35" s="167"/>
      <c r="DFD35" s="167"/>
      <c r="DFE35" s="167"/>
      <c r="DFF35" s="167"/>
      <c r="DFG35" s="167"/>
      <c r="DFH35" s="167"/>
      <c r="DFI35" s="167"/>
      <c r="DFJ35" s="167"/>
      <c r="DFK35" s="167"/>
      <c r="DFL35" s="167"/>
      <c r="DFM35" s="167"/>
      <c r="DFN35" s="167"/>
      <c r="DFO35" s="167"/>
      <c r="DFP35" s="167"/>
      <c r="DFQ35" s="167"/>
      <c r="DFR35" s="167"/>
      <c r="DFS35" s="167"/>
      <c r="DFT35" s="167"/>
      <c r="DFU35" s="167"/>
      <c r="DFV35" s="167"/>
      <c r="DFW35" s="167"/>
      <c r="DFX35" s="167"/>
      <c r="DFY35" s="167"/>
      <c r="DFZ35" s="167"/>
      <c r="DGA35" s="167"/>
      <c r="DGB35" s="167"/>
      <c r="DGC35" s="167"/>
      <c r="DGD35" s="167"/>
      <c r="DGE35" s="167"/>
      <c r="DGF35" s="167"/>
      <c r="DGG35" s="167"/>
      <c r="DGH35" s="167"/>
      <c r="DGI35" s="167"/>
      <c r="DGJ35" s="167"/>
      <c r="DGK35" s="167"/>
      <c r="DGL35" s="167"/>
      <c r="DGM35" s="167"/>
      <c r="DGN35" s="167"/>
      <c r="DGO35" s="167"/>
      <c r="DGP35" s="167"/>
      <c r="DGQ35" s="167"/>
      <c r="DGR35" s="167"/>
      <c r="DGS35" s="167"/>
      <c r="DGT35" s="167"/>
      <c r="DGU35" s="167"/>
      <c r="DGV35" s="167"/>
      <c r="DGW35" s="167"/>
      <c r="DGX35" s="167"/>
      <c r="DGY35" s="167"/>
      <c r="DGZ35" s="167"/>
      <c r="DHA35" s="167"/>
      <c r="DHB35" s="167"/>
      <c r="DHC35" s="167"/>
      <c r="DHD35" s="167"/>
      <c r="DHE35" s="167"/>
      <c r="DHF35" s="167"/>
      <c r="DHG35" s="167"/>
      <c r="DHH35" s="167"/>
      <c r="DHI35" s="167"/>
      <c r="DHJ35" s="167"/>
      <c r="DHK35" s="167"/>
      <c r="DHL35" s="167"/>
      <c r="DHM35" s="167"/>
      <c r="DHN35" s="167"/>
      <c r="DHO35" s="167"/>
      <c r="DHP35" s="167"/>
      <c r="DHQ35" s="167"/>
      <c r="DHR35" s="167"/>
      <c r="DHS35" s="167"/>
      <c r="DHT35" s="167"/>
      <c r="DHU35" s="167"/>
      <c r="DHV35" s="167"/>
      <c r="DHW35" s="167"/>
      <c r="DHX35" s="167"/>
      <c r="DHY35" s="167"/>
      <c r="DHZ35" s="167"/>
      <c r="DIA35" s="167"/>
      <c r="DIB35" s="167"/>
      <c r="DIC35" s="167"/>
      <c r="DID35" s="167"/>
      <c r="DIE35" s="167"/>
      <c r="DIF35" s="167"/>
      <c r="DIG35" s="167"/>
      <c r="DIH35" s="167"/>
      <c r="DII35" s="167"/>
      <c r="DIJ35" s="167"/>
      <c r="DIK35" s="167"/>
      <c r="DIL35" s="167"/>
      <c r="DIM35" s="167"/>
      <c r="DIN35" s="167"/>
      <c r="DIO35" s="167"/>
      <c r="DIP35" s="167"/>
      <c r="DIQ35" s="167"/>
      <c r="DIR35" s="167"/>
      <c r="DIS35" s="167"/>
      <c r="DIT35" s="167"/>
      <c r="DIU35" s="167"/>
      <c r="DIV35" s="167"/>
      <c r="DIW35" s="167"/>
      <c r="DIX35" s="167"/>
      <c r="DIY35" s="167"/>
      <c r="DIZ35" s="167"/>
      <c r="DJA35" s="167"/>
      <c r="DJB35" s="167"/>
      <c r="DJC35" s="167"/>
      <c r="DJD35" s="167"/>
      <c r="DJE35" s="167"/>
      <c r="DJF35" s="167"/>
      <c r="DJG35" s="167"/>
      <c r="DJH35" s="167"/>
      <c r="DJI35" s="167"/>
      <c r="DJJ35" s="167"/>
      <c r="DJK35" s="167"/>
      <c r="DJL35" s="167"/>
      <c r="DJM35" s="167"/>
      <c r="DJN35" s="167"/>
      <c r="DJO35" s="167"/>
      <c r="DJP35" s="167"/>
      <c r="DJQ35" s="167"/>
      <c r="DJR35" s="167"/>
      <c r="DJS35" s="167"/>
      <c r="DJT35" s="167"/>
      <c r="DJU35" s="167"/>
      <c r="DJV35" s="167"/>
      <c r="DJW35" s="167"/>
      <c r="DJX35" s="167"/>
      <c r="DJY35" s="167"/>
      <c r="DJZ35" s="167"/>
      <c r="DKA35" s="167"/>
      <c r="DKB35" s="167"/>
      <c r="DKC35" s="167"/>
      <c r="DKD35" s="167"/>
      <c r="DKE35" s="167"/>
      <c r="DKF35" s="167"/>
      <c r="DKG35" s="167"/>
      <c r="DKH35" s="167"/>
      <c r="DKI35" s="167"/>
      <c r="DKJ35" s="167"/>
      <c r="DKK35" s="167"/>
      <c r="DKL35" s="167"/>
      <c r="DKM35" s="167"/>
      <c r="DKN35" s="167"/>
      <c r="DKO35" s="167"/>
      <c r="DKP35" s="167"/>
      <c r="DKQ35" s="167"/>
      <c r="DKR35" s="167"/>
      <c r="DKS35" s="167"/>
      <c r="DKT35" s="167"/>
      <c r="DKU35" s="167"/>
      <c r="DKV35" s="167"/>
      <c r="DKW35" s="167"/>
      <c r="DKX35" s="167"/>
      <c r="DKY35" s="167"/>
      <c r="DKZ35" s="167"/>
      <c r="DLA35" s="167"/>
      <c r="DLB35" s="167"/>
      <c r="DLC35" s="167"/>
      <c r="DLD35" s="167"/>
      <c r="DLE35" s="167"/>
      <c r="DLF35" s="167"/>
      <c r="DLG35" s="167"/>
      <c r="DLH35" s="167"/>
      <c r="DLI35" s="167"/>
      <c r="DLJ35" s="167"/>
      <c r="DLK35" s="167"/>
      <c r="DLL35" s="167"/>
      <c r="DLM35" s="167"/>
      <c r="DLN35" s="167"/>
      <c r="DLO35" s="167"/>
      <c r="DLP35" s="167"/>
      <c r="DLQ35" s="167"/>
      <c r="DLR35" s="167"/>
      <c r="DLS35" s="167"/>
      <c r="DLT35" s="167"/>
      <c r="DLU35" s="167"/>
      <c r="DLV35" s="167"/>
      <c r="DLW35" s="167"/>
      <c r="DLX35" s="167"/>
      <c r="DLY35" s="167"/>
      <c r="DLZ35" s="167"/>
      <c r="DMA35" s="167"/>
      <c r="DMB35" s="167"/>
      <c r="DMC35" s="167"/>
      <c r="DMD35" s="167"/>
      <c r="DME35" s="167"/>
      <c r="DMF35" s="167"/>
      <c r="DMG35" s="167"/>
      <c r="DMH35" s="167"/>
      <c r="DMI35" s="167"/>
      <c r="DMJ35" s="167"/>
      <c r="DMK35" s="167"/>
      <c r="DML35" s="167"/>
      <c r="DMM35" s="167"/>
      <c r="DMN35" s="167"/>
      <c r="DMO35" s="167"/>
      <c r="DMP35" s="167"/>
      <c r="DMQ35" s="167"/>
      <c r="DMR35" s="167"/>
      <c r="DMS35" s="167"/>
      <c r="DMT35" s="167"/>
      <c r="DMU35" s="167"/>
      <c r="DMV35" s="167"/>
      <c r="DMW35" s="167"/>
      <c r="DMX35" s="167"/>
      <c r="DMY35" s="167"/>
      <c r="DMZ35" s="167"/>
      <c r="DNA35" s="167"/>
      <c r="DNB35" s="167"/>
      <c r="DNC35" s="167"/>
      <c r="DND35" s="167"/>
      <c r="DNE35" s="167"/>
      <c r="DNF35" s="167"/>
      <c r="DNG35" s="167"/>
      <c r="DNH35" s="167"/>
      <c r="DNI35" s="167"/>
      <c r="DNJ35" s="167"/>
      <c r="DNK35" s="167"/>
      <c r="DNL35" s="167"/>
      <c r="DNM35" s="167"/>
      <c r="DNN35" s="167"/>
      <c r="DNO35" s="167"/>
      <c r="DNP35" s="167"/>
      <c r="DNQ35" s="167"/>
      <c r="DNR35" s="167"/>
      <c r="DNS35" s="167"/>
      <c r="DNT35" s="167"/>
      <c r="DNU35" s="167"/>
      <c r="DNV35" s="167"/>
      <c r="DNW35" s="167"/>
      <c r="DNX35" s="167"/>
      <c r="DNY35" s="167"/>
      <c r="DNZ35" s="167"/>
      <c r="DOA35" s="167"/>
      <c r="DOB35" s="167"/>
      <c r="DOC35" s="167"/>
      <c r="DOD35" s="167"/>
      <c r="DOE35" s="167"/>
      <c r="DOF35" s="167"/>
      <c r="DOG35" s="167"/>
      <c r="DOH35" s="167"/>
      <c r="DOI35" s="167"/>
      <c r="DOJ35" s="167"/>
      <c r="DOK35" s="167"/>
      <c r="DOL35" s="167"/>
      <c r="DOM35" s="167"/>
      <c r="DON35" s="167"/>
      <c r="DOO35" s="167"/>
      <c r="DOP35" s="167"/>
      <c r="DOQ35" s="167"/>
      <c r="DOR35" s="167"/>
      <c r="DOS35" s="167"/>
      <c r="DOT35" s="167"/>
      <c r="DOU35" s="167"/>
      <c r="DOV35" s="167"/>
      <c r="DOW35" s="167"/>
      <c r="DOX35" s="167"/>
      <c r="DOY35" s="167"/>
      <c r="DOZ35" s="167"/>
      <c r="DPA35" s="167"/>
      <c r="DPB35" s="167"/>
      <c r="DPC35" s="167"/>
      <c r="DPD35" s="167"/>
      <c r="DPE35" s="167"/>
      <c r="DPF35" s="167"/>
      <c r="DPG35" s="167"/>
    </row>
    <row r="36" spans="1:3127" s="167" customFormat="1" ht="24.75">
      <c r="A36" s="184" t="s">
        <v>2285</v>
      </c>
      <c r="B36" s="184" t="s">
        <v>2057</v>
      </c>
      <c r="C36" s="184" t="s">
        <v>2033</v>
      </c>
      <c r="D36" s="186" t="s">
        <v>2286</v>
      </c>
      <c r="E36" s="186" t="s">
        <v>2287</v>
      </c>
      <c r="F36" s="184" t="s">
        <v>24</v>
      </c>
      <c r="G36" s="184" t="s">
        <v>36</v>
      </c>
      <c r="H36" s="184" t="s">
        <v>1972</v>
      </c>
      <c r="I36" s="184" t="s">
        <v>1005</v>
      </c>
      <c r="J36" s="184" t="s">
        <v>18</v>
      </c>
      <c r="K36" s="184" t="s">
        <v>53</v>
      </c>
      <c r="L36" s="180" t="s">
        <v>1432</v>
      </c>
      <c r="M36" s="184" t="s">
        <v>2039</v>
      </c>
      <c r="N36" s="187">
        <v>50</v>
      </c>
      <c r="O36" s="187">
        <v>7</v>
      </c>
      <c r="P36" s="180" t="s">
        <v>1432</v>
      </c>
      <c r="Q36" s="188">
        <v>0.23333333333333334</v>
      </c>
      <c r="R36" s="189" t="s">
        <v>2288</v>
      </c>
      <c r="S36" s="184" t="s">
        <v>2289</v>
      </c>
      <c r="T36" s="184"/>
      <c r="U36" s="5"/>
      <c r="V36" s="5"/>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s="166"/>
      <c r="APW36" s="166"/>
      <c r="APX36" s="166"/>
      <c r="APY36" s="166"/>
      <c r="APZ36" s="166"/>
      <c r="AQA36" s="166"/>
      <c r="AQB36" s="166"/>
      <c r="AQC36" s="166"/>
      <c r="AQD36" s="166"/>
      <c r="AQE36" s="166"/>
      <c r="AQF36" s="166"/>
      <c r="AQG36" s="166"/>
      <c r="AQH36" s="166"/>
      <c r="AQI36" s="166"/>
      <c r="AQJ36" s="166"/>
      <c r="AQK36" s="166"/>
      <c r="AQL36" s="166"/>
      <c r="AQM36" s="166"/>
      <c r="AQN36" s="166"/>
      <c r="AQO36" s="166"/>
      <c r="AQP36" s="166"/>
      <c r="AQQ36" s="166"/>
      <c r="AQR36" s="166"/>
      <c r="AQS36" s="166"/>
      <c r="AQT36" s="166"/>
      <c r="AQU36" s="166"/>
      <c r="AQV36" s="166"/>
      <c r="AQW36" s="166"/>
      <c r="AQX36" s="166"/>
      <c r="AQY36" s="166"/>
      <c r="AQZ36" s="166"/>
      <c r="ARA36" s="166"/>
      <c r="ARB36" s="166"/>
      <c r="ARC36" s="166"/>
      <c r="ARD36" s="166"/>
      <c r="ARE36" s="166"/>
      <c r="ARF36" s="166"/>
      <c r="ARG36" s="166"/>
      <c r="ARH36" s="166"/>
      <c r="ARI36" s="166"/>
      <c r="ARJ36" s="166"/>
      <c r="ARK36" s="166"/>
      <c r="ARL36" s="166"/>
      <c r="ARM36" s="166"/>
      <c r="ARN36" s="166"/>
      <c r="ARO36" s="166"/>
      <c r="ARP36" s="166"/>
      <c r="ARQ36" s="166"/>
      <c r="ARR36" s="166"/>
      <c r="ARS36" s="166"/>
      <c r="ART36" s="166"/>
      <c r="ARU36" s="166"/>
      <c r="ARV36" s="166"/>
      <c r="ARW36" s="166"/>
      <c r="ARX36" s="166"/>
      <c r="ARY36" s="166"/>
      <c r="ARZ36" s="166"/>
      <c r="ASA36" s="166"/>
      <c r="ASB36" s="166"/>
      <c r="ASC36" s="166"/>
      <c r="ASD36" s="166"/>
      <c r="ASE36" s="166"/>
      <c r="ASF36" s="166"/>
      <c r="ASG36" s="166"/>
      <c r="ASH36" s="166"/>
      <c r="ASI36" s="166"/>
      <c r="ASJ36" s="166"/>
      <c r="ASK36" s="166"/>
      <c r="ASL36" s="166"/>
      <c r="ASM36" s="166"/>
      <c r="ASN36" s="166"/>
      <c r="ASO36" s="166"/>
      <c r="ASP36" s="166"/>
      <c r="ASQ36" s="166"/>
      <c r="ASR36" s="166"/>
      <c r="ASS36" s="166"/>
      <c r="AST36" s="166"/>
      <c r="ASU36" s="166"/>
      <c r="ASV36" s="166"/>
      <c r="ASW36" s="166"/>
      <c r="ASX36" s="166"/>
      <c r="ASY36" s="166"/>
      <c r="ASZ36" s="166"/>
      <c r="ATA36" s="166"/>
      <c r="ATB36" s="166"/>
      <c r="ATC36" s="166"/>
      <c r="ATD36" s="166"/>
      <c r="ATE36" s="166"/>
      <c r="ATF36" s="166"/>
      <c r="ATG36" s="166"/>
      <c r="ATH36" s="166"/>
      <c r="ATI36" s="166"/>
      <c r="ATJ36" s="166"/>
      <c r="ATK36" s="166"/>
      <c r="ATL36" s="166"/>
      <c r="ATM36" s="166"/>
      <c r="ATN36" s="166"/>
      <c r="ATO36" s="166"/>
      <c r="ATP36" s="166"/>
      <c r="ATQ36" s="166"/>
      <c r="ATR36" s="166"/>
      <c r="ATS36" s="166"/>
      <c r="ATT36" s="166"/>
      <c r="ATU36" s="166"/>
      <c r="ATV36" s="166"/>
      <c r="ATW36" s="166"/>
      <c r="ATX36" s="166"/>
      <c r="ATY36" s="166"/>
      <c r="ATZ36" s="166"/>
      <c r="AUA36" s="166"/>
      <c r="AUB36" s="166"/>
      <c r="AUC36" s="166"/>
      <c r="AUD36" s="166"/>
      <c r="AUE36" s="166"/>
      <c r="AUF36" s="166"/>
      <c r="AUG36" s="166"/>
      <c r="AUH36" s="166"/>
      <c r="AUI36" s="166"/>
      <c r="AUJ36" s="166"/>
      <c r="AUK36" s="166"/>
      <c r="AUL36" s="166"/>
      <c r="AUM36" s="166"/>
      <c r="AUN36" s="166"/>
      <c r="AUO36" s="166"/>
      <c r="AUP36" s="166"/>
      <c r="AUQ36" s="166"/>
      <c r="AUR36" s="166"/>
      <c r="AUS36" s="166"/>
      <c r="AUT36" s="166"/>
      <c r="AUU36" s="166"/>
      <c r="AUV36" s="166"/>
      <c r="AUW36" s="166"/>
      <c r="AUX36" s="166"/>
      <c r="AUY36" s="166"/>
      <c r="AUZ36" s="166"/>
      <c r="AVA36" s="166"/>
      <c r="AVB36" s="166"/>
      <c r="AVC36" s="166"/>
      <c r="AVD36" s="166"/>
      <c r="AVE36" s="166"/>
      <c r="AVF36" s="166"/>
      <c r="AVG36" s="166"/>
      <c r="AVH36" s="166"/>
      <c r="AVI36" s="166"/>
      <c r="AVJ36" s="166"/>
      <c r="AVK36" s="166"/>
      <c r="AVL36" s="166"/>
      <c r="AVM36" s="166"/>
      <c r="AVN36" s="166"/>
      <c r="AVO36" s="166"/>
      <c r="AVP36" s="166"/>
      <c r="AVQ36" s="166"/>
      <c r="AVR36" s="166"/>
      <c r="AVS36" s="166"/>
      <c r="AVT36" s="166"/>
      <c r="AVU36" s="166"/>
      <c r="AVV36" s="166"/>
      <c r="AVW36" s="166"/>
      <c r="AVX36" s="166"/>
      <c r="AVY36" s="166"/>
      <c r="AVZ36" s="166"/>
      <c r="AWA36" s="166"/>
      <c r="AWB36" s="166"/>
      <c r="AWC36" s="166"/>
      <c r="AWD36" s="166"/>
      <c r="AWE36" s="166"/>
      <c r="AWF36" s="166"/>
      <c r="AWG36" s="166"/>
      <c r="AWH36" s="166"/>
      <c r="AWI36" s="166"/>
      <c r="AWJ36" s="166"/>
      <c r="AWK36" s="166"/>
      <c r="AWL36" s="166"/>
      <c r="AWM36" s="166"/>
      <c r="AWN36" s="166"/>
      <c r="AWO36" s="166"/>
      <c r="AWP36" s="166"/>
      <c r="AWQ36" s="166"/>
      <c r="AWR36" s="166"/>
      <c r="AWS36" s="166"/>
      <c r="AWT36" s="166"/>
      <c r="AWU36" s="166"/>
      <c r="AWV36" s="166"/>
      <c r="AWW36" s="166"/>
      <c r="AWX36" s="166"/>
      <c r="AWY36" s="166"/>
      <c r="AWZ36" s="166"/>
      <c r="AXA36" s="166"/>
      <c r="AXB36" s="166"/>
      <c r="AXC36" s="166"/>
      <c r="AXD36" s="166"/>
      <c r="AXE36" s="166"/>
      <c r="AXF36" s="166"/>
      <c r="AXG36" s="166"/>
      <c r="AXH36" s="166"/>
      <c r="AXI36" s="166"/>
      <c r="AXJ36" s="166"/>
      <c r="AXK36" s="166"/>
      <c r="AXL36" s="166"/>
      <c r="AXM36" s="166"/>
      <c r="AXN36" s="166"/>
      <c r="AXO36" s="166"/>
      <c r="AXP36" s="166"/>
      <c r="AXQ36" s="166"/>
      <c r="AXR36" s="166"/>
      <c r="AXS36" s="166"/>
      <c r="AXT36" s="166"/>
      <c r="AXU36" s="166"/>
      <c r="AXV36" s="166"/>
      <c r="AXW36" s="166"/>
      <c r="AXX36" s="166"/>
      <c r="AXY36" s="166"/>
      <c r="AXZ36" s="166"/>
      <c r="AYA36" s="166"/>
      <c r="AYB36" s="166"/>
      <c r="AYC36" s="166"/>
      <c r="AYD36" s="166"/>
      <c r="AYE36" s="166"/>
      <c r="AYF36" s="166"/>
      <c r="AYG36" s="166"/>
      <c r="AYH36" s="166"/>
      <c r="AYI36" s="166"/>
      <c r="AYJ36" s="166"/>
      <c r="AYK36" s="166"/>
      <c r="AYL36" s="166"/>
      <c r="AYM36" s="166"/>
      <c r="AYN36" s="166"/>
      <c r="AYO36" s="166"/>
      <c r="AYP36" s="166"/>
      <c r="AYQ36" s="166"/>
      <c r="AYR36" s="166"/>
      <c r="AYS36" s="166"/>
      <c r="AYT36" s="166"/>
      <c r="AYU36" s="166"/>
      <c r="AYV36" s="166"/>
      <c r="AYW36" s="166"/>
      <c r="AYX36" s="166"/>
      <c r="AYY36" s="166"/>
      <c r="AYZ36" s="166"/>
      <c r="AZA36" s="166"/>
      <c r="AZB36" s="166"/>
      <c r="AZC36" s="166"/>
      <c r="AZD36" s="166"/>
      <c r="AZE36" s="166"/>
      <c r="AZF36" s="166"/>
      <c r="AZG36" s="166"/>
      <c r="AZH36" s="166"/>
      <c r="AZI36" s="166"/>
      <c r="AZJ36" s="166"/>
      <c r="AZK36" s="166"/>
      <c r="AZL36" s="166"/>
      <c r="AZM36" s="166"/>
      <c r="AZN36" s="166"/>
      <c r="AZO36" s="166"/>
      <c r="AZP36" s="166"/>
      <c r="AZQ36" s="166"/>
      <c r="AZR36" s="166"/>
      <c r="AZS36" s="166"/>
      <c r="AZT36" s="166"/>
      <c r="AZU36" s="166"/>
      <c r="AZV36" s="166"/>
      <c r="AZW36" s="166"/>
      <c r="AZX36" s="166"/>
      <c r="AZY36" s="166"/>
      <c r="AZZ36" s="166"/>
      <c r="BAA36" s="166"/>
      <c r="BAB36" s="166"/>
      <c r="BAC36" s="166"/>
      <c r="BAD36" s="166"/>
      <c r="BAE36" s="166"/>
      <c r="BAF36" s="166"/>
      <c r="BAG36" s="166"/>
      <c r="BAH36" s="166"/>
      <c r="BAI36" s="166"/>
      <c r="BAJ36" s="166"/>
      <c r="BAK36" s="166"/>
      <c r="BAL36" s="166"/>
      <c r="BAM36" s="166"/>
      <c r="BAN36" s="166"/>
      <c r="BAO36" s="166"/>
      <c r="BAP36" s="166"/>
      <c r="BAQ36" s="166"/>
      <c r="BAR36" s="166"/>
      <c r="BAS36" s="166"/>
      <c r="BAT36" s="166"/>
      <c r="BAU36" s="166"/>
      <c r="BAV36" s="166"/>
      <c r="BAW36" s="166"/>
      <c r="BAX36" s="166"/>
      <c r="BAY36" s="166"/>
      <c r="BAZ36" s="166"/>
      <c r="BBA36" s="166"/>
      <c r="BBB36" s="166"/>
      <c r="BBC36" s="166"/>
      <c r="BBD36" s="166"/>
      <c r="BBE36" s="166"/>
      <c r="BBF36" s="166"/>
      <c r="BBG36" s="166"/>
      <c r="BBH36" s="166"/>
      <c r="BBI36" s="166"/>
      <c r="BBJ36" s="166"/>
      <c r="BBK36" s="166"/>
      <c r="BBL36" s="166"/>
      <c r="BBM36" s="166"/>
      <c r="BBN36" s="166"/>
      <c r="BBO36" s="166"/>
      <c r="BBP36" s="166"/>
      <c r="BBQ36" s="166"/>
      <c r="BBR36" s="166"/>
      <c r="BBS36" s="166"/>
      <c r="BBT36" s="166"/>
      <c r="BBU36" s="166"/>
      <c r="BBV36" s="166"/>
      <c r="BBW36" s="166"/>
      <c r="BBX36" s="166"/>
      <c r="BBY36" s="166"/>
      <c r="BBZ36" s="166"/>
      <c r="BCA36" s="166"/>
      <c r="BCB36" s="166"/>
      <c r="BCC36" s="166"/>
      <c r="BCD36" s="166"/>
      <c r="BCE36" s="166"/>
      <c r="BCF36" s="166"/>
      <c r="BCG36" s="166"/>
      <c r="BCH36" s="166"/>
      <c r="BCI36" s="166"/>
      <c r="BCJ36" s="166"/>
      <c r="BCK36" s="166"/>
      <c r="BCL36" s="166"/>
      <c r="BCM36" s="166"/>
      <c r="BCN36" s="166"/>
      <c r="BCO36" s="166"/>
      <c r="BCP36" s="166"/>
      <c r="BCQ36" s="166"/>
      <c r="BCR36" s="166"/>
      <c r="BCS36" s="166"/>
      <c r="BCT36" s="166"/>
      <c r="BCU36" s="166"/>
      <c r="BCV36" s="166"/>
      <c r="BCW36" s="166"/>
      <c r="BCX36" s="166"/>
      <c r="BCY36" s="166"/>
      <c r="BCZ36" s="166"/>
      <c r="BDA36" s="166"/>
      <c r="BDB36" s="166"/>
      <c r="BDC36" s="166"/>
      <c r="BDD36" s="166"/>
      <c r="BDE36" s="166"/>
      <c r="BDF36" s="166"/>
      <c r="BDG36" s="166"/>
      <c r="BDH36" s="166"/>
      <c r="BDI36" s="166"/>
      <c r="BDJ36" s="166"/>
      <c r="BDK36" s="166"/>
      <c r="BDL36" s="166"/>
      <c r="BDM36" s="166"/>
      <c r="BDN36" s="166"/>
      <c r="BDO36" s="166"/>
      <c r="BDP36" s="166"/>
      <c r="BDQ36" s="166"/>
      <c r="BDR36" s="166"/>
      <c r="BDS36" s="166"/>
      <c r="BDT36" s="166"/>
      <c r="BDU36" s="166"/>
      <c r="BDV36" s="166"/>
      <c r="BDW36" s="166"/>
      <c r="BDX36" s="166"/>
      <c r="BDY36" s="166"/>
      <c r="BDZ36" s="166"/>
      <c r="BEA36" s="166"/>
      <c r="BEB36" s="166"/>
      <c r="BEC36" s="166"/>
      <c r="BED36" s="166"/>
      <c r="BEE36" s="166"/>
      <c r="BEF36" s="166"/>
      <c r="BEG36" s="166"/>
      <c r="BEH36" s="166"/>
      <c r="BEI36" s="166"/>
      <c r="BEJ36" s="166"/>
      <c r="BEK36" s="166"/>
      <c r="BEL36" s="166"/>
      <c r="BEM36" s="166"/>
      <c r="BEN36" s="166"/>
      <c r="BEO36" s="166"/>
      <c r="BEP36" s="166"/>
      <c r="BEQ36" s="166"/>
      <c r="BER36" s="166"/>
      <c r="BES36" s="166"/>
      <c r="BET36" s="166"/>
      <c r="BEU36" s="166"/>
      <c r="BEV36" s="166"/>
      <c r="BEW36" s="166"/>
      <c r="BEX36" s="166"/>
      <c r="BEY36" s="166"/>
      <c r="BEZ36" s="166"/>
      <c r="BFA36" s="166"/>
      <c r="BFB36" s="166"/>
      <c r="BFC36" s="166"/>
      <c r="BFD36" s="166"/>
      <c r="BFE36" s="166"/>
      <c r="BFF36" s="166"/>
      <c r="BFG36" s="166"/>
      <c r="BFH36" s="166"/>
      <c r="BFI36" s="166"/>
      <c r="BFJ36" s="166"/>
      <c r="BFK36" s="166"/>
      <c r="BFL36" s="166"/>
      <c r="BFM36" s="166"/>
      <c r="BFN36" s="166"/>
      <c r="BFO36" s="166"/>
      <c r="BFP36" s="166"/>
      <c r="BFQ36" s="166"/>
      <c r="BFR36" s="166"/>
      <c r="BFS36" s="166"/>
      <c r="BFT36" s="166"/>
      <c r="BFU36" s="166"/>
      <c r="BFV36" s="166"/>
      <c r="BFW36" s="166"/>
      <c r="BFX36" s="166"/>
      <c r="BFY36" s="166"/>
      <c r="BFZ36" s="166"/>
      <c r="BGA36" s="166"/>
      <c r="BGB36" s="166"/>
      <c r="BGC36" s="166"/>
      <c r="BGD36" s="166"/>
      <c r="BGE36" s="166"/>
      <c r="BGF36" s="166"/>
      <c r="BGG36" s="166"/>
      <c r="BGH36" s="166"/>
      <c r="BGI36" s="166"/>
      <c r="BGJ36" s="166"/>
      <c r="BGK36" s="166"/>
      <c r="BGL36" s="166"/>
      <c r="BGM36" s="166"/>
      <c r="BGN36" s="166"/>
      <c r="BGO36" s="166"/>
      <c r="BGP36" s="166"/>
      <c r="BGQ36" s="166"/>
      <c r="BGR36" s="166"/>
      <c r="BGS36" s="166"/>
      <c r="BGT36" s="166"/>
      <c r="BGU36" s="166"/>
      <c r="BGV36" s="166"/>
      <c r="BGW36" s="166"/>
      <c r="BGX36" s="166"/>
      <c r="BGY36" s="166"/>
      <c r="BGZ36" s="166"/>
      <c r="BHA36" s="166"/>
      <c r="BHB36" s="166"/>
      <c r="BHC36" s="166"/>
      <c r="BHD36" s="166"/>
      <c r="BHE36" s="166"/>
      <c r="BHF36" s="166"/>
      <c r="BHG36" s="166"/>
      <c r="BHH36" s="166"/>
      <c r="BHI36" s="166"/>
      <c r="BHJ36" s="166"/>
      <c r="BHK36" s="166"/>
      <c r="BHL36" s="166"/>
      <c r="BHM36" s="166"/>
      <c r="BHN36" s="166"/>
      <c r="BHO36" s="166"/>
      <c r="BHP36" s="166"/>
      <c r="BHQ36" s="166"/>
      <c r="BHR36" s="166"/>
      <c r="BHS36" s="166"/>
      <c r="BHT36" s="166"/>
      <c r="BHU36" s="166"/>
      <c r="BHV36" s="166"/>
      <c r="BHW36" s="166"/>
      <c r="BHX36" s="166"/>
      <c r="BHY36" s="166"/>
      <c r="BHZ36" s="166"/>
      <c r="BIA36" s="166"/>
      <c r="BIB36" s="166"/>
      <c r="BIC36" s="166"/>
      <c r="BID36" s="166"/>
      <c r="BIE36" s="166"/>
      <c r="BIF36" s="166"/>
      <c r="BIG36" s="166"/>
      <c r="BIH36" s="166"/>
      <c r="BII36" s="166"/>
      <c r="BIJ36" s="166"/>
      <c r="BIK36" s="166"/>
      <c r="BIL36" s="166"/>
      <c r="BIM36" s="166"/>
      <c r="BIN36" s="166"/>
      <c r="BIO36" s="166"/>
      <c r="BIP36" s="166"/>
      <c r="BIQ36" s="166"/>
      <c r="BIR36" s="166"/>
      <c r="BIS36" s="166"/>
      <c r="BIT36" s="166"/>
      <c r="BIU36" s="166"/>
      <c r="BIV36" s="166"/>
      <c r="BIW36" s="166"/>
      <c r="BIX36" s="166"/>
      <c r="BIY36" s="166"/>
      <c r="BIZ36" s="166"/>
      <c r="BJA36" s="166"/>
      <c r="BJB36" s="166"/>
      <c r="BJC36" s="166"/>
      <c r="BJD36" s="166"/>
      <c r="BJE36" s="166"/>
      <c r="BJF36" s="166"/>
      <c r="BJG36" s="166"/>
      <c r="BJH36" s="166"/>
      <c r="BJI36" s="166"/>
      <c r="BJJ36" s="166"/>
      <c r="BJK36" s="166"/>
      <c r="BJL36" s="166"/>
      <c r="BJM36" s="166"/>
      <c r="BJN36" s="166"/>
      <c r="BJO36" s="166"/>
      <c r="BJP36" s="166"/>
      <c r="BJQ36" s="166"/>
      <c r="BJR36" s="166"/>
      <c r="BJS36" s="166"/>
      <c r="BJT36" s="166"/>
      <c r="BJU36" s="166"/>
      <c r="BJV36" s="166"/>
      <c r="BJW36" s="166"/>
      <c r="BJX36" s="166"/>
      <c r="BJY36" s="166"/>
      <c r="BJZ36" s="166"/>
      <c r="BKA36" s="166"/>
      <c r="BKB36" s="166"/>
      <c r="BKC36" s="166"/>
      <c r="BKD36" s="166"/>
      <c r="BKE36" s="166"/>
      <c r="BKF36" s="166"/>
      <c r="BKG36" s="166"/>
      <c r="BKH36" s="166"/>
      <c r="BKI36" s="166"/>
      <c r="BKJ36" s="166"/>
      <c r="BKK36" s="166"/>
      <c r="BKL36" s="166"/>
      <c r="BKM36" s="166"/>
      <c r="BKN36" s="166"/>
      <c r="BKO36" s="166"/>
      <c r="BKP36" s="166"/>
      <c r="BKQ36" s="166"/>
      <c r="BKR36" s="166"/>
      <c r="BKS36" s="166"/>
      <c r="BKT36" s="166"/>
      <c r="BKU36" s="166"/>
      <c r="BKV36" s="166"/>
      <c r="BKW36" s="166"/>
      <c r="BKX36" s="166"/>
      <c r="BKY36" s="166"/>
      <c r="BKZ36" s="166"/>
      <c r="BLA36" s="166"/>
      <c r="BLB36" s="166"/>
      <c r="BLC36" s="166"/>
      <c r="BLD36" s="166"/>
      <c r="BLE36" s="166"/>
      <c r="BLF36" s="166"/>
      <c r="BLG36" s="166"/>
      <c r="BLH36" s="166"/>
      <c r="BLI36" s="166"/>
      <c r="BLJ36" s="166"/>
      <c r="BLK36" s="166"/>
      <c r="BLL36" s="166"/>
      <c r="BLM36" s="166"/>
      <c r="BLN36" s="166"/>
      <c r="BLO36" s="166"/>
      <c r="BLP36" s="166"/>
      <c r="BLQ36" s="166"/>
      <c r="BLR36" s="166"/>
      <c r="BLS36" s="166"/>
      <c r="BLT36" s="166"/>
      <c r="BLU36" s="166"/>
      <c r="BLV36" s="166"/>
      <c r="BLW36" s="166"/>
      <c r="BLX36" s="166"/>
      <c r="BLY36" s="166"/>
      <c r="BLZ36" s="166"/>
      <c r="BMA36" s="166"/>
      <c r="BMB36" s="166"/>
      <c r="BMC36" s="166"/>
      <c r="BMD36" s="166"/>
      <c r="BME36" s="166"/>
      <c r="BMF36" s="166"/>
      <c r="BMG36" s="166"/>
      <c r="BMH36" s="166"/>
      <c r="BMI36" s="166"/>
      <c r="BMJ36" s="166"/>
      <c r="BMK36" s="166"/>
      <c r="BML36" s="166"/>
      <c r="BMM36" s="166"/>
      <c r="BMN36" s="166"/>
      <c r="BMO36" s="166"/>
      <c r="BMP36" s="166"/>
      <c r="BMQ36" s="166"/>
      <c r="BMR36" s="166"/>
      <c r="BMS36" s="166"/>
      <c r="BMT36" s="166"/>
      <c r="BMU36" s="166"/>
      <c r="BMV36" s="166"/>
      <c r="BMW36" s="166"/>
      <c r="BMX36" s="166"/>
      <c r="BMY36" s="166"/>
      <c r="BMZ36" s="166"/>
      <c r="BNA36" s="166"/>
      <c r="BNB36" s="166"/>
      <c r="BNC36" s="166"/>
      <c r="BND36" s="166"/>
      <c r="BNE36" s="166"/>
      <c r="BNF36" s="166"/>
      <c r="BNG36" s="166"/>
      <c r="BNH36" s="166"/>
      <c r="BNI36" s="166"/>
      <c r="BNJ36" s="166"/>
      <c r="BNK36" s="166"/>
      <c r="BNL36" s="166"/>
      <c r="BNM36" s="166"/>
      <c r="BNN36" s="166"/>
      <c r="BNO36" s="166"/>
      <c r="BNP36" s="166"/>
      <c r="BNQ36" s="166"/>
      <c r="BNR36" s="166"/>
      <c r="BNS36" s="166"/>
      <c r="BNT36" s="166"/>
      <c r="BNU36" s="166"/>
      <c r="BNV36" s="166"/>
      <c r="BNW36" s="166"/>
      <c r="BNX36" s="166"/>
      <c r="BNY36" s="166"/>
      <c r="BNZ36" s="166"/>
      <c r="BOA36" s="166"/>
      <c r="BOB36" s="166"/>
      <c r="BOC36" s="166"/>
      <c r="BOD36" s="166"/>
      <c r="BOE36" s="166"/>
      <c r="BOF36" s="166"/>
      <c r="BOG36" s="166"/>
      <c r="BOH36" s="166"/>
      <c r="BOI36" s="166"/>
      <c r="BOJ36" s="166"/>
      <c r="BOK36" s="166"/>
      <c r="BOL36" s="166"/>
      <c r="BOM36" s="166"/>
      <c r="BON36" s="166"/>
      <c r="BOO36" s="166"/>
      <c r="BOP36" s="166"/>
      <c r="BOQ36" s="166"/>
      <c r="BOR36" s="166"/>
      <c r="BOS36" s="166"/>
      <c r="BOT36" s="166"/>
      <c r="BOU36" s="166"/>
      <c r="BOV36" s="166"/>
      <c r="BOW36" s="166"/>
      <c r="BOX36" s="166"/>
      <c r="BOY36" s="166"/>
      <c r="BOZ36" s="166"/>
      <c r="BPA36" s="166"/>
      <c r="BPB36" s="166"/>
      <c r="BPC36" s="166"/>
      <c r="BPD36" s="166"/>
      <c r="BPE36" s="166"/>
      <c r="BPF36" s="166"/>
      <c r="BPG36" s="166"/>
      <c r="BPH36" s="166"/>
      <c r="BPI36" s="166"/>
      <c r="BPJ36" s="166"/>
      <c r="BPK36" s="166"/>
      <c r="BPL36" s="166"/>
      <c r="BPM36" s="166"/>
      <c r="BPN36" s="166"/>
      <c r="BPO36" s="166"/>
      <c r="BPP36" s="166"/>
      <c r="BPQ36" s="166"/>
      <c r="BPR36" s="166"/>
      <c r="BPS36" s="166"/>
      <c r="BPT36" s="166"/>
      <c r="BPU36" s="166"/>
      <c r="BPV36" s="166"/>
      <c r="BPW36" s="166"/>
      <c r="BPX36" s="166"/>
      <c r="BPY36" s="166"/>
      <c r="BPZ36" s="166"/>
      <c r="BQA36" s="166"/>
      <c r="BQB36" s="166"/>
      <c r="BQC36" s="166"/>
      <c r="BQD36" s="166"/>
      <c r="BQE36" s="166"/>
      <c r="BQF36" s="166"/>
      <c r="BQG36" s="166"/>
      <c r="BQH36" s="166"/>
      <c r="BQI36" s="166"/>
      <c r="BQJ36" s="166"/>
      <c r="BQK36" s="166"/>
      <c r="BQL36" s="166"/>
      <c r="BQM36" s="166"/>
      <c r="BQN36" s="166"/>
      <c r="BQO36" s="166"/>
      <c r="BQP36" s="166"/>
      <c r="BQQ36" s="166"/>
      <c r="BQR36" s="166"/>
      <c r="BQS36" s="166"/>
      <c r="BQT36" s="166"/>
      <c r="BQU36" s="166"/>
      <c r="BQV36" s="166"/>
      <c r="BQW36" s="166"/>
      <c r="BQX36" s="166"/>
      <c r="BQY36" s="166"/>
      <c r="BQZ36" s="166"/>
      <c r="BRA36" s="166"/>
      <c r="BRB36" s="166"/>
      <c r="BRC36" s="166"/>
      <c r="BRD36" s="166"/>
      <c r="BRE36" s="166"/>
      <c r="BRF36" s="166"/>
      <c r="BRG36" s="166"/>
      <c r="BRH36" s="166"/>
      <c r="BRI36" s="166"/>
      <c r="BRJ36" s="166"/>
      <c r="BRK36" s="166"/>
      <c r="BRL36" s="166"/>
      <c r="BRM36" s="166"/>
      <c r="BRN36" s="166"/>
      <c r="BRO36" s="166"/>
      <c r="BRP36" s="166"/>
      <c r="BRQ36" s="166"/>
      <c r="BRR36" s="166"/>
      <c r="BRS36" s="166"/>
      <c r="BRT36" s="166"/>
      <c r="BRU36" s="166"/>
      <c r="BRV36" s="166"/>
      <c r="BRW36" s="166"/>
      <c r="BRX36" s="166"/>
      <c r="BRY36" s="166"/>
      <c r="BRZ36" s="166"/>
      <c r="BSA36" s="166"/>
      <c r="BSB36" s="166"/>
      <c r="BSC36" s="166"/>
      <c r="BSD36" s="166"/>
      <c r="BSE36" s="166"/>
      <c r="BSF36" s="166"/>
      <c r="BSG36" s="166"/>
      <c r="BSH36" s="166"/>
      <c r="BSI36" s="166"/>
      <c r="BSJ36" s="166"/>
      <c r="BSK36" s="166"/>
      <c r="BSL36" s="166"/>
      <c r="BSM36" s="166"/>
      <c r="BSN36" s="166"/>
      <c r="BSO36" s="166"/>
      <c r="BSP36" s="166"/>
      <c r="BSQ36" s="166"/>
      <c r="BSR36" s="166"/>
      <c r="BSS36" s="166"/>
      <c r="BST36" s="166"/>
      <c r="BSU36" s="166"/>
      <c r="BSV36" s="166"/>
      <c r="BSW36" s="166"/>
      <c r="BSX36" s="166"/>
      <c r="BSY36" s="166"/>
      <c r="BSZ36" s="166"/>
      <c r="BTA36" s="166"/>
      <c r="BTB36" s="166"/>
      <c r="BTC36" s="166"/>
      <c r="BTD36" s="166"/>
      <c r="BTE36" s="166"/>
      <c r="BTF36" s="166"/>
      <c r="BTG36" s="166"/>
      <c r="BTH36" s="166"/>
      <c r="BTI36" s="166"/>
      <c r="BTJ36" s="166"/>
      <c r="BTK36" s="166"/>
      <c r="BTL36" s="166"/>
      <c r="BTM36" s="166"/>
      <c r="BTN36" s="166"/>
      <c r="BTO36" s="166"/>
      <c r="BTP36" s="166"/>
      <c r="BTQ36" s="166"/>
      <c r="BTR36" s="166"/>
      <c r="BTS36" s="166"/>
      <c r="BTT36" s="166"/>
      <c r="BTU36" s="166"/>
      <c r="BTV36" s="166"/>
      <c r="BTW36" s="166"/>
      <c r="BTX36" s="166"/>
      <c r="BTY36" s="166"/>
      <c r="BTZ36" s="166"/>
      <c r="BUA36" s="166"/>
      <c r="BUB36" s="166"/>
      <c r="BUC36" s="166"/>
      <c r="BUD36" s="166"/>
      <c r="BUE36" s="166"/>
      <c r="BUF36" s="166"/>
      <c r="BUG36" s="166"/>
      <c r="BUH36" s="166"/>
      <c r="BUI36" s="166"/>
      <c r="BUJ36" s="166"/>
      <c r="BUK36" s="166"/>
      <c r="BUL36" s="166"/>
      <c r="BUM36" s="166"/>
      <c r="BUN36" s="166"/>
      <c r="BUO36" s="166"/>
      <c r="BUP36" s="166"/>
      <c r="BUQ36" s="166"/>
      <c r="BUR36" s="166"/>
      <c r="BUS36" s="166"/>
      <c r="BUT36" s="166"/>
      <c r="BUU36" s="166"/>
      <c r="BUV36" s="166"/>
      <c r="BUW36" s="166"/>
      <c r="BUX36" s="166"/>
      <c r="BUY36" s="166"/>
      <c r="BUZ36" s="166"/>
      <c r="BVA36" s="166"/>
      <c r="BVB36" s="166"/>
      <c r="BVC36" s="166"/>
      <c r="BVD36" s="166"/>
      <c r="BVE36" s="166"/>
      <c r="BVF36" s="166"/>
      <c r="BVG36" s="166"/>
      <c r="BVH36" s="166"/>
      <c r="BVI36" s="166"/>
      <c r="BVJ36" s="166"/>
      <c r="BVK36" s="166"/>
      <c r="BVL36" s="166"/>
      <c r="BVM36" s="166"/>
      <c r="BVN36" s="166"/>
      <c r="BVO36" s="166"/>
      <c r="BVP36" s="166"/>
      <c r="BVQ36" s="166"/>
      <c r="BVR36" s="166"/>
      <c r="BVS36" s="166"/>
      <c r="BVT36" s="166"/>
      <c r="BVU36" s="166"/>
      <c r="BVV36" s="166"/>
      <c r="BVW36" s="166"/>
      <c r="BVX36" s="166"/>
      <c r="BVY36" s="166"/>
      <c r="BVZ36" s="166"/>
      <c r="BWA36" s="166"/>
      <c r="BWB36" s="166"/>
      <c r="BWC36" s="166"/>
      <c r="BWD36" s="166"/>
      <c r="BWE36" s="166"/>
      <c r="BWF36" s="166"/>
      <c r="BWG36" s="166"/>
      <c r="BWH36" s="166"/>
      <c r="BWI36" s="166"/>
      <c r="BWJ36" s="166"/>
      <c r="BWK36" s="166"/>
      <c r="BWL36" s="166"/>
      <c r="BWM36" s="166"/>
      <c r="BWN36" s="166"/>
      <c r="BWO36" s="166"/>
      <c r="BWP36" s="166"/>
      <c r="BWQ36" s="166"/>
      <c r="BWR36" s="166"/>
      <c r="BWS36" s="166"/>
      <c r="BWT36" s="166"/>
      <c r="BWU36" s="166"/>
      <c r="BWV36" s="166"/>
      <c r="BWW36" s="166"/>
      <c r="BWX36" s="166"/>
      <c r="BWY36" s="166"/>
      <c r="BWZ36" s="166"/>
      <c r="BXA36" s="166"/>
      <c r="BXB36" s="166"/>
      <c r="BXC36" s="166"/>
      <c r="BXD36" s="166"/>
      <c r="BXE36" s="166"/>
      <c r="BXF36" s="166"/>
      <c r="BXG36" s="166"/>
      <c r="BXH36" s="166"/>
      <c r="BXI36" s="166"/>
      <c r="BXJ36" s="166"/>
      <c r="BXK36" s="166"/>
      <c r="BXL36" s="166"/>
      <c r="BXM36" s="166"/>
      <c r="BXN36" s="166"/>
      <c r="BXO36" s="166"/>
      <c r="BXP36" s="166"/>
      <c r="BXQ36" s="166"/>
      <c r="BXR36" s="166"/>
      <c r="BXS36" s="166"/>
      <c r="BXT36" s="166"/>
      <c r="BXU36" s="166"/>
      <c r="BXV36" s="166"/>
      <c r="BXW36" s="166"/>
      <c r="BXX36" s="166"/>
      <c r="BXY36" s="166"/>
      <c r="BXZ36" s="166"/>
      <c r="BYA36" s="166"/>
      <c r="BYB36" s="166"/>
      <c r="BYC36" s="166"/>
      <c r="BYD36" s="166"/>
      <c r="BYE36" s="166"/>
      <c r="BYF36" s="166"/>
      <c r="BYG36" s="166"/>
      <c r="BYH36" s="166"/>
      <c r="BYI36" s="166"/>
      <c r="BYJ36" s="166"/>
      <c r="BYK36" s="166"/>
      <c r="BYL36" s="166"/>
      <c r="BYM36" s="166"/>
      <c r="BYN36" s="166"/>
      <c r="BYO36" s="166"/>
      <c r="BYP36" s="166"/>
      <c r="BYQ36" s="166"/>
      <c r="BYR36" s="166"/>
      <c r="BYS36" s="166"/>
      <c r="BYT36" s="166"/>
      <c r="BYU36" s="166"/>
      <c r="BYV36" s="166"/>
      <c r="BYW36" s="166"/>
      <c r="BYX36" s="166"/>
      <c r="BYY36" s="166"/>
      <c r="BYZ36" s="166"/>
      <c r="BZA36" s="166"/>
      <c r="BZB36" s="166"/>
      <c r="BZC36" s="166"/>
      <c r="BZD36" s="166"/>
      <c r="BZE36" s="166"/>
      <c r="BZF36" s="166"/>
      <c r="BZG36" s="166"/>
      <c r="BZH36" s="166"/>
      <c r="BZI36" s="166"/>
      <c r="BZJ36" s="166"/>
      <c r="BZK36" s="166"/>
      <c r="BZL36" s="166"/>
      <c r="BZM36" s="166"/>
      <c r="BZN36" s="166"/>
      <c r="BZO36" s="166"/>
      <c r="BZP36" s="166"/>
      <c r="BZQ36" s="166"/>
      <c r="BZR36" s="166"/>
      <c r="BZS36" s="166"/>
      <c r="BZT36" s="166"/>
      <c r="BZU36" s="166"/>
      <c r="BZV36" s="166"/>
      <c r="BZW36" s="166"/>
      <c r="BZX36" s="166"/>
      <c r="BZY36" s="166"/>
      <c r="BZZ36" s="166"/>
      <c r="CAA36" s="166"/>
      <c r="CAB36" s="166"/>
      <c r="CAC36" s="166"/>
      <c r="CAD36" s="166"/>
      <c r="CAE36" s="166"/>
      <c r="CAF36" s="166"/>
      <c r="CAG36" s="166"/>
      <c r="CAH36" s="166"/>
      <c r="CAI36" s="166"/>
      <c r="CAJ36" s="166"/>
      <c r="CAK36" s="166"/>
      <c r="CAL36" s="166"/>
      <c r="CAM36" s="166"/>
      <c r="CAN36" s="166"/>
      <c r="CAO36" s="166"/>
      <c r="CAP36" s="166"/>
      <c r="CAQ36" s="166"/>
      <c r="CAR36" s="166"/>
      <c r="CAS36" s="166"/>
      <c r="CAT36" s="166"/>
      <c r="CAU36" s="166"/>
      <c r="CAV36" s="166"/>
      <c r="CAW36" s="166"/>
      <c r="CAX36" s="166"/>
      <c r="CAY36" s="166"/>
      <c r="CAZ36" s="166"/>
      <c r="CBA36" s="166"/>
      <c r="CBB36" s="166"/>
      <c r="CBC36" s="166"/>
      <c r="CBD36" s="166"/>
      <c r="CBE36" s="166"/>
      <c r="CBF36" s="166"/>
      <c r="CBG36" s="166"/>
      <c r="CBH36" s="166"/>
      <c r="CBI36" s="166"/>
      <c r="CBJ36" s="166"/>
      <c r="CBK36" s="166"/>
      <c r="CBL36" s="166"/>
      <c r="CBM36" s="166"/>
      <c r="CBN36" s="166"/>
      <c r="CBO36" s="166"/>
      <c r="CBP36" s="166"/>
      <c r="CBQ36" s="166"/>
      <c r="CBR36" s="166"/>
      <c r="CBS36" s="166"/>
      <c r="CBT36" s="166"/>
      <c r="CBU36" s="166"/>
      <c r="CBV36" s="166"/>
      <c r="CBW36" s="166"/>
      <c r="CBX36" s="166"/>
      <c r="CBY36" s="166"/>
      <c r="CBZ36" s="166"/>
      <c r="CCA36" s="166"/>
      <c r="CCB36" s="166"/>
      <c r="CCC36" s="166"/>
      <c r="CCD36" s="166"/>
      <c r="CCE36" s="166"/>
      <c r="CCF36" s="166"/>
      <c r="CCG36" s="166"/>
      <c r="CCH36" s="166"/>
      <c r="CCI36" s="166"/>
      <c r="CCJ36" s="166"/>
      <c r="CCK36" s="166"/>
      <c r="CCL36" s="166"/>
      <c r="CCM36" s="166"/>
      <c r="CCN36" s="166"/>
      <c r="CCO36" s="166"/>
      <c r="CCP36" s="166"/>
      <c r="CCQ36" s="166"/>
      <c r="CCR36" s="166"/>
      <c r="CCS36" s="166"/>
      <c r="CCT36" s="166"/>
      <c r="CCU36" s="166"/>
      <c r="CCV36" s="166"/>
      <c r="CCW36" s="166"/>
      <c r="CCX36" s="166"/>
      <c r="CCY36" s="166"/>
      <c r="CCZ36" s="166"/>
      <c r="CDA36" s="166"/>
      <c r="CDB36" s="166"/>
      <c r="CDC36" s="166"/>
      <c r="CDD36" s="166"/>
      <c r="CDE36" s="166"/>
      <c r="CDF36" s="166"/>
      <c r="CDG36" s="166"/>
      <c r="CDH36" s="166"/>
      <c r="CDI36" s="166"/>
      <c r="CDJ36" s="166"/>
      <c r="CDK36" s="166"/>
      <c r="CDL36" s="166"/>
      <c r="CDM36" s="166"/>
      <c r="CDN36" s="166"/>
      <c r="CDO36" s="166"/>
      <c r="CDP36" s="166"/>
      <c r="CDQ36" s="166"/>
      <c r="CDR36" s="166"/>
      <c r="CDS36" s="166"/>
      <c r="CDT36" s="166"/>
      <c r="CDU36" s="166"/>
      <c r="CDV36" s="166"/>
      <c r="CDW36" s="166"/>
      <c r="CDX36" s="166"/>
      <c r="CDY36" s="166"/>
      <c r="CDZ36" s="166"/>
      <c r="CEA36" s="166"/>
      <c r="CEB36" s="166"/>
      <c r="CEC36" s="166"/>
      <c r="CED36" s="166"/>
      <c r="CEE36" s="166"/>
      <c r="CEF36" s="166"/>
      <c r="CEG36" s="166"/>
      <c r="CEH36" s="166"/>
      <c r="CEI36" s="166"/>
      <c r="CEJ36" s="166"/>
      <c r="CEK36" s="166"/>
      <c r="CEL36" s="166"/>
      <c r="CEM36" s="166"/>
      <c r="CEN36" s="166"/>
      <c r="CEO36" s="166"/>
      <c r="CEP36" s="166"/>
      <c r="CEQ36" s="166"/>
      <c r="CER36" s="166"/>
      <c r="CES36" s="166"/>
      <c r="CET36" s="166"/>
      <c r="CEU36" s="166"/>
      <c r="CEV36" s="166"/>
      <c r="CEW36" s="166"/>
      <c r="CEX36" s="166"/>
      <c r="CEY36" s="166"/>
      <c r="CEZ36" s="166"/>
      <c r="CFA36" s="166"/>
      <c r="CFB36" s="166"/>
      <c r="CFC36" s="166"/>
      <c r="CFD36" s="166"/>
      <c r="CFE36" s="166"/>
      <c r="CFF36" s="166"/>
      <c r="CFG36" s="166"/>
      <c r="CFH36" s="166"/>
      <c r="CFI36" s="166"/>
      <c r="CFJ36" s="166"/>
      <c r="CFK36" s="166"/>
      <c r="CFL36" s="166"/>
      <c r="CFM36" s="166"/>
      <c r="CFN36" s="166"/>
      <c r="CFO36" s="166"/>
      <c r="CFP36" s="166"/>
      <c r="CFQ36" s="166"/>
      <c r="CFR36" s="166"/>
      <c r="CFS36" s="166"/>
      <c r="CFT36" s="166"/>
      <c r="CFU36" s="166"/>
      <c r="CFV36" s="166"/>
      <c r="CFW36" s="166"/>
      <c r="CFX36" s="166"/>
      <c r="CFY36" s="166"/>
      <c r="CFZ36" s="166"/>
      <c r="CGA36" s="166"/>
      <c r="CGB36" s="166"/>
      <c r="CGC36" s="166"/>
      <c r="CGD36" s="166"/>
      <c r="CGE36" s="166"/>
      <c r="CGF36" s="166"/>
      <c r="CGG36" s="166"/>
      <c r="CGH36" s="166"/>
      <c r="CGI36" s="166"/>
      <c r="CGJ36" s="166"/>
      <c r="CGK36" s="166"/>
      <c r="CGL36" s="166"/>
      <c r="CGM36" s="166"/>
      <c r="CGN36" s="166"/>
      <c r="CGO36" s="166"/>
      <c r="CGP36" s="166"/>
      <c r="CGQ36" s="166"/>
      <c r="CGR36" s="166"/>
      <c r="CGS36" s="166"/>
      <c r="CGT36" s="166"/>
      <c r="CGU36" s="166"/>
      <c r="CGV36" s="166"/>
      <c r="CGW36" s="166"/>
      <c r="CGX36" s="166"/>
      <c r="CGY36" s="166"/>
      <c r="CGZ36" s="166"/>
      <c r="CHA36" s="166"/>
      <c r="CHB36" s="166"/>
      <c r="CHC36" s="166"/>
      <c r="CHD36" s="166"/>
      <c r="CHE36" s="166"/>
      <c r="CHF36" s="166"/>
      <c r="CHG36" s="166"/>
      <c r="CHH36" s="166"/>
      <c r="CHI36" s="166"/>
      <c r="CHJ36" s="166"/>
      <c r="CHK36" s="166"/>
      <c r="CHL36" s="166"/>
      <c r="CHM36" s="166"/>
      <c r="CHN36" s="166"/>
      <c r="CHO36" s="166"/>
      <c r="CHP36" s="166"/>
      <c r="CHQ36" s="166"/>
      <c r="CHR36" s="166"/>
      <c r="CHS36" s="166"/>
      <c r="CHT36" s="166"/>
      <c r="CHU36" s="166"/>
      <c r="CHV36" s="166"/>
      <c r="CHW36" s="166"/>
      <c r="CHX36" s="166"/>
      <c r="CHY36" s="166"/>
      <c r="CHZ36" s="166"/>
      <c r="CIA36" s="166"/>
      <c r="CIB36" s="166"/>
      <c r="CIC36" s="166"/>
      <c r="CID36" s="166"/>
      <c r="CIE36" s="166"/>
      <c r="CIF36" s="166"/>
      <c r="CIG36" s="166"/>
      <c r="CIH36" s="166"/>
      <c r="CII36" s="166"/>
      <c r="CIJ36" s="166"/>
      <c r="CIK36" s="166"/>
      <c r="CIL36" s="166"/>
      <c r="CIM36" s="166"/>
      <c r="CIN36" s="166"/>
      <c r="CIO36" s="166"/>
      <c r="CIP36" s="166"/>
      <c r="CIQ36" s="166"/>
      <c r="CIR36" s="166"/>
      <c r="CIS36" s="166"/>
      <c r="CIT36" s="166"/>
      <c r="CIU36" s="166"/>
      <c r="CIV36" s="166"/>
      <c r="CIW36" s="166"/>
      <c r="CIX36" s="166"/>
      <c r="CIY36" s="166"/>
      <c r="CIZ36" s="166"/>
      <c r="CJA36" s="166"/>
      <c r="CJB36" s="166"/>
      <c r="CJC36" s="166"/>
      <c r="CJD36" s="166"/>
      <c r="CJE36" s="166"/>
      <c r="CJF36" s="166"/>
      <c r="CJG36" s="166"/>
      <c r="CJH36" s="166"/>
      <c r="CJI36" s="166"/>
      <c r="CJJ36" s="166"/>
      <c r="CJK36" s="166"/>
      <c r="CJL36" s="166"/>
      <c r="CJM36" s="166"/>
      <c r="CJN36" s="166"/>
      <c r="CJO36" s="166"/>
      <c r="CJP36" s="166"/>
      <c r="CJQ36" s="166"/>
      <c r="CJR36" s="166"/>
      <c r="CJS36" s="166"/>
      <c r="CJT36" s="166"/>
      <c r="CJU36" s="166"/>
      <c r="CJV36" s="166"/>
      <c r="CJW36" s="166"/>
      <c r="CJX36" s="166"/>
      <c r="CJY36" s="166"/>
      <c r="CJZ36" s="166"/>
      <c r="CKA36" s="166"/>
      <c r="CKB36" s="166"/>
      <c r="CKC36" s="166"/>
      <c r="CKD36" s="166"/>
      <c r="CKE36" s="166"/>
      <c r="CKF36" s="166"/>
      <c r="CKG36" s="166"/>
      <c r="CKH36" s="166"/>
      <c r="CKI36" s="166"/>
      <c r="CKJ36" s="166"/>
      <c r="CKK36" s="166"/>
      <c r="CKL36" s="166"/>
      <c r="CKM36" s="166"/>
      <c r="CKN36" s="166"/>
      <c r="CKO36" s="166"/>
      <c r="CKP36" s="166"/>
      <c r="CKQ36" s="166"/>
      <c r="CKR36" s="166"/>
      <c r="CKS36" s="166"/>
      <c r="CKT36" s="166"/>
      <c r="CKU36" s="166"/>
      <c r="CKV36" s="166"/>
      <c r="CKW36" s="166"/>
      <c r="CKX36" s="166"/>
      <c r="CKY36" s="166"/>
      <c r="CKZ36" s="166"/>
      <c r="CLA36" s="166"/>
      <c r="CLB36" s="166"/>
      <c r="CLC36" s="166"/>
      <c r="CLD36" s="166"/>
      <c r="CLE36" s="166"/>
      <c r="CLF36" s="166"/>
      <c r="CLG36" s="166"/>
      <c r="CLH36" s="166"/>
      <c r="CLI36" s="166"/>
      <c r="CLJ36" s="166"/>
      <c r="CLK36" s="166"/>
      <c r="CLL36" s="166"/>
      <c r="CLM36" s="166"/>
      <c r="CLN36" s="166"/>
      <c r="CLO36" s="166"/>
      <c r="CLP36" s="166"/>
      <c r="CLQ36" s="166"/>
      <c r="CLR36" s="166"/>
      <c r="CLS36" s="166"/>
      <c r="CLT36" s="166"/>
      <c r="CLU36" s="166"/>
      <c r="CLV36" s="166"/>
      <c r="CLW36" s="166"/>
      <c r="CLX36" s="166"/>
      <c r="CLY36" s="166"/>
      <c r="CLZ36" s="166"/>
      <c r="CMA36" s="166"/>
      <c r="CMB36" s="166"/>
      <c r="CMC36" s="166"/>
      <c r="CMD36" s="166"/>
      <c r="CME36" s="166"/>
      <c r="CMF36" s="166"/>
      <c r="CMG36" s="166"/>
      <c r="CMH36" s="166"/>
      <c r="CMI36" s="166"/>
      <c r="CMJ36" s="166"/>
      <c r="CMK36" s="166"/>
      <c r="CML36" s="166"/>
      <c r="CMM36" s="166"/>
      <c r="CMN36" s="166"/>
      <c r="CMO36" s="166"/>
      <c r="CMP36" s="166"/>
      <c r="CMQ36" s="166"/>
      <c r="CMR36" s="166"/>
      <c r="CMS36" s="166"/>
      <c r="CMT36" s="166"/>
      <c r="CMU36" s="166"/>
      <c r="CMV36" s="166"/>
      <c r="CMW36" s="166"/>
      <c r="CMX36" s="166"/>
      <c r="CMY36" s="166"/>
      <c r="CMZ36" s="166"/>
      <c r="CNA36" s="166"/>
      <c r="CNB36" s="166"/>
      <c r="CNC36" s="166"/>
      <c r="CND36" s="166"/>
      <c r="CNE36" s="166"/>
      <c r="CNF36" s="166"/>
      <c r="CNG36" s="166"/>
      <c r="CNH36" s="166"/>
      <c r="CNI36" s="166"/>
      <c r="CNJ36" s="166"/>
      <c r="CNK36" s="166"/>
      <c r="CNL36" s="166"/>
      <c r="CNM36" s="166"/>
      <c r="CNN36" s="166"/>
      <c r="CNO36" s="166"/>
      <c r="CNP36" s="166"/>
      <c r="CNQ36" s="166"/>
      <c r="CNR36" s="166"/>
      <c r="CNS36" s="166"/>
      <c r="CNT36" s="166"/>
      <c r="CNU36" s="166"/>
      <c r="CNV36" s="166"/>
      <c r="CNW36" s="166"/>
      <c r="CNX36" s="166"/>
      <c r="CNY36" s="166"/>
      <c r="CNZ36" s="166"/>
      <c r="COA36" s="166"/>
      <c r="COB36" s="166"/>
      <c r="COC36" s="166"/>
      <c r="COD36" s="166"/>
      <c r="COE36" s="166"/>
      <c r="COF36" s="166"/>
      <c r="COG36" s="166"/>
      <c r="COH36" s="166"/>
      <c r="COI36" s="166"/>
      <c r="COJ36" s="166"/>
      <c r="COK36" s="166"/>
      <c r="COL36" s="166"/>
      <c r="COM36" s="166"/>
      <c r="CON36" s="166"/>
      <c r="COO36" s="166"/>
      <c r="COP36" s="166"/>
      <c r="COQ36" s="166"/>
      <c r="COR36" s="166"/>
      <c r="COS36" s="166"/>
      <c r="COT36" s="166"/>
      <c r="COU36" s="166"/>
      <c r="COV36" s="166"/>
      <c r="COW36" s="166"/>
      <c r="COX36" s="166"/>
      <c r="COY36" s="166"/>
      <c r="COZ36" s="166"/>
      <c r="CPA36" s="166"/>
      <c r="CPB36" s="166"/>
      <c r="CPC36" s="166"/>
      <c r="CPD36" s="166"/>
      <c r="CPE36" s="166"/>
      <c r="CPF36" s="166"/>
      <c r="CPG36" s="166"/>
      <c r="CPH36" s="166"/>
      <c r="CPI36" s="166"/>
      <c r="CPJ36" s="166"/>
      <c r="CPK36" s="166"/>
      <c r="CPL36" s="166"/>
      <c r="CPM36" s="166"/>
      <c r="CPN36" s="166"/>
      <c r="CPO36" s="166"/>
      <c r="CPP36" s="166"/>
      <c r="CPQ36" s="166"/>
      <c r="CPR36" s="166"/>
      <c r="CPS36" s="166"/>
      <c r="CPT36" s="166"/>
      <c r="CPU36" s="166"/>
      <c r="CPV36" s="166"/>
      <c r="CPW36" s="166"/>
      <c r="CPX36" s="166"/>
      <c r="CPY36" s="166"/>
      <c r="CPZ36" s="166"/>
      <c r="CQA36" s="166"/>
      <c r="CQB36" s="166"/>
      <c r="CQC36" s="166"/>
      <c r="CQD36" s="166"/>
      <c r="CQE36" s="166"/>
      <c r="CQF36" s="166"/>
      <c r="CQG36" s="166"/>
      <c r="CQH36" s="166"/>
      <c r="CQI36" s="166"/>
      <c r="CQJ36" s="166"/>
      <c r="CQK36" s="166"/>
      <c r="CQL36" s="166"/>
      <c r="CQM36" s="166"/>
      <c r="CQN36" s="166"/>
      <c r="CQO36" s="166"/>
      <c r="CQP36" s="166"/>
      <c r="CQQ36" s="166"/>
      <c r="CQR36" s="166"/>
      <c r="CQS36" s="166"/>
      <c r="CQT36" s="166"/>
      <c r="CQU36" s="166"/>
      <c r="CQV36" s="166"/>
      <c r="CQW36" s="166"/>
      <c r="CQX36" s="166"/>
      <c r="CQY36" s="166"/>
      <c r="CQZ36" s="166"/>
      <c r="CRA36" s="166"/>
      <c r="CRB36" s="166"/>
      <c r="CRC36" s="166"/>
      <c r="CRD36" s="166"/>
      <c r="CRE36" s="166"/>
      <c r="CRF36" s="166"/>
      <c r="CRG36" s="166"/>
      <c r="CRH36" s="166"/>
      <c r="CRI36" s="166"/>
      <c r="CRJ36" s="166"/>
      <c r="CRK36" s="166"/>
      <c r="CRL36" s="166"/>
      <c r="CRM36" s="166"/>
      <c r="CRN36" s="166"/>
      <c r="CRO36" s="166"/>
      <c r="CRP36" s="166"/>
      <c r="CRQ36" s="166"/>
      <c r="CRR36" s="166"/>
      <c r="CRS36" s="166"/>
      <c r="CRT36" s="166"/>
      <c r="CRU36" s="166"/>
      <c r="CRV36" s="166"/>
      <c r="CRW36" s="166"/>
      <c r="CRX36" s="166"/>
      <c r="CRY36" s="166"/>
      <c r="CRZ36" s="166"/>
      <c r="CSA36" s="166"/>
      <c r="CSB36" s="166"/>
      <c r="CSC36" s="166"/>
      <c r="CSD36" s="166"/>
      <c r="CSE36" s="166"/>
      <c r="CSF36" s="166"/>
      <c r="CSG36" s="166"/>
      <c r="CSH36" s="166"/>
      <c r="CSI36" s="166"/>
      <c r="CSJ36" s="166"/>
      <c r="CSK36" s="166"/>
      <c r="CSL36" s="166"/>
      <c r="CSM36" s="166"/>
      <c r="CSN36" s="166"/>
      <c r="CSO36" s="166"/>
      <c r="CSP36" s="166"/>
      <c r="CSQ36" s="166"/>
      <c r="CSR36" s="166"/>
      <c r="CSS36" s="166"/>
      <c r="CST36" s="166"/>
      <c r="CSU36" s="166"/>
      <c r="CSV36" s="166"/>
      <c r="CSW36" s="166"/>
      <c r="CSX36" s="166"/>
      <c r="CSY36" s="166"/>
      <c r="CSZ36" s="166"/>
      <c r="CTA36" s="166"/>
      <c r="CTB36" s="166"/>
      <c r="CTC36" s="166"/>
      <c r="CTD36" s="166"/>
      <c r="CTE36" s="166"/>
      <c r="CTF36" s="166"/>
      <c r="CTG36" s="166"/>
      <c r="CTH36" s="166"/>
      <c r="CTI36" s="166"/>
      <c r="CTJ36" s="166"/>
      <c r="CTK36" s="166"/>
      <c r="CTL36" s="166"/>
      <c r="CTM36" s="166"/>
      <c r="CTN36" s="166"/>
      <c r="CTO36" s="166"/>
      <c r="CTP36" s="166"/>
      <c r="CTQ36" s="166"/>
      <c r="CTR36" s="166"/>
      <c r="CTS36" s="166"/>
      <c r="CTT36" s="166"/>
      <c r="CTU36" s="166"/>
      <c r="CTV36" s="166"/>
      <c r="CTW36" s="166"/>
      <c r="CTX36" s="166"/>
      <c r="CTY36" s="166"/>
      <c r="CTZ36" s="166"/>
      <c r="CUA36" s="166"/>
      <c r="CUB36" s="166"/>
      <c r="CUC36" s="166"/>
      <c r="CUD36" s="166"/>
      <c r="CUE36" s="166"/>
      <c r="CUF36" s="166"/>
      <c r="CUG36" s="166"/>
      <c r="CUH36" s="166"/>
      <c r="CUI36" s="166"/>
      <c r="CUJ36" s="166"/>
      <c r="CUK36" s="166"/>
      <c r="CUL36" s="166"/>
      <c r="CUM36" s="166"/>
      <c r="CUN36" s="166"/>
      <c r="CUO36" s="166"/>
      <c r="CUP36" s="166"/>
      <c r="CUQ36" s="166"/>
      <c r="CUR36" s="166"/>
      <c r="CUS36" s="166"/>
      <c r="CUT36" s="166"/>
      <c r="CUU36" s="166"/>
      <c r="CUV36" s="166"/>
      <c r="CUW36" s="166"/>
      <c r="CUX36" s="166"/>
      <c r="CUY36" s="166"/>
      <c r="CUZ36" s="166"/>
      <c r="CVA36" s="166"/>
      <c r="CVB36" s="166"/>
      <c r="CVC36" s="166"/>
      <c r="CVD36" s="166"/>
      <c r="CVE36" s="166"/>
      <c r="CVF36" s="166"/>
      <c r="CVG36" s="166"/>
      <c r="CVH36" s="166"/>
      <c r="CVI36" s="166"/>
      <c r="CVJ36" s="166"/>
      <c r="CVK36" s="166"/>
      <c r="CVL36" s="166"/>
      <c r="CVM36" s="166"/>
      <c r="CVN36" s="166"/>
      <c r="CVO36" s="166"/>
      <c r="CVP36" s="166"/>
      <c r="CVQ36" s="166"/>
      <c r="CVR36" s="166"/>
      <c r="CVS36" s="166"/>
      <c r="CVT36" s="166"/>
      <c r="CVU36" s="166"/>
      <c r="CVV36" s="166"/>
      <c r="CVW36" s="166"/>
      <c r="CVX36" s="166"/>
      <c r="CVY36" s="166"/>
      <c r="CVZ36" s="166"/>
      <c r="CWA36" s="166"/>
      <c r="CWB36" s="166"/>
      <c r="CWC36" s="166"/>
      <c r="CWD36" s="166"/>
      <c r="CWE36" s="166"/>
      <c r="CWF36" s="166"/>
      <c r="CWG36" s="166"/>
      <c r="CWH36" s="166"/>
      <c r="CWI36" s="166"/>
      <c r="CWJ36" s="166"/>
      <c r="CWK36" s="166"/>
      <c r="CWL36" s="166"/>
      <c r="CWM36" s="166"/>
      <c r="CWN36" s="166"/>
      <c r="CWO36" s="166"/>
      <c r="CWP36" s="166"/>
      <c r="CWQ36" s="166"/>
      <c r="CWR36" s="166"/>
      <c r="CWS36" s="166"/>
      <c r="CWT36" s="166"/>
      <c r="CWU36" s="166"/>
      <c r="CWV36" s="166"/>
      <c r="CWW36" s="166"/>
      <c r="CWX36" s="166"/>
      <c r="CWY36" s="166"/>
      <c r="CWZ36" s="166"/>
      <c r="CXA36" s="166"/>
      <c r="CXB36" s="166"/>
      <c r="CXC36" s="166"/>
      <c r="CXD36" s="166"/>
      <c r="CXE36" s="166"/>
      <c r="CXF36" s="166"/>
      <c r="CXG36" s="166"/>
      <c r="CXH36" s="166"/>
      <c r="CXI36" s="166"/>
      <c r="CXJ36" s="166"/>
      <c r="CXK36" s="166"/>
      <c r="CXL36" s="166"/>
      <c r="CXM36" s="166"/>
      <c r="CXN36" s="166"/>
      <c r="CXO36" s="166"/>
      <c r="CXP36" s="166"/>
      <c r="CXQ36" s="166"/>
      <c r="CXR36" s="166"/>
      <c r="CXS36" s="166"/>
      <c r="CXT36" s="166"/>
      <c r="CXU36" s="166"/>
      <c r="CXV36" s="166"/>
      <c r="CXW36" s="166"/>
      <c r="CXX36" s="166"/>
      <c r="CXY36" s="166"/>
      <c r="CXZ36" s="166"/>
      <c r="CYA36" s="166"/>
      <c r="CYB36" s="166"/>
      <c r="CYC36" s="166"/>
      <c r="CYD36" s="166"/>
      <c r="CYE36" s="166"/>
      <c r="CYF36" s="166"/>
      <c r="CYG36" s="166"/>
      <c r="CYH36" s="166"/>
      <c r="CYI36" s="166"/>
      <c r="CYJ36" s="166"/>
      <c r="CYK36" s="166"/>
      <c r="CYL36" s="166"/>
      <c r="CYM36" s="166"/>
      <c r="CYN36" s="166"/>
      <c r="CYO36" s="166"/>
      <c r="CYP36" s="166"/>
      <c r="CYQ36" s="166"/>
      <c r="CYR36" s="166"/>
      <c r="CYS36" s="166"/>
      <c r="CYT36" s="166"/>
      <c r="CYU36" s="166"/>
      <c r="CYV36" s="166"/>
      <c r="CYW36" s="166"/>
      <c r="CYX36" s="166"/>
      <c r="CYY36" s="166"/>
      <c r="CYZ36" s="166"/>
      <c r="CZA36" s="166"/>
      <c r="CZB36" s="166"/>
      <c r="CZC36" s="166"/>
      <c r="CZD36" s="166"/>
      <c r="CZE36" s="166"/>
      <c r="CZF36" s="166"/>
      <c r="CZG36" s="166"/>
      <c r="CZH36" s="166"/>
      <c r="CZI36" s="166"/>
      <c r="CZJ36" s="166"/>
      <c r="CZK36" s="166"/>
      <c r="CZL36" s="166"/>
      <c r="CZM36" s="166"/>
      <c r="CZN36" s="166"/>
      <c r="CZO36" s="166"/>
      <c r="CZP36" s="166"/>
      <c r="CZQ36" s="166"/>
      <c r="CZR36" s="166"/>
      <c r="CZS36" s="166"/>
      <c r="CZT36" s="166"/>
      <c r="CZU36" s="166"/>
      <c r="CZV36" s="166"/>
      <c r="CZW36" s="166"/>
      <c r="CZX36" s="166"/>
      <c r="CZY36" s="166"/>
      <c r="CZZ36" s="166"/>
      <c r="DAA36" s="166"/>
      <c r="DAB36" s="166"/>
      <c r="DAC36" s="166"/>
      <c r="DAD36" s="166"/>
      <c r="DAE36" s="166"/>
      <c r="DAF36" s="166"/>
      <c r="DAG36" s="166"/>
      <c r="DAH36" s="166"/>
      <c r="DAI36" s="166"/>
      <c r="DAJ36" s="166"/>
      <c r="DAK36" s="166"/>
      <c r="DAL36" s="166"/>
      <c r="DAM36" s="166"/>
      <c r="DAN36" s="166"/>
      <c r="DAO36" s="166"/>
      <c r="DAP36" s="166"/>
      <c r="DAQ36" s="166"/>
      <c r="DAR36" s="166"/>
      <c r="DAS36" s="166"/>
      <c r="DAT36" s="166"/>
      <c r="DAU36" s="166"/>
      <c r="DAV36" s="166"/>
      <c r="DAW36" s="166"/>
      <c r="DAX36" s="166"/>
      <c r="DAY36" s="166"/>
      <c r="DAZ36" s="166"/>
      <c r="DBA36" s="166"/>
      <c r="DBB36" s="166"/>
      <c r="DBC36" s="166"/>
      <c r="DBD36" s="166"/>
      <c r="DBE36" s="166"/>
      <c r="DBF36" s="166"/>
      <c r="DBG36" s="166"/>
      <c r="DBH36" s="166"/>
      <c r="DBI36" s="166"/>
      <c r="DBJ36" s="166"/>
      <c r="DBK36" s="166"/>
      <c r="DBL36" s="166"/>
      <c r="DBM36" s="166"/>
      <c r="DBN36" s="166"/>
      <c r="DBO36" s="166"/>
      <c r="DBP36" s="166"/>
      <c r="DBQ36" s="166"/>
      <c r="DBR36" s="166"/>
      <c r="DBS36" s="166"/>
      <c r="DBT36" s="166"/>
      <c r="DBU36" s="166"/>
      <c r="DBV36" s="166"/>
      <c r="DBW36" s="166"/>
      <c r="DBX36" s="166"/>
      <c r="DBY36" s="166"/>
      <c r="DBZ36" s="166"/>
      <c r="DCA36" s="166"/>
      <c r="DCB36" s="166"/>
      <c r="DCC36" s="166"/>
      <c r="DCD36" s="166"/>
      <c r="DCE36" s="166"/>
      <c r="DCF36" s="166"/>
      <c r="DCG36" s="166"/>
      <c r="DCH36" s="166"/>
      <c r="DCI36" s="166"/>
      <c r="DCJ36" s="166"/>
      <c r="DCK36" s="166"/>
      <c r="DCL36" s="166"/>
      <c r="DCM36" s="166"/>
      <c r="DCN36" s="166"/>
      <c r="DCO36" s="166"/>
      <c r="DCP36" s="166"/>
      <c r="DCQ36" s="166"/>
      <c r="DCR36" s="166"/>
      <c r="DCS36" s="166"/>
      <c r="DCT36" s="166"/>
      <c r="DCU36" s="166"/>
      <c r="DCV36" s="166"/>
      <c r="DCW36" s="166"/>
      <c r="DCX36" s="166"/>
      <c r="DCY36" s="166"/>
      <c r="DCZ36" s="166"/>
      <c r="DDA36" s="166"/>
      <c r="DDB36" s="166"/>
      <c r="DDC36" s="166"/>
      <c r="DDD36" s="166"/>
      <c r="DDE36" s="166"/>
      <c r="DDF36" s="166"/>
      <c r="DDG36" s="166"/>
      <c r="DDH36" s="166"/>
      <c r="DDI36" s="166"/>
      <c r="DDJ36" s="166"/>
      <c r="DDK36" s="166"/>
      <c r="DDL36" s="166"/>
      <c r="DDM36" s="166"/>
      <c r="DDN36" s="166"/>
      <c r="DDO36" s="166"/>
      <c r="DDP36" s="166"/>
      <c r="DDQ36" s="166"/>
      <c r="DDR36" s="166"/>
      <c r="DDS36" s="166"/>
      <c r="DDT36" s="166"/>
      <c r="DDU36" s="166"/>
      <c r="DDV36" s="166"/>
      <c r="DDW36" s="166"/>
      <c r="DDX36" s="166"/>
      <c r="DDY36" s="166"/>
      <c r="DDZ36" s="166"/>
      <c r="DEA36" s="166"/>
      <c r="DEB36" s="166"/>
      <c r="DEC36" s="166"/>
      <c r="DED36" s="166"/>
      <c r="DEE36" s="166"/>
      <c r="DEF36" s="166"/>
      <c r="DEG36" s="166"/>
      <c r="DEH36" s="166"/>
      <c r="DEI36" s="166"/>
      <c r="DEJ36" s="166"/>
      <c r="DEK36" s="166"/>
      <c r="DEL36" s="166"/>
      <c r="DEM36" s="166"/>
      <c r="DEN36" s="166"/>
      <c r="DEO36" s="166"/>
      <c r="DEP36" s="166"/>
      <c r="DEQ36" s="166"/>
      <c r="DER36" s="166"/>
      <c r="DES36" s="166"/>
      <c r="DET36" s="166"/>
      <c r="DEU36" s="166"/>
      <c r="DEV36" s="166"/>
      <c r="DEW36" s="166"/>
      <c r="DEX36" s="166"/>
      <c r="DEY36" s="166"/>
      <c r="DEZ36" s="166"/>
      <c r="DFA36" s="166"/>
      <c r="DFB36" s="166"/>
      <c r="DFC36" s="166"/>
      <c r="DFD36" s="166"/>
      <c r="DFE36" s="166"/>
      <c r="DFF36" s="166"/>
      <c r="DFG36" s="166"/>
      <c r="DFH36" s="166"/>
      <c r="DFI36" s="166"/>
      <c r="DFJ36" s="166"/>
      <c r="DFK36" s="166"/>
      <c r="DFL36" s="166"/>
      <c r="DFM36" s="166"/>
      <c r="DFN36" s="166"/>
      <c r="DFO36" s="166"/>
      <c r="DFP36" s="166"/>
      <c r="DFQ36" s="166"/>
      <c r="DFR36" s="166"/>
      <c r="DFS36" s="166"/>
      <c r="DFT36" s="166"/>
      <c r="DFU36" s="166"/>
      <c r="DFV36" s="166"/>
      <c r="DFW36" s="166"/>
      <c r="DFX36" s="166"/>
      <c r="DFY36" s="166"/>
      <c r="DFZ36" s="166"/>
      <c r="DGA36" s="166"/>
      <c r="DGB36" s="166"/>
      <c r="DGC36" s="166"/>
      <c r="DGD36" s="166"/>
      <c r="DGE36" s="166"/>
      <c r="DGF36" s="166"/>
      <c r="DGG36" s="166"/>
      <c r="DGH36" s="166"/>
      <c r="DGI36" s="166"/>
      <c r="DGJ36" s="166"/>
      <c r="DGK36" s="166"/>
      <c r="DGL36" s="166"/>
      <c r="DGM36" s="166"/>
      <c r="DGN36" s="166"/>
      <c r="DGO36" s="166"/>
      <c r="DGP36" s="166"/>
      <c r="DGQ36" s="166"/>
      <c r="DGR36" s="166"/>
      <c r="DGS36" s="166"/>
      <c r="DGT36" s="166"/>
      <c r="DGU36" s="166"/>
      <c r="DGV36" s="166"/>
      <c r="DGW36" s="166"/>
      <c r="DGX36" s="166"/>
      <c r="DGY36" s="166"/>
      <c r="DGZ36" s="166"/>
      <c r="DHA36" s="166"/>
      <c r="DHB36" s="166"/>
      <c r="DHC36" s="166"/>
      <c r="DHD36" s="166"/>
      <c r="DHE36" s="166"/>
      <c r="DHF36" s="166"/>
      <c r="DHG36" s="166"/>
      <c r="DHH36" s="166"/>
      <c r="DHI36" s="166"/>
      <c r="DHJ36" s="166"/>
      <c r="DHK36" s="166"/>
      <c r="DHL36" s="166"/>
      <c r="DHM36" s="166"/>
      <c r="DHN36" s="166"/>
      <c r="DHO36" s="166"/>
      <c r="DHP36" s="166"/>
      <c r="DHQ36" s="166"/>
      <c r="DHR36" s="166"/>
      <c r="DHS36" s="166"/>
      <c r="DHT36" s="166"/>
      <c r="DHU36" s="166"/>
      <c r="DHV36" s="166"/>
      <c r="DHW36" s="166"/>
      <c r="DHX36" s="166"/>
      <c r="DHY36" s="166"/>
      <c r="DHZ36" s="166"/>
      <c r="DIA36" s="166"/>
      <c r="DIB36" s="166"/>
      <c r="DIC36" s="166"/>
      <c r="DID36" s="166"/>
      <c r="DIE36" s="166"/>
      <c r="DIF36" s="166"/>
      <c r="DIG36" s="166"/>
      <c r="DIH36" s="166"/>
      <c r="DII36" s="166"/>
      <c r="DIJ36" s="166"/>
      <c r="DIK36" s="166"/>
      <c r="DIL36" s="166"/>
      <c r="DIM36" s="166"/>
      <c r="DIN36" s="166"/>
      <c r="DIO36" s="166"/>
      <c r="DIP36" s="166"/>
      <c r="DIQ36" s="166"/>
      <c r="DIR36" s="166"/>
      <c r="DIS36" s="166"/>
      <c r="DIT36" s="166"/>
      <c r="DIU36" s="166"/>
      <c r="DIV36" s="166"/>
      <c r="DIW36" s="166"/>
      <c r="DIX36" s="166"/>
      <c r="DIY36" s="166"/>
      <c r="DIZ36" s="166"/>
      <c r="DJA36" s="166"/>
      <c r="DJB36" s="166"/>
      <c r="DJC36" s="166"/>
      <c r="DJD36" s="166"/>
      <c r="DJE36" s="166"/>
      <c r="DJF36" s="166"/>
      <c r="DJG36" s="166"/>
      <c r="DJH36" s="166"/>
      <c r="DJI36" s="166"/>
      <c r="DJJ36" s="166"/>
      <c r="DJK36" s="166"/>
      <c r="DJL36" s="166"/>
      <c r="DJM36" s="166"/>
      <c r="DJN36" s="166"/>
      <c r="DJO36" s="166"/>
      <c r="DJP36" s="166"/>
      <c r="DJQ36" s="166"/>
      <c r="DJR36" s="166"/>
      <c r="DJS36" s="166"/>
      <c r="DJT36" s="166"/>
      <c r="DJU36" s="166"/>
      <c r="DJV36" s="166"/>
      <c r="DJW36" s="166"/>
      <c r="DJX36" s="166"/>
      <c r="DJY36" s="166"/>
      <c r="DJZ36" s="166"/>
      <c r="DKA36" s="166"/>
      <c r="DKB36" s="166"/>
      <c r="DKC36" s="166"/>
      <c r="DKD36" s="166"/>
      <c r="DKE36" s="166"/>
      <c r="DKF36" s="166"/>
      <c r="DKG36" s="166"/>
      <c r="DKH36" s="166"/>
      <c r="DKI36" s="166"/>
      <c r="DKJ36" s="166"/>
      <c r="DKK36" s="166"/>
      <c r="DKL36" s="166"/>
      <c r="DKM36" s="166"/>
      <c r="DKN36" s="166"/>
      <c r="DKO36" s="166"/>
      <c r="DKP36" s="166"/>
      <c r="DKQ36" s="166"/>
      <c r="DKR36" s="166"/>
      <c r="DKS36" s="166"/>
      <c r="DKT36" s="166"/>
      <c r="DKU36" s="166"/>
      <c r="DKV36" s="166"/>
      <c r="DKW36" s="166"/>
      <c r="DKX36" s="166"/>
      <c r="DKY36" s="166"/>
      <c r="DKZ36" s="166"/>
      <c r="DLA36" s="166"/>
      <c r="DLB36" s="166"/>
      <c r="DLC36" s="166"/>
      <c r="DLD36" s="166"/>
      <c r="DLE36" s="166"/>
      <c r="DLF36" s="166"/>
      <c r="DLG36" s="166"/>
      <c r="DLH36" s="166"/>
      <c r="DLI36" s="166"/>
      <c r="DLJ36" s="166"/>
      <c r="DLK36" s="166"/>
      <c r="DLL36" s="166"/>
      <c r="DLM36" s="166"/>
      <c r="DLN36" s="166"/>
      <c r="DLO36" s="166"/>
      <c r="DLP36" s="166"/>
      <c r="DLQ36" s="166"/>
      <c r="DLR36" s="166"/>
      <c r="DLS36" s="166"/>
      <c r="DLT36" s="166"/>
      <c r="DLU36" s="166"/>
      <c r="DLV36" s="166"/>
      <c r="DLW36" s="166"/>
      <c r="DLX36" s="166"/>
      <c r="DLY36" s="166"/>
      <c r="DLZ36" s="166"/>
      <c r="DMA36" s="166"/>
      <c r="DMB36" s="166"/>
      <c r="DMC36" s="166"/>
      <c r="DMD36" s="166"/>
      <c r="DME36" s="166"/>
      <c r="DMF36" s="166"/>
      <c r="DMG36" s="166"/>
      <c r="DMH36" s="166"/>
      <c r="DMI36" s="166"/>
      <c r="DMJ36" s="166"/>
      <c r="DMK36" s="166"/>
      <c r="DML36" s="166"/>
      <c r="DMM36" s="166"/>
      <c r="DMN36" s="166"/>
      <c r="DMO36" s="166"/>
      <c r="DMP36" s="166"/>
      <c r="DMQ36" s="166"/>
      <c r="DMR36" s="166"/>
      <c r="DMS36" s="166"/>
      <c r="DMT36" s="166"/>
      <c r="DMU36" s="166"/>
      <c r="DMV36" s="166"/>
      <c r="DMW36" s="166"/>
      <c r="DMX36" s="166"/>
      <c r="DMY36" s="166"/>
      <c r="DMZ36" s="166"/>
      <c r="DNA36" s="166"/>
      <c r="DNB36" s="166"/>
      <c r="DNC36" s="166"/>
      <c r="DND36" s="166"/>
      <c r="DNE36" s="166"/>
      <c r="DNF36" s="166"/>
      <c r="DNG36" s="166"/>
      <c r="DNH36" s="166"/>
      <c r="DNI36" s="166"/>
      <c r="DNJ36" s="166"/>
      <c r="DNK36" s="166"/>
      <c r="DNL36" s="166"/>
      <c r="DNM36" s="166"/>
      <c r="DNN36" s="166"/>
      <c r="DNO36" s="166"/>
      <c r="DNP36" s="166"/>
      <c r="DNQ36" s="166"/>
      <c r="DNR36" s="166"/>
      <c r="DNS36" s="166"/>
      <c r="DNT36" s="166"/>
      <c r="DNU36" s="166"/>
      <c r="DNV36" s="166"/>
      <c r="DNW36" s="166"/>
      <c r="DNX36" s="166"/>
      <c r="DNY36" s="166"/>
      <c r="DNZ36" s="166"/>
      <c r="DOA36" s="166"/>
      <c r="DOB36" s="166"/>
      <c r="DOC36" s="166"/>
      <c r="DOD36" s="166"/>
      <c r="DOE36" s="166"/>
      <c r="DOF36" s="166"/>
      <c r="DOG36" s="166"/>
      <c r="DOH36" s="166"/>
      <c r="DOI36" s="166"/>
      <c r="DOJ36" s="166"/>
      <c r="DOK36" s="166"/>
      <c r="DOL36" s="166"/>
      <c r="DOM36" s="166"/>
      <c r="DON36" s="166"/>
      <c r="DOO36" s="166"/>
      <c r="DOP36" s="166"/>
      <c r="DOQ36" s="166"/>
      <c r="DOR36" s="166"/>
      <c r="DOS36" s="166"/>
      <c r="DOT36" s="166"/>
      <c r="DOU36" s="166"/>
      <c r="DOV36" s="166"/>
      <c r="DOW36" s="166"/>
      <c r="DOX36" s="166"/>
      <c r="DOY36" s="166"/>
      <c r="DOZ36" s="166"/>
      <c r="DPA36" s="166"/>
      <c r="DPB36" s="166"/>
      <c r="DPC36" s="166"/>
      <c r="DPD36" s="166"/>
      <c r="DPE36" s="166"/>
      <c r="DPF36" s="166"/>
      <c r="DPG36" s="166"/>
    </row>
    <row r="37" spans="1:3127" s="167" customFormat="1" ht="36.75">
      <c r="A37" s="184" t="s">
        <v>2304</v>
      </c>
      <c r="B37" s="184" t="s">
        <v>2042</v>
      </c>
      <c r="C37" s="184" t="s">
        <v>2033</v>
      </c>
      <c r="D37" s="204" t="s">
        <v>344</v>
      </c>
      <c r="E37" s="184" t="s">
        <v>1432</v>
      </c>
      <c r="F37" s="184" t="s">
        <v>24</v>
      </c>
      <c r="G37" s="184" t="s">
        <v>25</v>
      </c>
      <c r="H37" s="184" t="s">
        <v>1972</v>
      </c>
      <c r="I37" s="184" t="s">
        <v>1005</v>
      </c>
      <c r="J37" s="184" t="s">
        <v>18</v>
      </c>
      <c r="K37" s="184" t="s">
        <v>52</v>
      </c>
      <c r="L37" s="180" t="s">
        <v>1432</v>
      </c>
      <c r="M37" s="184" t="s">
        <v>1980</v>
      </c>
      <c r="N37" s="187">
        <v>2612</v>
      </c>
      <c r="O37" s="187">
        <v>421</v>
      </c>
      <c r="P37" s="180" t="s">
        <v>1432</v>
      </c>
      <c r="Q37" s="188">
        <v>70.166666666666671</v>
      </c>
      <c r="R37" s="189" t="s">
        <v>2305</v>
      </c>
      <c r="S37" s="189" t="s">
        <v>2306</v>
      </c>
      <c r="T37" s="184"/>
      <c r="U37" s="5"/>
      <c r="V37" s="5"/>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row>
    <row r="38" spans="1:3127" s="166" customFormat="1" ht="84.75">
      <c r="A38" s="199" t="s">
        <v>1032</v>
      </c>
      <c r="B38" s="199" t="s">
        <v>1983</v>
      </c>
      <c r="C38" s="199" t="s">
        <v>19</v>
      </c>
      <c r="D38" s="199" t="s">
        <v>50</v>
      </c>
      <c r="E38" s="199" t="s">
        <v>2029</v>
      </c>
      <c r="F38" s="199" t="s">
        <v>24</v>
      </c>
      <c r="G38" s="199" t="s">
        <v>2019</v>
      </c>
      <c r="H38" s="199" t="s">
        <v>1972</v>
      </c>
      <c r="I38" s="199" t="s">
        <v>1005</v>
      </c>
      <c r="J38" s="199" t="s">
        <v>1979</v>
      </c>
      <c r="K38" s="199" t="s">
        <v>52</v>
      </c>
      <c r="L38" s="180" t="s">
        <v>1432</v>
      </c>
      <c r="M38" s="200" t="s">
        <v>1980</v>
      </c>
      <c r="N38" s="200">
        <v>114</v>
      </c>
      <c r="O38" s="200">
        <v>97</v>
      </c>
      <c r="P38" s="180" t="s">
        <v>1432</v>
      </c>
      <c r="Q38" s="201">
        <v>3170</v>
      </c>
      <c r="R38" s="202" t="s">
        <v>1984</v>
      </c>
      <c r="S38" s="203" t="s">
        <v>2030</v>
      </c>
      <c r="T38" s="200"/>
      <c r="U38" s="5"/>
      <c r="V38" s="5"/>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s="167"/>
      <c r="APW38" s="167"/>
      <c r="APX38" s="167"/>
      <c r="APY38" s="167"/>
      <c r="APZ38" s="167"/>
      <c r="AQA38" s="167"/>
      <c r="AQB38" s="167"/>
      <c r="AQC38" s="167"/>
      <c r="AQD38" s="167"/>
      <c r="AQE38" s="167"/>
      <c r="AQF38" s="167"/>
      <c r="AQG38" s="167"/>
      <c r="AQH38" s="167"/>
      <c r="AQI38" s="167"/>
      <c r="AQJ38" s="167"/>
      <c r="AQK38" s="167"/>
      <c r="AQL38" s="167"/>
      <c r="AQM38" s="167"/>
      <c r="AQN38" s="167"/>
      <c r="AQO38" s="167"/>
      <c r="AQP38" s="167"/>
      <c r="AQQ38" s="167"/>
      <c r="AQR38" s="167"/>
      <c r="AQS38" s="167"/>
      <c r="AQT38" s="167"/>
      <c r="AQU38" s="167"/>
      <c r="AQV38" s="167"/>
      <c r="AQW38" s="167"/>
      <c r="AQX38" s="167"/>
      <c r="AQY38" s="167"/>
      <c r="AQZ38" s="167"/>
      <c r="ARA38" s="167"/>
      <c r="ARB38" s="167"/>
      <c r="ARC38" s="167"/>
      <c r="ARD38" s="167"/>
      <c r="ARE38" s="167"/>
      <c r="ARF38" s="167"/>
      <c r="ARG38" s="167"/>
      <c r="ARH38" s="167"/>
      <c r="ARI38" s="167"/>
      <c r="ARJ38" s="167"/>
      <c r="ARK38" s="167"/>
      <c r="ARL38" s="167"/>
      <c r="ARM38" s="167"/>
      <c r="ARN38" s="167"/>
      <c r="ARO38" s="167"/>
      <c r="ARP38" s="167"/>
      <c r="ARQ38" s="167"/>
      <c r="ARR38" s="167"/>
      <c r="ARS38" s="167"/>
      <c r="ART38" s="167"/>
      <c r="ARU38" s="167"/>
      <c r="ARV38" s="167"/>
      <c r="ARW38" s="167"/>
      <c r="ARX38" s="167"/>
      <c r="ARY38" s="167"/>
      <c r="ARZ38" s="167"/>
      <c r="ASA38" s="167"/>
      <c r="ASB38" s="167"/>
      <c r="ASC38" s="167"/>
      <c r="ASD38" s="167"/>
      <c r="ASE38" s="167"/>
      <c r="ASF38" s="167"/>
      <c r="ASG38" s="167"/>
      <c r="ASH38" s="167"/>
      <c r="ASI38" s="167"/>
      <c r="ASJ38" s="167"/>
      <c r="ASK38" s="167"/>
      <c r="ASL38" s="167"/>
      <c r="ASM38" s="167"/>
      <c r="ASN38" s="167"/>
      <c r="ASO38" s="167"/>
      <c r="ASP38" s="167"/>
      <c r="ASQ38" s="167"/>
      <c r="ASR38" s="167"/>
      <c r="ASS38" s="167"/>
      <c r="AST38" s="167"/>
      <c r="ASU38" s="167"/>
      <c r="ASV38" s="167"/>
      <c r="ASW38" s="167"/>
      <c r="ASX38" s="167"/>
      <c r="ASY38" s="167"/>
      <c r="ASZ38" s="167"/>
      <c r="ATA38" s="167"/>
      <c r="ATB38" s="167"/>
      <c r="ATC38" s="167"/>
      <c r="ATD38" s="167"/>
      <c r="ATE38" s="167"/>
      <c r="ATF38" s="167"/>
      <c r="ATG38" s="167"/>
      <c r="ATH38" s="167"/>
      <c r="ATI38" s="167"/>
      <c r="ATJ38" s="167"/>
      <c r="ATK38" s="167"/>
      <c r="ATL38" s="167"/>
      <c r="ATM38" s="167"/>
      <c r="ATN38" s="167"/>
      <c r="ATO38" s="167"/>
      <c r="ATP38" s="167"/>
      <c r="ATQ38" s="167"/>
      <c r="ATR38" s="167"/>
      <c r="ATS38" s="167"/>
      <c r="ATT38" s="167"/>
      <c r="ATU38" s="167"/>
      <c r="ATV38" s="167"/>
      <c r="ATW38" s="167"/>
      <c r="ATX38" s="167"/>
      <c r="ATY38" s="167"/>
      <c r="ATZ38" s="167"/>
      <c r="AUA38" s="167"/>
      <c r="AUB38" s="167"/>
      <c r="AUC38" s="167"/>
      <c r="AUD38" s="167"/>
      <c r="AUE38" s="167"/>
      <c r="AUF38" s="167"/>
      <c r="AUG38" s="167"/>
      <c r="AUH38" s="167"/>
      <c r="AUI38" s="167"/>
      <c r="AUJ38" s="167"/>
      <c r="AUK38" s="167"/>
      <c r="AUL38" s="167"/>
      <c r="AUM38" s="167"/>
      <c r="AUN38" s="167"/>
      <c r="AUO38" s="167"/>
      <c r="AUP38" s="167"/>
      <c r="AUQ38" s="167"/>
      <c r="AUR38" s="167"/>
      <c r="AUS38" s="167"/>
      <c r="AUT38" s="167"/>
      <c r="AUU38" s="167"/>
      <c r="AUV38" s="167"/>
      <c r="AUW38" s="167"/>
      <c r="AUX38" s="167"/>
      <c r="AUY38" s="167"/>
      <c r="AUZ38" s="167"/>
      <c r="AVA38" s="167"/>
      <c r="AVB38" s="167"/>
      <c r="AVC38" s="167"/>
      <c r="AVD38" s="167"/>
      <c r="AVE38" s="167"/>
      <c r="AVF38" s="167"/>
      <c r="AVG38" s="167"/>
      <c r="AVH38" s="167"/>
      <c r="AVI38" s="167"/>
      <c r="AVJ38" s="167"/>
      <c r="AVK38" s="167"/>
      <c r="AVL38" s="167"/>
      <c r="AVM38" s="167"/>
      <c r="AVN38" s="167"/>
      <c r="AVO38" s="167"/>
      <c r="AVP38" s="167"/>
      <c r="AVQ38" s="167"/>
      <c r="AVR38" s="167"/>
      <c r="AVS38" s="167"/>
      <c r="AVT38" s="167"/>
      <c r="AVU38" s="167"/>
      <c r="AVV38" s="167"/>
      <c r="AVW38" s="167"/>
      <c r="AVX38" s="167"/>
      <c r="AVY38" s="167"/>
      <c r="AVZ38" s="167"/>
      <c r="AWA38" s="167"/>
      <c r="AWB38" s="167"/>
      <c r="AWC38" s="167"/>
      <c r="AWD38" s="167"/>
      <c r="AWE38" s="167"/>
      <c r="AWF38" s="167"/>
      <c r="AWG38" s="167"/>
      <c r="AWH38" s="167"/>
      <c r="AWI38" s="167"/>
      <c r="AWJ38" s="167"/>
      <c r="AWK38" s="167"/>
      <c r="AWL38" s="167"/>
      <c r="AWM38" s="167"/>
      <c r="AWN38" s="167"/>
      <c r="AWO38" s="167"/>
      <c r="AWP38" s="167"/>
      <c r="AWQ38" s="167"/>
      <c r="AWR38" s="167"/>
      <c r="AWS38" s="167"/>
      <c r="AWT38" s="167"/>
      <c r="AWU38" s="167"/>
      <c r="AWV38" s="167"/>
      <c r="AWW38" s="167"/>
      <c r="AWX38" s="167"/>
      <c r="AWY38" s="167"/>
      <c r="AWZ38" s="167"/>
      <c r="AXA38" s="167"/>
      <c r="AXB38" s="167"/>
      <c r="AXC38" s="167"/>
      <c r="AXD38" s="167"/>
      <c r="AXE38" s="167"/>
      <c r="AXF38" s="167"/>
      <c r="AXG38" s="167"/>
      <c r="AXH38" s="167"/>
      <c r="AXI38" s="167"/>
      <c r="AXJ38" s="167"/>
      <c r="AXK38" s="167"/>
      <c r="AXL38" s="167"/>
      <c r="AXM38" s="167"/>
      <c r="AXN38" s="167"/>
      <c r="AXO38" s="167"/>
      <c r="AXP38" s="167"/>
      <c r="AXQ38" s="167"/>
      <c r="AXR38" s="167"/>
      <c r="AXS38" s="167"/>
      <c r="AXT38" s="167"/>
      <c r="AXU38" s="167"/>
      <c r="AXV38" s="167"/>
      <c r="AXW38" s="167"/>
      <c r="AXX38" s="167"/>
      <c r="AXY38" s="167"/>
      <c r="AXZ38" s="167"/>
      <c r="AYA38" s="167"/>
      <c r="AYB38" s="167"/>
      <c r="AYC38" s="167"/>
      <c r="AYD38" s="167"/>
      <c r="AYE38" s="167"/>
      <c r="AYF38" s="167"/>
      <c r="AYG38" s="167"/>
      <c r="AYH38" s="167"/>
      <c r="AYI38" s="167"/>
      <c r="AYJ38" s="167"/>
      <c r="AYK38" s="167"/>
      <c r="AYL38" s="167"/>
      <c r="AYM38" s="167"/>
      <c r="AYN38" s="167"/>
      <c r="AYO38" s="167"/>
      <c r="AYP38" s="167"/>
      <c r="AYQ38" s="167"/>
      <c r="AYR38" s="167"/>
      <c r="AYS38" s="167"/>
      <c r="AYT38" s="167"/>
      <c r="AYU38" s="167"/>
      <c r="AYV38" s="167"/>
      <c r="AYW38" s="167"/>
      <c r="AYX38" s="167"/>
      <c r="AYY38" s="167"/>
      <c r="AYZ38" s="167"/>
      <c r="AZA38" s="167"/>
      <c r="AZB38" s="167"/>
      <c r="AZC38" s="167"/>
      <c r="AZD38" s="167"/>
      <c r="AZE38" s="167"/>
      <c r="AZF38" s="167"/>
      <c r="AZG38" s="167"/>
      <c r="AZH38" s="167"/>
      <c r="AZI38" s="167"/>
      <c r="AZJ38" s="167"/>
      <c r="AZK38" s="167"/>
      <c r="AZL38" s="167"/>
      <c r="AZM38" s="167"/>
      <c r="AZN38" s="167"/>
      <c r="AZO38" s="167"/>
      <c r="AZP38" s="167"/>
      <c r="AZQ38" s="167"/>
      <c r="AZR38" s="167"/>
      <c r="AZS38" s="167"/>
      <c r="AZT38" s="167"/>
      <c r="AZU38" s="167"/>
      <c r="AZV38" s="167"/>
      <c r="AZW38" s="167"/>
      <c r="AZX38" s="167"/>
      <c r="AZY38" s="167"/>
      <c r="AZZ38" s="167"/>
      <c r="BAA38" s="167"/>
      <c r="BAB38" s="167"/>
      <c r="BAC38" s="167"/>
      <c r="BAD38" s="167"/>
      <c r="BAE38" s="167"/>
      <c r="BAF38" s="167"/>
      <c r="BAG38" s="167"/>
      <c r="BAH38" s="167"/>
      <c r="BAI38" s="167"/>
      <c r="BAJ38" s="167"/>
      <c r="BAK38" s="167"/>
      <c r="BAL38" s="167"/>
      <c r="BAM38" s="167"/>
      <c r="BAN38" s="167"/>
      <c r="BAO38" s="167"/>
      <c r="BAP38" s="167"/>
      <c r="BAQ38" s="167"/>
      <c r="BAR38" s="167"/>
      <c r="BAS38" s="167"/>
      <c r="BAT38" s="167"/>
      <c r="BAU38" s="167"/>
      <c r="BAV38" s="167"/>
      <c r="BAW38" s="167"/>
      <c r="BAX38" s="167"/>
      <c r="BAY38" s="167"/>
      <c r="BAZ38" s="167"/>
      <c r="BBA38" s="167"/>
      <c r="BBB38" s="167"/>
      <c r="BBC38" s="167"/>
      <c r="BBD38" s="167"/>
      <c r="BBE38" s="167"/>
      <c r="BBF38" s="167"/>
      <c r="BBG38" s="167"/>
      <c r="BBH38" s="167"/>
      <c r="BBI38" s="167"/>
      <c r="BBJ38" s="167"/>
      <c r="BBK38" s="167"/>
      <c r="BBL38" s="167"/>
      <c r="BBM38" s="167"/>
      <c r="BBN38" s="167"/>
      <c r="BBO38" s="167"/>
      <c r="BBP38" s="167"/>
      <c r="BBQ38" s="167"/>
      <c r="BBR38" s="167"/>
      <c r="BBS38" s="167"/>
      <c r="BBT38" s="167"/>
      <c r="BBU38" s="167"/>
      <c r="BBV38" s="167"/>
      <c r="BBW38" s="167"/>
      <c r="BBX38" s="167"/>
      <c r="BBY38" s="167"/>
      <c r="BBZ38" s="167"/>
      <c r="BCA38" s="167"/>
      <c r="BCB38" s="167"/>
      <c r="BCC38" s="167"/>
      <c r="BCD38" s="167"/>
      <c r="BCE38" s="167"/>
      <c r="BCF38" s="167"/>
      <c r="BCG38" s="167"/>
      <c r="BCH38" s="167"/>
      <c r="BCI38" s="167"/>
      <c r="BCJ38" s="167"/>
      <c r="BCK38" s="167"/>
      <c r="BCL38" s="167"/>
      <c r="BCM38" s="167"/>
      <c r="BCN38" s="167"/>
      <c r="BCO38" s="167"/>
      <c r="BCP38" s="167"/>
      <c r="BCQ38" s="167"/>
      <c r="BCR38" s="167"/>
      <c r="BCS38" s="167"/>
      <c r="BCT38" s="167"/>
      <c r="BCU38" s="167"/>
      <c r="BCV38" s="167"/>
      <c r="BCW38" s="167"/>
      <c r="BCX38" s="167"/>
      <c r="BCY38" s="167"/>
      <c r="BCZ38" s="167"/>
      <c r="BDA38" s="167"/>
      <c r="BDB38" s="167"/>
      <c r="BDC38" s="167"/>
      <c r="BDD38" s="167"/>
      <c r="BDE38" s="167"/>
      <c r="BDF38" s="167"/>
      <c r="BDG38" s="167"/>
      <c r="BDH38" s="167"/>
      <c r="BDI38" s="167"/>
      <c r="BDJ38" s="167"/>
      <c r="BDK38" s="167"/>
      <c r="BDL38" s="167"/>
      <c r="BDM38" s="167"/>
      <c r="BDN38" s="167"/>
      <c r="BDO38" s="167"/>
      <c r="BDP38" s="167"/>
      <c r="BDQ38" s="167"/>
      <c r="BDR38" s="167"/>
      <c r="BDS38" s="167"/>
      <c r="BDT38" s="167"/>
      <c r="BDU38" s="167"/>
      <c r="BDV38" s="167"/>
      <c r="BDW38" s="167"/>
      <c r="BDX38" s="167"/>
      <c r="BDY38" s="167"/>
      <c r="BDZ38" s="167"/>
      <c r="BEA38" s="167"/>
      <c r="BEB38" s="167"/>
      <c r="BEC38" s="167"/>
      <c r="BED38" s="167"/>
      <c r="BEE38" s="167"/>
      <c r="BEF38" s="167"/>
      <c r="BEG38" s="167"/>
      <c r="BEH38" s="167"/>
      <c r="BEI38" s="167"/>
      <c r="BEJ38" s="167"/>
      <c r="BEK38" s="167"/>
      <c r="BEL38" s="167"/>
      <c r="BEM38" s="167"/>
      <c r="BEN38" s="167"/>
      <c r="BEO38" s="167"/>
      <c r="BEP38" s="167"/>
      <c r="BEQ38" s="167"/>
      <c r="BER38" s="167"/>
      <c r="BES38" s="167"/>
      <c r="BET38" s="167"/>
      <c r="BEU38" s="167"/>
      <c r="BEV38" s="167"/>
      <c r="BEW38" s="167"/>
      <c r="BEX38" s="167"/>
      <c r="BEY38" s="167"/>
      <c r="BEZ38" s="167"/>
      <c r="BFA38" s="167"/>
      <c r="BFB38" s="167"/>
      <c r="BFC38" s="167"/>
      <c r="BFD38" s="167"/>
      <c r="BFE38" s="167"/>
      <c r="BFF38" s="167"/>
      <c r="BFG38" s="167"/>
      <c r="BFH38" s="167"/>
      <c r="BFI38" s="167"/>
      <c r="BFJ38" s="167"/>
      <c r="BFK38" s="167"/>
      <c r="BFL38" s="167"/>
      <c r="BFM38" s="167"/>
      <c r="BFN38" s="167"/>
      <c r="BFO38" s="167"/>
      <c r="BFP38" s="167"/>
      <c r="BFQ38" s="167"/>
      <c r="BFR38" s="167"/>
      <c r="BFS38" s="167"/>
      <c r="BFT38" s="167"/>
      <c r="BFU38" s="167"/>
      <c r="BFV38" s="167"/>
      <c r="BFW38" s="167"/>
      <c r="BFX38" s="167"/>
      <c r="BFY38" s="167"/>
      <c r="BFZ38" s="167"/>
      <c r="BGA38" s="167"/>
      <c r="BGB38" s="167"/>
      <c r="BGC38" s="167"/>
      <c r="BGD38" s="167"/>
      <c r="BGE38" s="167"/>
      <c r="BGF38" s="167"/>
      <c r="BGG38" s="167"/>
      <c r="BGH38" s="167"/>
      <c r="BGI38" s="167"/>
      <c r="BGJ38" s="167"/>
      <c r="BGK38" s="167"/>
      <c r="BGL38" s="167"/>
      <c r="BGM38" s="167"/>
      <c r="BGN38" s="167"/>
      <c r="BGO38" s="167"/>
      <c r="BGP38" s="167"/>
      <c r="BGQ38" s="167"/>
      <c r="BGR38" s="167"/>
      <c r="BGS38" s="167"/>
      <c r="BGT38" s="167"/>
      <c r="BGU38" s="167"/>
      <c r="BGV38" s="167"/>
      <c r="BGW38" s="167"/>
      <c r="BGX38" s="167"/>
      <c r="BGY38" s="167"/>
      <c r="BGZ38" s="167"/>
      <c r="BHA38" s="167"/>
      <c r="BHB38" s="167"/>
      <c r="BHC38" s="167"/>
      <c r="BHD38" s="167"/>
      <c r="BHE38" s="167"/>
      <c r="BHF38" s="167"/>
      <c r="BHG38" s="167"/>
      <c r="BHH38" s="167"/>
      <c r="BHI38" s="167"/>
      <c r="BHJ38" s="167"/>
      <c r="BHK38" s="167"/>
      <c r="BHL38" s="167"/>
      <c r="BHM38" s="167"/>
      <c r="BHN38" s="167"/>
      <c r="BHO38" s="167"/>
      <c r="BHP38" s="167"/>
      <c r="BHQ38" s="167"/>
      <c r="BHR38" s="167"/>
      <c r="BHS38" s="167"/>
      <c r="BHT38" s="167"/>
      <c r="BHU38" s="167"/>
      <c r="BHV38" s="167"/>
      <c r="BHW38" s="167"/>
      <c r="BHX38" s="167"/>
      <c r="BHY38" s="167"/>
      <c r="BHZ38" s="167"/>
      <c r="BIA38" s="167"/>
      <c r="BIB38" s="167"/>
      <c r="BIC38" s="167"/>
      <c r="BID38" s="167"/>
      <c r="BIE38" s="167"/>
      <c r="BIF38" s="167"/>
      <c r="BIG38" s="167"/>
      <c r="BIH38" s="167"/>
      <c r="BII38" s="167"/>
      <c r="BIJ38" s="167"/>
      <c r="BIK38" s="167"/>
      <c r="BIL38" s="167"/>
      <c r="BIM38" s="167"/>
      <c r="BIN38" s="167"/>
      <c r="BIO38" s="167"/>
      <c r="BIP38" s="167"/>
      <c r="BIQ38" s="167"/>
      <c r="BIR38" s="167"/>
      <c r="BIS38" s="167"/>
      <c r="BIT38" s="167"/>
      <c r="BIU38" s="167"/>
      <c r="BIV38" s="167"/>
      <c r="BIW38" s="167"/>
      <c r="BIX38" s="167"/>
      <c r="BIY38" s="167"/>
      <c r="BIZ38" s="167"/>
      <c r="BJA38" s="167"/>
      <c r="BJB38" s="167"/>
      <c r="BJC38" s="167"/>
      <c r="BJD38" s="167"/>
      <c r="BJE38" s="167"/>
      <c r="BJF38" s="167"/>
      <c r="BJG38" s="167"/>
      <c r="BJH38" s="167"/>
      <c r="BJI38" s="167"/>
      <c r="BJJ38" s="167"/>
      <c r="BJK38" s="167"/>
      <c r="BJL38" s="167"/>
      <c r="BJM38" s="167"/>
      <c r="BJN38" s="167"/>
      <c r="BJO38" s="167"/>
      <c r="BJP38" s="167"/>
      <c r="BJQ38" s="167"/>
      <c r="BJR38" s="167"/>
      <c r="BJS38" s="167"/>
      <c r="BJT38" s="167"/>
      <c r="BJU38" s="167"/>
      <c r="BJV38" s="167"/>
      <c r="BJW38" s="167"/>
      <c r="BJX38" s="167"/>
      <c r="BJY38" s="167"/>
      <c r="BJZ38" s="167"/>
      <c r="BKA38" s="167"/>
      <c r="BKB38" s="167"/>
      <c r="BKC38" s="167"/>
      <c r="BKD38" s="167"/>
      <c r="BKE38" s="167"/>
      <c r="BKF38" s="167"/>
      <c r="BKG38" s="167"/>
      <c r="BKH38" s="167"/>
      <c r="BKI38" s="167"/>
      <c r="BKJ38" s="167"/>
      <c r="BKK38" s="167"/>
      <c r="BKL38" s="167"/>
      <c r="BKM38" s="167"/>
      <c r="BKN38" s="167"/>
      <c r="BKO38" s="167"/>
      <c r="BKP38" s="167"/>
      <c r="BKQ38" s="167"/>
      <c r="BKR38" s="167"/>
      <c r="BKS38" s="167"/>
      <c r="BKT38" s="167"/>
      <c r="BKU38" s="167"/>
      <c r="BKV38" s="167"/>
      <c r="BKW38" s="167"/>
      <c r="BKX38" s="167"/>
      <c r="BKY38" s="167"/>
      <c r="BKZ38" s="167"/>
      <c r="BLA38" s="167"/>
      <c r="BLB38" s="167"/>
      <c r="BLC38" s="167"/>
      <c r="BLD38" s="167"/>
      <c r="BLE38" s="167"/>
      <c r="BLF38" s="167"/>
      <c r="BLG38" s="167"/>
      <c r="BLH38" s="167"/>
      <c r="BLI38" s="167"/>
      <c r="BLJ38" s="167"/>
      <c r="BLK38" s="167"/>
      <c r="BLL38" s="167"/>
      <c r="BLM38" s="167"/>
      <c r="BLN38" s="167"/>
      <c r="BLO38" s="167"/>
      <c r="BLP38" s="167"/>
      <c r="BLQ38" s="167"/>
      <c r="BLR38" s="167"/>
      <c r="BLS38" s="167"/>
      <c r="BLT38" s="167"/>
      <c r="BLU38" s="167"/>
      <c r="BLV38" s="167"/>
      <c r="BLW38" s="167"/>
      <c r="BLX38" s="167"/>
      <c r="BLY38" s="167"/>
      <c r="BLZ38" s="167"/>
      <c r="BMA38" s="167"/>
      <c r="BMB38" s="167"/>
      <c r="BMC38" s="167"/>
      <c r="BMD38" s="167"/>
      <c r="BME38" s="167"/>
      <c r="BMF38" s="167"/>
      <c r="BMG38" s="167"/>
      <c r="BMH38" s="167"/>
      <c r="BMI38" s="167"/>
      <c r="BMJ38" s="167"/>
      <c r="BMK38" s="167"/>
      <c r="BML38" s="167"/>
      <c r="BMM38" s="167"/>
      <c r="BMN38" s="167"/>
      <c r="BMO38" s="167"/>
      <c r="BMP38" s="167"/>
      <c r="BMQ38" s="167"/>
      <c r="BMR38" s="167"/>
      <c r="BMS38" s="167"/>
      <c r="BMT38" s="167"/>
      <c r="BMU38" s="167"/>
      <c r="BMV38" s="167"/>
      <c r="BMW38" s="167"/>
      <c r="BMX38" s="167"/>
      <c r="BMY38" s="167"/>
      <c r="BMZ38" s="167"/>
      <c r="BNA38" s="167"/>
      <c r="BNB38" s="167"/>
      <c r="BNC38" s="167"/>
      <c r="BND38" s="167"/>
      <c r="BNE38" s="167"/>
      <c r="BNF38" s="167"/>
      <c r="BNG38" s="167"/>
      <c r="BNH38" s="167"/>
      <c r="BNI38" s="167"/>
      <c r="BNJ38" s="167"/>
      <c r="BNK38" s="167"/>
      <c r="BNL38" s="167"/>
      <c r="BNM38" s="167"/>
      <c r="BNN38" s="167"/>
      <c r="BNO38" s="167"/>
      <c r="BNP38" s="167"/>
      <c r="BNQ38" s="167"/>
      <c r="BNR38" s="167"/>
      <c r="BNS38" s="167"/>
      <c r="BNT38" s="167"/>
      <c r="BNU38" s="167"/>
      <c r="BNV38" s="167"/>
      <c r="BNW38" s="167"/>
      <c r="BNX38" s="167"/>
      <c r="BNY38" s="167"/>
      <c r="BNZ38" s="167"/>
      <c r="BOA38" s="167"/>
      <c r="BOB38" s="167"/>
      <c r="BOC38" s="167"/>
      <c r="BOD38" s="167"/>
      <c r="BOE38" s="167"/>
      <c r="BOF38" s="167"/>
      <c r="BOG38" s="167"/>
      <c r="BOH38" s="167"/>
      <c r="BOI38" s="167"/>
      <c r="BOJ38" s="167"/>
      <c r="BOK38" s="167"/>
      <c r="BOL38" s="167"/>
      <c r="BOM38" s="167"/>
      <c r="BON38" s="167"/>
      <c r="BOO38" s="167"/>
      <c r="BOP38" s="167"/>
      <c r="BOQ38" s="167"/>
      <c r="BOR38" s="167"/>
      <c r="BOS38" s="167"/>
      <c r="BOT38" s="167"/>
      <c r="BOU38" s="167"/>
      <c r="BOV38" s="167"/>
      <c r="BOW38" s="167"/>
      <c r="BOX38" s="167"/>
      <c r="BOY38" s="167"/>
      <c r="BOZ38" s="167"/>
      <c r="BPA38" s="167"/>
      <c r="BPB38" s="167"/>
      <c r="BPC38" s="167"/>
      <c r="BPD38" s="167"/>
      <c r="BPE38" s="167"/>
      <c r="BPF38" s="167"/>
      <c r="BPG38" s="167"/>
      <c r="BPH38" s="167"/>
      <c r="BPI38" s="167"/>
      <c r="BPJ38" s="167"/>
      <c r="BPK38" s="167"/>
      <c r="BPL38" s="167"/>
      <c r="BPM38" s="167"/>
      <c r="BPN38" s="167"/>
      <c r="BPO38" s="167"/>
      <c r="BPP38" s="167"/>
      <c r="BPQ38" s="167"/>
      <c r="BPR38" s="167"/>
      <c r="BPS38" s="167"/>
      <c r="BPT38" s="167"/>
      <c r="BPU38" s="167"/>
      <c r="BPV38" s="167"/>
      <c r="BPW38" s="167"/>
      <c r="BPX38" s="167"/>
      <c r="BPY38" s="167"/>
      <c r="BPZ38" s="167"/>
      <c r="BQA38" s="167"/>
      <c r="BQB38" s="167"/>
      <c r="BQC38" s="167"/>
      <c r="BQD38" s="167"/>
      <c r="BQE38" s="167"/>
      <c r="BQF38" s="167"/>
      <c r="BQG38" s="167"/>
      <c r="BQH38" s="167"/>
      <c r="BQI38" s="167"/>
      <c r="BQJ38" s="167"/>
      <c r="BQK38" s="167"/>
      <c r="BQL38" s="167"/>
      <c r="BQM38" s="167"/>
      <c r="BQN38" s="167"/>
      <c r="BQO38" s="167"/>
      <c r="BQP38" s="167"/>
      <c r="BQQ38" s="167"/>
      <c r="BQR38" s="167"/>
      <c r="BQS38" s="167"/>
      <c r="BQT38" s="167"/>
      <c r="BQU38" s="167"/>
      <c r="BQV38" s="167"/>
      <c r="BQW38" s="167"/>
      <c r="BQX38" s="167"/>
      <c r="BQY38" s="167"/>
      <c r="BQZ38" s="167"/>
      <c r="BRA38" s="167"/>
      <c r="BRB38" s="167"/>
      <c r="BRC38" s="167"/>
      <c r="BRD38" s="167"/>
      <c r="BRE38" s="167"/>
      <c r="BRF38" s="167"/>
      <c r="BRG38" s="167"/>
      <c r="BRH38" s="167"/>
      <c r="BRI38" s="167"/>
      <c r="BRJ38" s="167"/>
      <c r="BRK38" s="167"/>
      <c r="BRL38" s="167"/>
      <c r="BRM38" s="167"/>
      <c r="BRN38" s="167"/>
      <c r="BRO38" s="167"/>
      <c r="BRP38" s="167"/>
      <c r="BRQ38" s="167"/>
      <c r="BRR38" s="167"/>
      <c r="BRS38" s="167"/>
      <c r="BRT38" s="167"/>
      <c r="BRU38" s="167"/>
      <c r="BRV38" s="167"/>
      <c r="BRW38" s="167"/>
      <c r="BRX38" s="167"/>
      <c r="BRY38" s="167"/>
      <c r="BRZ38" s="167"/>
      <c r="BSA38" s="167"/>
      <c r="BSB38" s="167"/>
      <c r="BSC38" s="167"/>
      <c r="BSD38" s="167"/>
      <c r="BSE38" s="167"/>
      <c r="BSF38" s="167"/>
      <c r="BSG38" s="167"/>
      <c r="BSH38" s="167"/>
      <c r="BSI38" s="167"/>
      <c r="BSJ38" s="167"/>
      <c r="BSK38" s="167"/>
      <c r="BSL38" s="167"/>
      <c r="BSM38" s="167"/>
      <c r="BSN38" s="167"/>
      <c r="BSO38" s="167"/>
      <c r="BSP38" s="167"/>
      <c r="BSQ38" s="167"/>
      <c r="BSR38" s="167"/>
      <c r="BSS38" s="167"/>
      <c r="BST38" s="167"/>
      <c r="BSU38" s="167"/>
      <c r="BSV38" s="167"/>
      <c r="BSW38" s="167"/>
      <c r="BSX38" s="167"/>
      <c r="BSY38" s="167"/>
      <c r="BSZ38" s="167"/>
      <c r="BTA38" s="167"/>
      <c r="BTB38" s="167"/>
      <c r="BTC38" s="167"/>
      <c r="BTD38" s="167"/>
      <c r="BTE38" s="167"/>
      <c r="BTF38" s="167"/>
      <c r="BTG38" s="167"/>
      <c r="BTH38" s="167"/>
      <c r="BTI38" s="167"/>
      <c r="BTJ38" s="167"/>
      <c r="BTK38" s="167"/>
      <c r="BTL38" s="167"/>
      <c r="BTM38" s="167"/>
      <c r="BTN38" s="167"/>
      <c r="BTO38" s="167"/>
      <c r="BTP38" s="167"/>
      <c r="BTQ38" s="167"/>
      <c r="BTR38" s="167"/>
      <c r="BTS38" s="167"/>
      <c r="BTT38" s="167"/>
      <c r="BTU38" s="167"/>
      <c r="BTV38" s="167"/>
      <c r="BTW38" s="167"/>
      <c r="BTX38" s="167"/>
      <c r="BTY38" s="167"/>
      <c r="BTZ38" s="167"/>
      <c r="BUA38" s="167"/>
      <c r="BUB38" s="167"/>
      <c r="BUC38" s="167"/>
      <c r="BUD38" s="167"/>
      <c r="BUE38" s="167"/>
      <c r="BUF38" s="167"/>
      <c r="BUG38" s="167"/>
      <c r="BUH38" s="167"/>
      <c r="BUI38" s="167"/>
      <c r="BUJ38" s="167"/>
      <c r="BUK38" s="167"/>
      <c r="BUL38" s="167"/>
      <c r="BUM38" s="167"/>
      <c r="BUN38" s="167"/>
      <c r="BUO38" s="167"/>
      <c r="BUP38" s="167"/>
      <c r="BUQ38" s="167"/>
      <c r="BUR38" s="167"/>
      <c r="BUS38" s="167"/>
      <c r="BUT38" s="167"/>
      <c r="BUU38" s="167"/>
      <c r="BUV38" s="167"/>
      <c r="BUW38" s="167"/>
      <c r="BUX38" s="167"/>
      <c r="BUY38" s="167"/>
      <c r="BUZ38" s="167"/>
      <c r="BVA38" s="167"/>
      <c r="BVB38" s="167"/>
      <c r="BVC38" s="167"/>
      <c r="BVD38" s="167"/>
      <c r="BVE38" s="167"/>
      <c r="BVF38" s="167"/>
      <c r="BVG38" s="167"/>
      <c r="BVH38" s="167"/>
      <c r="BVI38" s="167"/>
      <c r="BVJ38" s="167"/>
      <c r="BVK38" s="167"/>
      <c r="BVL38" s="167"/>
      <c r="BVM38" s="167"/>
      <c r="BVN38" s="167"/>
      <c r="BVO38" s="167"/>
      <c r="BVP38" s="167"/>
      <c r="BVQ38" s="167"/>
      <c r="BVR38" s="167"/>
      <c r="BVS38" s="167"/>
      <c r="BVT38" s="167"/>
      <c r="BVU38" s="167"/>
      <c r="BVV38" s="167"/>
      <c r="BVW38" s="167"/>
      <c r="BVX38" s="167"/>
      <c r="BVY38" s="167"/>
      <c r="BVZ38" s="167"/>
      <c r="BWA38" s="167"/>
      <c r="BWB38" s="167"/>
      <c r="BWC38" s="167"/>
      <c r="BWD38" s="167"/>
      <c r="BWE38" s="167"/>
      <c r="BWF38" s="167"/>
      <c r="BWG38" s="167"/>
      <c r="BWH38" s="167"/>
      <c r="BWI38" s="167"/>
      <c r="BWJ38" s="167"/>
      <c r="BWK38" s="167"/>
      <c r="BWL38" s="167"/>
      <c r="BWM38" s="167"/>
      <c r="BWN38" s="167"/>
      <c r="BWO38" s="167"/>
      <c r="BWP38" s="167"/>
      <c r="BWQ38" s="167"/>
      <c r="BWR38" s="167"/>
      <c r="BWS38" s="167"/>
      <c r="BWT38" s="167"/>
      <c r="BWU38" s="167"/>
      <c r="BWV38" s="167"/>
      <c r="BWW38" s="167"/>
      <c r="BWX38" s="167"/>
      <c r="BWY38" s="167"/>
      <c r="BWZ38" s="167"/>
      <c r="BXA38" s="167"/>
      <c r="BXB38" s="167"/>
      <c r="BXC38" s="167"/>
      <c r="BXD38" s="167"/>
      <c r="BXE38" s="167"/>
      <c r="BXF38" s="167"/>
      <c r="BXG38" s="167"/>
      <c r="BXH38" s="167"/>
      <c r="BXI38" s="167"/>
      <c r="BXJ38" s="167"/>
      <c r="BXK38" s="167"/>
      <c r="BXL38" s="167"/>
      <c r="BXM38" s="167"/>
      <c r="BXN38" s="167"/>
      <c r="BXO38" s="167"/>
      <c r="BXP38" s="167"/>
      <c r="BXQ38" s="167"/>
      <c r="BXR38" s="167"/>
      <c r="BXS38" s="167"/>
      <c r="BXT38" s="167"/>
      <c r="BXU38" s="167"/>
      <c r="BXV38" s="167"/>
      <c r="BXW38" s="167"/>
      <c r="BXX38" s="167"/>
      <c r="BXY38" s="167"/>
      <c r="BXZ38" s="167"/>
      <c r="BYA38" s="167"/>
      <c r="BYB38" s="167"/>
      <c r="BYC38" s="167"/>
      <c r="BYD38" s="167"/>
      <c r="BYE38" s="167"/>
      <c r="BYF38" s="167"/>
      <c r="BYG38" s="167"/>
      <c r="BYH38" s="167"/>
      <c r="BYI38" s="167"/>
      <c r="BYJ38" s="167"/>
      <c r="BYK38" s="167"/>
      <c r="BYL38" s="167"/>
      <c r="BYM38" s="167"/>
      <c r="BYN38" s="167"/>
      <c r="BYO38" s="167"/>
      <c r="BYP38" s="167"/>
      <c r="BYQ38" s="167"/>
      <c r="BYR38" s="167"/>
      <c r="BYS38" s="167"/>
      <c r="BYT38" s="167"/>
      <c r="BYU38" s="167"/>
      <c r="BYV38" s="167"/>
      <c r="BYW38" s="167"/>
      <c r="BYX38" s="167"/>
      <c r="BYY38" s="167"/>
      <c r="BYZ38" s="167"/>
      <c r="BZA38" s="167"/>
      <c r="BZB38" s="167"/>
      <c r="BZC38" s="167"/>
      <c r="BZD38" s="167"/>
      <c r="BZE38" s="167"/>
      <c r="BZF38" s="167"/>
      <c r="BZG38" s="167"/>
      <c r="BZH38" s="167"/>
      <c r="BZI38" s="167"/>
      <c r="BZJ38" s="167"/>
      <c r="BZK38" s="167"/>
      <c r="BZL38" s="167"/>
      <c r="BZM38" s="167"/>
      <c r="BZN38" s="167"/>
      <c r="BZO38" s="167"/>
      <c r="BZP38" s="167"/>
      <c r="BZQ38" s="167"/>
      <c r="BZR38" s="167"/>
      <c r="BZS38" s="167"/>
      <c r="BZT38" s="167"/>
      <c r="BZU38" s="167"/>
      <c r="BZV38" s="167"/>
      <c r="BZW38" s="167"/>
      <c r="BZX38" s="167"/>
      <c r="BZY38" s="167"/>
      <c r="BZZ38" s="167"/>
      <c r="CAA38" s="167"/>
      <c r="CAB38" s="167"/>
      <c r="CAC38" s="167"/>
      <c r="CAD38" s="167"/>
      <c r="CAE38" s="167"/>
      <c r="CAF38" s="167"/>
      <c r="CAG38" s="167"/>
      <c r="CAH38" s="167"/>
      <c r="CAI38" s="167"/>
      <c r="CAJ38" s="167"/>
      <c r="CAK38" s="167"/>
      <c r="CAL38" s="167"/>
      <c r="CAM38" s="167"/>
      <c r="CAN38" s="167"/>
      <c r="CAO38" s="167"/>
      <c r="CAP38" s="167"/>
      <c r="CAQ38" s="167"/>
      <c r="CAR38" s="167"/>
      <c r="CAS38" s="167"/>
      <c r="CAT38" s="167"/>
      <c r="CAU38" s="167"/>
      <c r="CAV38" s="167"/>
      <c r="CAW38" s="167"/>
      <c r="CAX38" s="167"/>
      <c r="CAY38" s="167"/>
      <c r="CAZ38" s="167"/>
      <c r="CBA38" s="167"/>
      <c r="CBB38" s="167"/>
      <c r="CBC38" s="167"/>
      <c r="CBD38" s="167"/>
      <c r="CBE38" s="167"/>
      <c r="CBF38" s="167"/>
      <c r="CBG38" s="167"/>
      <c r="CBH38" s="167"/>
      <c r="CBI38" s="167"/>
      <c r="CBJ38" s="167"/>
      <c r="CBK38" s="167"/>
      <c r="CBL38" s="167"/>
      <c r="CBM38" s="167"/>
      <c r="CBN38" s="167"/>
      <c r="CBO38" s="167"/>
      <c r="CBP38" s="167"/>
      <c r="CBQ38" s="167"/>
      <c r="CBR38" s="167"/>
      <c r="CBS38" s="167"/>
      <c r="CBT38" s="167"/>
      <c r="CBU38" s="167"/>
      <c r="CBV38" s="167"/>
      <c r="CBW38" s="167"/>
      <c r="CBX38" s="167"/>
      <c r="CBY38" s="167"/>
      <c r="CBZ38" s="167"/>
      <c r="CCA38" s="167"/>
      <c r="CCB38" s="167"/>
      <c r="CCC38" s="167"/>
      <c r="CCD38" s="167"/>
      <c r="CCE38" s="167"/>
      <c r="CCF38" s="167"/>
      <c r="CCG38" s="167"/>
      <c r="CCH38" s="167"/>
      <c r="CCI38" s="167"/>
      <c r="CCJ38" s="167"/>
      <c r="CCK38" s="167"/>
      <c r="CCL38" s="167"/>
      <c r="CCM38" s="167"/>
      <c r="CCN38" s="167"/>
      <c r="CCO38" s="167"/>
      <c r="CCP38" s="167"/>
      <c r="CCQ38" s="167"/>
      <c r="CCR38" s="167"/>
      <c r="CCS38" s="167"/>
      <c r="CCT38" s="167"/>
      <c r="CCU38" s="167"/>
      <c r="CCV38" s="167"/>
      <c r="CCW38" s="167"/>
      <c r="CCX38" s="167"/>
      <c r="CCY38" s="167"/>
      <c r="CCZ38" s="167"/>
      <c r="CDA38" s="167"/>
      <c r="CDB38" s="167"/>
      <c r="CDC38" s="167"/>
      <c r="CDD38" s="167"/>
      <c r="CDE38" s="167"/>
      <c r="CDF38" s="167"/>
      <c r="CDG38" s="167"/>
      <c r="CDH38" s="167"/>
      <c r="CDI38" s="167"/>
      <c r="CDJ38" s="167"/>
      <c r="CDK38" s="167"/>
      <c r="CDL38" s="167"/>
      <c r="CDM38" s="167"/>
      <c r="CDN38" s="167"/>
      <c r="CDO38" s="167"/>
      <c r="CDP38" s="167"/>
      <c r="CDQ38" s="167"/>
      <c r="CDR38" s="167"/>
      <c r="CDS38" s="167"/>
      <c r="CDT38" s="167"/>
      <c r="CDU38" s="167"/>
      <c r="CDV38" s="167"/>
      <c r="CDW38" s="167"/>
      <c r="CDX38" s="167"/>
      <c r="CDY38" s="167"/>
      <c r="CDZ38" s="167"/>
      <c r="CEA38" s="167"/>
      <c r="CEB38" s="167"/>
      <c r="CEC38" s="167"/>
      <c r="CED38" s="167"/>
      <c r="CEE38" s="167"/>
      <c r="CEF38" s="167"/>
      <c r="CEG38" s="167"/>
      <c r="CEH38" s="167"/>
      <c r="CEI38" s="167"/>
      <c r="CEJ38" s="167"/>
      <c r="CEK38" s="167"/>
      <c r="CEL38" s="167"/>
      <c r="CEM38" s="167"/>
      <c r="CEN38" s="167"/>
      <c r="CEO38" s="167"/>
      <c r="CEP38" s="167"/>
      <c r="CEQ38" s="167"/>
      <c r="CER38" s="167"/>
      <c r="CES38" s="167"/>
      <c r="CET38" s="167"/>
      <c r="CEU38" s="167"/>
      <c r="CEV38" s="167"/>
      <c r="CEW38" s="167"/>
      <c r="CEX38" s="167"/>
      <c r="CEY38" s="167"/>
      <c r="CEZ38" s="167"/>
      <c r="CFA38" s="167"/>
      <c r="CFB38" s="167"/>
      <c r="CFC38" s="167"/>
      <c r="CFD38" s="167"/>
      <c r="CFE38" s="167"/>
      <c r="CFF38" s="167"/>
      <c r="CFG38" s="167"/>
      <c r="CFH38" s="167"/>
      <c r="CFI38" s="167"/>
      <c r="CFJ38" s="167"/>
      <c r="CFK38" s="167"/>
      <c r="CFL38" s="167"/>
      <c r="CFM38" s="167"/>
      <c r="CFN38" s="167"/>
      <c r="CFO38" s="167"/>
      <c r="CFP38" s="167"/>
      <c r="CFQ38" s="167"/>
      <c r="CFR38" s="167"/>
      <c r="CFS38" s="167"/>
      <c r="CFT38" s="167"/>
      <c r="CFU38" s="167"/>
      <c r="CFV38" s="167"/>
      <c r="CFW38" s="167"/>
      <c r="CFX38" s="167"/>
      <c r="CFY38" s="167"/>
      <c r="CFZ38" s="167"/>
      <c r="CGA38" s="167"/>
      <c r="CGB38" s="167"/>
      <c r="CGC38" s="167"/>
      <c r="CGD38" s="167"/>
      <c r="CGE38" s="167"/>
      <c r="CGF38" s="167"/>
      <c r="CGG38" s="167"/>
      <c r="CGH38" s="167"/>
      <c r="CGI38" s="167"/>
      <c r="CGJ38" s="167"/>
      <c r="CGK38" s="167"/>
      <c r="CGL38" s="167"/>
      <c r="CGM38" s="167"/>
      <c r="CGN38" s="167"/>
      <c r="CGO38" s="167"/>
      <c r="CGP38" s="167"/>
      <c r="CGQ38" s="167"/>
      <c r="CGR38" s="167"/>
      <c r="CGS38" s="167"/>
      <c r="CGT38" s="167"/>
      <c r="CGU38" s="167"/>
      <c r="CGV38" s="167"/>
      <c r="CGW38" s="167"/>
      <c r="CGX38" s="167"/>
      <c r="CGY38" s="167"/>
      <c r="CGZ38" s="167"/>
      <c r="CHA38" s="167"/>
      <c r="CHB38" s="167"/>
      <c r="CHC38" s="167"/>
      <c r="CHD38" s="167"/>
      <c r="CHE38" s="167"/>
      <c r="CHF38" s="167"/>
      <c r="CHG38" s="167"/>
      <c r="CHH38" s="167"/>
      <c r="CHI38" s="167"/>
      <c r="CHJ38" s="167"/>
      <c r="CHK38" s="167"/>
      <c r="CHL38" s="167"/>
      <c r="CHM38" s="167"/>
      <c r="CHN38" s="167"/>
      <c r="CHO38" s="167"/>
      <c r="CHP38" s="167"/>
      <c r="CHQ38" s="167"/>
      <c r="CHR38" s="167"/>
      <c r="CHS38" s="167"/>
      <c r="CHT38" s="167"/>
      <c r="CHU38" s="167"/>
      <c r="CHV38" s="167"/>
      <c r="CHW38" s="167"/>
      <c r="CHX38" s="167"/>
      <c r="CHY38" s="167"/>
      <c r="CHZ38" s="167"/>
      <c r="CIA38" s="167"/>
      <c r="CIB38" s="167"/>
      <c r="CIC38" s="167"/>
      <c r="CID38" s="167"/>
      <c r="CIE38" s="167"/>
      <c r="CIF38" s="167"/>
      <c r="CIG38" s="167"/>
      <c r="CIH38" s="167"/>
      <c r="CII38" s="167"/>
      <c r="CIJ38" s="167"/>
      <c r="CIK38" s="167"/>
      <c r="CIL38" s="167"/>
      <c r="CIM38" s="167"/>
      <c r="CIN38" s="167"/>
      <c r="CIO38" s="167"/>
      <c r="CIP38" s="167"/>
      <c r="CIQ38" s="167"/>
      <c r="CIR38" s="167"/>
      <c r="CIS38" s="167"/>
      <c r="CIT38" s="167"/>
      <c r="CIU38" s="167"/>
      <c r="CIV38" s="167"/>
      <c r="CIW38" s="167"/>
      <c r="CIX38" s="167"/>
      <c r="CIY38" s="167"/>
      <c r="CIZ38" s="167"/>
      <c r="CJA38" s="167"/>
      <c r="CJB38" s="167"/>
      <c r="CJC38" s="167"/>
      <c r="CJD38" s="167"/>
      <c r="CJE38" s="167"/>
      <c r="CJF38" s="167"/>
      <c r="CJG38" s="167"/>
      <c r="CJH38" s="167"/>
      <c r="CJI38" s="167"/>
      <c r="CJJ38" s="167"/>
      <c r="CJK38" s="167"/>
      <c r="CJL38" s="167"/>
      <c r="CJM38" s="167"/>
      <c r="CJN38" s="167"/>
      <c r="CJO38" s="167"/>
      <c r="CJP38" s="167"/>
      <c r="CJQ38" s="167"/>
      <c r="CJR38" s="167"/>
      <c r="CJS38" s="167"/>
      <c r="CJT38" s="167"/>
      <c r="CJU38" s="167"/>
      <c r="CJV38" s="167"/>
      <c r="CJW38" s="167"/>
      <c r="CJX38" s="167"/>
      <c r="CJY38" s="167"/>
      <c r="CJZ38" s="167"/>
      <c r="CKA38" s="167"/>
      <c r="CKB38" s="167"/>
      <c r="CKC38" s="167"/>
      <c r="CKD38" s="167"/>
      <c r="CKE38" s="167"/>
      <c r="CKF38" s="167"/>
      <c r="CKG38" s="167"/>
      <c r="CKH38" s="167"/>
      <c r="CKI38" s="167"/>
      <c r="CKJ38" s="167"/>
      <c r="CKK38" s="167"/>
      <c r="CKL38" s="167"/>
      <c r="CKM38" s="167"/>
      <c r="CKN38" s="167"/>
      <c r="CKO38" s="167"/>
      <c r="CKP38" s="167"/>
      <c r="CKQ38" s="167"/>
      <c r="CKR38" s="167"/>
      <c r="CKS38" s="167"/>
      <c r="CKT38" s="167"/>
      <c r="CKU38" s="167"/>
      <c r="CKV38" s="167"/>
      <c r="CKW38" s="167"/>
      <c r="CKX38" s="167"/>
      <c r="CKY38" s="167"/>
      <c r="CKZ38" s="167"/>
      <c r="CLA38" s="167"/>
      <c r="CLB38" s="167"/>
      <c r="CLC38" s="167"/>
      <c r="CLD38" s="167"/>
      <c r="CLE38" s="167"/>
      <c r="CLF38" s="167"/>
      <c r="CLG38" s="167"/>
      <c r="CLH38" s="167"/>
      <c r="CLI38" s="167"/>
      <c r="CLJ38" s="167"/>
      <c r="CLK38" s="167"/>
      <c r="CLL38" s="167"/>
      <c r="CLM38" s="167"/>
      <c r="CLN38" s="167"/>
      <c r="CLO38" s="167"/>
      <c r="CLP38" s="167"/>
      <c r="CLQ38" s="167"/>
      <c r="CLR38" s="167"/>
      <c r="CLS38" s="167"/>
      <c r="CLT38" s="167"/>
      <c r="CLU38" s="167"/>
      <c r="CLV38" s="167"/>
      <c r="CLW38" s="167"/>
      <c r="CLX38" s="167"/>
      <c r="CLY38" s="167"/>
      <c r="CLZ38" s="167"/>
      <c r="CMA38" s="167"/>
      <c r="CMB38" s="167"/>
      <c r="CMC38" s="167"/>
      <c r="CMD38" s="167"/>
      <c r="CME38" s="167"/>
      <c r="CMF38" s="167"/>
      <c r="CMG38" s="167"/>
      <c r="CMH38" s="167"/>
      <c r="CMI38" s="167"/>
      <c r="CMJ38" s="167"/>
      <c r="CMK38" s="167"/>
      <c r="CML38" s="167"/>
      <c r="CMM38" s="167"/>
      <c r="CMN38" s="167"/>
      <c r="CMO38" s="167"/>
      <c r="CMP38" s="167"/>
      <c r="CMQ38" s="167"/>
      <c r="CMR38" s="167"/>
      <c r="CMS38" s="167"/>
      <c r="CMT38" s="167"/>
      <c r="CMU38" s="167"/>
      <c r="CMV38" s="167"/>
      <c r="CMW38" s="167"/>
      <c r="CMX38" s="167"/>
      <c r="CMY38" s="167"/>
      <c r="CMZ38" s="167"/>
      <c r="CNA38" s="167"/>
      <c r="CNB38" s="167"/>
      <c r="CNC38" s="167"/>
      <c r="CND38" s="167"/>
      <c r="CNE38" s="167"/>
      <c r="CNF38" s="167"/>
      <c r="CNG38" s="167"/>
      <c r="CNH38" s="167"/>
      <c r="CNI38" s="167"/>
      <c r="CNJ38" s="167"/>
      <c r="CNK38" s="167"/>
      <c r="CNL38" s="167"/>
      <c r="CNM38" s="167"/>
      <c r="CNN38" s="167"/>
      <c r="CNO38" s="167"/>
      <c r="CNP38" s="167"/>
      <c r="CNQ38" s="167"/>
      <c r="CNR38" s="167"/>
      <c r="CNS38" s="167"/>
      <c r="CNT38" s="167"/>
      <c r="CNU38" s="167"/>
      <c r="CNV38" s="167"/>
      <c r="CNW38" s="167"/>
      <c r="CNX38" s="167"/>
      <c r="CNY38" s="167"/>
      <c r="CNZ38" s="167"/>
      <c r="COA38" s="167"/>
      <c r="COB38" s="167"/>
      <c r="COC38" s="167"/>
      <c r="COD38" s="167"/>
      <c r="COE38" s="167"/>
      <c r="COF38" s="167"/>
      <c r="COG38" s="167"/>
      <c r="COH38" s="167"/>
      <c r="COI38" s="167"/>
      <c r="COJ38" s="167"/>
      <c r="COK38" s="167"/>
      <c r="COL38" s="167"/>
      <c r="COM38" s="167"/>
      <c r="CON38" s="167"/>
      <c r="COO38" s="167"/>
      <c r="COP38" s="167"/>
      <c r="COQ38" s="167"/>
      <c r="COR38" s="167"/>
      <c r="COS38" s="167"/>
      <c r="COT38" s="167"/>
      <c r="COU38" s="167"/>
      <c r="COV38" s="167"/>
      <c r="COW38" s="167"/>
      <c r="COX38" s="167"/>
      <c r="COY38" s="167"/>
      <c r="COZ38" s="167"/>
      <c r="CPA38" s="167"/>
      <c r="CPB38" s="167"/>
      <c r="CPC38" s="167"/>
      <c r="CPD38" s="167"/>
      <c r="CPE38" s="167"/>
      <c r="CPF38" s="167"/>
      <c r="CPG38" s="167"/>
      <c r="CPH38" s="167"/>
      <c r="CPI38" s="167"/>
      <c r="CPJ38" s="167"/>
      <c r="CPK38" s="167"/>
      <c r="CPL38" s="167"/>
      <c r="CPM38" s="167"/>
      <c r="CPN38" s="167"/>
      <c r="CPO38" s="167"/>
      <c r="CPP38" s="167"/>
      <c r="CPQ38" s="167"/>
      <c r="CPR38" s="167"/>
      <c r="CPS38" s="167"/>
      <c r="CPT38" s="167"/>
      <c r="CPU38" s="167"/>
      <c r="CPV38" s="167"/>
      <c r="CPW38" s="167"/>
      <c r="CPX38" s="167"/>
      <c r="CPY38" s="167"/>
      <c r="CPZ38" s="167"/>
      <c r="CQA38" s="167"/>
      <c r="CQB38" s="167"/>
      <c r="CQC38" s="167"/>
      <c r="CQD38" s="167"/>
      <c r="CQE38" s="167"/>
      <c r="CQF38" s="167"/>
      <c r="CQG38" s="167"/>
      <c r="CQH38" s="167"/>
      <c r="CQI38" s="167"/>
      <c r="CQJ38" s="167"/>
      <c r="CQK38" s="167"/>
      <c r="CQL38" s="167"/>
      <c r="CQM38" s="167"/>
      <c r="CQN38" s="167"/>
      <c r="CQO38" s="167"/>
      <c r="CQP38" s="167"/>
      <c r="CQQ38" s="167"/>
      <c r="CQR38" s="167"/>
      <c r="CQS38" s="167"/>
      <c r="CQT38" s="167"/>
      <c r="CQU38" s="167"/>
      <c r="CQV38" s="167"/>
      <c r="CQW38" s="167"/>
      <c r="CQX38" s="167"/>
      <c r="CQY38" s="167"/>
      <c r="CQZ38" s="167"/>
      <c r="CRA38" s="167"/>
      <c r="CRB38" s="167"/>
      <c r="CRC38" s="167"/>
      <c r="CRD38" s="167"/>
      <c r="CRE38" s="167"/>
      <c r="CRF38" s="167"/>
      <c r="CRG38" s="167"/>
      <c r="CRH38" s="167"/>
      <c r="CRI38" s="167"/>
      <c r="CRJ38" s="167"/>
      <c r="CRK38" s="167"/>
      <c r="CRL38" s="167"/>
      <c r="CRM38" s="167"/>
      <c r="CRN38" s="167"/>
      <c r="CRO38" s="167"/>
      <c r="CRP38" s="167"/>
      <c r="CRQ38" s="167"/>
      <c r="CRR38" s="167"/>
      <c r="CRS38" s="167"/>
      <c r="CRT38" s="167"/>
      <c r="CRU38" s="167"/>
      <c r="CRV38" s="167"/>
      <c r="CRW38" s="167"/>
      <c r="CRX38" s="167"/>
      <c r="CRY38" s="167"/>
      <c r="CRZ38" s="167"/>
      <c r="CSA38" s="167"/>
      <c r="CSB38" s="167"/>
      <c r="CSC38" s="167"/>
      <c r="CSD38" s="167"/>
      <c r="CSE38" s="167"/>
      <c r="CSF38" s="167"/>
      <c r="CSG38" s="167"/>
      <c r="CSH38" s="167"/>
      <c r="CSI38" s="167"/>
      <c r="CSJ38" s="167"/>
      <c r="CSK38" s="167"/>
      <c r="CSL38" s="167"/>
      <c r="CSM38" s="167"/>
      <c r="CSN38" s="167"/>
      <c r="CSO38" s="167"/>
      <c r="CSP38" s="167"/>
      <c r="CSQ38" s="167"/>
      <c r="CSR38" s="167"/>
      <c r="CSS38" s="167"/>
      <c r="CST38" s="167"/>
      <c r="CSU38" s="167"/>
      <c r="CSV38" s="167"/>
      <c r="CSW38" s="167"/>
      <c r="CSX38" s="167"/>
      <c r="CSY38" s="167"/>
      <c r="CSZ38" s="167"/>
      <c r="CTA38" s="167"/>
      <c r="CTB38" s="167"/>
      <c r="CTC38" s="167"/>
      <c r="CTD38" s="167"/>
      <c r="CTE38" s="167"/>
      <c r="CTF38" s="167"/>
      <c r="CTG38" s="167"/>
      <c r="CTH38" s="167"/>
      <c r="CTI38" s="167"/>
      <c r="CTJ38" s="167"/>
      <c r="CTK38" s="167"/>
      <c r="CTL38" s="167"/>
      <c r="CTM38" s="167"/>
      <c r="CTN38" s="167"/>
      <c r="CTO38" s="167"/>
      <c r="CTP38" s="167"/>
      <c r="CTQ38" s="167"/>
      <c r="CTR38" s="167"/>
      <c r="CTS38" s="167"/>
      <c r="CTT38" s="167"/>
      <c r="CTU38" s="167"/>
      <c r="CTV38" s="167"/>
      <c r="CTW38" s="167"/>
      <c r="CTX38" s="167"/>
      <c r="CTY38" s="167"/>
      <c r="CTZ38" s="167"/>
      <c r="CUA38" s="167"/>
      <c r="CUB38" s="167"/>
      <c r="CUC38" s="167"/>
      <c r="CUD38" s="167"/>
      <c r="CUE38" s="167"/>
      <c r="CUF38" s="167"/>
      <c r="CUG38" s="167"/>
      <c r="CUH38" s="167"/>
      <c r="CUI38" s="167"/>
      <c r="CUJ38" s="167"/>
      <c r="CUK38" s="167"/>
      <c r="CUL38" s="167"/>
      <c r="CUM38" s="167"/>
      <c r="CUN38" s="167"/>
      <c r="CUO38" s="167"/>
      <c r="CUP38" s="167"/>
      <c r="CUQ38" s="167"/>
      <c r="CUR38" s="167"/>
      <c r="CUS38" s="167"/>
      <c r="CUT38" s="167"/>
      <c r="CUU38" s="167"/>
      <c r="CUV38" s="167"/>
      <c r="CUW38" s="167"/>
      <c r="CUX38" s="167"/>
      <c r="CUY38" s="167"/>
      <c r="CUZ38" s="167"/>
      <c r="CVA38" s="167"/>
      <c r="CVB38" s="167"/>
      <c r="CVC38" s="167"/>
      <c r="CVD38" s="167"/>
      <c r="CVE38" s="167"/>
      <c r="CVF38" s="167"/>
      <c r="CVG38" s="167"/>
      <c r="CVH38" s="167"/>
      <c r="CVI38" s="167"/>
      <c r="CVJ38" s="167"/>
      <c r="CVK38" s="167"/>
      <c r="CVL38" s="167"/>
      <c r="CVM38" s="167"/>
      <c r="CVN38" s="167"/>
      <c r="CVO38" s="167"/>
      <c r="CVP38" s="167"/>
      <c r="CVQ38" s="167"/>
      <c r="CVR38" s="167"/>
      <c r="CVS38" s="167"/>
      <c r="CVT38" s="167"/>
      <c r="CVU38" s="167"/>
      <c r="CVV38" s="167"/>
      <c r="CVW38" s="167"/>
      <c r="CVX38" s="167"/>
      <c r="CVY38" s="167"/>
      <c r="CVZ38" s="167"/>
      <c r="CWA38" s="167"/>
      <c r="CWB38" s="167"/>
      <c r="CWC38" s="167"/>
      <c r="CWD38" s="167"/>
      <c r="CWE38" s="167"/>
      <c r="CWF38" s="167"/>
      <c r="CWG38" s="167"/>
      <c r="CWH38" s="167"/>
      <c r="CWI38" s="167"/>
      <c r="CWJ38" s="167"/>
      <c r="CWK38" s="167"/>
      <c r="CWL38" s="167"/>
      <c r="CWM38" s="167"/>
      <c r="CWN38" s="167"/>
      <c r="CWO38" s="167"/>
      <c r="CWP38" s="167"/>
      <c r="CWQ38" s="167"/>
      <c r="CWR38" s="167"/>
      <c r="CWS38" s="167"/>
      <c r="CWT38" s="167"/>
      <c r="CWU38" s="167"/>
      <c r="CWV38" s="167"/>
      <c r="CWW38" s="167"/>
      <c r="CWX38" s="167"/>
      <c r="CWY38" s="167"/>
      <c r="CWZ38" s="167"/>
      <c r="CXA38" s="167"/>
      <c r="CXB38" s="167"/>
      <c r="CXC38" s="167"/>
      <c r="CXD38" s="167"/>
      <c r="CXE38" s="167"/>
      <c r="CXF38" s="167"/>
      <c r="CXG38" s="167"/>
      <c r="CXH38" s="167"/>
      <c r="CXI38" s="167"/>
      <c r="CXJ38" s="167"/>
      <c r="CXK38" s="167"/>
      <c r="CXL38" s="167"/>
      <c r="CXM38" s="167"/>
      <c r="CXN38" s="167"/>
      <c r="CXO38" s="167"/>
      <c r="CXP38" s="167"/>
      <c r="CXQ38" s="167"/>
      <c r="CXR38" s="167"/>
      <c r="CXS38" s="167"/>
      <c r="CXT38" s="167"/>
      <c r="CXU38" s="167"/>
      <c r="CXV38" s="167"/>
      <c r="CXW38" s="167"/>
      <c r="CXX38" s="167"/>
      <c r="CXY38" s="167"/>
      <c r="CXZ38" s="167"/>
      <c r="CYA38" s="167"/>
      <c r="CYB38" s="167"/>
      <c r="CYC38" s="167"/>
      <c r="CYD38" s="167"/>
      <c r="CYE38" s="167"/>
      <c r="CYF38" s="167"/>
      <c r="CYG38" s="167"/>
      <c r="CYH38" s="167"/>
      <c r="CYI38" s="167"/>
      <c r="CYJ38" s="167"/>
      <c r="CYK38" s="167"/>
      <c r="CYL38" s="167"/>
      <c r="CYM38" s="167"/>
      <c r="CYN38" s="167"/>
      <c r="CYO38" s="167"/>
      <c r="CYP38" s="167"/>
      <c r="CYQ38" s="167"/>
      <c r="CYR38" s="167"/>
      <c r="CYS38" s="167"/>
      <c r="CYT38" s="167"/>
      <c r="CYU38" s="167"/>
      <c r="CYV38" s="167"/>
      <c r="CYW38" s="167"/>
      <c r="CYX38" s="167"/>
      <c r="CYY38" s="167"/>
      <c r="CYZ38" s="167"/>
      <c r="CZA38" s="167"/>
      <c r="CZB38" s="167"/>
      <c r="CZC38" s="167"/>
      <c r="CZD38" s="167"/>
      <c r="CZE38" s="167"/>
      <c r="CZF38" s="167"/>
      <c r="CZG38" s="167"/>
      <c r="CZH38" s="167"/>
      <c r="CZI38" s="167"/>
      <c r="CZJ38" s="167"/>
      <c r="CZK38" s="167"/>
      <c r="CZL38" s="167"/>
      <c r="CZM38" s="167"/>
      <c r="CZN38" s="167"/>
      <c r="CZO38" s="167"/>
      <c r="CZP38" s="167"/>
      <c r="CZQ38" s="167"/>
      <c r="CZR38" s="167"/>
      <c r="CZS38" s="167"/>
      <c r="CZT38" s="167"/>
      <c r="CZU38" s="167"/>
      <c r="CZV38" s="167"/>
      <c r="CZW38" s="167"/>
      <c r="CZX38" s="167"/>
      <c r="CZY38" s="167"/>
      <c r="CZZ38" s="167"/>
      <c r="DAA38" s="167"/>
      <c r="DAB38" s="167"/>
      <c r="DAC38" s="167"/>
      <c r="DAD38" s="167"/>
      <c r="DAE38" s="167"/>
      <c r="DAF38" s="167"/>
      <c r="DAG38" s="167"/>
      <c r="DAH38" s="167"/>
      <c r="DAI38" s="167"/>
      <c r="DAJ38" s="167"/>
      <c r="DAK38" s="167"/>
      <c r="DAL38" s="167"/>
      <c r="DAM38" s="167"/>
      <c r="DAN38" s="167"/>
      <c r="DAO38" s="167"/>
      <c r="DAP38" s="167"/>
      <c r="DAQ38" s="167"/>
      <c r="DAR38" s="167"/>
      <c r="DAS38" s="167"/>
      <c r="DAT38" s="167"/>
      <c r="DAU38" s="167"/>
      <c r="DAV38" s="167"/>
      <c r="DAW38" s="167"/>
      <c r="DAX38" s="167"/>
      <c r="DAY38" s="167"/>
      <c r="DAZ38" s="167"/>
      <c r="DBA38" s="167"/>
      <c r="DBB38" s="167"/>
      <c r="DBC38" s="167"/>
      <c r="DBD38" s="167"/>
      <c r="DBE38" s="167"/>
      <c r="DBF38" s="167"/>
      <c r="DBG38" s="167"/>
      <c r="DBH38" s="167"/>
      <c r="DBI38" s="167"/>
      <c r="DBJ38" s="167"/>
      <c r="DBK38" s="167"/>
      <c r="DBL38" s="167"/>
      <c r="DBM38" s="167"/>
      <c r="DBN38" s="167"/>
      <c r="DBO38" s="167"/>
      <c r="DBP38" s="167"/>
      <c r="DBQ38" s="167"/>
      <c r="DBR38" s="167"/>
      <c r="DBS38" s="167"/>
      <c r="DBT38" s="167"/>
      <c r="DBU38" s="167"/>
      <c r="DBV38" s="167"/>
      <c r="DBW38" s="167"/>
      <c r="DBX38" s="167"/>
      <c r="DBY38" s="167"/>
      <c r="DBZ38" s="167"/>
      <c r="DCA38" s="167"/>
      <c r="DCB38" s="167"/>
      <c r="DCC38" s="167"/>
      <c r="DCD38" s="167"/>
      <c r="DCE38" s="167"/>
      <c r="DCF38" s="167"/>
      <c r="DCG38" s="167"/>
      <c r="DCH38" s="167"/>
      <c r="DCI38" s="167"/>
      <c r="DCJ38" s="167"/>
      <c r="DCK38" s="167"/>
      <c r="DCL38" s="167"/>
      <c r="DCM38" s="167"/>
      <c r="DCN38" s="167"/>
      <c r="DCO38" s="167"/>
      <c r="DCP38" s="167"/>
      <c r="DCQ38" s="167"/>
      <c r="DCR38" s="167"/>
      <c r="DCS38" s="167"/>
      <c r="DCT38" s="167"/>
      <c r="DCU38" s="167"/>
      <c r="DCV38" s="167"/>
      <c r="DCW38" s="167"/>
      <c r="DCX38" s="167"/>
      <c r="DCY38" s="167"/>
      <c r="DCZ38" s="167"/>
      <c r="DDA38" s="167"/>
      <c r="DDB38" s="167"/>
      <c r="DDC38" s="167"/>
      <c r="DDD38" s="167"/>
      <c r="DDE38" s="167"/>
      <c r="DDF38" s="167"/>
      <c r="DDG38" s="167"/>
      <c r="DDH38" s="167"/>
      <c r="DDI38" s="167"/>
      <c r="DDJ38" s="167"/>
      <c r="DDK38" s="167"/>
      <c r="DDL38" s="167"/>
      <c r="DDM38" s="167"/>
      <c r="DDN38" s="167"/>
      <c r="DDO38" s="167"/>
      <c r="DDP38" s="167"/>
      <c r="DDQ38" s="167"/>
      <c r="DDR38" s="167"/>
      <c r="DDS38" s="167"/>
      <c r="DDT38" s="167"/>
      <c r="DDU38" s="167"/>
      <c r="DDV38" s="167"/>
      <c r="DDW38" s="167"/>
      <c r="DDX38" s="167"/>
      <c r="DDY38" s="167"/>
      <c r="DDZ38" s="167"/>
      <c r="DEA38" s="167"/>
      <c r="DEB38" s="167"/>
      <c r="DEC38" s="167"/>
      <c r="DED38" s="167"/>
      <c r="DEE38" s="167"/>
      <c r="DEF38" s="167"/>
      <c r="DEG38" s="167"/>
      <c r="DEH38" s="167"/>
      <c r="DEI38" s="167"/>
      <c r="DEJ38" s="167"/>
      <c r="DEK38" s="167"/>
      <c r="DEL38" s="167"/>
      <c r="DEM38" s="167"/>
      <c r="DEN38" s="167"/>
      <c r="DEO38" s="167"/>
      <c r="DEP38" s="167"/>
      <c r="DEQ38" s="167"/>
      <c r="DER38" s="167"/>
      <c r="DES38" s="167"/>
      <c r="DET38" s="167"/>
      <c r="DEU38" s="167"/>
      <c r="DEV38" s="167"/>
      <c r="DEW38" s="167"/>
      <c r="DEX38" s="167"/>
      <c r="DEY38" s="167"/>
      <c r="DEZ38" s="167"/>
      <c r="DFA38" s="167"/>
      <c r="DFB38" s="167"/>
      <c r="DFC38" s="167"/>
      <c r="DFD38" s="167"/>
      <c r="DFE38" s="167"/>
      <c r="DFF38" s="167"/>
      <c r="DFG38" s="167"/>
      <c r="DFH38" s="167"/>
      <c r="DFI38" s="167"/>
      <c r="DFJ38" s="167"/>
      <c r="DFK38" s="167"/>
      <c r="DFL38" s="167"/>
      <c r="DFM38" s="167"/>
      <c r="DFN38" s="167"/>
      <c r="DFO38" s="167"/>
      <c r="DFP38" s="167"/>
      <c r="DFQ38" s="167"/>
      <c r="DFR38" s="167"/>
      <c r="DFS38" s="167"/>
      <c r="DFT38" s="167"/>
      <c r="DFU38" s="167"/>
      <c r="DFV38" s="167"/>
      <c r="DFW38" s="167"/>
      <c r="DFX38" s="167"/>
      <c r="DFY38" s="167"/>
      <c r="DFZ38" s="167"/>
      <c r="DGA38" s="167"/>
      <c r="DGB38" s="167"/>
      <c r="DGC38" s="167"/>
      <c r="DGD38" s="167"/>
      <c r="DGE38" s="167"/>
      <c r="DGF38" s="167"/>
      <c r="DGG38" s="167"/>
      <c r="DGH38" s="167"/>
      <c r="DGI38" s="167"/>
      <c r="DGJ38" s="167"/>
      <c r="DGK38" s="167"/>
      <c r="DGL38" s="167"/>
      <c r="DGM38" s="167"/>
      <c r="DGN38" s="167"/>
      <c r="DGO38" s="167"/>
      <c r="DGP38" s="167"/>
      <c r="DGQ38" s="167"/>
      <c r="DGR38" s="167"/>
      <c r="DGS38" s="167"/>
      <c r="DGT38" s="167"/>
      <c r="DGU38" s="167"/>
      <c r="DGV38" s="167"/>
      <c r="DGW38" s="167"/>
      <c r="DGX38" s="167"/>
      <c r="DGY38" s="167"/>
      <c r="DGZ38" s="167"/>
      <c r="DHA38" s="167"/>
      <c r="DHB38" s="167"/>
      <c r="DHC38" s="167"/>
      <c r="DHD38" s="167"/>
      <c r="DHE38" s="167"/>
      <c r="DHF38" s="167"/>
      <c r="DHG38" s="167"/>
      <c r="DHH38" s="167"/>
      <c r="DHI38" s="167"/>
      <c r="DHJ38" s="167"/>
      <c r="DHK38" s="167"/>
      <c r="DHL38" s="167"/>
      <c r="DHM38" s="167"/>
      <c r="DHN38" s="167"/>
      <c r="DHO38" s="167"/>
      <c r="DHP38" s="167"/>
      <c r="DHQ38" s="167"/>
      <c r="DHR38" s="167"/>
      <c r="DHS38" s="167"/>
      <c r="DHT38" s="167"/>
      <c r="DHU38" s="167"/>
      <c r="DHV38" s="167"/>
      <c r="DHW38" s="167"/>
      <c r="DHX38" s="167"/>
      <c r="DHY38" s="167"/>
      <c r="DHZ38" s="167"/>
      <c r="DIA38" s="167"/>
      <c r="DIB38" s="167"/>
      <c r="DIC38" s="167"/>
      <c r="DID38" s="167"/>
      <c r="DIE38" s="167"/>
      <c r="DIF38" s="167"/>
      <c r="DIG38" s="167"/>
      <c r="DIH38" s="167"/>
      <c r="DII38" s="167"/>
      <c r="DIJ38" s="167"/>
      <c r="DIK38" s="167"/>
      <c r="DIL38" s="167"/>
      <c r="DIM38" s="167"/>
      <c r="DIN38" s="167"/>
      <c r="DIO38" s="167"/>
      <c r="DIP38" s="167"/>
      <c r="DIQ38" s="167"/>
      <c r="DIR38" s="167"/>
      <c r="DIS38" s="167"/>
      <c r="DIT38" s="167"/>
      <c r="DIU38" s="167"/>
      <c r="DIV38" s="167"/>
      <c r="DIW38" s="167"/>
      <c r="DIX38" s="167"/>
      <c r="DIY38" s="167"/>
      <c r="DIZ38" s="167"/>
      <c r="DJA38" s="167"/>
      <c r="DJB38" s="167"/>
      <c r="DJC38" s="167"/>
      <c r="DJD38" s="167"/>
      <c r="DJE38" s="167"/>
      <c r="DJF38" s="167"/>
      <c r="DJG38" s="167"/>
      <c r="DJH38" s="167"/>
      <c r="DJI38" s="167"/>
      <c r="DJJ38" s="167"/>
      <c r="DJK38" s="167"/>
      <c r="DJL38" s="167"/>
      <c r="DJM38" s="167"/>
      <c r="DJN38" s="167"/>
      <c r="DJO38" s="167"/>
      <c r="DJP38" s="167"/>
      <c r="DJQ38" s="167"/>
      <c r="DJR38" s="167"/>
      <c r="DJS38" s="167"/>
      <c r="DJT38" s="167"/>
      <c r="DJU38" s="167"/>
      <c r="DJV38" s="167"/>
      <c r="DJW38" s="167"/>
      <c r="DJX38" s="167"/>
      <c r="DJY38" s="167"/>
      <c r="DJZ38" s="167"/>
      <c r="DKA38" s="167"/>
      <c r="DKB38" s="167"/>
      <c r="DKC38" s="167"/>
      <c r="DKD38" s="167"/>
      <c r="DKE38" s="167"/>
      <c r="DKF38" s="167"/>
      <c r="DKG38" s="167"/>
      <c r="DKH38" s="167"/>
      <c r="DKI38" s="167"/>
      <c r="DKJ38" s="167"/>
      <c r="DKK38" s="167"/>
      <c r="DKL38" s="167"/>
      <c r="DKM38" s="167"/>
      <c r="DKN38" s="167"/>
      <c r="DKO38" s="167"/>
      <c r="DKP38" s="167"/>
      <c r="DKQ38" s="167"/>
      <c r="DKR38" s="167"/>
      <c r="DKS38" s="167"/>
      <c r="DKT38" s="167"/>
      <c r="DKU38" s="167"/>
      <c r="DKV38" s="167"/>
      <c r="DKW38" s="167"/>
      <c r="DKX38" s="167"/>
      <c r="DKY38" s="167"/>
      <c r="DKZ38" s="167"/>
      <c r="DLA38" s="167"/>
      <c r="DLB38" s="167"/>
      <c r="DLC38" s="167"/>
      <c r="DLD38" s="167"/>
      <c r="DLE38" s="167"/>
      <c r="DLF38" s="167"/>
      <c r="DLG38" s="167"/>
      <c r="DLH38" s="167"/>
      <c r="DLI38" s="167"/>
      <c r="DLJ38" s="167"/>
      <c r="DLK38" s="167"/>
      <c r="DLL38" s="167"/>
      <c r="DLM38" s="167"/>
      <c r="DLN38" s="167"/>
      <c r="DLO38" s="167"/>
      <c r="DLP38" s="167"/>
      <c r="DLQ38" s="167"/>
      <c r="DLR38" s="167"/>
      <c r="DLS38" s="167"/>
      <c r="DLT38" s="167"/>
      <c r="DLU38" s="167"/>
      <c r="DLV38" s="167"/>
      <c r="DLW38" s="167"/>
      <c r="DLX38" s="167"/>
      <c r="DLY38" s="167"/>
      <c r="DLZ38" s="167"/>
      <c r="DMA38" s="167"/>
      <c r="DMB38" s="167"/>
      <c r="DMC38" s="167"/>
      <c r="DMD38" s="167"/>
      <c r="DME38" s="167"/>
      <c r="DMF38" s="167"/>
      <c r="DMG38" s="167"/>
      <c r="DMH38" s="167"/>
      <c r="DMI38" s="167"/>
      <c r="DMJ38" s="167"/>
      <c r="DMK38" s="167"/>
      <c r="DML38" s="167"/>
      <c r="DMM38" s="167"/>
      <c r="DMN38" s="167"/>
      <c r="DMO38" s="167"/>
      <c r="DMP38" s="167"/>
      <c r="DMQ38" s="167"/>
      <c r="DMR38" s="167"/>
      <c r="DMS38" s="167"/>
      <c r="DMT38" s="167"/>
      <c r="DMU38" s="167"/>
      <c r="DMV38" s="167"/>
      <c r="DMW38" s="167"/>
      <c r="DMX38" s="167"/>
      <c r="DMY38" s="167"/>
      <c r="DMZ38" s="167"/>
      <c r="DNA38" s="167"/>
      <c r="DNB38" s="167"/>
      <c r="DNC38" s="167"/>
      <c r="DND38" s="167"/>
      <c r="DNE38" s="167"/>
      <c r="DNF38" s="167"/>
      <c r="DNG38" s="167"/>
      <c r="DNH38" s="167"/>
      <c r="DNI38" s="167"/>
      <c r="DNJ38" s="167"/>
      <c r="DNK38" s="167"/>
      <c r="DNL38" s="167"/>
      <c r="DNM38" s="167"/>
      <c r="DNN38" s="167"/>
      <c r="DNO38" s="167"/>
      <c r="DNP38" s="167"/>
      <c r="DNQ38" s="167"/>
      <c r="DNR38" s="167"/>
      <c r="DNS38" s="167"/>
      <c r="DNT38" s="167"/>
      <c r="DNU38" s="167"/>
      <c r="DNV38" s="167"/>
      <c r="DNW38" s="167"/>
      <c r="DNX38" s="167"/>
      <c r="DNY38" s="167"/>
      <c r="DNZ38" s="167"/>
      <c r="DOA38" s="167"/>
      <c r="DOB38" s="167"/>
      <c r="DOC38" s="167"/>
      <c r="DOD38" s="167"/>
      <c r="DOE38" s="167"/>
      <c r="DOF38" s="167"/>
      <c r="DOG38" s="167"/>
      <c r="DOH38" s="167"/>
      <c r="DOI38" s="167"/>
      <c r="DOJ38" s="167"/>
      <c r="DOK38" s="167"/>
      <c r="DOL38" s="167"/>
      <c r="DOM38" s="167"/>
      <c r="DON38" s="167"/>
      <c r="DOO38" s="167"/>
      <c r="DOP38" s="167"/>
      <c r="DOQ38" s="167"/>
      <c r="DOR38" s="167"/>
      <c r="DOS38" s="167"/>
      <c r="DOT38" s="167"/>
      <c r="DOU38" s="167"/>
      <c r="DOV38" s="167"/>
      <c r="DOW38" s="167"/>
      <c r="DOX38" s="167"/>
      <c r="DOY38" s="167"/>
      <c r="DOZ38" s="167"/>
      <c r="DPA38" s="167"/>
      <c r="DPB38" s="167"/>
      <c r="DPC38" s="167"/>
      <c r="DPD38" s="167"/>
      <c r="DPE38" s="167"/>
      <c r="DPF38" s="167"/>
      <c r="DPG38" s="167"/>
    </row>
    <row r="39" spans="1:3127" s="167" customFormat="1" ht="24.75">
      <c r="A39" s="184" t="s">
        <v>2242</v>
      </c>
      <c r="B39" s="185" t="s">
        <v>1987</v>
      </c>
      <c r="C39" s="184" t="s">
        <v>2033</v>
      </c>
      <c r="D39" s="186" t="s">
        <v>50</v>
      </c>
      <c r="E39" s="184" t="s">
        <v>1432</v>
      </c>
      <c r="F39" s="184" t="s">
        <v>24</v>
      </c>
      <c r="G39" s="184" t="s">
        <v>31</v>
      </c>
      <c r="H39" s="184" t="s">
        <v>1972</v>
      </c>
      <c r="I39" s="184" t="s">
        <v>1005</v>
      </c>
      <c r="J39" s="184" t="s">
        <v>18</v>
      </c>
      <c r="K39" s="184" t="s">
        <v>53</v>
      </c>
      <c r="L39" s="180" t="s">
        <v>1432</v>
      </c>
      <c r="M39" s="184" t="s">
        <v>2039</v>
      </c>
      <c r="N39" s="187">
        <v>600</v>
      </c>
      <c r="O39" s="187">
        <v>111</v>
      </c>
      <c r="P39" s="180" t="s">
        <v>1432</v>
      </c>
      <c r="Q39" s="188">
        <v>18.5</v>
      </c>
      <c r="R39" s="190" t="s">
        <v>2232</v>
      </c>
      <c r="S39" s="184" t="s">
        <v>1975</v>
      </c>
      <c r="T39" s="184"/>
      <c r="U39" s="5"/>
      <c r="V39" s="5"/>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row>
    <row r="40" spans="1:3127" s="167" customFormat="1" ht="36.75">
      <c r="A40" s="184" t="s">
        <v>2290</v>
      </c>
      <c r="B40" s="184" t="s">
        <v>2057</v>
      </c>
      <c r="C40" s="184" t="s">
        <v>2033</v>
      </c>
      <c r="D40" s="186" t="s">
        <v>141</v>
      </c>
      <c r="E40" s="184" t="s">
        <v>2291</v>
      </c>
      <c r="F40" s="184" t="s">
        <v>24</v>
      </c>
      <c r="G40" s="184" t="s">
        <v>25</v>
      </c>
      <c r="H40" s="184" t="s">
        <v>1972</v>
      </c>
      <c r="I40" s="184" t="s">
        <v>1005</v>
      </c>
      <c r="J40" s="184" t="s">
        <v>18</v>
      </c>
      <c r="K40" s="184" t="s">
        <v>52</v>
      </c>
      <c r="L40" s="180" t="s">
        <v>1432</v>
      </c>
      <c r="M40" s="184" t="s">
        <v>1113</v>
      </c>
      <c r="N40" s="187">
        <v>4500</v>
      </c>
      <c r="O40" s="187">
        <v>2495</v>
      </c>
      <c r="P40" s="180" t="s">
        <v>1432</v>
      </c>
      <c r="Q40" s="188">
        <v>124.75</v>
      </c>
      <c r="R40" s="189" t="s">
        <v>2035</v>
      </c>
      <c r="S40" s="189" t="s">
        <v>2036</v>
      </c>
      <c r="T40" s="184"/>
      <c r="U40" s="5"/>
      <c r="V40" s="5"/>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s="169"/>
      <c r="APW40" s="169"/>
      <c r="APX40" s="169"/>
      <c r="APY40" s="169"/>
      <c r="APZ40" s="169"/>
      <c r="AQA40" s="169"/>
      <c r="AQB40" s="169"/>
      <c r="AQC40" s="169"/>
      <c r="AQD40" s="169"/>
      <c r="AQE40" s="169"/>
      <c r="AQF40" s="169"/>
      <c r="AQG40" s="169"/>
      <c r="AQH40" s="169"/>
      <c r="AQI40" s="169"/>
      <c r="AQJ40" s="169"/>
      <c r="AQK40" s="169"/>
      <c r="AQL40" s="169"/>
      <c r="AQM40" s="169"/>
      <c r="AQN40" s="169"/>
      <c r="AQO40" s="169"/>
      <c r="AQP40" s="169"/>
      <c r="AQQ40" s="169"/>
      <c r="AQR40" s="169"/>
      <c r="AQS40" s="169"/>
      <c r="AQT40" s="169"/>
      <c r="AQU40" s="169"/>
      <c r="AQV40" s="169"/>
      <c r="AQW40" s="169"/>
      <c r="AQX40" s="169"/>
      <c r="AQY40" s="169"/>
      <c r="AQZ40" s="169"/>
      <c r="ARA40" s="169"/>
      <c r="ARB40" s="169"/>
      <c r="ARC40" s="169"/>
      <c r="ARD40" s="169"/>
      <c r="ARE40" s="169"/>
      <c r="ARF40" s="169"/>
      <c r="ARG40" s="169"/>
      <c r="ARH40" s="169"/>
      <c r="ARI40" s="169"/>
      <c r="ARJ40" s="169"/>
      <c r="ARK40" s="169"/>
      <c r="ARL40" s="169"/>
      <c r="ARM40" s="169"/>
      <c r="ARN40" s="169"/>
      <c r="ARO40" s="169"/>
      <c r="ARP40" s="169"/>
      <c r="ARQ40" s="169"/>
      <c r="ARR40" s="169"/>
      <c r="ARS40" s="169"/>
      <c r="ART40" s="169"/>
      <c r="ARU40" s="169"/>
      <c r="ARV40" s="169"/>
      <c r="ARW40" s="169"/>
      <c r="ARX40" s="169"/>
      <c r="ARY40" s="169"/>
      <c r="ARZ40" s="169"/>
      <c r="ASA40" s="169"/>
      <c r="ASB40" s="169"/>
      <c r="ASC40" s="169"/>
      <c r="ASD40" s="169"/>
      <c r="ASE40" s="169"/>
      <c r="ASF40" s="169"/>
      <c r="ASG40" s="169"/>
      <c r="ASH40" s="169"/>
      <c r="ASI40" s="169"/>
      <c r="ASJ40" s="169"/>
      <c r="ASK40" s="169"/>
      <c r="ASL40" s="169"/>
      <c r="ASM40" s="169"/>
      <c r="ASN40" s="169"/>
      <c r="ASO40" s="169"/>
      <c r="ASP40" s="169"/>
      <c r="ASQ40" s="169"/>
      <c r="ASR40" s="169"/>
      <c r="ASS40" s="169"/>
      <c r="AST40" s="169"/>
      <c r="ASU40" s="169"/>
      <c r="ASV40" s="169"/>
      <c r="ASW40" s="169"/>
      <c r="ASX40" s="169"/>
      <c r="ASY40" s="169"/>
      <c r="ASZ40" s="169"/>
      <c r="ATA40" s="169"/>
      <c r="ATB40" s="169"/>
      <c r="ATC40" s="169"/>
      <c r="ATD40" s="169"/>
      <c r="ATE40" s="169"/>
      <c r="ATF40" s="169"/>
      <c r="ATG40" s="169"/>
      <c r="ATH40" s="169"/>
      <c r="ATI40" s="169"/>
      <c r="ATJ40" s="169"/>
      <c r="ATK40" s="169"/>
      <c r="ATL40" s="169"/>
      <c r="ATM40" s="169"/>
      <c r="ATN40" s="169"/>
      <c r="ATO40" s="169"/>
      <c r="ATP40" s="169"/>
      <c r="ATQ40" s="169"/>
      <c r="ATR40" s="169"/>
      <c r="ATS40" s="169"/>
      <c r="ATT40" s="169"/>
      <c r="ATU40" s="169"/>
      <c r="ATV40" s="169"/>
      <c r="ATW40" s="169"/>
      <c r="ATX40" s="169"/>
      <c r="ATY40" s="169"/>
      <c r="ATZ40" s="169"/>
      <c r="AUA40" s="169"/>
      <c r="AUB40" s="169"/>
      <c r="AUC40" s="169"/>
      <c r="AUD40" s="169"/>
      <c r="AUE40" s="169"/>
      <c r="AUF40" s="169"/>
      <c r="AUG40" s="169"/>
      <c r="AUH40" s="169"/>
      <c r="AUI40" s="169"/>
      <c r="AUJ40" s="169"/>
      <c r="AUK40" s="169"/>
      <c r="AUL40" s="169"/>
      <c r="AUM40" s="169"/>
      <c r="AUN40" s="169"/>
      <c r="AUO40" s="169"/>
      <c r="AUP40" s="169"/>
      <c r="AUQ40" s="169"/>
      <c r="AUR40" s="169"/>
      <c r="AUS40" s="169"/>
      <c r="AUT40" s="169"/>
      <c r="AUU40" s="169"/>
      <c r="AUV40" s="169"/>
      <c r="AUW40" s="169"/>
      <c r="AUX40" s="169"/>
      <c r="AUY40" s="169"/>
      <c r="AUZ40" s="169"/>
      <c r="AVA40" s="169"/>
      <c r="AVB40" s="169"/>
      <c r="AVC40" s="169"/>
      <c r="AVD40" s="169"/>
      <c r="AVE40" s="169"/>
      <c r="AVF40" s="169"/>
      <c r="AVG40" s="169"/>
      <c r="AVH40" s="169"/>
      <c r="AVI40" s="169"/>
      <c r="AVJ40" s="169"/>
      <c r="AVK40" s="169"/>
      <c r="AVL40" s="169"/>
      <c r="AVM40" s="169"/>
      <c r="AVN40" s="169"/>
      <c r="AVO40" s="169"/>
      <c r="AVP40" s="169"/>
      <c r="AVQ40" s="169"/>
      <c r="AVR40" s="169"/>
      <c r="AVS40" s="169"/>
      <c r="AVT40" s="169"/>
      <c r="AVU40" s="169"/>
      <c r="AVV40" s="169"/>
      <c r="AVW40" s="169"/>
      <c r="AVX40" s="169"/>
      <c r="AVY40" s="169"/>
      <c r="AVZ40" s="169"/>
      <c r="AWA40" s="169"/>
      <c r="AWB40" s="169"/>
      <c r="AWC40" s="169"/>
      <c r="AWD40" s="169"/>
      <c r="AWE40" s="169"/>
      <c r="AWF40" s="169"/>
      <c r="AWG40" s="169"/>
      <c r="AWH40" s="169"/>
      <c r="AWI40" s="169"/>
      <c r="AWJ40" s="169"/>
      <c r="AWK40" s="169"/>
      <c r="AWL40" s="169"/>
      <c r="AWM40" s="169"/>
      <c r="AWN40" s="169"/>
      <c r="AWO40" s="169"/>
      <c r="AWP40" s="169"/>
      <c r="AWQ40" s="169"/>
      <c r="AWR40" s="169"/>
      <c r="AWS40" s="169"/>
      <c r="AWT40" s="169"/>
      <c r="AWU40" s="169"/>
      <c r="AWV40" s="169"/>
      <c r="AWW40" s="169"/>
      <c r="AWX40" s="169"/>
      <c r="AWY40" s="169"/>
      <c r="AWZ40" s="169"/>
      <c r="AXA40" s="169"/>
      <c r="AXB40" s="169"/>
      <c r="AXC40" s="169"/>
      <c r="AXD40" s="169"/>
      <c r="AXE40" s="169"/>
      <c r="AXF40" s="169"/>
      <c r="AXG40" s="169"/>
      <c r="AXH40" s="169"/>
      <c r="AXI40" s="169"/>
      <c r="AXJ40" s="169"/>
      <c r="AXK40" s="169"/>
      <c r="AXL40" s="169"/>
      <c r="AXM40" s="169"/>
      <c r="AXN40" s="169"/>
      <c r="AXO40" s="169"/>
      <c r="AXP40" s="169"/>
      <c r="AXQ40" s="169"/>
      <c r="AXR40" s="169"/>
      <c r="AXS40" s="169"/>
      <c r="AXT40" s="169"/>
      <c r="AXU40" s="169"/>
      <c r="AXV40" s="169"/>
      <c r="AXW40" s="169"/>
      <c r="AXX40" s="169"/>
      <c r="AXY40" s="169"/>
      <c r="AXZ40" s="169"/>
      <c r="AYA40" s="169"/>
      <c r="AYB40" s="169"/>
      <c r="AYC40" s="169"/>
      <c r="AYD40" s="169"/>
      <c r="AYE40" s="169"/>
      <c r="AYF40" s="169"/>
      <c r="AYG40" s="169"/>
      <c r="AYH40" s="169"/>
      <c r="AYI40" s="169"/>
      <c r="AYJ40" s="169"/>
      <c r="AYK40" s="169"/>
      <c r="AYL40" s="169"/>
      <c r="AYM40" s="169"/>
      <c r="AYN40" s="169"/>
      <c r="AYO40" s="169"/>
      <c r="AYP40" s="169"/>
      <c r="AYQ40" s="169"/>
      <c r="AYR40" s="169"/>
      <c r="AYS40" s="169"/>
      <c r="AYT40" s="169"/>
      <c r="AYU40" s="169"/>
      <c r="AYV40" s="169"/>
      <c r="AYW40" s="169"/>
      <c r="AYX40" s="169"/>
      <c r="AYY40" s="169"/>
      <c r="AYZ40" s="169"/>
      <c r="AZA40" s="169"/>
      <c r="AZB40" s="169"/>
      <c r="AZC40" s="169"/>
      <c r="AZD40" s="169"/>
      <c r="AZE40" s="169"/>
      <c r="AZF40" s="169"/>
      <c r="AZG40" s="169"/>
      <c r="AZH40" s="169"/>
      <c r="AZI40" s="169"/>
      <c r="AZJ40" s="169"/>
      <c r="AZK40" s="169"/>
      <c r="AZL40" s="169"/>
      <c r="AZM40" s="169"/>
      <c r="AZN40" s="169"/>
      <c r="AZO40" s="169"/>
      <c r="AZP40" s="169"/>
      <c r="AZQ40" s="169"/>
      <c r="AZR40" s="169"/>
      <c r="AZS40" s="169"/>
      <c r="AZT40" s="169"/>
      <c r="AZU40" s="169"/>
      <c r="AZV40" s="169"/>
      <c r="AZW40" s="169"/>
      <c r="AZX40" s="169"/>
      <c r="AZY40" s="169"/>
      <c r="AZZ40" s="169"/>
      <c r="BAA40" s="169"/>
      <c r="BAB40" s="169"/>
      <c r="BAC40" s="169"/>
      <c r="BAD40" s="169"/>
      <c r="BAE40" s="169"/>
      <c r="BAF40" s="169"/>
      <c r="BAG40" s="169"/>
      <c r="BAH40" s="169"/>
      <c r="BAI40" s="169"/>
      <c r="BAJ40" s="169"/>
      <c r="BAK40" s="169"/>
      <c r="BAL40" s="169"/>
      <c r="BAM40" s="169"/>
      <c r="BAN40" s="169"/>
      <c r="BAO40" s="169"/>
      <c r="BAP40" s="169"/>
      <c r="BAQ40" s="169"/>
      <c r="BAR40" s="169"/>
      <c r="BAS40" s="169"/>
      <c r="BAT40" s="169"/>
      <c r="BAU40" s="169"/>
      <c r="BAV40" s="169"/>
      <c r="BAW40" s="169"/>
      <c r="BAX40" s="169"/>
      <c r="BAY40" s="169"/>
      <c r="BAZ40" s="169"/>
      <c r="BBA40" s="169"/>
      <c r="BBB40" s="169"/>
      <c r="BBC40" s="169"/>
      <c r="BBD40" s="169"/>
      <c r="BBE40" s="169"/>
      <c r="BBF40" s="169"/>
      <c r="BBG40" s="169"/>
      <c r="BBH40" s="169"/>
      <c r="BBI40" s="169"/>
      <c r="BBJ40" s="169"/>
      <c r="BBK40" s="169"/>
      <c r="BBL40" s="169"/>
      <c r="BBM40" s="169"/>
      <c r="BBN40" s="169"/>
      <c r="BBO40" s="169"/>
      <c r="BBP40" s="169"/>
      <c r="BBQ40" s="169"/>
      <c r="BBR40" s="169"/>
      <c r="BBS40" s="169"/>
      <c r="BBT40" s="169"/>
      <c r="BBU40" s="169"/>
      <c r="BBV40" s="169"/>
      <c r="BBW40" s="169"/>
      <c r="BBX40" s="169"/>
      <c r="BBY40" s="169"/>
      <c r="BBZ40" s="169"/>
      <c r="BCA40" s="169"/>
      <c r="BCB40" s="169"/>
      <c r="BCC40" s="169"/>
      <c r="BCD40" s="169"/>
      <c r="BCE40" s="169"/>
      <c r="BCF40" s="169"/>
      <c r="BCG40" s="169"/>
      <c r="BCH40" s="169"/>
      <c r="BCI40" s="169"/>
      <c r="BCJ40" s="169"/>
      <c r="BCK40" s="169"/>
      <c r="BCL40" s="169"/>
      <c r="BCM40" s="169"/>
      <c r="BCN40" s="169"/>
      <c r="BCO40" s="169"/>
      <c r="BCP40" s="169"/>
      <c r="BCQ40" s="169"/>
      <c r="BCR40" s="169"/>
      <c r="BCS40" s="169"/>
      <c r="BCT40" s="169"/>
      <c r="BCU40" s="169"/>
      <c r="BCV40" s="169"/>
      <c r="BCW40" s="169"/>
      <c r="BCX40" s="169"/>
      <c r="BCY40" s="169"/>
      <c r="BCZ40" s="169"/>
      <c r="BDA40" s="169"/>
      <c r="BDB40" s="169"/>
      <c r="BDC40" s="169"/>
      <c r="BDD40" s="169"/>
      <c r="BDE40" s="169"/>
      <c r="BDF40" s="169"/>
      <c r="BDG40" s="169"/>
      <c r="BDH40" s="169"/>
      <c r="BDI40" s="169"/>
      <c r="BDJ40" s="169"/>
      <c r="BDK40" s="169"/>
      <c r="BDL40" s="169"/>
      <c r="BDM40" s="169"/>
      <c r="BDN40" s="169"/>
      <c r="BDO40" s="169"/>
      <c r="BDP40" s="169"/>
      <c r="BDQ40" s="169"/>
      <c r="BDR40" s="169"/>
      <c r="BDS40" s="169"/>
      <c r="BDT40" s="169"/>
      <c r="BDU40" s="169"/>
      <c r="BDV40" s="169"/>
      <c r="BDW40" s="169"/>
      <c r="BDX40" s="169"/>
      <c r="BDY40" s="169"/>
      <c r="BDZ40" s="169"/>
      <c r="BEA40" s="169"/>
      <c r="BEB40" s="169"/>
      <c r="BEC40" s="169"/>
      <c r="BED40" s="169"/>
      <c r="BEE40" s="169"/>
      <c r="BEF40" s="169"/>
      <c r="BEG40" s="169"/>
      <c r="BEH40" s="169"/>
      <c r="BEI40" s="169"/>
      <c r="BEJ40" s="169"/>
      <c r="BEK40" s="169"/>
      <c r="BEL40" s="169"/>
      <c r="BEM40" s="169"/>
      <c r="BEN40" s="169"/>
      <c r="BEO40" s="169"/>
      <c r="BEP40" s="169"/>
      <c r="BEQ40" s="169"/>
      <c r="BER40" s="169"/>
      <c r="BES40" s="169"/>
      <c r="BET40" s="169"/>
      <c r="BEU40" s="169"/>
      <c r="BEV40" s="169"/>
      <c r="BEW40" s="169"/>
      <c r="BEX40" s="169"/>
      <c r="BEY40" s="169"/>
      <c r="BEZ40" s="169"/>
      <c r="BFA40" s="169"/>
      <c r="BFB40" s="169"/>
      <c r="BFC40" s="169"/>
      <c r="BFD40" s="169"/>
      <c r="BFE40" s="169"/>
      <c r="BFF40" s="169"/>
      <c r="BFG40" s="169"/>
      <c r="BFH40" s="169"/>
      <c r="BFI40" s="169"/>
      <c r="BFJ40" s="169"/>
      <c r="BFK40" s="169"/>
      <c r="BFL40" s="169"/>
      <c r="BFM40" s="169"/>
      <c r="BFN40" s="169"/>
      <c r="BFO40" s="169"/>
      <c r="BFP40" s="169"/>
      <c r="BFQ40" s="169"/>
      <c r="BFR40" s="169"/>
      <c r="BFS40" s="169"/>
      <c r="BFT40" s="169"/>
      <c r="BFU40" s="169"/>
      <c r="BFV40" s="169"/>
      <c r="BFW40" s="169"/>
      <c r="BFX40" s="169"/>
      <c r="BFY40" s="169"/>
      <c r="BFZ40" s="169"/>
      <c r="BGA40" s="169"/>
      <c r="BGB40" s="169"/>
      <c r="BGC40" s="169"/>
      <c r="BGD40" s="169"/>
      <c r="BGE40" s="169"/>
      <c r="BGF40" s="169"/>
      <c r="BGG40" s="169"/>
      <c r="BGH40" s="169"/>
      <c r="BGI40" s="169"/>
      <c r="BGJ40" s="169"/>
      <c r="BGK40" s="169"/>
      <c r="BGL40" s="169"/>
      <c r="BGM40" s="169"/>
      <c r="BGN40" s="169"/>
      <c r="BGO40" s="169"/>
      <c r="BGP40" s="169"/>
      <c r="BGQ40" s="169"/>
      <c r="BGR40" s="169"/>
      <c r="BGS40" s="169"/>
      <c r="BGT40" s="169"/>
      <c r="BGU40" s="169"/>
      <c r="BGV40" s="169"/>
      <c r="BGW40" s="169"/>
      <c r="BGX40" s="169"/>
      <c r="BGY40" s="169"/>
      <c r="BGZ40" s="169"/>
      <c r="BHA40" s="169"/>
      <c r="BHB40" s="169"/>
      <c r="BHC40" s="169"/>
      <c r="BHD40" s="169"/>
      <c r="BHE40" s="169"/>
      <c r="BHF40" s="169"/>
      <c r="BHG40" s="169"/>
      <c r="BHH40" s="169"/>
      <c r="BHI40" s="169"/>
      <c r="BHJ40" s="169"/>
      <c r="BHK40" s="169"/>
      <c r="BHL40" s="169"/>
      <c r="BHM40" s="169"/>
      <c r="BHN40" s="169"/>
      <c r="BHO40" s="169"/>
      <c r="BHP40" s="169"/>
      <c r="BHQ40" s="169"/>
      <c r="BHR40" s="169"/>
      <c r="BHS40" s="169"/>
      <c r="BHT40" s="169"/>
      <c r="BHU40" s="169"/>
      <c r="BHV40" s="169"/>
      <c r="BHW40" s="169"/>
      <c r="BHX40" s="169"/>
      <c r="BHY40" s="169"/>
      <c r="BHZ40" s="169"/>
      <c r="BIA40" s="169"/>
      <c r="BIB40" s="169"/>
      <c r="BIC40" s="169"/>
      <c r="BID40" s="169"/>
      <c r="BIE40" s="169"/>
      <c r="BIF40" s="169"/>
      <c r="BIG40" s="169"/>
      <c r="BIH40" s="169"/>
      <c r="BII40" s="169"/>
      <c r="BIJ40" s="169"/>
      <c r="BIK40" s="169"/>
      <c r="BIL40" s="169"/>
      <c r="BIM40" s="169"/>
      <c r="BIN40" s="169"/>
      <c r="BIO40" s="169"/>
      <c r="BIP40" s="169"/>
      <c r="BIQ40" s="169"/>
      <c r="BIR40" s="169"/>
      <c r="BIS40" s="169"/>
      <c r="BIT40" s="169"/>
      <c r="BIU40" s="169"/>
      <c r="BIV40" s="169"/>
      <c r="BIW40" s="169"/>
      <c r="BIX40" s="169"/>
      <c r="BIY40" s="169"/>
      <c r="BIZ40" s="169"/>
      <c r="BJA40" s="169"/>
      <c r="BJB40" s="169"/>
      <c r="BJC40" s="169"/>
      <c r="BJD40" s="169"/>
      <c r="BJE40" s="169"/>
      <c r="BJF40" s="169"/>
      <c r="BJG40" s="169"/>
      <c r="BJH40" s="169"/>
      <c r="BJI40" s="169"/>
      <c r="BJJ40" s="169"/>
      <c r="BJK40" s="169"/>
      <c r="BJL40" s="169"/>
      <c r="BJM40" s="169"/>
      <c r="BJN40" s="169"/>
      <c r="BJO40" s="169"/>
      <c r="BJP40" s="169"/>
      <c r="BJQ40" s="169"/>
      <c r="BJR40" s="169"/>
      <c r="BJS40" s="169"/>
      <c r="BJT40" s="169"/>
      <c r="BJU40" s="169"/>
      <c r="BJV40" s="169"/>
      <c r="BJW40" s="169"/>
      <c r="BJX40" s="169"/>
      <c r="BJY40" s="169"/>
      <c r="BJZ40" s="169"/>
      <c r="BKA40" s="169"/>
      <c r="BKB40" s="169"/>
      <c r="BKC40" s="169"/>
      <c r="BKD40" s="169"/>
      <c r="BKE40" s="169"/>
      <c r="BKF40" s="169"/>
      <c r="BKG40" s="169"/>
      <c r="BKH40" s="169"/>
      <c r="BKI40" s="169"/>
      <c r="BKJ40" s="169"/>
      <c r="BKK40" s="169"/>
      <c r="BKL40" s="169"/>
      <c r="BKM40" s="169"/>
      <c r="BKN40" s="169"/>
      <c r="BKO40" s="169"/>
      <c r="BKP40" s="169"/>
      <c r="BKQ40" s="169"/>
      <c r="BKR40" s="169"/>
      <c r="BKS40" s="169"/>
      <c r="BKT40" s="169"/>
      <c r="BKU40" s="169"/>
      <c r="BKV40" s="169"/>
      <c r="BKW40" s="169"/>
      <c r="BKX40" s="169"/>
      <c r="BKY40" s="169"/>
      <c r="BKZ40" s="169"/>
      <c r="BLA40" s="169"/>
      <c r="BLB40" s="169"/>
      <c r="BLC40" s="169"/>
      <c r="BLD40" s="169"/>
      <c r="BLE40" s="169"/>
      <c r="BLF40" s="169"/>
      <c r="BLG40" s="169"/>
      <c r="BLH40" s="169"/>
      <c r="BLI40" s="169"/>
      <c r="BLJ40" s="169"/>
      <c r="BLK40" s="169"/>
      <c r="BLL40" s="169"/>
      <c r="BLM40" s="169"/>
      <c r="BLN40" s="169"/>
      <c r="BLO40" s="169"/>
      <c r="BLP40" s="169"/>
      <c r="BLQ40" s="169"/>
      <c r="BLR40" s="169"/>
      <c r="BLS40" s="169"/>
      <c r="BLT40" s="169"/>
      <c r="BLU40" s="169"/>
      <c r="BLV40" s="169"/>
      <c r="BLW40" s="169"/>
      <c r="BLX40" s="169"/>
      <c r="BLY40" s="169"/>
      <c r="BLZ40" s="169"/>
      <c r="BMA40" s="169"/>
      <c r="BMB40" s="169"/>
      <c r="BMC40" s="169"/>
      <c r="BMD40" s="169"/>
      <c r="BME40" s="169"/>
      <c r="BMF40" s="169"/>
      <c r="BMG40" s="169"/>
      <c r="BMH40" s="169"/>
      <c r="BMI40" s="169"/>
      <c r="BMJ40" s="169"/>
      <c r="BMK40" s="169"/>
      <c r="BML40" s="169"/>
      <c r="BMM40" s="169"/>
      <c r="BMN40" s="169"/>
      <c r="BMO40" s="169"/>
      <c r="BMP40" s="169"/>
      <c r="BMQ40" s="169"/>
      <c r="BMR40" s="169"/>
      <c r="BMS40" s="169"/>
      <c r="BMT40" s="169"/>
      <c r="BMU40" s="169"/>
      <c r="BMV40" s="169"/>
      <c r="BMW40" s="169"/>
      <c r="BMX40" s="169"/>
      <c r="BMY40" s="169"/>
      <c r="BMZ40" s="169"/>
      <c r="BNA40" s="169"/>
      <c r="BNB40" s="169"/>
      <c r="BNC40" s="169"/>
      <c r="BND40" s="169"/>
      <c r="BNE40" s="169"/>
      <c r="BNF40" s="169"/>
      <c r="BNG40" s="169"/>
      <c r="BNH40" s="169"/>
      <c r="BNI40" s="169"/>
      <c r="BNJ40" s="169"/>
      <c r="BNK40" s="169"/>
      <c r="BNL40" s="169"/>
      <c r="BNM40" s="169"/>
      <c r="BNN40" s="169"/>
      <c r="BNO40" s="169"/>
      <c r="BNP40" s="169"/>
      <c r="BNQ40" s="169"/>
      <c r="BNR40" s="169"/>
      <c r="BNS40" s="169"/>
      <c r="BNT40" s="169"/>
      <c r="BNU40" s="169"/>
      <c r="BNV40" s="169"/>
      <c r="BNW40" s="169"/>
      <c r="BNX40" s="169"/>
      <c r="BNY40" s="169"/>
      <c r="BNZ40" s="169"/>
      <c r="BOA40" s="169"/>
      <c r="BOB40" s="169"/>
      <c r="BOC40" s="169"/>
      <c r="BOD40" s="169"/>
      <c r="BOE40" s="169"/>
      <c r="BOF40" s="169"/>
      <c r="BOG40" s="169"/>
      <c r="BOH40" s="169"/>
      <c r="BOI40" s="169"/>
      <c r="BOJ40" s="169"/>
      <c r="BOK40" s="169"/>
      <c r="BOL40" s="169"/>
      <c r="BOM40" s="169"/>
      <c r="BON40" s="169"/>
      <c r="BOO40" s="169"/>
      <c r="BOP40" s="169"/>
      <c r="BOQ40" s="169"/>
      <c r="BOR40" s="169"/>
      <c r="BOS40" s="169"/>
      <c r="BOT40" s="169"/>
      <c r="BOU40" s="169"/>
      <c r="BOV40" s="169"/>
      <c r="BOW40" s="169"/>
      <c r="BOX40" s="169"/>
      <c r="BOY40" s="169"/>
      <c r="BOZ40" s="169"/>
      <c r="BPA40" s="169"/>
      <c r="BPB40" s="169"/>
      <c r="BPC40" s="169"/>
      <c r="BPD40" s="169"/>
      <c r="BPE40" s="169"/>
      <c r="BPF40" s="169"/>
      <c r="BPG40" s="169"/>
      <c r="BPH40" s="169"/>
      <c r="BPI40" s="169"/>
      <c r="BPJ40" s="169"/>
      <c r="BPK40" s="169"/>
      <c r="BPL40" s="169"/>
      <c r="BPM40" s="169"/>
      <c r="BPN40" s="169"/>
      <c r="BPO40" s="169"/>
      <c r="BPP40" s="169"/>
      <c r="BPQ40" s="169"/>
      <c r="BPR40" s="169"/>
      <c r="BPS40" s="169"/>
      <c r="BPT40" s="169"/>
      <c r="BPU40" s="169"/>
      <c r="BPV40" s="169"/>
      <c r="BPW40" s="169"/>
      <c r="BPX40" s="169"/>
      <c r="BPY40" s="169"/>
      <c r="BPZ40" s="169"/>
      <c r="BQA40" s="169"/>
      <c r="BQB40" s="169"/>
      <c r="BQC40" s="169"/>
      <c r="BQD40" s="169"/>
      <c r="BQE40" s="169"/>
      <c r="BQF40" s="169"/>
      <c r="BQG40" s="169"/>
      <c r="BQH40" s="169"/>
      <c r="BQI40" s="169"/>
      <c r="BQJ40" s="169"/>
      <c r="BQK40" s="169"/>
      <c r="BQL40" s="169"/>
      <c r="BQM40" s="169"/>
      <c r="BQN40" s="169"/>
      <c r="BQO40" s="169"/>
      <c r="BQP40" s="169"/>
      <c r="BQQ40" s="169"/>
      <c r="BQR40" s="169"/>
      <c r="BQS40" s="169"/>
      <c r="BQT40" s="169"/>
      <c r="BQU40" s="169"/>
      <c r="BQV40" s="169"/>
      <c r="BQW40" s="169"/>
      <c r="BQX40" s="169"/>
      <c r="BQY40" s="169"/>
      <c r="BQZ40" s="169"/>
      <c r="BRA40" s="169"/>
      <c r="BRB40" s="169"/>
      <c r="BRC40" s="169"/>
      <c r="BRD40" s="169"/>
      <c r="BRE40" s="169"/>
      <c r="BRF40" s="169"/>
      <c r="BRG40" s="169"/>
      <c r="BRH40" s="169"/>
      <c r="BRI40" s="169"/>
      <c r="BRJ40" s="169"/>
      <c r="BRK40" s="169"/>
      <c r="BRL40" s="169"/>
      <c r="BRM40" s="169"/>
      <c r="BRN40" s="169"/>
      <c r="BRO40" s="169"/>
      <c r="BRP40" s="169"/>
      <c r="BRQ40" s="169"/>
      <c r="BRR40" s="169"/>
      <c r="BRS40" s="169"/>
      <c r="BRT40" s="169"/>
      <c r="BRU40" s="169"/>
      <c r="BRV40" s="169"/>
      <c r="BRW40" s="169"/>
      <c r="BRX40" s="169"/>
      <c r="BRY40" s="169"/>
      <c r="BRZ40" s="169"/>
      <c r="BSA40" s="169"/>
      <c r="BSB40" s="169"/>
      <c r="BSC40" s="169"/>
      <c r="BSD40" s="169"/>
      <c r="BSE40" s="169"/>
      <c r="BSF40" s="169"/>
      <c r="BSG40" s="169"/>
      <c r="BSH40" s="169"/>
      <c r="BSI40" s="169"/>
      <c r="BSJ40" s="169"/>
      <c r="BSK40" s="169"/>
      <c r="BSL40" s="169"/>
      <c r="BSM40" s="169"/>
      <c r="BSN40" s="169"/>
      <c r="BSO40" s="169"/>
      <c r="BSP40" s="169"/>
      <c r="BSQ40" s="169"/>
      <c r="BSR40" s="169"/>
      <c r="BSS40" s="169"/>
      <c r="BST40" s="169"/>
      <c r="BSU40" s="169"/>
      <c r="BSV40" s="169"/>
      <c r="BSW40" s="169"/>
      <c r="BSX40" s="169"/>
      <c r="BSY40" s="169"/>
      <c r="BSZ40" s="169"/>
      <c r="BTA40" s="169"/>
      <c r="BTB40" s="169"/>
      <c r="BTC40" s="169"/>
      <c r="BTD40" s="169"/>
      <c r="BTE40" s="169"/>
      <c r="BTF40" s="169"/>
      <c r="BTG40" s="169"/>
      <c r="BTH40" s="169"/>
      <c r="BTI40" s="169"/>
      <c r="BTJ40" s="169"/>
      <c r="BTK40" s="169"/>
      <c r="BTL40" s="169"/>
      <c r="BTM40" s="169"/>
      <c r="BTN40" s="169"/>
      <c r="BTO40" s="169"/>
      <c r="BTP40" s="169"/>
      <c r="BTQ40" s="169"/>
      <c r="BTR40" s="169"/>
      <c r="BTS40" s="169"/>
      <c r="BTT40" s="169"/>
      <c r="BTU40" s="169"/>
      <c r="BTV40" s="169"/>
      <c r="BTW40" s="169"/>
      <c r="BTX40" s="169"/>
      <c r="BTY40" s="169"/>
      <c r="BTZ40" s="169"/>
      <c r="BUA40" s="169"/>
      <c r="BUB40" s="169"/>
      <c r="BUC40" s="169"/>
      <c r="BUD40" s="169"/>
      <c r="BUE40" s="169"/>
      <c r="BUF40" s="169"/>
      <c r="BUG40" s="169"/>
      <c r="BUH40" s="169"/>
      <c r="BUI40" s="169"/>
      <c r="BUJ40" s="169"/>
      <c r="BUK40" s="169"/>
      <c r="BUL40" s="169"/>
      <c r="BUM40" s="169"/>
      <c r="BUN40" s="169"/>
      <c r="BUO40" s="169"/>
      <c r="BUP40" s="169"/>
      <c r="BUQ40" s="169"/>
      <c r="BUR40" s="169"/>
      <c r="BUS40" s="169"/>
      <c r="BUT40" s="169"/>
      <c r="BUU40" s="169"/>
      <c r="BUV40" s="169"/>
      <c r="BUW40" s="169"/>
      <c r="BUX40" s="169"/>
      <c r="BUY40" s="169"/>
      <c r="BUZ40" s="169"/>
      <c r="BVA40" s="169"/>
      <c r="BVB40" s="169"/>
      <c r="BVC40" s="169"/>
      <c r="BVD40" s="169"/>
      <c r="BVE40" s="169"/>
      <c r="BVF40" s="169"/>
      <c r="BVG40" s="169"/>
      <c r="BVH40" s="169"/>
      <c r="BVI40" s="169"/>
      <c r="BVJ40" s="169"/>
      <c r="BVK40" s="169"/>
      <c r="BVL40" s="169"/>
      <c r="BVM40" s="169"/>
      <c r="BVN40" s="169"/>
      <c r="BVO40" s="169"/>
      <c r="BVP40" s="169"/>
      <c r="BVQ40" s="169"/>
      <c r="BVR40" s="169"/>
      <c r="BVS40" s="169"/>
      <c r="BVT40" s="169"/>
      <c r="BVU40" s="169"/>
      <c r="BVV40" s="169"/>
      <c r="BVW40" s="169"/>
      <c r="BVX40" s="169"/>
      <c r="BVY40" s="169"/>
      <c r="BVZ40" s="169"/>
      <c r="BWA40" s="169"/>
      <c r="BWB40" s="169"/>
      <c r="BWC40" s="169"/>
      <c r="BWD40" s="169"/>
      <c r="BWE40" s="169"/>
      <c r="BWF40" s="169"/>
      <c r="BWG40" s="169"/>
      <c r="BWH40" s="169"/>
      <c r="BWI40" s="169"/>
      <c r="BWJ40" s="169"/>
      <c r="BWK40" s="169"/>
      <c r="BWL40" s="169"/>
      <c r="BWM40" s="169"/>
      <c r="BWN40" s="169"/>
      <c r="BWO40" s="169"/>
      <c r="BWP40" s="169"/>
      <c r="BWQ40" s="169"/>
      <c r="BWR40" s="169"/>
      <c r="BWS40" s="169"/>
      <c r="BWT40" s="169"/>
      <c r="BWU40" s="169"/>
      <c r="BWV40" s="169"/>
      <c r="BWW40" s="169"/>
      <c r="BWX40" s="169"/>
      <c r="BWY40" s="169"/>
      <c r="BWZ40" s="169"/>
      <c r="BXA40" s="169"/>
      <c r="BXB40" s="169"/>
      <c r="BXC40" s="169"/>
      <c r="BXD40" s="169"/>
      <c r="BXE40" s="169"/>
      <c r="BXF40" s="169"/>
      <c r="BXG40" s="169"/>
      <c r="BXH40" s="169"/>
      <c r="BXI40" s="169"/>
      <c r="BXJ40" s="169"/>
      <c r="BXK40" s="169"/>
      <c r="BXL40" s="169"/>
      <c r="BXM40" s="169"/>
      <c r="BXN40" s="169"/>
      <c r="BXO40" s="169"/>
      <c r="BXP40" s="169"/>
      <c r="BXQ40" s="169"/>
      <c r="BXR40" s="169"/>
      <c r="BXS40" s="169"/>
      <c r="BXT40" s="169"/>
      <c r="BXU40" s="169"/>
      <c r="BXV40" s="169"/>
      <c r="BXW40" s="169"/>
      <c r="BXX40" s="169"/>
      <c r="BXY40" s="169"/>
      <c r="BXZ40" s="169"/>
      <c r="BYA40" s="169"/>
      <c r="BYB40" s="169"/>
      <c r="BYC40" s="169"/>
      <c r="BYD40" s="169"/>
      <c r="BYE40" s="169"/>
      <c r="BYF40" s="169"/>
      <c r="BYG40" s="169"/>
      <c r="BYH40" s="169"/>
      <c r="BYI40" s="169"/>
      <c r="BYJ40" s="169"/>
      <c r="BYK40" s="169"/>
      <c r="BYL40" s="169"/>
      <c r="BYM40" s="169"/>
      <c r="BYN40" s="169"/>
      <c r="BYO40" s="169"/>
      <c r="BYP40" s="169"/>
      <c r="BYQ40" s="169"/>
      <c r="BYR40" s="169"/>
      <c r="BYS40" s="169"/>
      <c r="BYT40" s="169"/>
      <c r="BYU40" s="169"/>
      <c r="BYV40" s="169"/>
      <c r="BYW40" s="169"/>
      <c r="BYX40" s="169"/>
      <c r="BYY40" s="169"/>
      <c r="BYZ40" s="169"/>
      <c r="BZA40" s="169"/>
      <c r="BZB40" s="169"/>
      <c r="BZC40" s="169"/>
      <c r="BZD40" s="169"/>
      <c r="BZE40" s="169"/>
      <c r="BZF40" s="169"/>
      <c r="BZG40" s="169"/>
      <c r="BZH40" s="169"/>
      <c r="BZI40" s="169"/>
      <c r="BZJ40" s="169"/>
      <c r="BZK40" s="169"/>
      <c r="BZL40" s="169"/>
      <c r="BZM40" s="169"/>
      <c r="BZN40" s="169"/>
      <c r="BZO40" s="169"/>
      <c r="BZP40" s="169"/>
      <c r="BZQ40" s="169"/>
      <c r="BZR40" s="169"/>
      <c r="BZS40" s="169"/>
      <c r="BZT40" s="169"/>
      <c r="BZU40" s="169"/>
      <c r="BZV40" s="169"/>
      <c r="BZW40" s="169"/>
      <c r="BZX40" s="169"/>
      <c r="BZY40" s="169"/>
      <c r="BZZ40" s="169"/>
      <c r="CAA40" s="169"/>
      <c r="CAB40" s="169"/>
      <c r="CAC40" s="169"/>
      <c r="CAD40" s="169"/>
      <c r="CAE40" s="169"/>
      <c r="CAF40" s="169"/>
      <c r="CAG40" s="169"/>
      <c r="CAH40" s="169"/>
      <c r="CAI40" s="169"/>
      <c r="CAJ40" s="169"/>
      <c r="CAK40" s="169"/>
      <c r="CAL40" s="169"/>
      <c r="CAM40" s="169"/>
      <c r="CAN40" s="169"/>
      <c r="CAO40" s="169"/>
      <c r="CAP40" s="169"/>
      <c r="CAQ40" s="169"/>
      <c r="CAR40" s="169"/>
      <c r="CAS40" s="169"/>
      <c r="CAT40" s="169"/>
      <c r="CAU40" s="169"/>
      <c r="CAV40" s="169"/>
      <c r="CAW40" s="169"/>
      <c r="CAX40" s="169"/>
      <c r="CAY40" s="169"/>
      <c r="CAZ40" s="169"/>
      <c r="CBA40" s="169"/>
      <c r="CBB40" s="169"/>
      <c r="CBC40" s="169"/>
      <c r="CBD40" s="169"/>
      <c r="CBE40" s="169"/>
      <c r="CBF40" s="169"/>
      <c r="CBG40" s="169"/>
      <c r="CBH40" s="169"/>
      <c r="CBI40" s="169"/>
      <c r="CBJ40" s="169"/>
      <c r="CBK40" s="169"/>
      <c r="CBL40" s="169"/>
      <c r="CBM40" s="169"/>
      <c r="CBN40" s="169"/>
      <c r="CBO40" s="169"/>
      <c r="CBP40" s="169"/>
      <c r="CBQ40" s="169"/>
      <c r="CBR40" s="169"/>
      <c r="CBS40" s="169"/>
      <c r="CBT40" s="169"/>
      <c r="CBU40" s="169"/>
      <c r="CBV40" s="169"/>
      <c r="CBW40" s="169"/>
      <c r="CBX40" s="169"/>
      <c r="CBY40" s="169"/>
      <c r="CBZ40" s="169"/>
      <c r="CCA40" s="169"/>
      <c r="CCB40" s="169"/>
      <c r="CCC40" s="169"/>
      <c r="CCD40" s="169"/>
      <c r="CCE40" s="169"/>
      <c r="CCF40" s="169"/>
      <c r="CCG40" s="169"/>
      <c r="CCH40" s="169"/>
      <c r="CCI40" s="169"/>
      <c r="CCJ40" s="169"/>
      <c r="CCK40" s="169"/>
      <c r="CCL40" s="169"/>
      <c r="CCM40" s="169"/>
      <c r="CCN40" s="169"/>
      <c r="CCO40" s="169"/>
      <c r="CCP40" s="169"/>
      <c r="CCQ40" s="169"/>
      <c r="CCR40" s="169"/>
      <c r="CCS40" s="169"/>
      <c r="CCT40" s="169"/>
      <c r="CCU40" s="169"/>
      <c r="CCV40" s="169"/>
      <c r="CCW40" s="169"/>
      <c r="CCX40" s="169"/>
      <c r="CCY40" s="169"/>
      <c r="CCZ40" s="169"/>
      <c r="CDA40" s="169"/>
      <c r="CDB40" s="169"/>
      <c r="CDC40" s="169"/>
      <c r="CDD40" s="169"/>
      <c r="CDE40" s="169"/>
      <c r="CDF40" s="169"/>
      <c r="CDG40" s="169"/>
      <c r="CDH40" s="169"/>
      <c r="CDI40" s="169"/>
      <c r="CDJ40" s="169"/>
      <c r="CDK40" s="169"/>
      <c r="CDL40" s="169"/>
      <c r="CDM40" s="169"/>
      <c r="CDN40" s="169"/>
      <c r="CDO40" s="169"/>
      <c r="CDP40" s="169"/>
      <c r="CDQ40" s="169"/>
      <c r="CDR40" s="169"/>
      <c r="CDS40" s="169"/>
      <c r="CDT40" s="169"/>
      <c r="CDU40" s="169"/>
      <c r="CDV40" s="169"/>
      <c r="CDW40" s="169"/>
      <c r="CDX40" s="169"/>
      <c r="CDY40" s="169"/>
      <c r="CDZ40" s="169"/>
      <c r="CEA40" s="169"/>
      <c r="CEB40" s="169"/>
      <c r="CEC40" s="169"/>
      <c r="CED40" s="169"/>
      <c r="CEE40" s="169"/>
      <c r="CEF40" s="169"/>
      <c r="CEG40" s="169"/>
      <c r="CEH40" s="169"/>
      <c r="CEI40" s="169"/>
      <c r="CEJ40" s="169"/>
      <c r="CEK40" s="169"/>
      <c r="CEL40" s="169"/>
      <c r="CEM40" s="169"/>
      <c r="CEN40" s="169"/>
      <c r="CEO40" s="169"/>
      <c r="CEP40" s="169"/>
      <c r="CEQ40" s="169"/>
      <c r="CER40" s="169"/>
      <c r="CES40" s="169"/>
      <c r="CET40" s="169"/>
      <c r="CEU40" s="169"/>
      <c r="CEV40" s="169"/>
      <c r="CEW40" s="169"/>
      <c r="CEX40" s="169"/>
      <c r="CEY40" s="169"/>
      <c r="CEZ40" s="169"/>
      <c r="CFA40" s="169"/>
      <c r="CFB40" s="169"/>
      <c r="CFC40" s="169"/>
      <c r="CFD40" s="169"/>
      <c r="CFE40" s="169"/>
      <c r="CFF40" s="169"/>
      <c r="CFG40" s="169"/>
      <c r="CFH40" s="169"/>
      <c r="CFI40" s="169"/>
      <c r="CFJ40" s="169"/>
      <c r="CFK40" s="169"/>
      <c r="CFL40" s="169"/>
      <c r="CFM40" s="169"/>
      <c r="CFN40" s="169"/>
      <c r="CFO40" s="169"/>
      <c r="CFP40" s="169"/>
      <c r="CFQ40" s="169"/>
      <c r="CFR40" s="169"/>
      <c r="CFS40" s="169"/>
      <c r="CFT40" s="169"/>
      <c r="CFU40" s="169"/>
      <c r="CFV40" s="169"/>
      <c r="CFW40" s="169"/>
      <c r="CFX40" s="169"/>
      <c r="CFY40" s="169"/>
      <c r="CFZ40" s="169"/>
      <c r="CGA40" s="169"/>
      <c r="CGB40" s="169"/>
      <c r="CGC40" s="169"/>
      <c r="CGD40" s="169"/>
      <c r="CGE40" s="169"/>
      <c r="CGF40" s="169"/>
      <c r="CGG40" s="169"/>
      <c r="CGH40" s="169"/>
      <c r="CGI40" s="169"/>
      <c r="CGJ40" s="169"/>
      <c r="CGK40" s="169"/>
      <c r="CGL40" s="169"/>
      <c r="CGM40" s="169"/>
      <c r="CGN40" s="169"/>
      <c r="CGO40" s="169"/>
      <c r="CGP40" s="169"/>
      <c r="CGQ40" s="169"/>
      <c r="CGR40" s="169"/>
      <c r="CGS40" s="169"/>
      <c r="CGT40" s="169"/>
      <c r="CGU40" s="169"/>
      <c r="CGV40" s="169"/>
      <c r="CGW40" s="169"/>
      <c r="CGX40" s="169"/>
      <c r="CGY40" s="169"/>
      <c r="CGZ40" s="169"/>
      <c r="CHA40" s="169"/>
      <c r="CHB40" s="169"/>
      <c r="CHC40" s="169"/>
      <c r="CHD40" s="169"/>
      <c r="CHE40" s="169"/>
      <c r="CHF40" s="169"/>
      <c r="CHG40" s="169"/>
      <c r="CHH40" s="169"/>
      <c r="CHI40" s="169"/>
      <c r="CHJ40" s="169"/>
      <c r="CHK40" s="169"/>
      <c r="CHL40" s="169"/>
      <c r="CHM40" s="169"/>
      <c r="CHN40" s="169"/>
      <c r="CHO40" s="169"/>
      <c r="CHP40" s="169"/>
      <c r="CHQ40" s="169"/>
      <c r="CHR40" s="169"/>
      <c r="CHS40" s="169"/>
      <c r="CHT40" s="169"/>
      <c r="CHU40" s="169"/>
      <c r="CHV40" s="169"/>
      <c r="CHW40" s="169"/>
      <c r="CHX40" s="169"/>
      <c r="CHY40" s="169"/>
      <c r="CHZ40" s="169"/>
      <c r="CIA40" s="169"/>
      <c r="CIB40" s="169"/>
      <c r="CIC40" s="169"/>
      <c r="CID40" s="169"/>
      <c r="CIE40" s="169"/>
      <c r="CIF40" s="169"/>
      <c r="CIG40" s="169"/>
      <c r="CIH40" s="169"/>
      <c r="CII40" s="169"/>
      <c r="CIJ40" s="169"/>
      <c r="CIK40" s="169"/>
      <c r="CIL40" s="169"/>
      <c r="CIM40" s="169"/>
      <c r="CIN40" s="169"/>
      <c r="CIO40" s="169"/>
      <c r="CIP40" s="169"/>
      <c r="CIQ40" s="169"/>
      <c r="CIR40" s="169"/>
      <c r="CIS40" s="169"/>
      <c r="CIT40" s="169"/>
      <c r="CIU40" s="169"/>
      <c r="CIV40" s="169"/>
      <c r="CIW40" s="169"/>
      <c r="CIX40" s="169"/>
      <c r="CIY40" s="169"/>
      <c r="CIZ40" s="169"/>
      <c r="CJA40" s="169"/>
      <c r="CJB40" s="169"/>
      <c r="CJC40" s="169"/>
      <c r="CJD40" s="169"/>
      <c r="CJE40" s="169"/>
      <c r="CJF40" s="169"/>
      <c r="CJG40" s="169"/>
      <c r="CJH40" s="169"/>
      <c r="CJI40" s="169"/>
      <c r="CJJ40" s="169"/>
      <c r="CJK40" s="169"/>
      <c r="CJL40" s="169"/>
      <c r="CJM40" s="169"/>
      <c r="CJN40" s="169"/>
      <c r="CJO40" s="169"/>
      <c r="CJP40" s="169"/>
      <c r="CJQ40" s="169"/>
      <c r="CJR40" s="169"/>
      <c r="CJS40" s="169"/>
      <c r="CJT40" s="169"/>
      <c r="CJU40" s="169"/>
      <c r="CJV40" s="169"/>
      <c r="CJW40" s="169"/>
      <c r="CJX40" s="169"/>
      <c r="CJY40" s="169"/>
      <c r="CJZ40" s="169"/>
      <c r="CKA40" s="169"/>
      <c r="CKB40" s="169"/>
      <c r="CKC40" s="169"/>
      <c r="CKD40" s="169"/>
      <c r="CKE40" s="169"/>
      <c r="CKF40" s="169"/>
      <c r="CKG40" s="169"/>
      <c r="CKH40" s="169"/>
      <c r="CKI40" s="169"/>
      <c r="CKJ40" s="169"/>
      <c r="CKK40" s="169"/>
      <c r="CKL40" s="169"/>
      <c r="CKM40" s="169"/>
      <c r="CKN40" s="169"/>
      <c r="CKO40" s="169"/>
      <c r="CKP40" s="169"/>
      <c r="CKQ40" s="169"/>
      <c r="CKR40" s="169"/>
      <c r="CKS40" s="169"/>
      <c r="CKT40" s="169"/>
      <c r="CKU40" s="169"/>
      <c r="CKV40" s="169"/>
      <c r="CKW40" s="169"/>
      <c r="CKX40" s="169"/>
      <c r="CKY40" s="169"/>
      <c r="CKZ40" s="169"/>
      <c r="CLA40" s="169"/>
      <c r="CLB40" s="169"/>
      <c r="CLC40" s="169"/>
      <c r="CLD40" s="169"/>
      <c r="CLE40" s="169"/>
      <c r="CLF40" s="169"/>
      <c r="CLG40" s="169"/>
      <c r="CLH40" s="169"/>
      <c r="CLI40" s="169"/>
      <c r="CLJ40" s="169"/>
      <c r="CLK40" s="169"/>
      <c r="CLL40" s="169"/>
      <c r="CLM40" s="169"/>
      <c r="CLN40" s="169"/>
      <c r="CLO40" s="169"/>
      <c r="CLP40" s="169"/>
      <c r="CLQ40" s="169"/>
      <c r="CLR40" s="169"/>
      <c r="CLS40" s="169"/>
      <c r="CLT40" s="169"/>
      <c r="CLU40" s="169"/>
      <c r="CLV40" s="169"/>
      <c r="CLW40" s="169"/>
      <c r="CLX40" s="169"/>
      <c r="CLY40" s="169"/>
      <c r="CLZ40" s="169"/>
      <c r="CMA40" s="169"/>
      <c r="CMB40" s="169"/>
      <c r="CMC40" s="169"/>
      <c r="CMD40" s="169"/>
      <c r="CME40" s="169"/>
      <c r="CMF40" s="169"/>
      <c r="CMG40" s="169"/>
      <c r="CMH40" s="169"/>
      <c r="CMI40" s="169"/>
      <c r="CMJ40" s="169"/>
      <c r="CMK40" s="169"/>
      <c r="CML40" s="169"/>
      <c r="CMM40" s="169"/>
      <c r="CMN40" s="169"/>
      <c r="CMO40" s="169"/>
      <c r="CMP40" s="169"/>
      <c r="CMQ40" s="169"/>
      <c r="CMR40" s="169"/>
      <c r="CMS40" s="169"/>
      <c r="CMT40" s="169"/>
      <c r="CMU40" s="169"/>
      <c r="CMV40" s="169"/>
      <c r="CMW40" s="169"/>
      <c r="CMX40" s="169"/>
      <c r="CMY40" s="169"/>
      <c r="CMZ40" s="169"/>
      <c r="CNA40" s="169"/>
      <c r="CNB40" s="169"/>
      <c r="CNC40" s="169"/>
      <c r="CND40" s="169"/>
      <c r="CNE40" s="169"/>
      <c r="CNF40" s="169"/>
      <c r="CNG40" s="169"/>
      <c r="CNH40" s="169"/>
      <c r="CNI40" s="169"/>
      <c r="CNJ40" s="169"/>
      <c r="CNK40" s="169"/>
      <c r="CNL40" s="169"/>
      <c r="CNM40" s="169"/>
      <c r="CNN40" s="169"/>
      <c r="CNO40" s="169"/>
      <c r="CNP40" s="169"/>
      <c r="CNQ40" s="169"/>
      <c r="CNR40" s="169"/>
      <c r="CNS40" s="169"/>
      <c r="CNT40" s="169"/>
      <c r="CNU40" s="169"/>
      <c r="CNV40" s="169"/>
      <c r="CNW40" s="169"/>
      <c r="CNX40" s="169"/>
      <c r="CNY40" s="169"/>
      <c r="CNZ40" s="169"/>
      <c r="COA40" s="169"/>
      <c r="COB40" s="169"/>
      <c r="COC40" s="169"/>
      <c r="COD40" s="169"/>
      <c r="COE40" s="169"/>
      <c r="COF40" s="169"/>
      <c r="COG40" s="169"/>
      <c r="COH40" s="169"/>
      <c r="COI40" s="169"/>
      <c r="COJ40" s="169"/>
      <c r="COK40" s="169"/>
      <c r="COL40" s="169"/>
      <c r="COM40" s="169"/>
      <c r="CON40" s="169"/>
      <c r="COO40" s="169"/>
      <c r="COP40" s="169"/>
      <c r="COQ40" s="169"/>
      <c r="COR40" s="169"/>
      <c r="COS40" s="169"/>
      <c r="COT40" s="169"/>
      <c r="COU40" s="169"/>
      <c r="COV40" s="169"/>
      <c r="COW40" s="169"/>
      <c r="COX40" s="169"/>
      <c r="COY40" s="169"/>
      <c r="COZ40" s="169"/>
      <c r="CPA40" s="169"/>
      <c r="CPB40" s="169"/>
      <c r="CPC40" s="169"/>
      <c r="CPD40" s="169"/>
      <c r="CPE40" s="169"/>
      <c r="CPF40" s="169"/>
      <c r="CPG40" s="169"/>
      <c r="CPH40" s="169"/>
      <c r="CPI40" s="169"/>
      <c r="CPJ40" s="169"/>
      <c r="CPK40" s="169"/>
      <c r="CPL40" s="169"/>
      <c r="CPM40" s="169"/>
      <c r="CPN40" s="169"/>
      <c r="CPO40" s="169"/>
      <c r="CPP40" s="169"/>
      <c r="CPQ40" s="169"/>
      <c r="CPR40" s="169"/>
      <c r="CPS40" s="169"/>
      <c r="CPT40" s="169"/>
      <c r="CPU40" s="169"/>
      <c r="CPV40" s="169"/>
      <c r="CPW40" s="169"/>
      <c r="CPX40" s="169"/>
      <c r="CPY40" s="169"/>
      <c r="CPZ40" s="169"/>
      <c r="CQA40" s="169"/>
      <c r="CQB40" s="169"/>
      <c r="CQC40" s="169"/>
      <c r="CQD40" s="169"/>
      <c r="CQE40" s="169"/>
      <c r="CQF40" s="169"/>
      <c r="CQG40" s="169"/>
      <c r="CQH40" s="169"/>
      <c r="CQI40" s="169"/>
      <c r="CQJ40" s="169"/>
      <c r="CQK40" s="169"/>
      <c r="CQL40" s="169"/>
      <c r="CQM40" s="169"/>
      <c r="CQN40" s="169"/>
      <c r="CQO40" s="169"/>
      <c r="CQP40" s="169"/>
      <c r="CQQ40" s="169"/>
      <c r="CQR40" s="169"/>
      <c r="CQS40" s="169"/>
      <c r="CQT40" s="169"/>
      <c r="CQU40" s="169"/>
      <c r="CQV40" s="169"/>
      <c r="CQW40" s="169"/>
      <c r="CQX40" s="169"/>
      <c r="CQY40" s="169"/>
      <c r="CQZ40" s="169"/>
      <c r="CRA40" s="169"/>
      <c r="CRB40" s="169"/>
      <c r="CRC40" s="169"/>
      <c r="CRD40" s="169"/>
      <c r="CRE40" s="169"/>
      <c r="CRF40" s="169"/>
      <c r="CRG40" s="169"/>
      <c r="CRH40" s="169"/>
      <c r="CRI40" s="169"/>
      <c r="CRJ40" s="169"/>
      <c r="CRK40" s="169"/>
      <c r="CRL40" s="169"/>
      <c r="CRM40" s="169"/>
      <c r="CRN40" s="169"/>
      <c r="CRO40" s="169"/>
      <c r="CRP40" s="169"/>
      <c r="CRQ40" s="169"/>
      <c r="CRR40" s="169"/>
      <c r="CRS40" s="169"/>
      <c r="CRT40" s="169"/>
      <c r="CRU40" s="169"/>
      <c r="CRV40" s="169"/>
      <c r="CRW40" s="169"/>
      <c r="CRX40" s="169"/>
      <c r="CRY40" s="169"/>
      <c r="CRZ40" s="169"/>
      <c r="CSA40" s="169"/>
      <c r="CSB40" s="169"/>
      <c r="CSC40" s="169"/>
      <c r="CSD40" s="169"/>
      <c r="CSE40" s="169"/>
      <c r="CSF40" s="169"/>
      <c r="CSG40" s="169"/>
      <c r="CSH40" s="169"/>
      <c r="CSI40" s="169"/>
      <c r="CSJ40" s="169"/>
      <c r="CSK40" s="169"/>
      <c r="CSL40" s="169"/>
      <c r="CSM40" s="169"/>
      <c r="CSN40" s="169"/>
      <c r="CSO40" s="169"/>
      <c r="CSP40" s="169"/>
      <c r="CSQ40" s="169"/>
      <c r="CSR40" s="169"/>
      <c r="CSS40" s="169"/>
      <c r="CST40" s="169"/>
      <c r="CSU40" s="169"/>
      <c r="CSV40" s="169"/>
      <c r="CSW40" s="169"/>
      <c r="CSX40" s="169"/>
      <c r="CSY40" s="169"/>
      <c r="CSZ40" s="169"/>
      <c r="CTA40" s="169"/>
      <c r="CTB40" s="169"/>
      <c r="CTC40" s="169"/>
      <c r="CTD40" s="169"/>
      <c r="CTE40" s="169"/>
      <c r="CTF40" s="169"/>
      <c r="CTG40" s="169"/>
      <c r="CTH40" s="169"/>
      <c r="CTI40" s="169"/>
      <c r="CTJ40" s="169"/>
      <c r="CTK40" s="169"/>
      <c r="CTL40" s="169"/>
      <c r="CTM40" s="169"/>
      <c r="CTN40" s="169"/>
      <c r="CTO40" s="169"/>
      <c r="CTP40" s="169"/>
      <c r="CTQ40" s="169"/>
      <c r="CTR40" s="169"/>
      <c r="CTS40" s="169"/>
      <c r="CTT40" s="169"/>
      <c r="CTU40" s="169"/>
      <c r="CTV40" s="169"/>
      <c r="CTW40" s="169"/>
      <c r="CTX40" s="169"/>
      <c r="CTY40" s="169"/>
      <c r="CTZ40" s="169"/>
      <c r="CUA40" s="169"/>
      <c r="CUB40" s="169"/>
      <c r="CUC40" s="169"/>
      <c r="CUD40" s="169"/>
      <c r="CUE40" s="169"/>
      <c r="CUF40" s="169"/>
      <c r="CUG40" s="169"/>
      <c r="CUH40" s="169"/>
      <c r="CUI40" s="169"/>
      <c r="CUJ40" s="169"/>
      <c r="CUK40" s="169"/>
      <c r="CUL40" s="169"/>
      <c r="CUM40" s="169"/>
      <c r="CUN40" s="169"/>
      <c r="CUO40" s="169"/>
      <c r="CUP40" s="169"/>
      <c r="CUQ40" s="169"/>
      <c r="CUR40" s="169"/>
      <c r="CUS40" s="169"/>
      <c r="CUT40" s="169"/>
      <c r="CUU40" s="169"/>
      <c r="CUV40" s="169"/>
      <c r="CUW40" s="169"/>
      <c r="CUX40" s="169"/>
      <c r="CUY40" s="169"/>
      <c r="CUZ40" s="169"/>
      <c r="CVA40" s="169"/>
      <c r="CVB40" s="169"/>
      <c r="CVC40" s="169"/>
      <c r="CVD40" s="169"/>
      <c r="CVE40" s="169"/>
      <c r="CVF40" s="169"/>
      <c r="CVG40" s="169"/>
      <c r="CVH40" s="169"/>
      <c r="CVI40" s="169"/>
      <c r="CVJ40" s="169"/>
      <c r="CVK40" s="169"/>
      <c r="CVL40" s="169"/>
      <c r="CVM40" s="169"/>
      <c r="CVN40" s="169"/>
      <c r="CVO40" s="169"/>
      <c r="CVP40" s="169"/>
      <c r="CVQ40" s="169"/>
      <c r="CVR40" s="169"/>
      <c r="CVS40" s="169"/>
      <c r="CVT40" s="169"/>
      <c r="CVU40" s="169"/>
      <c r="CVV40" s="169"/>
      <c r="CVW40" s="169"/>
      <c r="CVX40" s="169"/>
      <c r="CVY40" s="169"/>
      <c r="CVZ40" s="169"/>
      <c r="CWA40" s="169"/>
      <c r="CWB40" s="169"/>
      <c r="CWC40" s="169"/>
      <c r="CWD40" s="169"/>
      <c r="CWE40" s="169"/>
      <c r="CWF40" s="169"/>
      <c r="CWG40" s="169"/>
      <c r="CWH40" s="169"/>
      <c r="CWI40" s="169"/>
      <c r="CWJ40" s="169"/>
      <c r="CWK40" s="169"/>
      <c r="CWL40" s="169"/>
      <c r="CWM40" s="169"/>
      <c r="CWN40" s="169"/>
      <c r="CWO40" s="169"/>
      <c r="CWP40" s="169"/>
      <c r="CWQ40" s="169"/>
      <c r="CWR40" s="169"/>
      <c r="CWS40" s="169"/>
      <c r="CWT40" s="169"/>
      <c r="CWU40" s="169"/>
      <c r="CWV40" s="169"/>
      <c r="CWW40" s="169"/>
      <c r="CWX40" s="169"/>
      <c r="CWY40" s="169"/>
      <c r="CWZ40" s="169"/>
      <c r="CXA40" s="169"/>
      <c r="CXB40" s="169"/>
      <c r="CXC40" s="169"/>
      <c r="CXD40" s="169"/>
      <c r="CXE40" s="169"/>
      <c r="CXF40" s="169"/>
      <c r="CXG40" s="169"/>
      <c r="CXH40" s="169"/>
      <c r="CXI40" s="169"/>
      <c r="CXJ40" s="169"/>
      <c r="CXK40" s="169"/>
      <c r="CXL40" s="169"/>
      <c r="CXM40" s="169"/>
      <c r="CXN40" s="169"/>
      <c r="CXO40" s="169"/>
      <c r="CXP40" s="169"/>
      <c r="CXQ40" s="169"/>
      <c r="CXR40" s="169"/>
      <c r="CXS40" s="169"/>
      <c r="CXT40" s="169"/>
      <c r="CXU40" s="169"/>
      <c r="CXV40" s="169"/>
      <c r="CXW40" s="169"/>
      <c r="CXX40" s="169"/>
      <c r="CXY40" s="169"/>
      <c r="CXZ40" s="169"/>
      <c r="CYA40" s="169"/>
      <c r="CYB40" s="169"/>
      <c r="CYC40" s="169"/>
      <c r="CYD40" s="169"/>
      <c r="CYE40" s="169"/>
      <c r="CYF40" s="169"/>
      <c r="CYG40" s="169"/>
      <c r="CYH40" s="169"/>
      <c r="CYI40" s="169"/>
      <c r="CYJ40" s="169"/>
      <c r="CYK40" s="169"/>
      <c r="CYL40" s="169"/>
      <c r="CYM40" s="169"/>
      <c r="CYN40" s="169"/>
      <c r="CYO40" s="169"/>
      <c r="CYP40" s="169"/>
      <c r="CYQ40" s="169"/>
      <c r="CYR40" s="169"/>
      <c r="CYS40" s="169"/>
      <c r="CYT40" s="169"/>
      <c r="CYU40" s="169"/>
      <c r="CYV40" s="169"/>
      <c r="CYW40" s="169"/>
      <c r="CYX40" s="169"/>
      <c r="CYY40" s="169"/>
      <c r="CYZ40" s="169"/>
      <c r="CZA40" s="169"/>
      <c r="CZB40" s="169"/>
      <c r="CZC40" s="169"/>
      <c r="CZD40" s="169"/>
      <c r="CZE40" s="169"/>
      <c r="CZF40" s="169"/>
      <c r="CZG40" s="169"/>
      <c r="CZH40" s="169"/>
      <c r="CZI40" s="169"/>
      <c r="CZJ40" s="169"/>
      <c r="CZK40" s="169"/>
      <c r="CZL40" s="169"/>
      <c r="CZM40" s="169"/>
      <c r="CZN40" s="169"/>
      <c r="CZO40" s="169"/>
      <c r="CZP40" s="169"/>
      <c r="CZQ40" s="169"/>
      <c r="CZR40" s="169"/>
      <c r="CZS40" s="169"/>
      <c r="CZT40" s="169"/>
      <c r="CZU40" s="169"/>
      <c r="CZV40" s="169"/>
      <c r="CZW40" s="169"/>
      <c r="CZX40" s="169"/>
      <c r="CZY40" s="169"/>
      <c r="CZZ40" s="169"/>
      <c r="DAA40" s="169"/>
      <c r="DAB40" s="169"/>
      <c r="DAC40" s="169"/>
      <c r="DAD40" s="169"/>
      <c r="DAE40" s="169"/>
      <c r="DAF40" s="169"/>
      <c r="DAG40" s="169"/>
      <c r="DAH40" s="169"/>
      <c r="DAI40" s="169"/>
      <c r="DAJ40" s="169"/>
      <c r="DAK40" s="169"/>
      <c r="DAL40" s="169"/>
      <c r="DAM40" s="169"/>
      <c r="DAN40" s="169"/>
      <c r="DAO40" s="169"/>
      <c r="DAP40" s="169"/>
      <c r="DAQ40" s="169"/>
      <c r="DAR40" s="169"/>
      <c r="DAS40" s="169"/>
      <c r="DAT40" s="169"/>
      <c r="DAU40" s="169"/>
      <c r="DAV40" s="169"/>
      <c r="DAW40" s="169"/>
      <c r="DAX40" s="169"/>
      <c r="DAY40" s="169"/>
      <c r="DAZ40" s="169"/>
      <c r="DBA40" s="169"/>
      <c r="DBB40" s="169"/>
      <c r="DBC40" s="169"/>
      <c r="DBD40" s="169"/>
      <c r="DBE40" s="169"/>
      <c r="DBF40" s="169"/>
      <c r="DBG40" s="169"/>
      <c r="DBH40" s="169"/>
      <c r="DBI40" s="169"/>
      <c r="DBJ40" s="169"/>
      <c r="DBK40" s="169"/>
      <c r="DBL40" s="169"/>
      <c r="DBM40" s="169"/>
      <c r="DBN40" s="169"/>
      <c r="DBO40" s="169"/>
      <c r="DBP40" s="169"/>
      <c r="DBQ40" s="169"/>
      <c r="DBR40" s="169"/>
      <c r="DBS40" s="169"/>
      <c r="DBT40" s="169"/>
      <c r="DBU40" s="169"/>
      <c r="DBV40" s="169"/>
      <c r="DBW40" s="169"/>
      <c r="DBX40" s="169"/>
      <c r="DBY40" s="169"/>
      <c r="DBZ40" s="169"/>
      <c r="DCA40" s="169"/>
      <c r="DCB40" s="169"/>
      <c r="DCC40" s="169"/>
      <c r="DCD40" s="169"/>
      <c r="DCE40" s="169"/>
      <c r="DCF40" s="169"/>
      <c r="DCG40" s="169"/>
      <c r="DCH40" s="169"/>
      <c r="DCI40" s="169"/>
      <c r="DCJ40" s="169"/>
      <c r="DCK40" s="169"/>
      <c r="DCL40" s="169"/>
      <c r="DCM40" s="169"/>
      <c r="DCN40" s="169"/>
      <c r="DCO40" s="169"/>
      <c r="DCP40" s="169"/>
      <c r="DCQ40" s="169"/>
      <c r="DCR40" s="169"/>
      <c r="DCS40" s="169"/>
      <c r="DCT40" s="169"/>
      <c r="DCU40" s="169"/>
      <c r="DCV40" s="169"/>
      <c r="DCW40" s="169"/>
      <c r="DCX40" s="169"/>
      <c r="DCY40" s="169"/>
      <c r="DCZ40" s="169"/>
      <c r="DDA40" s="169"/>
      <c r="DDB40" s="169"/>
      <c r="DDC40" s="169"/>
      <c r="DDD40" s="169"/>
      <c r="DDE40" s="169"/>
      <c r="DDF40" s="169"/>
      <c r="DDG40" s="169"/>
      <c r="DDH40" s="169"/>
      <c r="DDI40" s="169"/>
      <c r="DDJ40" s="169"/>
      <c r="DDK40" s="169"/>
      <c r="DDL40" s="169"/>
      <c r="DDM40" s="169"/>
      <c r="DDN40" s="169"/>
      <c r="DDO40" s="169"/>
      <c r="DDP40" s="169"/>
      <c r="DDQ40" s="169"/>
      <c r="DDR40" s="169"/>
      <c r="DDS40" s="169"/>
      <c r="DDT40" s="169"/>
      <c r="DDU40" s="169"/>
      <c r="DDV40" s="169"/>
      <c r="DDW40" s="169"/>
      <c r="DDX40" s="169"/>
      <c r="DDY40" s="169"/>
      <c r="DDZ40" s="169"/>
      <c r="DEA40" s="169"/>
      <c r="DEB40" s="169"/>
      <c r="DEC40" s="169"/>
      <c r="DED40" s="169"/>
      <c r="DEE40" s="169"/>
      <c r="DEF40" s="169"/>
      <c r="DEG40" s="169"/>
      <c r="DEH40" s="169"/>
      <c r="DEI40" s="169"/>
      <c r="DEJ40" s="169"/>
      <c r="DEK40" s="169"/>
      <c r="DEL40" s="169"/>
      <c r="DEM40" s="169"/>
      <c r="DEN40" s="169"/>
      <c r="DEO40" s="169"/>
      <c r="DEP40" s="169"/>
      <c r="DEQ40" s="169"/>
      <c r="DER40" s="169"/>
      <c r="DES40" s="169"/>
      <c r="DET40" s="169"/>
      <c r="DEU40" s="169"/>
      <c r="DEV40" s="169"/>
      <c r="DEW40" s="169"/>
      <c r="DEX40" s="169"/>
      <c r="DEY40" s="169"/>
      <c r="DEZ40" s="169"/>
      <c r="DFA40" s="169"/>
      <c r="DFB40" s="169"/>
      <c r="DFC40" s="169"/>
      <c r="DFD40" s="169"/>
      <c r="DFE40" s="169"/>
      <c r="DFF40" s="169"/>
      <c r="DFG40" s="169"/>
      <c r="DFH40" s="169"/>
      <c r="DFI40" s="169"/>
      <c r="DFJ40" s="169"/>
      <c r="DFK40" s="169"/>
      <c r="DFL40" s="169"/>
      <c r="DFM40" s="169"/>
      <c r="DFN40" s="169"/>
      <c r="DFO40" s="169"/>
      <c r="DFP40" s="169"/>
      <c r="DFQ40" s="169"/>
      <c r="DFR40" s="169"/>
      <c r="DFS40" s="169"/>
      <c r="DFT40" s="169"/>
      <c r="DFU40" s="169"/>
      <c r="DFV40" s="169"/>
      <c r="DFW40" s="169"/>
      <c r="DFX40" s="169"/>
      <c r="DFY40" s="169"/>
      <c r="DFZ40" s="169"/>
      <c r="DGA40" s="169"/>
      <c r="DGB40" s="169"/>
      <c r="DGC40" s="169"/>
      <c r="DGD40" s="169"/>
      <c r="DGE40" s="169"/>
      <c r="DGF40" s="169"/>
      <c r="DGG40" s="169"/>
      <c r="DGH40" s="169"/>
      <c r="DGI40" s="169"/>
      <c r="DGJ40" s="169"/>
      <c r="DGK40" s="169"/>
      <c r="DGL40" s="169"/>
      <c r="DGM40" s="169"/>
      <c r="DGN40" s="169"/>
      <c r="DGO40" s="169"/>
      <c r="DGP40" s="169"/>
      <c r="DGQ40" s="169"/>
      <c r="DGR40" s="169"/>
      <c r="DGS40" s="169"/>
      <c r="DGT40" s="169"/>
      <c r="DGU40" s="169"/>
      <c r="DGV40" s="169"/>
      <c r="DGW40" s="169"/>
      <c r="DGX40" s="169"/>
      <c r="DGY40" s="169"/>
      <c r="DGZ40" s="169"/>
      <c r="DHA40" s="169"/>
      <c r="DHB40" s="169"/>
      <c r="DHC40" s="169"/>
      <c r="DHD40" s="169"/>
      <c r="DHE40" s="169"/>
      <c r="DHF40" s="169"/>
      <c r="DHG40" s="169"/>
      <c r="DHH40" s="169"/>
      <c r="DHI40" s="169"/>
      <c r="DHJ40" s="169"/>
      <c r="DHK40" s="169"/>
      <c r="DHL40" s="169"/>
      <c r="DHM40" s="169"/>
      <c r="DHN40" s="169"/>
      <c r="DHO40" s="169"/>
      <c r="DHP40" s="169"/>
      <c r="DHQ40" s="169"/>
      <c r="DHR40" s="169"/>
      <c r="DHS40" s="169"/>
      <c r="DHT40" s="169"/>
      <c r="DHU40" s="169"/>
      <c r="DHV40" s="169"/>
      <c r="DHW40" s="169"/>
      <c r="DHX40" s="169"/>
      <c r="DHY40" s="169"/>
      <c r="DHZ40" s="169"/>
      <c r="DIA40" s="169"/>
      <c r="DIB40" s="169"/>
      <c r="DIC40" s="169"/>
      <c r="DID40" s="169"/>
      <c r="DIE40" s="169"/>
      <c r="DIF40" s="169"/>
      <c r="DIG40" s="169"/>
      <c r="DIH40" s="169"/>
      <c r="DII40" s="169"/>
      <c r="DIJ40" s="169"/>
      <c r="DIK40" s="169"/>
      <c r="DIL40" s="169"/>
      <c r="DIM40" s="169"/>
      <c r="DIN40" s="169"/>
      <c r="DIO40" s="169"/>
      <c r="DIP40" s="169"/>
      <c r="DIQ40" s="169"/>
      <c r="DIR40" s="169"/>
      <c r="DIS40" s="169"/>
      <c r="DIT40" s="169"/>
      <c r="DIU40" s="169"/>
      <c r="DIV40" s="169"/>
      <c r="DIW40" s="169"/>
      <c r="DIX40" s="169"/>
      <c r="DIY40" s="169"/>
      <c r="DIZ40" s="169"/>
      <c r="DJA40" s="169"/>
      <c r="DJB40" s="169"/>
      <c r="DJC40" s="169"/>
      <c r="DJD40" s="169"/>
      <c r="DJE40" s="169"/>
      <c r="DJF40" s="169"/>
      <c r="DJG40" s="169"/>
      <c r="DJH40" s="169"/>
      <c r="DJI40" s="169"/>
      <c r="DJJ40" s="169"/>
      <c r="DJK40" s="169"/>
      <c r="DJL40" s="169"/>
      <c r="DJM40" s="169"/>
      <c r="DJN40" s="169"/>
      <c r="DJO40" s="169"/>
      <c r="DJP40" s="169"/>
      <c r="DJQ40" s="169"/>
      <c r="DJR40" s="169"/>
      <c r="DJS40" s="169"/>
      <c r="DJT40" s="169"/>
      <c r="DJU40" s="169"/>
      <c r="DJV40" s="169"/>
      <c r="DJW40" s="169"/>
      <c r="DJX40" s="169"/>
      <c r="DJY40" s="169"/>
      <c r="DJZ40" s="169"/>
      <c r="DKA40" s="169"/>
      <c r="DKB40" s="169"/>
      <c r="DKC40" s="169"/>
      <c r="DKD40" s="169"/>
      <c r="DKE40" s="169"/>
      <c r="DKF40" s="169"/>
      <c r="DKG40" s="169"/>
      <c r="DKH40" s="169"/>
      <c r="DKI40" s="169"/>
      <c r="DKJ40" s="169"/>
      <c r="DKK40" s="169"/>
      <c r="DKL40" s="169"/>
      <c r="DKM40" s="169"/>
      <c r="DKN40" s="169"/>
      <c r="DKO40" s="169"/>
      <c r="DKP40" s="169"/>
      <c r="DKQ40" s="169"/>
      <c r="DKR40" s="169"/>
      <c r="DKS40" s="169"/>
      <c r="DKT40" s="169"/>
      <c r="DKU40" s="169"/>
      <c r="DKV40" s="169"/>
      <c r="DKW40" s="169"/>
      <c r="DKX40" s="169"/>
      <c r="DKY40" s="169"/>
      <c r="DKZ40" s="169"/>
      <c r="DLA40" s="169"/>
      <c r="DLB40" s="169"/>
      <c r="DLC40" s="169"/>
      <c r="DLD40" s="169"/>
      <c r="DLE40" s="169"/>
      <c r="DLF40" s="169"/>
      <c r="DLG40" s="169"/>
      <c r="DLH40" s="169"/>
      <c r="DLI40" s="169"/>
      <c r="DLJ40" s="169"/>
      <c r="DLK40" s="169"/>
      <c r="DLL40" s="169"/>
      <c r="DLM40" s="169"/>
      <c r="DLN40" s="169"/>
      <c r="DLO40" s="169"/>
      <c r="DLP40" s="169"/>
      <c r="DLQ40" s="169"/>
      <c r="DLR40" s="169"/>
      <c r="DLS40" s="169"/>
      <c r="DLT40" s="169"/>
      <c r="DLU40" s="169"/>
      <c r="DLV40" s="169"/>
      <c r="DLW40" s="169"/>
      <c r="DLX40" s="169"/>
      <c r="DLY40" s="169"/>
      <c r="DLZ40" s="169"/>
      <c r="DMA40" s="169"/>
      <c r="DMB40" s="169"/>
      <c r="DMC40" s="169"/>
      <c r="DMD40" s="169"/>
      <c r="DME40" s="169"/>
      <c r="DMF40" s="169"/>
      <c r="DMG40" s="169"/>
      <c r="DMH40" s="169"/>
      <c r="DMI40" s="169"/>
      <c r="DMJ40" s="169"/>
      <c r="DMK40" s="169"/>
      <c r="DML40" s="169"/>
      <c r="DMM40" s="169"/>
      <c r="DMN40" s="169"/>
      <c r="DMO40" s="169"/>
      <c r="DMP40" s="169"/>
      <c r="DMQ40" s="169"/>
      <c r="DMR40" s="169"/>
      <c r="DMS40" s="169"/>
      <c r="DMT40" s="169"/>
      <c r="DMU40" s="169"/>
      <c r="DMV40" s="169"/>
      <c r="DMW40" s="169"/>
      <c r="DMX40" s="169"/>
      <c r="DMY40" s="169"/>
      <c r="DMZ40" s="169"/>
      <c r="DNA40" s="169"/>
      <c r="DNB40" s="169"/>
      <c r="DNC40" s="169"/>
      <c r="DND40" s="169"/>
      <c r="DNE40" s="169"/>
      <c r="DNF40" s="169"/>
      <c r="DNG40" s="169"/>
      <c r="DNH40" s="169"/>
      <c r="DNI40" s="169"/>
      <c r="DNJ40" s="169"/>
      <c r="DNK40" s="169"/>
      <c r="DNL40" s="169"/>
      <c r="DNM40" s="169"/>
      <c r="DNN40" s="169"/>
      <c r="DNO40" s="169"/>
      <c r="DNP40" s="169"/>
      <c r="DNQ40" s="169"/>
      <c r="DNR40" s="169"/>
      <c r="DNS40" s="169"/>
      <c r="DNT40" s="169"/>
      <c r="DNU40" s="169"/>
      <c r="DNV40" s="169"/>
      <c r="DNW40" s="169"/>
      <c r="DNX40" s="169"/>
      <c r="DNY40" s="169"/>
      <c r="DNZ40" s="169"/>
      <c r="DOA40" s="169"/>
      <c r="DOB40" s="169"/>
      <c r="DOC40" s="169"/>
      <c r="DOD40" s="169"/>
      <c r="DOE40" s="169"/>
      <c r="DOF40" s="169"/>
      <c r="DOG40" s="169"/>
      <c r="DOH40" s="169"/>
      <c r="DOI40" s="169"/>
      <c r="DOJ40" s="169"/>
      <c r="DOK40" s="169"/>
      <c r="DOL40" s="169"/>
      <c r="DOM40" s="169"/>
      <c r="DON40" s="169"/>
      <c r="DOO40" s="169"/>
      <c r="DOP40" s="169"/>
      <c r="DOQ40" s="169"/>
      <c r="DOR40" s="169"/>
      <c r="DOS40" s="169"/>
      <c r="DOT40" s="169"/>
      <c r="DOU40" s="169"/>
      <c r="DOV40" s="169"/>
      <c r="DOW40" s="169"/>
      <c r="DOX40" s="169"/>
      <c r="DOY40" s="169"/>
      <c r="DOZ40" s="169"/>
      <c r="DPA40" s="169"/>
      <c r="DPB40" s="169"/>
      <c r="DPC40" s="169"/>
      <c r="DPD40" s="169"/>
      <c r="DPE40" s="169"/>
      <c r="DPF40" s="169"/>
      <c r="DPG40" s="169"/>
    </row>
    <row r="41" spans="1:3127" s="167" customFormat="1" ht="24.75">
      <c r="A41" s="205" t="s">
        <v>2243</v>
      </c>
      <c r="B41" s="185" t="s">
        <v>1987</v>
      </c>
      <c r="C41" s="184" t="s">
        <v>2033</v>
      </c>
      <c r="D41" s="184" t="s">
        <v>34</v>
      </c>
      <c r="E41" s="184" t="s">
        <v>1432</v>
      </c>
      <c r="F41" s="184" t="s">
        <v>24</v>
      </c>
      <c r="G41" s="184" t="s">
        <v>25</v>
      </c>
      <c r="H41" s="184" t="s">
        <v>1972</v>
      </c>
      <c r="I41" s="184" t="s">
        <v>1005</v>
      </c>
      <c r="J41" s="184" t="s">
        <v>18</v>
      </c>
      <c r="K41" s="184" t="s">
        <v>53</v>
      </c>
      <c r="L41" s="180" t="s">
        <v>1432</v>
      </c>
      <c r="M41" s="184" t="s">
        <v>1113</v>
      </c>
      <c r="N41" s="187">
        <v>4500</v>
      </c>
      <c r="O41" s="187">
        <v>2495</v>
      </c>
      <c r="P41" s="180" t="s">
        <v>1432</v>
      </c>
      <c r="Q41" s="188">
        <v>20.791666666666668</v>
      </c>
      <c r="R41" s="189" t="s">
        <v>2035</v>
      </c>
      <c r="S41" s="189" t="s">
        <v>2036</v>
      </c>
      <c r="T41" s="184"/>
      <c r="U41" s="5"/>
      <c r="V41" s="5"/>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row>
    <row r="42" spans="1:3127" s="169" customFormat="1" ht="24.75">
      <c r="A42" s="199" t="s">
        <v>2031</v>
      </c>
      <c r="B42" s="199" t="s">
        <v>2032</v>
      </c>
      <c r="C42" s="199" t="s">
        <v>2033</v>
      </c>
      <c r="D42" s="199" t="s">
        <v>2034</v>
      </c>
      <c r="E42" s="199" t="s">
        <v>1432</v>
      </c>
      <c r="F42" s="199" t="s">
        <v>24</v>
      </c>
      <c r="G42" s="199" t="s">
        <v>25</v>
      </c>
      <c r="H42" s="199" t="s">
        <v>1972</v>
      </c>
      <c r="I42" s="199" t="s">
        <v>1005</v>
      </c>
      <c r="J42" s="199" t="s">
        <v>18</v>
      </c>
      <c r="K42" s="199" t="s">
        <v>52</v>
      </c>
      <c r="L42" s="180" t="s">
        <v>1432</v>
      </c>
      <c r="M42" s="199" t="s">
        <v>1113</v>
      </c>
      <c r="N42" s="206">
        <v>4500</v>
      </c>
      <c r="O42" s="206">
        <v>2495</v>
      </c>
      <c r="P42" s="180" t="s">
        <v>1432</v>
      </c>
      <c r="Q42" s="207">
        <v>478.20833333333331</v>
      </c>
      <c r="R42" s="203" t="s">
        <v>2035</v>
      </c>
      <c r="S42" s="203" t="s">
        <v>2036</v>
      </c>
      <c r="T42" s="199"/>
      <c r="U42" s="5"/>
      <c r="V42" s="5"/>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s="167"/>
      <c r="APW42" s="167"/>
      <c r="APX42" s="167"/>
      <c r="APY42" s="167"/>
      <c r="APZ42" s="167"/>
      <c r="AQA42" s="167"/>
      <c r="AQB42" s="167"/>
      <c r="AQC42" s="167"/>
      <c r="AQD42" s="167"/>
      <c r="AQE42" s="167"/>
      <c r="AQF42" s="167"/>
      <c r="AQG42" s="167"/>
      <c r="AQH42" s="167"/>
      <c r="AQI42" s="167"/>
      <c r="AQJ42" s="167"/>
      <c r="AQK42" s="167"/>
      <c r="AQL42" s="167"/>
      <c r="AQM42" s="167"/>
      <c r="AQN42" s="167"/>
      <c r="AQO42" s="167"/>
      <c r="AQP42" s="167"/>
      <c r="AQQ42" s="167"/>
      <c r="AQR42" s="167"/>
      <c r="AQS42" s="167"/>
      <c r="AQT42" s="167"/>
      <c r="AQU42" s="167"/>
      <c r="AQV42" s="167"/>
      <c r="AQW42" s="167"/>
      <c r="AQX42" s="167"/>
      <c r="AQY42" s="167"/>
      <c r="AQZ42" s="167"/>
      <c r="ARA42" s="167"/>
      <c r="ARB42" s="167"/>
      <c r="ARC42" s="167"/>
      <c r="ARD42" s="167"/>
      <c r="ARE42" s="167"/>
      <c r="ARF42" s="167"/>
      <c r="ARG42" s="167"/>
      <c r="ARH42" s="167"/>
      <c r="ARI42" s="167"/>
      <c r="ARJ42" s="167"/>
      <c r="ARK42" s="167"/>
      <c r="ARL42" s="167"/>
      <c r="ARM42" s="167"/>
      <c r="ARN42" s="167"/>
      <c r="ARO42" s="167"/>
      <c r="ARP42" s="167"/>
      <c r="ARQ42" s="167"/>
      <c r="ARR42" s="167"/>
      <c r="ARS42" s="167"/>
      <c r="ART42" s="167"/>
      <c r="ARU42" s="167"/>
      <c r="ARV42" s="167"/>
      <c r="ARW42" s="167"/>
      <c r="ARX42" s="167"/>
      <c r="ARY42" s="167"/>
      <c r="ARZ42" s="167"/>
      <c r="ASA42" s="167"/>
      <c r="ASB42" s="167"/>
      <c r="ASC42" s="167"/>
      <c r="ASD42" s="167"/>
      <c r="ASE42" s="167"/>
      <c r="ASF42" s="167"/>
      <c r="ASG42" s="167"/>
      <c r="ASH42" s="167"/>
      <c r="ASI42" s="167"/>
      <c r="ASJ42" s="167"/>
      <c r="ASK42" s="167"/>
      <c r="ASL42" s="167"/>
      <c r="ASM42" s="167"/>
      <c r="ASN42" s="167"/>
      <c r="ASO42" s="167"/>
      <c r="ASP42" s="167"/>
      <c r="ASQ42" s="167"/>
      <c r="ASR42" s="167"/>
      <c r="ASS42" s="167"/>
      <c r="AST42" s="167"/>
      <c r="ASU42" s="167"/>
      <c r="ASV42" s="167"/>
      <c r="ASW42" s="167"/>
      <c r="ASX42" s="167"/>
      <c r="ASY42" s="167"/>
      <c r="ASZ42" s="167"/>
      <c r="ATA42" s="167"/>
      <c r="ATB42" s="167"/>
      <c r="ATC42" s="167"/>
      <c r="ATD42" s="167"/>
      <c r="ATE42" s="167"/>
      <c r="ATF42" s="167"/>
      <c r="ATG42" s="167"/>
      <c r="ATH42" s="167"/>
      <c r="ATI42" s="167"/>
      <c r="ATJ42" s="167"/>
      <c r="ATK42" s="167"/>
      <c r="ATL42" s="167"/>
      <c r="ATM42" s="167"/>
      <c r="ATN42" s="167"/>
      <c r="ATO42" s="167"/>
      <c r="ATP42" s="167"/>
      <c r="ATQ42" s="167"/>
      <c r="ATR42" s="167"/>
      <c r="ATS42" s="167"/>
      <c r="ATT42" s="167"/>
      <c r="ATU42" s="167"/>
      <c r="ATV42" s="167"/>
      <c r="ATW42" s="167"/>
      <c r="ATX42" s="167"/>
      <c r="ATY42" s="167"/>
      <c r="ATZ42" s="167"/>
      <c r="AUA42" s="167"/>
      <c r="AUB42" s="167"/>
      <c r="AUC42" s="167"/>
      <c r="AUD42" s="167"/>
      <c r="AUE42" s="167"/>
      <c r="AUF42" s="167"/>
      <c r="AUG42" s="167"/>
      <c r="AUH42" s="167"/>
      <c r="AUI42" s="167"/>
      <c r="AUJ42" s="167"/>
      <c r="AUK42" s="167"/>
      <c r="AUL42" s="167"/>
      <c r="AUM42" s="167"/>
      <c r="AUN42" s="167"/>
      <c r="AUO42" s="167"/>
      <c r="AUP42" s="167"/>
      <c r="AUQ42" s="167"/>
      <c r="AUR42" s="167"/>
      <c r="AUS42" s="167"/>
      <c r="AUT42" s="167"/>
      <c r="AUU42" s="167"/>
      <c r="AUV42" s="167"/>
      <c r="AUW42" s="167"/>
      <c r="AUX42" s="167"/>
      <c r="AUY42" s="167"/>
      <c r="AUZ42" s="167"/>
      <c r="AVA42" s="167"/>
      <c r="AVB42" s="167"/>
      <c r="AVC42" s="167"/>
      <c r="AVD42" s="167"/>
      <c r="AVE42" s="167"/>
      <c r="AVF42" s="167"/>
      <c r="AVG42" s="167"/>
      <c r="AVH42" s="167"/>
      <c r="AVI42" s="167"/>
      <c r="AVJ42" s="167"/>
      <c r="AVK42" s="167"/>
      <c r="AVL42" s="167"/>
      <c r="AVM42" s="167"/>
      <c r="AVN42" s="167"/>
      <c r="AVO42" s="167"/>
      <c r="AVP42" s="167"/>
      <c r="AVQ42" s="167"/>
      <c r="AVR42" s="167"/>
      <c r="AVS42" s="167"/>
      <c r="AVT42" s="167"/>
      <c r="AVU42" s="167"/>
      <c r="AVV42" s="167"/>
      <c r="AVW42" s="167"/>
      <c r="AVX42" s="167"/>
      <c r="AVY42" s="167"/>
      <c r="AVZ42" s="167"/>
      <c r="AWA42" s="167"/>
      <c r="AWB42" s="167"/>
      <c r="AWC42" s="167"/>
      <c r="AWD42" s="167"/>
      <c r="AWE42" s="167"/>
      <c r="AWF42" s="167"/>
      <c r="AWG42" s="167"/>
      <c r="AWH42" s="167"/>
      <c r="AWI42" s="167"/>
      <c r="AWJ42" s="167"/>
      <c r="AWK42" s="167"/>
      <c r="AWL42" s="167"/>
      <c r="AWM42" s="167"/>
      <c r="AWN42" s="167"/>
      <c r="AWO42" s="167"/>
      <c r="AWP42" s="167"/>
      <c r="AWQ42" s="167"/>
      <c r="AWR42" s="167"/>
      <c r="AWS42" s="167"/>
      <c r="AWT42" s="167"/>
      <c r="AWU42" s="167"/>
      <c r="AWV42" s="167"/>
      <c r="AWW42" s="167"/>
      <c r="AWX42" s="167"/>
      <c r="AWY42" s="167"/>
      <c r="AWZ42" s="167"/>
      <c r="AXA42" s="167"/>
      <c r="AXB42" s="167"/>
      <c r="AXC42" s="167"/>
      <c r="AXD42" s="167"/>
      <c r="AXE42" s="167"/>
      <c r="AXF42" s="167"/>
      <c r="AXG42" s="167"/>
      <c r="AXH42" s="167"/>
      <c r="AXI42" s="167"/>
      <c r="AXJ42" s="167"/>
      <c r="AXK42" s="167"/>
      <c r="AXL42" s="167"/>
      <c r="AXM42" s="167"/>
      <c r="AXN42" s="167"/>
      <c r="AXO42" s="167"/>
      <c r="AXP42" s="167"/>
      <c r="AXQ42" s="167"/>
      <c r="AXR42" s="167"/>
      <c r="AXS42" s="167"/>
      <c r="AXT42" s="167"/>
      <c r="AXU42" s="167"/>
      <c r="AXV42" s="167"/>
      <c r="AXW42" s="167"/>
      <c r="AXX42" s="167"/>
      <c r="AXY42" s="167"/>
      <c r="AXZ42" s="167"/>
      <c r="AYA42" s="167"/>
      <c r="AYB42" s="167"/>
      <c r="AYC42" s="167"/>
      <c r="AYD42" s="167"/>
      <c r="AYE42" s="167"/>
      <c r="AYF42" s="167"/>
      <c r="AYG42" s="167"/>
      <c r="AYH42" s="167"/>
      <c r="AYI42" s="167"/>
      <c r="AYJ42" s="167"/>
      <c r="AYK42" s="167"/>
      <c r="AYL42" s="167"/>
      <c r="AYM42" s="167"/>
      <c r="AYN42" s="167"/>
      <c r="AYO42" s="167"/>
      <c r="AYP42" s="167"/>
      <c r="AYQ42" s="167"/>
      <c r="AYR42" s="167"/>
      <c r="AYS42" s="167"/>
      <c r="AYT42" s="167"/>
      <c r="AYU42" s="167"/>
      <c r="AYV42" s="167"/>
      <c r="AYW42" s="167"/>
      <c r="AYX42" s="167"/>
      <c r="AYY42" s="167"/>
      <c r="AYZ42" s="167"/>
      <c r="AZA42" s="167"/>
      <c r="AZB42" s="167"/>
      <c r="AZC42" s="167"/>
      <c r="AZD42" s="167"/>
      <c r="AZE42" s="167"/>
      <c r="AZF42" s="167"/>
      <c r="AZG42" s="167"/>
      <c r="AZH42" s="167"/>
      <c r="AZI42" s="167"/>
      <c r="AZJ42" s="167"/>
      <c r="AZK42" s="167"/>
      <c r="AZL42" s="167"/>
      <c r="AZM42" s="167"/>
      <c r="AZN42" s="167"/>
      <c r="AZO42" s="167"/>
      <c r="AZP42" s="167"/>
      <c r="AZQ42" s="167"/>
      <c r="AZR42" s="167"/>
      <c r="AZS42" s="167"/>
      <c r="AZT42" s="167"/>
      <c r="AZU42" s="167"/>
      <c r="AZV42" s="167"/>
      <c r="AZW42" s="167"/>
      <c r="AZX42" s="167"/>
      <c r="AZY42" s="167"/>
      <c r="AZZ42" s="167"/>
      <c r="BAA42" s="167"/>
      <c r="BAB42" s="167"/>
      <c r="BAC42" s="167"/>
      <c r="BAD42" s="167"/>
      <c r="BAE42" s="167"/>
      <c r="BAF42" s="167"/>
      <c r="BAG42" s="167"/>
      <c r="BAH42" s="167"/>
      <c r="BAI42" s="167"/>
      <c r="BAJ42" s="167"/>
      <c r="BAK42" s="167"/>
      <c r="BAL42" s="167"/>
      <c r="BAM42" s="167"/>
      <c r="BAN42" s="167"/>
      <c r="BAO42" s="167"/>
      <c r="BAP42" s="167"/>
      <c r="BAQ42" s="167"/>
      <c r="BAR42" s="167"/>
      <c r="BAS42" s="167"/>
      <c r="BAT42" s="167"/>
      <c r="BAU42" s="167"/>
      <c r="BAV42" s="167"/>
      <c r="BAW42" s="167"/>
      <c r="BAX42" s="167"/>
      <c r="BAY42" s="167"/>
      <c r="BAZ42" s="167"/>
      <c r="BBA42" s="167"/>
      <c r="BBB42" s="167"/>
      <c r="BBC42" s="167"/>
      <c r="BBD42" s="167"/>
      <c r="BBE42" s="167"/>
      <c r="BBF42" s="167"/>
      <c r="BBG42" s="167"/>
      <c r="BBH42" s="167"/>
      <c r="BBI42" s="167"/>
      <c r="BBJ42" s="167"/>
      <c r="BBK42" s="167"/>
      <c r="BBL42" s="167"/>
      <c r="BBM42" s="167"/>
      <c r="BBN42" s="167"/>
      <c r="BBO42" s="167"/>
      <c r="BBP42" s="167"/>
      <c r="BBQ42" s="167"/>
      <c r="BBR42" s="167"/>
      <c r="BBS42" s="167"/>
      <c r="BBT42" s="167"/>
      <c r="BBU42" s="167"/>
      <c r="BBV42" s="167"/>
      <c r="BBW42" s="167"/>
      <c r="BBX42" s="167"/>
      <c r="BBY42" s="167"/>
      <c r="BBZ42" s="167"/>
      <c r="BCA42" s="167"/>
      <c r="BCB42" s="167"/>
      <c r="BCC42" s="167"/>
      <c r="BCD42" s="167"/>
      <c r="BCE42" s="167"/>
      <c r="BCF42" s="167"/>
      <c r="BCG42" s="167"/>
      <c r="BCH42" s="167"/>
      <c r="BCI42" s="167"/>
      <c r="BCJ42" s="167"/>
      <c r="BCK42" s="167"/>
      <c r="BCL42" s="167"/>
      <c r="BCM42" s="167"/>
      <c r="BCN42" s="167"/>
      <c r="BCO42" s="167"/>
      <c r="BCP42" s="167"/>
      <c r="BCQ42" s="167"/>
      <c r="BCR42" s="167"/>
      <c r="BCS42" s="167"/>
      <c r="BCT42" s="167"/>
      <c r="BCU42" s="167"/>
      <c r="BCV42" s="167"/>
      <c r="BCW42" s="167"/>
      <c r="BCX42" s="167"/>
      <c r="BCY42" s="167"/>
      <c r="BCZ42" s="167"/>
      <c r="BDA42" s="167"/>
      <c r="BDB42" s="167"/>
      <c r="BDC42" s="167"/>
      <c r="BDD42" s="167"/>
      <c r="BDE42" s="167"/>
      <c r="BDF42" s="167"/>
      <c r="BDG42" s="167"/>
      <c r="BDH42" s="167"/>
      <c r="BDI42" s="167"/>
      <c r="BDJ42" s="167"/>
      <c r="BDK42" s="167"/>
      <c r="BDL42" s="167"/>
      <c r="BDM42" s="167"/>
      <c r="BDN42" s="167"/>
      <c r="BDO42" s="167"/>
      <c r="BDP42" s="167"/>
      <c r="BDQ42" s="167"/>
      <c r="BDR42" s="167"/>
      <c r="BDS42" s="167"/>
      <c r="BDT42" s="167"/>
      <c r="BDU42" s="167"/>
      <c r="BDV42" s="167"/>
      <c r="BDW42" s="167"/>
      <c r="BDX42" s="167"/>
      <c r="BDY42" s="167"/>
      <c r="BDZ42" s="167"/>
      <c r="BEA42" s="167"/>
      <c r="BEB42" s="167"/>
      <c r="BEC42" s="167"/>
      <c r="BED42" s="167"/>
      <c r="BEE42" s="167"/>
      <c r="BEF42" s="167"/>
      <c r="BEG42" s="167"/>
      <c r="BEH42" s="167"/>
      <c r="BEI42" s="167"/>
      <c r="BEJ42" s="167"/>
      <c r="BEK42" s="167"/>
      <c r="BEL42" s="167"/>
      <c r="BEM42" s="167"/>
      <c r="BEN42" s="167"/>
      <c r="BEO42" s="167"/>
      <c r="BEP42" s="167"/>
      <c r="BEQ42" s="167"/>
      <c r="BER42" s="167"/>
      <c r="BES42" s="167"/>
      <c r="BET42" s="167"/>
      <c r="BEU42" s="167"/>
      <c r="BEV42" s="167"/>
      <c r="BEW42" s="167"/>
      <c r="BEX42" s="167"/>
      <c r="BEY42" s="167"/>
      <c r="BEZ42" s="167"/>
      <c r="BFA42" s="167"/>
      <c r="BFB42" s="167"/>
      <c r="BFC42" s="167"/>
      <c r="BFD42" s="167"/>
      <c r="BFE42" s="167"/>
      <c r="BFF42" s="167"/>
      <c r="BFG42" s="167"/>
      <c r="BFH42" s="167"/>
      <c r="BFI42" s="167"/>
      <c r="BFJ42" s="167"/>
      <c r="BFK42" s="167"/>
      <c r="BFL42" s="167"/>
      <c r="BFM42" s="167"/>
      <c r="BFN42" s="167"/>
      <c r="BFO42" s="167"/>
      <c r="BFP42" s="167"/>
      <c r="BFQ42" s="167"/>
      <c r="BFR42" s="167"/>
      <c r="BFS42" s="167"/>
      <c r="BFT42" s="167"/>
      <c r="BFU42" s="167"/>
      <c r="BFV42" s="167"/>
      <c r="BFW42" s="167"/>
      <c r="BFX42" s="167"/>
      <c r="BFY42" s="167"/>
      <c r="BFZ42" s="167"/>
      <c r="BGA42" s="167"/>
      <c r="BGB42" s="167"/>
      <c r="BGC42" s="167"/>
      <c r="BGD42" s="167"/>
      <c r="BGE42" s="167"/>
      <c r="BGF42" s="167"/>
      <c r="BGG42" s="167"/>
      <c r="BGH42" s="167"/>
      <c r="BGI42" s="167"/>
      <c r="BGJ42" s="167"/>
      <c r="BGK42" s="167"/>
      <c r="BGL42" s="167"/>
      <c r="BGM42" s="167"/>
      <c r="BGN42" s="167"/>
      <c r="BGO42" s="167"/>
      <c r="BGP42" s="167"/>
      <c r="BGQ42" s="167"/>
      <c r="BGR42" s="167"/>
      <c r="BGS42" s="167"/>
      <c r="BGT42" s="167"/>
      <c r="BGU42" s="167"/>
      <c r="BGV42" s="167"/>
      <c r="BGW42" s="167"/>
      <c r="BGX42" s="167"/>
      <c r="BGY42" s="167"/>
      <c r="BGZ42" s="167"/>
      <c r="BHA42" s="167"/>
      <c r="BHB42" s="167"/>
      <c r="BHC42" s="167"/>
      <c r="BHD42" s="167"/>
      <c r="BHE42" s="167"/>
      <c r="BHF42" s="167"/>
      <c r="BHG42" s="167"/>
      <c r="BHH42" s="167"/>
      <c r="BHI42" s="167"/>
      <c r="BHJ42" s="167"/>
      <c r="BHK42" s="167"/>
      <c r="BHL42" s="167"/>
      <c r="BHM42" s="167"/>
      <c r="BHN42" s="167"/>
      <c r="BHO42" s="167"/>
      <c r="BHP42" s="167"/>
      <c r="BHQ42" s="167"/>
      <c r="BHR42" s="167"/>
      <c r="BHS42" s="167"/>
      <c r="BHT42" s="167"/>
      <c r="BHU42" s="167"/>
      <c r="BHV42" s="167"/>
      <c r="BHW42" s="167"/>
      <c r="BHX42" s="167"/>
      <c r="BHY42" s="167"/>
      <c r="BHZ42" s="167"/>
      <c r="BIA42" s="167"/>
      <c r="BIB42" s="167"/>
      <c r="BIC42" s="167"/>
      <c r="BID42" s="167"/>
      <c r="BIE42" s="167"/>
      <c r="BIF42" s="167"/>
      <c r="BIG42" s="167"/>
      <c r="BIH42" s="167"/>
      <c r="BII42" s="167"/>
      <c r="BIJ42" s="167"/>
      <c r="BIK42" s="167"/>
      <c r="BIL42" s="167"/>
      <c r="BIM42" s="167"/>
      <c r="BIN42" s="167"/>
      <c r="BIO42" s="167"/>
      <c r="BIP42" s="167"/>
      <c r="BIQ42" s="167"/>
      <c r="BIR42" s="167"/>
      <c r="BIS42" s="167"/>
      <c r="BIT42" s="167"/>
      <c r="BIU42" s="167"/>
      <c r="BIV42" s="167"/>
      <c r="BIW42" s="167"/>
      <c r="BIX42" s="167"/>
      <c r="BIY42" s="167"/>
      <c r="BIZ42" s="167"/>
      <c r="BJA42" s="167"/>
      <c r="BJB42" s="167"/>
      <c r="BJC42" s="167"/>
      <c r="BJD42" s="167"/>
      <c r="BJE42" s="167"/>
      <c r="BJF42" s="167"/>
      <c r="BJG42" s="167"/>
      <c r="BJH42" s="167"/>
      <c r="BJI42" s="167"/>
      <c r="BJJ42" s="167"/>
      <c r="BJK42" s="167"/>
      <c r="BJL42" s="167"/>
      <c r="BJM42" s="167"/>
      <c r="BJN42" s="167"/>
      <c r="BJO42" s="167"/>
      <c r="BJP42" s="167"/>
      <c r="BJQ42" s="167"/>
      <c r="BJR42" s="167"/>
      <c r="BJS42" s="167"/>
      <c r="BJT42" s="167"/>
      <c r="BJU42" s="167"/>
      <c r="BJV42" s="167"/>
      <c r="BJW42" s="167"/>
      <c r="BJX42" s="167"/>
      <c r="BJY42" s="167"/>
      <c r="BJZ42" s="167"/>
      <c r="BKA42" s="167"/>
      <c r="BKB42" s="167"/>
      <c r="BKC42" s="167"/>
      <c r="BKD42" s="167"/>
      <c r="BKE42" s="167"/>
      <c r="BKF42" s="167"/>
      <c r="BKG42" s="167"/>
      <c r="BKH42" s="167"/>
      <c r="BKI42" s="167"/>
      <c r="BKJ42" s="167"/>
      <c r="BKK42" s="167"/>
      <c r="BKL42" s="167"/>
      <c r="BKM42" s="167"/>
      <c r="BKN42" s="167"/>
      <c r="BKO42" s="167"/>
      <c r="BKP42" s="167"/>
      <c r="BKQ42" s="167"/>
      <c r="BKR42" s="167"/>
      <c r="BKS42" s="167"/>
      <c r="BKT42" s="167"/>
      <c r="BKU42" s="167"/>
      <c r="BKV42" s="167"/>
      <c r="BKW42" s="167"/>
      <c r="BKX42" s="167"/>
      <c r="BKY42" s="167"/>
      <c r="BKZ42" s="167"/>
      <c r="BLA42" s="167"/>
      <c r="BLB42" s="167"/>
      <c r="BLC42" s="167"/>
      <c r="BLD42" s="167"/>
      <c r="BLE42" s="167"/>
      <c r="BLF42" s="167"/>
      <c r="BLG42" s="167"/>
      <c r="BLH42" s="167"/>
      <c r="BLI42" s="167"/>
      <c r="BLJ42" s="167"/>
      <c r="BLK42" s="167"/>
      <c r="BLL42" s="167"/>
      <c r="BLM42" s="167"/>
      <c r="BLN42" s="167"/>
      <c r="BLO42" s="167"/>
      <c r="BLP42" s="167"/>
      <c r="BLQ42" s="167"/>
      <c r="BLR42" s="167"/>
      <c r="BLS42" s="167"/>
      <c r="BLT42" s="167"/>
      <c r="BLU42" s="167"/>
      <c r="BLV42" s="167"/>
      <c r="BLW42" s="167"/>
      <c r="BLX42" s="167"/>
      <c r="BLY42" s="167"/>
      <c r="BLZ42" s="167"/>
      <c r="BMA42" s="167"/>
      <c r="BMB42" s="167"/>
      <c r="BMC42" s="167"/>
      <c r="BMD42" s="167"/>
      <c r="BME42" s="167"/>
      <c r="BMF42" s="167"/>
      <c r="BMG42" s="167"/>
      <c r="BMH42" s="167"/>
      <c r="BMI42" s="167"/>
      <c r="BMJ42" s="167"/>
      <c r="BMK42" s="167"/>
      <c r="BML42" s="167"/>
      <c r="BMM42" s="167"/>
      <c r="BMN42" s="167"/>
      <c r="BMO42" s="167"/>
      <c r="BMP42" s="167"/>
      <c r="BMQ42" s="167"/>
      <c r="BMR42" s="167"/>
      <c r="BMS42" s="167"/>
      <c r="BMT42" s="167"/>
      <c r="BMU42" s="167"/>
      <c r="BMV42" s="167"/>
      <c r="BMW42" s="167"/>
      <c r="BMX42" s="167"/>
      <c r="BMY42" s="167"/>
      <c r="BMZ42" s="167"/>
      <c r="BNA42" s="167"/>
      <c r="BNB42" s="167"/>
      <c r="BNC42" s="167"/>
      <c r="BND42" s="167"/>
      <c r="BNE42" s="167"/>
      <c r="BNF42" s="167"/>
      <c r="BNG42" s="167"/>
      <c r="BNH42" s="167"/>
      <c r="BNI42" s="167"/>
      <c r="BNJ42" s="167"/>
      <c r="BNK42" s="167"/>
      <c r="BNL42" s="167"/>
      <c r="BNM42" s="167"/>
      <c r="BNN42" s="167"/>
      <c r="BNO42" s="167"/>
      <c r="BNP42" s="167"/>
      <c r="BNQ42" s="167"/>
      <c r="BNR42" s="167"/>
      <c r="BNS42" s="167"/>
      <c r="BNT42" s="167"/>
      <c r="BNU42" s="167"/>
      <c r="BNV42" s="167"/>
      <c r="BNW42" s="167"/>
      <c r="BNX42" s="167"/>
      <c r="BNY42" s="167"/>
      <c r="BNZ42" s="167"/>
      <c r="BOA42" s="167"/>
      <c r="BOB42" s="167"/>
      <c r="BOC42" s="167"/>
      <c r="BOD42" s="167"/>
      <c r="BOE42" s="167"/>
      <c r="BOF42" s="167"/>
      <c r="BOG42" s="167"/>
      <c r="BOH42" s="167"/>
      <c r="BOI42" s="167"/>
      <c r="BOJ42" s="167"/>
      <c r="BOK42" s="167"/>
      <c r="BOL42" s="167"/>
      <c r="BOM42" s="167"/>
      <c r="BON42" s="167"/>
      <c r="BOO42" s="167"/>
      <c r="BOP42" s="167"/>
      <c r="BOQ42" s="167"/>
      <c r="BOR42" s="167"/>
      <c r="BOS42" s="167"/>
      <c r="BOT42" s="167"/>
      <c r="BOU42" s="167"/>
      <c r="BOV42" s="167"/>
      <c r="BOW42" s="167"/>
      <c r="BOX42" s="167"/>
      <c r="BOY42" s="167"/>
      <c r="BOZ42" s="167"/>
      <c r="BPA42" s="167"/>
      <c r="BPB42" s="167"/>
      <c r="BPC42" s="167"/>
      <c r="BPD42" s="167"/>
      <c r="BPE42" s="167"/>
      <c r="BPF42" s="167"/>
      <c r="BPG42" s="167"/>
      <c r="BPH42" s="167"/>
      <c r="BPI42" s="167"/>
      <c r="BPJ42" s="167"/>
      <c r="BPK42" s="167"/>
      <c r="BPL42" s="167"/>
      <c r="BPM42" s="167"/>
      <c r="BPN42" s="167"/>
      <c r="BPO42" s="167"/>
      <c r="BPP42" s="167"/>
      <c r="BPQ42" s="167"/>
      <c r="BPR42" s="167"/>
      <c r="BPS42" s="167"/>
      <c r="BPT42" s="167"/>
      <c r="BPU42" s="167"/>
      <c r="BPV42" s="167"/>
      <c r="BPW42" s="167"/>
      <c r="BPX42" s="167"/>
      <c r="BPY42" s="167"/>
      <c r="BPZ42" s="167"/>
      <c r="BQA42" s="167"/>
      <c r="BQB42" s="167"/>
      <c r="BQC42" s="167"/>
      <c r="BQD42" s="167"/>
      <c r="BQE42" s="167"/>
      <c r="BQF42" s="167"/>
      <c r="BQG42" s="167"/>
      <c r="BQH42" s="167"/>
      <c r="BQI42" s="167"/>
      <c r="BQJ42" s="167"/>
      <c r="BQK42" s="167"/>
      <c r="BQL42" s="167"/>
      <c r="BQM42" s="167"/>
      <c r="BQN42" s="167"/>
      <c r="BQO42" s="167"/>
      <c r="BQP42" s="167"/>
      <c r="BQQ42" s="167"/>
      <c r="BQR42" s="167"/>
      <c r="BQS42" s="167"/>
      <c r="BQT42" s="167"/>
      <c r="BQU42" s="167"/>
      <c r="BQV42" s="167"/>
      <c r="BQW42" s="167"/>
      <c r="BQX42" s="167"/>
      <c r="BQY42" s="167"/>
      <c r="BQZ42" s="167"/>
      <c r="BRA42" s="167"/>
      <c r="BRB42" s="167"/>
      <c r="BRC42" s="167"/>
      <c r="BRD42" s="167"/>
      <c r="BRE42" s="167"/>
      <c r="BRF42" s="167"/>
      <c r="BRG42" s="167"/>
      <c r="BRH42" s="167"/>
      <c r="BRI42" s="167"/>
      <c r="BRJ42" s="167"/>
      <c r="BRK42" s="167"/>
      <c r="BRL42" s="167"/>
      <c r="BRM42" s="167"/>
      <c r="BRN42" s="167"/>
      <c r="BRO42" s="167"/>
      <c r="BRP42" s="167"/>
      <c r="BRQ42" s="167"/>
      <c r="BRR42" s="167"/>
      <c r="BRS42" s="167"/>
      <c r="BRT42" s="167"/>
      <c r="BRU42" s="167"/>
      <c r="BRV42" s="167"/>
      <c r="BRW42" s="167"/>
      <c r="BRX42" s="167"/>
      <c r="BRY42" s="167"/>
      <c r="BRZ42" s="167"/>
      <c r="BSA42" s="167"/>
      <c r="BSB42" s="167"/>
      <c r="BSC42" s="167"/>
      <c r="BSD42" s="167"/>
      <c r="BSE42" s="167"/>
      <c r="BSF42" s="167"/>
      <c r="BSG42" s="167"/>
      <c r="BSH42" s="167"/>
      <c r="BSI42" s="167"/>
      <c r="BSJ42" s="167"/>
      <c r="BSK42" s="167"/>
      <c r="BSL42" s="167"/>
      <c r="BSM42" s="167"/>
      <c r="BSN42" s="167"/>
      <c r="BSO42" s="167"/>
      <c r="BSP42" s="167"/>
      <c r="BSQ42" s="167"/>
      <c r="BSR42" s="167"/>
      <c r="BSS42" s="167"/>
      <c r="BST42" s="167"/>
      <c r="BSU42" s="167"/>
      <c r="BSV42" s="167"/>
      <c r="BSW42" s="167"/>
      <c r="BSX42" s="167"/>
      <c r="BSY42" s="167"/>
      <c r="BSZ42" s="167"/>
      <c r="BTA42" s="167"/>
      <c r="BTB42" s="167"/>
      <c r="BTC42" s="167"/>
      <c r="BTD42" s="167"/>
      <c r="BTE42" s="167"/>
      <c r="BTF42" s="167"/>
      <c r="BTG42" s="167"/>
      <c r="BTH42" s="167"/>
      <c r="BTI42" s="167"/>
      <c r="BTJ42" s="167"/>
      <c r="BTK42" s="167"/>
      <c r="BTL42" s="167"/>
      <c r="BTM42" s="167"/>
      <c r="BTN42" s="167"/>
      <c r="BTO42" s="167"/>
      <c r="BTP42" s="167"/>
      <c r="BTQ42" s="167"/>
      <c r="BTR42" s="167"/>
      <c r="BTS42" s="167"/>
      <c r="BTT42" s="167"/>
      <c r="BTU42" s="167"/>
      <c r="BTV42" s="167"/>
      <c r="BTW42" s="167"/>
      <c r="BTX42" s="167"/>
      <c r="BTY42" s="167"/>
      <c r="BTZ42" s="167"/>
      <c r="BUA42" s="167"/>
      <c r="BUB42" s="167"/>
      <c r="BUC42" s="167"/>
      <c r="BUD42" s="167"/>
      <c r="BUE42" s="167"/>
      <c r="BUF42" s="167"/>
      <c r="BUG42" s="167"/>
      <c r="BUH42" s="167"/>
      <c r="BUI42" s="167"/>
      <c r="BUJ42" s="167"/>
      <c r="BUK42" s="167"/>
      <c r="BUL42" s="167"/>
      <c r="BUM42" s="167"/>
      <c r="BUN42" s="167"/>
      <c r="BUO42" s="167"/>
      <c r="BUP42" s="167"/>
      <c r="BUQ42" s="167"/>
      <c r="BUR42" s="167"/>
      <c r="BUS42" s="167"/>
      <c r="BUT42" s="167"/>
      <c r="BUU42" s="167"/>
      <c r="BUV42" s="167"/>
      <c r="BUW42" s="167"/>
      <c r="BUX42" s="167"/>
      <c r="BUY42" s="167"/>
      <c r="BUZ42" s="167"/>
      <c r="BVA42" s="167"/>
      <c r="BVB42" s="167"/>
      <c r="BVC42" s="167"/>
      <c r="BVD42" s="167"/>
      <c r="BVE42" s="167"/>
      <c r="BVF42" s="167"/>
      <c r="BVG42" s="167"/>
      <c r="BVH42" s="167"/>
      <c r="BVI42" s="167"/>
      <c r="BVJ42" s="167"/>
      <c r="BVK42" s="167"/>
      <c r="BVL42" s="167"/>
      <c r="BVM42" s="167"/>
      <c r="BVN42" s="167"/>
      <c r="BVO42" s="167"/>
      <c r="BVP42" s="167"/>
      <c r="BVQ42" s="167"/>
      <c r="BVR42" s="167"/>
      <c r="BVS42" s="167"/>
      <c r="BVT42" s="167"/>
      <c r="BVU42" s="167"/>
      <c r="BVV42" s="167"/>
      <c r="BVW42" s="167"/>
      <c r="BVX42" s="167"/>
      <c r="BVY42" s="167"/>
      <c r="BVZ42" s="167"/>
      <c r="BWA42" s="167"/>
      <c r="BWB42" s="167"/>
      <c r="BWC42" s="167"/>
      <c r="BWD42" s="167"/>
      <c r="BWE42" s="167"/>
      <c r="BWF42" s="167"/>
      <c r="BWG42" s="167"/>
      <c r="BWH42" s="167"/>
      <c r="BWI42" s="167"/>
      <c r="BWJ42" s="167"/>
      <c r="BWK42" s="167"/>
      <c r="BWL42" s="167"/>
      <c r="BWM42" s="167"/>
      <c r="BWN42" s="167"/>
      <c r="BWO42" s="167"/>
      <c r="BWP42" s="167"/>
      <c r="BWQ42" s="167"/>
      <c r="BWR42" s="167"/>
      <c r="BWS42" s="167"/>
      <c r="BWT42" s="167"/>
      <c r="BWU42" s="167"/>
      <c r="BWV42" s="167"/>
      <c r="BWW42" s="167"/>
      <c r="BWX42" s="167"/>
      <c r="BWY42" s="167"/>
      <c r="BWZ42" s="167"/>
      <c r="BXA42" s="167"/>
      <c r="BXB42" s="167"/>
      <c r="BXC42" s="167"/>
      <c r="BXD42" s="167"/>
      <c r="BXE42" s="167"/>
      <c r="BXF42" s="167"/>
      <c r="BXG42" s="167"/>
      <c r="BXH42" s="167"/>
      <c r="BXI42" s="167"/>
      <c r="BXJ42" s="167"/>
      <c r="BXK42" s="167"/>
      <c r="BXL42" s="167"/>
      <c r="BXM42" s="167"/>
      <c r="BXN42" s="167"/>
      <c r="BXO42" s="167"/>
      <c r="BXP42" s="167"/>
      <c r="BXQ42" s="167"/>
      <c r="BXR42" s="167"/>
      <c r="BXS42" s="167"/>
      <c r="BXT42" s="167"/>
      <c r="BXU42" s="167"/>
      <c r="BXV42" s="167"/>
      <c r="BXW42" s="167"/>
      <c r="BXX42" s="167"/>
      <c r="BXY42" s="167"/>
      <c r="BXZ42" s="167"/>
      <c r="BYA42" s="167"/>
      <c r="BYB42" s="167"/>
      <c r="BYC42" s="167"/>
      <c r="BYD42" s="167"/>
      <c r="BYE42" s="167"/>
      <c r="BYF42" s="167"/>
      <c r="BYG42" s="167"/>
      <c r="BYH42" s="167"/>
      <c r="BYI42" s="167"/>
      <c r="BYJ42" s="167"/>
      <c r="BYK42" s="167"/>
      <c r="BYL42" s="167"/>
      <c r="BYM42" s="167"/>
      <c r="BYN42" s="167"/>
      <c r="BYO42" s="167"/>
      <c r="BYP42" s="167"/>
      <c r="BYQ42" s="167"/>
      <c r="BYR42" s="167"/>
      <c r="BYS42" s="167"/>
      <c r="BYT42" s="167"/>
      <c r="BYU42" s="167"/>
      <c r="BYV42" s="167"/>
      <c r="BYW42" s="167"/>
      <c r="BYX42" s="167"/>
      <c r="BYY42" s="167"/>
      <c r="BYZ42" s="167"/>
      <c r="BZA42" s="167"/>
      <c r="BZB42" s="167"/>
      <c r="BZC42" s="167"/>
      <c r="BZD42" s="167"/>
      <c r="BZE42" s="167"/>
      <c r="BZF42" s="167"/>
      <c r="BZG42" s="167"/>
      <c r="BZH42" s="167"/>
      <c r="BZI42" s="167"/>
      <c r="BZJ42" s="167"/>
      <c r="BZK42" s="167"/>
      <c r="BZL42" s="167"/>
      <c r="BZM42" s="167"/>
      <c r="BZN42" s="167"/>
      <c r="BZO42" s="167"/>
      <c r="BZP42" s="167"/>
      <c r="BZQ42" s="167"/>
      <c r="BZR42" s="167"/>
      <c r="BZS42" s="167"/>
      <c r="BZT42" s="167"/>
      <c r="BZU42" s="167"/>
      <c r="BZV42" s="167"/>
      <c r="BZW42" s="167"/>
      <c r="BZX42" s="167"/>
      <c r="BZY42" s="167"/>
      <c r="BZZ42" s="167"/>
      <c r="CAA42" s="167"/>
      <c r="CAB42" s="167"/>
      <c r="CAC42" s="167"/>
      <c r="CAD42" s="167"/>
      <c r="CAE42" s="167"/>
      <c r="CAF42" s="167"/>
      <c r="CAG42" s="167"/>
      <c r="CAH42" s="167"/>
      <c r="CAI42" s="167"/>
      <c r="CAJ42" s="167"/>
      <c r="CAK42" s="167"/>
      <c r="CAL42" s="167"/>
      <c r="CAM42" s="167"/>
      <c r="CAN42" s="167"/>
      <c r="CAO42" s="167"/>
      <c r="CAP42" s="167"/>
      <c r="CAQ42" s="167"/>
      <c r="CAR42" s="167"/>
      <c r="CAS42" s="167"/>
      <c r="CAT42" s="167"/>
      <c r="CAU42" s="167"/>
      <c r="CAV42" s="167"/>
      <c r="CAW42" s="167"/>
      <c r="CAX42" s="167"/>
      <c r="CAY42" s="167"/>
      <c r="CAZ42" s="167"/>
      <c r="CBA42" s="167"/>
      <c r="CBB42" s="167"/>
      <c r="CBC42" s="167"/>
      <c r="CBD42" s="167"/>
      <c r="CBE42" s="167"/>
      <c r="CBF42" s="167"/>
      <c r="CBG42" s="167"/>
      <c r="CBH42" s="167"/>
      <c r="CBI42" s="167"/>
      <c r="CBJ42" s="167"/>
      <c r="CBK42" s="167"/>
      <c r="CBL42" s="167"/>
      <c r="CBM42" s="167"/>
      <c r="CBN42" s="167"/>
      <c r="CBO42" s="167"/>
      <c r="CBP42" s="167"/>
      <c r="CBQ42" s="167"/>
      <c r="CBR42" s="167"/>
      <c r="CBS42" s="167"/>
      <c r="CBT42" s="167"/>
      <c r="CBU42" s="167"/>
      <c r="CBV42" s="167"/>
      <c r="CBW42" s="167"/>
      <c r="CBX42" s="167"/>
      <c r="CBY42" s="167"/>
      <c r="CBZ42" s="167"/>
      <c r="CCA42" s="167"/>
      <c r="CCB42" s="167"/>
      <c r="CCC42" s="167"/>
      <c r="CCD42" s="167"/>
      <c r="CCE42" s="167"/>
      <c r="CCF42" s="167"/>
      <c r="CCG42" s="167"/>
      <c r="CCH42" s="167"/>
      <c r="CCI42" s="167"/>
      <c r="CCJ42" s="167"/>
      <c r="CCK42" s="167"/>
      <c r="CCL42" s="167"/>
      <c r="CCM42" s="167"/>
      <c r="CCN42" s="167"/>
      <c r="CCO42" s="167"/>
      <c r="CCP42" s="167"/>
      <c r="CCQ42" s="167"/>
      <c r="CCR42" s="167"/>
      <c r="CCS42" s="167"/>
      <c r="CCT42" s="167"/>
      <c r="CCU42" s="167"/>
      <c r="CCV42" s="167"/>
      <c r="CCW42" s="167"/>
      <c r="CCX42" s="167"/>
      <c r="CCY42" s="167"/>
      <c r="CCZ42" s="167"/>
      <c r="CDA42" s="167"/>
      <c r="CDB42" s="167"/>
      <c r="CDC42" s="167"/>
      <c r="CDD42" s="167"/>
      <c r="CDE42" s="167"/>
      <c r="CDF42" s="167"/>
      <c r="CDG42" s="167"/>
      <c r="CDH42" s="167"/>
      <c r="CDI42" s="167"/>
      <c r="CDJ42" s="167"/>
      <c r="CDK42" s="167"/>
      <c r="CDL42" s="167"/>
      <c r="CDM42" s="167"/>
      <c r="CDN42" s="167"/>
      <c r="CDO42" s="167"/>
      <c r="CDP42" s="167"/>
      <c r="CDQ42" s="167"/>
      <c r="CDR42" s="167"/>
      <c r="CDS42" s="167"/>
      <c r="CDT42" s="167"/>
      <c r="CDU42" s="167"/>
      <c r="CDV42" s="167"/>
      <c r="CDW42" s="167"/>
      <c r="CDX42" s="167"/>
      <c r="CDY42" s="167"/>
      <c r="CDZ42" s="167"/>
      <c r="CEA42" s="167"/>
      <c r="CEB42" s="167"/>
      <c r="CEC42" s="167"/>
      <c r="CED42" s="167"/>
      <c r="CEE42" s="167"/>
      <c r="CEF42" s="167"/>
      <c r="CEG42" s="167"/>
      <c r="CEH42" s="167"/>
      <c r="CEI42" s="167"/>
      <c r="CEJ42" s="167"/>
      <c r="CEK42" s="167"/>
      <c r="CEL42" s="167"/>
      <c r="CEM42" s="167"/>
      <c r="CEN42" s="167"/>
      <c r="CEO42" s="167"/>
      <c r="CEP42" s="167"/>
      <c r="CEQ42" s="167"/>
      <c r="CER42" s="167"/>
      <c r="CES42" s="167"/>
      <c r="CET42" s="167"/>
      <c r="CEU42" s="167"/>
      <c r="CEV42" s="167"/>
      <c r="CEW42" s="167"/>
      <c r="CEX42" s="167"/>
      <c r="CEY42" s="167"/>
      <c r="CEZ42" s="167"/>
      <c r="CFA42" s="167"/>
      <c r="CFB42" s="167"/>
      <c r="CFC42" s="167"/>
      <c r="CFD42" s="167"/>
      <c r="CFE42" s="167"/>
      <c r="CFF42" s="167"/>
      <c r="CFG42" s="167"/>
      <c r="CFH42" s="167"/>
      <c r="CFI42" s="167"/>
      <c r="CFJ42" s="167"/>
      <c r="CFK42" s="167"/>
      <c r="CFL42" s="167"/>
      <c r="CFM42" s="167"/>
      <c r="CFN42" s="167"/>
      <c r="CFO42" s="167"/>
      <c r="CFP42" s="167"/>
      <c r="CFQ42" s="167"/>
      <c r="CFR42" s="167"/>
      <c r="CFS42" s="167"/>
      <c r="CFT42" s="167"/>
      <c r="CFU42" s="167"/>
      <c r="CFV42" s="167"/>
      <c r="CFW42" s="167"/>
      <c r="CFX42" s="167"/>
      <c r="CFY42" s="167"/>
      <c r="CFZ42" s="167"/>
      <c r="CGA42" s="167"/>
      <c r="CGB42" s="167"/>
      <c r="CGC42" s="167"/>
      <c r="CGD42" s="167"/>
      <c r="CGE42" s="167"/>
      <c r="CGF42" s="167"/>
      <c r="CGG42" s="167"/>
      <c r="CGH42" s="167"/>
      <c r="CGI42" s="167"/>
      <c r="CGJ42" s="167"/>
      <c r="CGK42" s="167"/>
      <c r="CGL42" s="167"/>
      <c r="CGM42" s="167"/>
      <c r="CGN42" s="167"/>
      <c r="CGO42" s="167"/>
      <c r="CGP42" s="167"/>
      <c r="CGQ42" s="167"/>
      <c r="CGR42" s="167"/>
      <c r="CGS42" s="167"/>
      <c r="CGT42" s="167"/>
      <c r="CGU42" s="167"/>
      <c r="CGV42" s="167"/>
      <c r="CGW42" s="167"/>
      <c r="CGX42" s="167"/>
      <c r="CGY42" s="167"/>
      <c r="CGZ42" s="167"/>
      <c r="CHA42" s="167"/>
      <c r="CHB42" s="167"/>
      <c r="CHC42" s="167"/>
      <c r="CHD42" s="167"/>
      <c r="CHE42" s="167"/>
      <c r="CHF42" s="167"/>
      <c r="CHG42" s="167"/>
      <c r="CHH42" s="167"/>
      <c r="CHI42" s="167"/>
      <c r="CHJ42" s="167"/>
      <c r="CHK42" s="167"/>
      <c r="CHL42" s="167"/>
      <c r="CHM42" s="167"/>
      <c r="CHN42" s="167"/>
      <c r="CHO42" s="167"/>
      <c r="CHP42" s="167"/>
      <c r="CHQ42" s="167"/>
      <c r="CHR42" s="167"/>
      <c r="CHS42" s="167"/>
      <c r="CHT42" s="167"/>
      <c r="CHU42" s="167"/>
      <c r="CHV42" s="167"/>
      <c r="CHW42" s="167"/>
      <c r="CHX42" s="167"/>
      <c r="CHY42" s="167"/>
      <c r="CHZ42" s="167"/>
      <c r="CIA42" s="167"/>
      <c r="CIB42" s="167"/>
      <c r="CIC42" s="167"/>
      <c r="CID42" s="167"/>
      <c r="CIE42" s="167"/>
      <c r="CIF42" s="167"/>
      <c r="CIG42" s="167"/>
      <c r="CIH42" s="167"/>
      <c r="CII42" s="167"/>
      <c r="CIJ42" s="167"/>
      <c r="CIK42" s="167"/>
      <c r="CIL42" s="167"/>
      <c r="CIM42" s="167"/>
      <c r="CIN42" s="167"/>
      <c r="CIO42" s="167"/>
      <c r="CIP42" s="167"/>
      <c r="CIQ42" s="167"/>
      <c r="CIR42" s="167"/>
      <c r="CIS42" s="167"/>
      <c r="CIT42" s="167"/>
      <c r="CIU42" s="167"/>
      <c r="CIV42" s="167"/>
      <c r="CIW42" s="167"/>
      <c r="CIX42" s="167"/>
      <c r="CIY42" s="167"/>
      <c r="CIZ42" s="167"/>
      <c r="CJA42" s="167"/>
      <c r="CJB42" s="167"/>
      <c r="CJC42" s="167"/>
      <c r="CJD42" s="167"/>
      <c r="CJE42" s="167"/>
      <c r="CJF42" s="167"/>
      <c r="CJG42" s="167"/>
      <c r="CJH42" s="167"/>
      <c r="CJI42" s="167"/>
      <c r="CJJ42" s="167"/>
      <c r="CJK42" s="167"/>
      <c r="CJL42" s="167"/>
      <c r="CJM42" s="167"/>
      <c r="CJN42" s="167"/>
      <c r="CJO42" s="167"/>
      <c r="CJP42" s="167"/>
      <c r="CJQ42" s="167"/>
      <c r="CJR42" s="167"/>
      <c r="CJS42" s="167"/>
      <c r="CJT42" s="167"/>
      <c r="CJU42" s="167"/>
      <c r="CJV42" s="167"/>
      <c r="CJW42" s="167"/>
      <c r="CJX42" s="167"/>
      <c r="CJY42" s="167"/>
      <c r="CJZ42" s="167"/>
      <c r="CKA42" s="167"/>
      <c r="CKB42" s="167"/>
      <c r="CKC42" s="167"/>
      <c r="CKD42" s="167"/>
      <c r="CKE42" s="167"/>
      <c r="CKF42" s="167"/>
      <c r="CKG42" s="167"/>
      <c r="CKH42" s="167"/>
      <c r="CKI42" s="167"/>
      <c r="CKJ42" s="167"/>
      <c r="CKK42" s="167"/>
      <c r="CKL42" s="167"/>
      <c r="CKM42" s="167"/>
      <c r="CKN42" s="167"/>
      <c r="CKO42" s="167"/>
      <c r="CKP42" s="167"/>
      <c r="CKQ42" s="167"/>
      <c r="CKR42" s="167"/>
      <c r="CKS42" s="167"/>
      <c r="CKT42" s="167"/>
      <c r="CKU42" s="167"/>
      <c r="CKV42" s="167"/>
      <c r="CKW42" s="167"/>
      <c r="CKX42" s="167"/>
      <c r="CKY42" s="167"/>
      <c r="CKZ42" s="167"/>
      <c r="CLA42" s="167"/>
      <c r="CLB42" s="167"/>
      <c r="CLC42" s="167"/>
      <c r="CLD42" s="167"/>
      <c r="CLE42" s="167"/>
      <c r="CLF42" s="167"/>
      <c r="CLG42" s="167"/>
      <c r="CLH42" s="167"/>
      <c r="CLI42" s="167"/>
      <c r="CLJ42" s="167"/>
      <c r="CLK42" s="167"/>
      <c r="CLL42" s="167"/>
      <c r="CLM42" s="167"/>
      <c r="CLN42" s="167"/>
      <c r="CLO42" s="167"/>
      <c r="CLP42" s="167"/>
      <c r="CLQ42" s="167"/>
      <c r="CLR42" s="167"/>
      <c r="CLS42" s="167"/>
      <c r="CLT42" s="167"/>
      <c r="CLU42" s="167"/>
      <c r="CLV42" s="167"/>
      <c r="CLW42" s="167"/>
      <c r="CLX42" s="167"/>
      <c r="CLY42" s="167"/>
      <c r="CLZ42" s="167"/>
      <c r="CMA42" s="167"/>
      <c r="CMB42" s="167"/>
      <c r="CMC42" s="167"/>
      <c r="CMD42" s="167"/>
      <c r="CME42" s="167"/>
      <c r="CMF42" s="167"/>
      <c r="CMG42" s="167"/>
      <c r="CMH42" s="167"/>
      <c r="CMI42" s="167"/>
      <c r="CMJ42" s="167"/>
      <c r="CMK42" s="167"/>
      <c r="CML42" s="167"/>
      <c r="CMM42" s="167"/>
      <c r="CMN42" s="167"/>
      <c r="CMO42" s="167"/>
      <c r="CMP42" s="167"/>
      <c r="CMQ42" s="167"/>
      <c r="CMR42" s="167"/>
      <c r="CMS42" s="167"/>
      <c r="CMT42" s="167"/>
      <c r="CMU42" s="167"/>
      <c r="CMV42" s="167"/>
      <c r="CMW42" s="167"/>
      <c r="CMX42" s="167"/>
      <c r="CMY42" s="167"/>
      <c r="CMZ42" s="167"/>
      <c r="CNA42" s="167"/>
      <c r="CNB42" s="167"/>
      <c r="CNC42" s="167"/>
      <c r="CND42" s="167"/>
      <c r="CNE42" s="167"/>
      <c r="CNF42" s="167"/>
      <c r="CNG42" s="167"/>
      <c r="CNH42" s="167"/>
      <c r="CNI42" s="167"/>
      <c r="CNJ42" s="167"/>
      <c r="CNK42" s="167"/>
      <c r="CNL42" s="167"/>
      <c r="CNM42" s="167"/>
      <c r="CNN42" s="167"/>
      <c r="CNO42" s="167"/>
      <c r="CNP42" s="167"/>
      <c r="CNQ42" s="167"/>
      <c r="CNR42" s="167"/>
      <c r="CNS42" s="167"/>
      <c r="CNT42" s="167"/>
      <c r="CNU42" s="167"/>
      <c r="CNV42" s="167"/>
      <c r="CNW42" s="167"/>
      <c r="CNX42" s="167"/>
      <c r="CNY42" s="167"/>
      <c r="CNZ42" s="167"/>
      <c r="COA42" s="167"/>
      <c r="COB42" s="167"/>
      <c r="COC42" s="167"/>
      <c r="COD42" s="167"/>
      <c r="COE42" s="167"/>
      <c r="COF42" s="167"/>
      <c r="COG42" s="167"/>
      <c r="COH42" s="167"/>
      <c r="COI42" s="167"/>
      <c r="COJ42" s="167"/>
      <c r="COK42" s="167"/>
      <c r="COL42" s="167"/>
      <c r="COM42" s="167"/>
      <c r="CON42" s="167"/>
      <c r="COO42" s="167"/>
      <c r="COP42" s="167"/>
      <c r="COQ42" s="167"/>
      <c r="COR42" s="167"/>
      <c r="COS42" s="167"/>
      <c r="COT42" s="167"/>
      <c r="COU42" s="167"/>
      <c r="COV42" s="167"/>
      <c r="COW42" s="167"/>
      <c r="COX42" s="167"/>
      <c r="COY42" s="167"/>
      <c r="COZ42" s="167"/>
      <c r="CPA42" s="167"/>
      <c r="CPB42" s="167"/>
      <c r="CPC42" s="167"/>
      <c r="CPD42" s="167"/>
      <c r="CPE42" s="167"/>
      <c r="CPF42" s="167"/>
      <c r="CPG42" s="167"/>
      <c r="CPH42" s="167"/>
      <c r="CPI42" s="167"/>
      <c r="CPJ42" s="167"/>
      <c r="CPK42" s="167"/>
      <c r="CPL42" s="167"/>
      <c r="CPM42" s="167"/>
      <c r="CPN42" s="167"/>
      <c r="CPO42" s="167"/>
      <c r="CPP42" s="167"/>
      <c r="CPQ42" s="167"/>
      <c r="CPR42" s="167"/>
      <c r="CPS42" s="167"/>
      <c r="CPT42" s="167"/>
      <c r="CPU42" s="167"/>
      <c r="CPV42" s="167"/>
      <c r="CPW42" s="167"/>
      <c r="CPX42" s="167"/>
      <c r="CPY42" s="167"/>
      <c r="CPZ42" s="167"/>
      <c r="CQA42" s="167"/>
      <c r="CQB42" s="167"/>
      <c r="CQC42" s="167"/>
      <c r="CQD42" s="167"/>
      <c r="CQE42" s="167"/>
      <c r="CQF42" s="167"/>
      <c r="CQG42" s="167"/>
      <c r="CQH42" s="167"/>
      <c r="CQI42" s="167"/>
      <c r="CQJ42" s="167"/>
      <c r="CQK42" s="167"/>
      <c r="CQL42" s="167"/>
      <c r="CQM42" s="167"/>
      <c r="CQN42" s="167"/>
      <c r="CQO42" s="167"/>
      <c r="CQP42" s="167"/>
      <c r="CQQ42" s="167"/>
      <c r="CQR42" s="167"/>
      <c r="CQS42" s="167"/>
      <c r="CQT42" s="167"/>
      <c r="CQU42" s="167"/>
      <c r="CQV42" s="167"/>
      <c r="CQW42" s="167"/>
      <c r="CQX42" s="167"/>
      <c r="CQY42" s="167"/>
      <c r="CQZ42" s="167"/>
      <c r="CRA42" s="167"/>
      <c r="CRB42" s="167"/>
      <c r="CRC42" s="167"/>
      <c r="CRD42" s="167"/>
      <c r="CRE42" s="167"/>
      <c r="CRF42" s="167"/>
      <c r="CRG42" s="167"/>
      <c r="CRH42" s="167"/>
      <c r="CRI42" s="167"/>
      <c r="CRJ42" s="167"/>
      <c r="CRK42" s="167"/>
      <c r="CRL42" s="167"/>
      <c r="CRM42" s="167"/>
      <c r="CRN42" s="167"/>
      <c r="CRO42" s="167"/>
      <c r="CRP42" s="167"/>
      <c r="CRQ42" s="167"/>
      <c r="CRR42" s="167"/>
      <c r="CRS42" s="167"/>
      <c r="CRT42" s="167"/>
      <c r="CRU42" s="167"/>
      <c r="CRV42" s="167"/>
      <c r="CRW42" s="167"/>
      <c r="CRX42" s="167"/>
      <c r="CRY42" s="167"/>
      <c r="CRZ42" s="167"/>
      <c r="CSA42" s="167"/>
      <c r="CSB42" s="167"/>
      <c r="CSC42" s="167"/>
      <c r="CSD42" s="167"/>
      <c r="CSE42" s="167"/>
      <c r="CSF42" s="167"/>
      <c r="CSG42" s="167"/>
      <c r="CSH42" s="167"/>
      <c r="CSI42" s="167"/>
      <c r="CSJ42" s="167"/>
      <c r="CSK42" s="167"/>
      <c r="CSL42" s="167"/>
      <c r="CSM42" s="167"/>
      <c r="CSN42" s="167"/>
      <c r="CSO42" s="167"/>
      <c r="CSP42" s="167"/>
      <c r="CSQ42" s="167"/>
      <c r="CSR42" s="167"/>
      <c r="CSS42" s="167"/>
      <c r="CST42" s="167"/>
      <c r="CSU42" s="167"/>
      <c r="CSV42" s="167"/>
      <c r="CSW42" s="167"/>
      <c r="CSX42" s="167"/>
      <c r="CSY42" s="167"/>
      <c r="CSZ42" s="167"/>
      <c r="CTA42" s="167"/>
      <c r="CTB42" s="167"/>
      <c r="CTC42" s="167"/>
      <c r="CTD42" s="167"/>
      <c r="CTE42" s="167"/>
      <c r="CTF42" s="167"/>
      <c r="CTG42" s="167"/>
      <c r="CTH42" s="167"/>
      <c r="CTI42" s="167"/>
      <c r="CTJ42" s="167"/>
      <c r="CTK42" s="167"/>
      <c r="CTL42" s="167"/>
      <c r="CTM42" s="167"/>
      <c r="CTN42" s="167"/>
      <c r="CTO42" s="167"/>
      <c r="CTP42" s="167"/>
      <c r="CTQ42" s="167"/>
      <c r="CTR42" s="167"/>
      <c r="CTS42" s="167"/>
      <c r="CTT42" s="167"/>
      <c r="CTU42" s="167"/>
      <c r="CTV42" s="167"/>
      <c r="CTW42" s="167"/>
      <c r="CTX42" s="167"/>
      <c r="CTY42" s="167"/>
      <c r="CTZ42" s="167"/>
      <c r="CUA42" s="167"/>
      <c r="CUB42" s="167"/>
      <c r="CUC42" s="167"/>
      <c r="CUD42" s="167"/>
      <c r="CUE42" s="167"/>
      <c r="CUF42" s="167"/>
      <c r="CUG42" s="167"/>
      <c r="CUH42" s="167"/>
      <c r="CUI42" s="167"/>
      <c r="CUJ42" s="167"/>
      <c r="CUK42" s="167"/>
      <c r="CUL42" s="167"/>
      <c r="CUM42" s="167"/>
      <c r="CUN42" s="167"/>
      <c r="CUO42" s="167"/>
      <c r="CUP42" s="167"/>
      <c r="CUQ42" s="167"/>
      <c r="CUR42" s="167"/>
      <c r="CUS42" s="167"/>
      <c r="CUT42" s="167"/>
      <c r="CUU42" s="167"/>
      <c r="CUV42" s="167"/>
      <c r="CUW42" s="167"/>
      <c r="CUX42" s="167"/>
      <c r="CUY42" s="167"/>
      <c r="CUZ42" s="167"/>
      <c r="CVA42" s="167"/>
      <c r="CVB42" s="167"/>
      <c r="CVC42" s="167"/>
      <c r="CVD42" s="167"/>
      <c r="CVE42" s="167"/>
      <c r="CVF42" s="167"/>
      <c r="CVG42" s="167"/>
      <c r="CVH42" s="167"/>
      <c r="CVI42" s="167"/>
      <c r="CVJ42" s="167"/>
      <c r="CVK42" s="167"/>
      <c r="CVL42" s="167"/>
      <c r="CVM42" s="167"/>
      <c r="CVN42" s="167"/>
      <c r="CVO42" s="167"/>
      <c r="CVP42" s="167"/>
      <c r="CVQ42" s="167"/>
      <c r="CVR42" s="167"/>
      <c r="CVS42" s="167"/>
      <c r="CVT42" s="167"/>
      <c r="CVU42" s="167"/>
      <c r="CVV42" s="167"/>
      <c r="CVW42" s="167"/>
      <c r="CVX42" s="167"/>
      <c r="CVY42" s="167"/>
      <c r="CVZ42" s="167"/>
      <c r="CWA42" s="167"/>
      <c r="CWB42" s="167"/>
      <c r="CWC42" s="167"/>
      <c r="CWD42" s="167"/>
      <c r="CWE42" s="167"/>
      <c r="CWF42" s="167"/>
      <c r="CWG42" s="167"/>
      <c r="CWH42" s="167"/>
      <c r="CWI42" s="167"/>
      <c r="CWJ42" s="167"/>
      <c r="CWK42" s="167"/>
      <c r="CWL42" s="167"/>
      <c r="CWM42" s="167"/>
      <c r="CWN42" s="167"/>
      <c r="CWO42" s="167"/>
      <c r="CWP42" s="167"/>
      <c r="CWQ42" s="167"/>
      <c r="CWR42" s="167"/>
      <c r="CWS42" s="167"/>
      <c r="CWT42" s="167"/>
      <c r="CWU42" s="167"/>
      <c r="CWV42" s="167"/>
      <c r="CWW42" s="167"/>
      <c r="CWX42" s="167"/>
      <c r="CWY42" s="167"/>
      <c r="CWZ42" s="167"/>
      <c r="CXA42" s="167"/>
      <c r="CXB42" s="167"/>
      <c r="CXC42" s="167"/>
      <c r="CXD42" s="167"/>
      <c r="CXE42" s="167"/>
      <c r="CXF42" s="167"/>
      <c r="CXG42" s="167"/>
      <c r="CXH42" s="167"/>
      <c r="CXI42" s="167"/>
      <c r="CXJ42" s="167"/>
      <c r="CXK42" s="167"/>
      <c r="CXL42" s="167"/>
      <c r="CXM42" s="167"/>
      <c r="CXN42" s="167"/>
      <c r="CXO42" s="167"/>
      <c r="CXP42" s="167"/>
      <c r="CXQ42" s="167"/>
      <c r="CXR42" s="167"/>
      <c r="CXS42" s="167"/>
      <c r="CXT42" s="167"/>
      <c r="CXU42" s="167"/>
      <c r="CXV42" s="167"/>
      <c r="CXW42" s="167"/>
      <c r="CXX42" s="167"/>
      <c r="CXY42" s="167"/>
      <c r="CXZ42" s="167"/>
      <c r="CYA42" s="167"/>
      <c r="CYB42" s="167"/>
      <c r="CYC42" s="167"/>
      <c r="CYD42" s="167"/>
      <c r="CYE42" s="167"/>
      <c r="CYF42" s="167"/>
      <c r="CYG42" s="167"/>
      <c r="CYH42" s="167"/>
      <c r="CYI42" s="167"/>
      <c r="CYJ42" s="167"/>
      <c r="CYK42" s="167"/>
      <c r="CYL42" s="167"/>
      <c r="CYM42" s="167"/>
      <c r="CYN42" s="167"/>
      <c r="CYO42" s="167"/>
      <c r="CYP42" s="167"/>
      <c r="CYQ42" s="167"/>
      <c r="CYR42" s="167"/>
      <c r="CYS42" s="167"/>
      <c r="CYT42" s="167"/>
      <c r="CYU42" s="167"/>
      <c r="CYV42" s="167"/>
      <c r="CYW42" s="167"/>
      <c r="CYX42" s="167"/>
      <c r="CYY42" s="167"/>
      <c r="CYZ42" s="167"/>
      <c r="CZA42" s="167"/>
      <c r="CZB42" s="167"/>
      <c r="CZC42" s="167"/>
      <c r="CZD42" s="167"/>
      <c r="CZE42" s="167"/>
      <c r="CZF42" s="167"/>
      <c r="CZG42" s="167"/>
      <c r="CZH42" s="167"/>
      <c r="CZI42" s="167"/>
      <c r="CZJ42" s="167"/>
      <c r="CZK42" s="167"/>
      <c r="CZL42" s="167"/>
      <c r="CZM42" s="167"/>
      <c r="CZN42" s="167"/>
      <c r="CZO42" s="167"/>
      <c r="CZP42" s="167"/>
      <c r="CZQ42" s="167"/>
      <c r="CZR42" s="167"/>
      <c r="CZS42" s="167"/>
      <c r="CZT42" s="167"/>
      <c r="CZU42" s="167"/>
      <c r="CZV42" s="167"/>
      <c r="CZW42" s="167"/>
      <c r="CZX42" s="167"/>
      <c r="CZY42" s="167"/>
      <c r="CZZ42" s="167"/>
      <c r="DAA42" s="167"/>
      <c r="DAB42" s="167"/>
      <c r="DAC42" s="167"/>
      <c r="DAD42" s="167"/>
      <c r="DAE42" s="167"/>
      <c r="DAF42" s="167"/>
      <c r="DAG42" s="167"/>
      <c r="DAH42" s="167"/>
      <c r="DAI42" s="167"/>
      <c r="DAJ42" s="167"/>
      <c r="DAK42" s="167"/>
      <c r="DAL42" s="167"/>
      <c r="DAM42" s="167"/>
      <c r="DAN42" s="167"/>
      <c r="DAO42" s="167"/>
      <c r="DAP42" s="167"/>
      <c r="DAQ42" s="167"/>
      <c r="DAR42" s="167"/>
      <c r="DAS42" s="167"/>
      <c r="DAT42" s="167"/>
      <c r="DAU42" s="167"/>
      <c r="DAV42" s="167"/>
      <c r="DAW42" s="167"/>
      <c r="DAX42" s="167"/>
      <c r="DAY42" s="167"/>
      <c r="DAZ42" s="167"/>
      <c r="DBA42" s="167"/>
      <c r="DBB42" s="167"/>
      <c r="DBC42" s="167"/>
      <c r="DBD42" s="167"/>
      <c r="DBE42" s="167"/>
      <c r="DBF42" s="167"/>
      <c r="DBG42" s="167"/>
      <c r="DBH42" s="167"/>
      <c r="DBI42" s="167"/>
      <c r="DBJ42" s="167"/>
      <c r="DBK42" s="167"/>
      <c r="DBL42" s="167"/>
      <c r="DBM42" s="167"/>
      <c r="DBN42" s="167"/>
      <c r="DBO42" s="167"/>
      <c r="DBP42" s="167"/>
      <c r="DBQ42" s="167"/>
      <c r="DBR42" s="167"/>
      <c r="DBS42" s="167"/>
      <c r="DBT42" s="167"/>
      <c r="DBU42" s="167"/>
      <c r="DBV42" s="167"/>
      <c r="DBW42" s="167"/>
      <c r="DBX42" s="167"/>
      <c r="DBY42" s="167"/>
      <c r="DBZ42" s="167"/>
      <c r="DCA42" s="167"/>
      <c r="DCB42" s="167"/>
      <c r="DCC42" s="167"/>
      <c r="DCD42" s="167"/>
      <c r="DCE42" s="167"/>
      <c r="DCF42" s="167"/>
      <c r="DCG42" s="167"/>
      <c r="DCH42" s="167"/>
      <c r="DCI42" s="167"/>
      <c r="DCJ42" s="167"/>
      <c r="DCK42" s="167"/>
      <c r="DCL42" s="167"/>
      <c r="DCM42" s="167"/>
      <c r="DCN42" s="167"/>
      <c r="DCO42" s="167"/>
      <c r="DCP42" s="167"/>
      <c r="DCQ42" s="167"/>
      <c r="DCR42" s="167"/>
      <c r="DCS42" s="167"/>
      <c r="DCT42" s="167"/>
      <c r="DCU42" s="167"/>
      <c r="DCV42" s="167"/>
      <c r="DCW42" s="167"/>
      <c r="DCX42" s="167"/>
      <c r="DCY42" s="167"/>
      <c r="DCZ42" s="167"/>
      <c r="DDA42" s="167"/>
      <c r="DDB42" s="167"/>
      <c r="DDC42" s="167"/>
      <c r="DDD42" s="167"/>
      <c r="DDE42" s="167"/>
      <c r="DDF42" s="167"/>
      <c r="DDG42" s="167"/>
      <c r="DDH42" s="167"/>
      <c r="DDI42" s="167"/>
      <c r="DDJ42" s="167"/>
      <c r="DDK42" s="167"/>
      <c r="DDL42" s="167"/>
      <c r="DDM42" s="167"/>
      <c r="DDN42" s="167"/>
      <c r="DDO42" s="167"/>
      <c r="DDP42" s="167"/>
      <c r="DDQ42" s="167"/>
      <c r="DDR42" s="167"/>
      <c r="DDS42" s="167"/>
      <c r="DDT42" s="167"/>
      <c r="DDU42" s="167"/>
      <c r="DDV42" s="167"/>
      <c r="DDW42" s="167"/>
      <c r="DDX42" s="167"/>
      <c r="DDY42" s="167"/>
      <c r="DDZ42" s="167"/>
      <c r="DEA42" s="167"/>
      <c r="DEB42" s="167"/>
      <c r="DEC42" s="167"/>
      <c r="DED42" s="167"/>
      <c r="DEE42" s="167"/>
      <c r="DEF42" s="167"/>
      <c r="DEG42" s="167"/>
      <c r="DEH42" s="167"/>
      <c r="DEI42" s="167"/>
      <c r="DEJ42" s="167"/>
      <c r="DEK42" s="167"/>
      <c r="DEL42" s="167"/>
      <c r="DEM42" s="167"/>
      <c r="DEN42" s="167"/>
      <c r="DEO42" s="167"/>
      <c r="DEP42" s="167"/>
      <c r="DEQ42" s="167"/>
      <c r="DER42" s="167"/>
      <c r="DES42" s="167"/>
      <c r="DET42" s="167"/>
      <c r="DEU42" s="167"/>
      <c r="DEV42" s="167"/>
      <c r="DEW42" s="167"/>
      <c r="DEX42" s="167"/>
      <c r="DEY42" s="167"/>
      <c r="DEZ42" s="167"/>
      <c r="DFA42" s="167"/>
      <c r="DFB42" s="167"/>
      <c r="DFC42" s="167"/>
      <c r="DFD42" s="167"/>
      <c r="DFE42" s="167"/>
      <c r="DFF42" s="167"/>
      <c r="DFG42" s="167"/>
      <c r="DFH42" s="167"/>
      <c r="DFI42" s="167"/>
      <c r="DFJ42" s="167"/>
      <c r="DFK42" s="167"/>
      <c r="DFL42" s="167"/>
      <c r="DFM42" s="167"/>
      <c r="DFN42" s="167"/>
      <c r="DFO42" s="167"/>
      <c r="DFP42" s="167"/>
      <c r="DFQ42" s="167"/>
      <c r="DFR42" s="167"/>
      <c r="DFS42" s="167"/>
      <c r="DFT42" s="167"/>
      <c r="DFU42" s="167"/>
      <c r="DFV42" s="167"/>
      <c r="DFW42" s="167"/>
      <c r="DFX42" s="167"/>
      <c r="DFY42" s="167"/>
      <c r="DFZ42" s="167"/>
      <c r="DGA42" s="167"/>
      <c r="DGB42" s="167"/>
      <c r="DGC42" s="167"/>
      <c r="DGD42" s="167"/>
      <c r="DGE42" s="167"/>
      <c r="DGF42" s="167"/>
      <c r="DGG42" s="167"/>
      <c r="DGH42" s="167"/>
      <c r="DGI42" s="167"/>
      <c r="DGJ42" s="167"/>
      <c r="DGK42" s="167"/>
      <c r="DGL42" s="167"/>
      <c r="DGM42" s="167"/>
      <c r="DGN42" s="167"/>
      <c r="DGO42" s="167"/>
      <c r="DGP42" s="167"/>
      <c r="DGQ42" s="167"/>
      <c r="DGR42" s="167"/>
      <c r="DGS42" s="167"/>
      <c r="DGT42" s="167"/>
      <c r="DGU42" s="167"/>
      <c r="DGV42" s="167"/>
      <c r="DGW42" s="167"/>
      <c r="DGX42" s="167"/>
      <c r="DGY42" s="167"/>
      <c r="DGZ42" s="167"/>
      <c r="DHA42" s="167"/>
      <c r="DHB42" s="167"/>
      <c r="DHC42" s="167"/>
      <c r="DHD42" s="167"/>
      <c r="DHE42" s="167"/>
      <c r="DHF42" s="167"/>
      <c r="DHG42" s="167"/>
      <c r="DHH42" s="167"/>
      <c r="DHI42" s="167"/>
      <c r="DHJ42" s="167"/>
      <c r="DHK42" s="167"/>
      <c r="DHL42" s="167"/>
      <c r="DHM42" s="167"/>
      <c r="DHN42" s="167"/>
      <c r="DHO42" s="167"/>
      <c r="DHP42" s="167"/>
      <c r="DHQ42" s="167"/>
      <c r="DHR42" s="167"/>
      <c r="DHS42" s="167"/>
      <c r="DHT42" s="167"/>
      <c r="DHU42" s="167"/>
      <c r="DHV42" s="167"/>
      <c r="DHW42" s="167"/>
      <c r="DHX42" s="167"/>
      <c r="DHY42" s="167"/>
      <c r="DHZ42" s="167"/>
      <c r="DIA42" s="167"/>
      <c r="DIB42" s="167"/>
      <c r="DIC42" s="167"/>
      <c r="DID42" s="167"/>
      <c r="DIE42" s="167"/>
      <c r="DIF42" s="167"/>
      <c r="DIG42" s="167"/>
      <c r="DIH42" s="167"/>
      <c r="DII42" s="167"/>
      <c r="DIJ42" s="167"/>
      <c r="DIK42" s="167"/>
      <c r="DIL42" s="167"/>
      <c r="DIM42" s="167"/>
      <c r="DIN42" s="167"/>
      <c r="DIO42" s="167"/>
      <c r="DIP42" s="167"/>
      <c r="DIQ42" s="167"/>
      <c r="DIR42" s="167"/>
      <c r="DIS42" s="167"/>
      <c r="DIT42" s="167"/>
      <c r="DIU42" s="167"/>
      <c r="DIV42" s="167"/>
      <c r="DIW42" s="167"/>
      <c r="DIX42" s="167"/>
      <c r="DIY42" s="167"/>
      <c r="DIZ42" s="167"/>
      <c r="DJA42" s="167"/>
      <c r="DJB42" s="167"/>
      <c r="DJC42" s="167"/>
      <c r="DJD42" s="167"/>
      <c r="DJE42" s="167"/>
      <c r="DJF42" s="167"/>
      <c r="DJG42" s="167"/>
      <c r="DJH42" s="167"/>
      <c r="DJI42" s="167"/>
      <c r="DJJ42" s="167"/>
      <c r="DJK42" s="167"/>
      <c r="DJL42" s="167"/>
      <c r="DJM42" s="167"/>
      <c r="DJN42" s="167"/>
      <c r="DJO42" s="167"/>
      <c r="DJP42" s="167"/>
      <c r="DJQ42" s="167"/>
      <c r="DJR42" s="167"/>
      <c r="DJS42" s="167"/>
      <c r="DJT42" s="167"/>
      <c r="DJU42" s="167"/>
      <c r="DJV42" s="167"/>
      <c r="DJW42" s="167"/>
      <c r="DJX42" s="167"/>
      <c r="DJY42" s="167"/>
      <c r="DJZ42" s="167"/>
      <c r="DKA42" s="167"/>
      <c r="DKB42" s="167"/>
      <c r="DKC42" s="167"/>
      <c r="DKD42" s="167"/>
      <c r="DKE42" s="167"/>
      <c r="DKF42" s="167"/>
      <c r="DKG42" s="167"/>
      <c r="DKH42" s="167"/>
      <c r="DKI42" s="167"/>
      <c r="DKJ42" s="167"/>
      <c r="DKK42" s="167"/>
      <c r="DKL42" s="167"/>
      <c r="DKM42" s="167"/>
      <c r="DKN42" s="167"/>
      <c r="DKO42" s="167"/>
      <c r="DKP42" s="167"/>
      <c r="DKQ42" s="167"/>
      <c r="DKR42" s="167"/>
      <c r="DKS42" s="167"/>
      <c r="DKT42" s="167"/>
      <c r="DKU42" s="167"/>
      <c r="DKV42" s="167"/>
      <c r="DKW42" s="167"/>
      <c r="DKX42" s="167"/>
      <c r="DKY42" s="167"/>
      <c r="DKZ42" s="167"/>
      <c r="DLA42" s="167"/>
      <c r="DLB42" s="167"/>
      <c r="DLC42" s="167"/>
      <c r="DLD42" s="167"/>
      <c r="DLE42" s="167"/>
      <c r="DLF42" s="167"/>
      <c r="DLG42" s="167"/>
      <c r="DLH42" s="167"/>
      <c r="DLI42" s="167"/>
      <c r="DLJ42" s="167"/>
      <c r="DLK42" s="167"/>
      <c r="DLL42" s="167"/>
      <c r="DLM42" s="167"/>
      <c r="DLN42" s="167"/>
      <c r="DLO42" s="167"/>
      <c r="DLP42" s="167"/>
      <c r="DLQ42" s="167"/>
      <c r="DLR42" s="167"/>
      <c r="DLS42" s="167"/>
      <c r="DLT42" s="167"/>
      <c r="DLU42" s="167"/>
      <c r="DLV42" s="167"/>
      <c r="DLW42" s="167"/>
      <c r="DLX42" s="167"/>
      <c r="DLY42" s="167"/>
      <c r="DLZ42" s="167"/>
      <c r="DMA42" s="167"/>
      <c r="DMB42" s="167"/>
      <c r="DMC42" s="167"/>
      <c r="DMD42" s="167"/>
      <c r="DME42" s="167"/>
      <c r="DMF42" s="167"/>
      <c r="DMG42" s="167"/>
      <c r="DMH42" s="167"/>
      <c r="DMI42" s="167"/>
      <c r="DMJ42" s="167"/>
      <c r="DMK42" s="167"/>
      <c r="DML42" s="167"/>
      <c r="DMM42" s="167"/>
      <c r="DMN42" s="167"/>
      <c r="DMO42" s="167"/>
      <c r="DMP42" s="167"/>
      <c r="DMQ42" s="167"/>
      <c r="DMR42" s="167"/>
      <c r="DMS42" s="167"/>
      <c r="DMT42" s="167"/>
      <c r="DMU42" s="167"/>
      <c r="DMV42" s="167"/>
      <c r="DMW42" s="167"/>
      <c r="DMX42" s="167"/>
      <c r="DMY42" s="167"/>
      <c r="DMZ42" s="167"/>
      <c r="DNA42" s="167"/>
      <c r="DNB42" s="167"/>
      <c r="DNC42" s="167"/>
      <c r="DND42" s="167"/>
      <c r="DNE42" s="167"/>
      <c r="DNF42" s="167"/>
      <c r="DNG42" s="167"/>
      <c r="DNH42" s="167"/>
      <c r="DNI42" s="167"/>
      <c r="DNJ42" s="167"/>
      <c r="DNK42" s="167"/>
      <c r="DNL42" s="167"/>
      <c r="DNM42" s="167"/>
      <c r="DNN42" s="167"/>
      <c r="DNO42" s="167"/>
      <c r="DNP42" s="167"/>
      <c r="DNQ42" s="167"/>
      <c r="DNR42" s="167"/>
      <c r="DNS42" s="167"/>
      <c r="DNT42" s="167"/>
      <c r="DNU42" s="167"/>
      <c r="DNV42" s="167"/>
      <c r="DNW42" s="167"/>
      <c r="DNX42" s="167"/>
      <c r="DNY42" s="167"/>
      <c r="DNZ42" s="167"/>
      <c r="DOA42" s="167"/>
      <c r="DOB42" s="167"/>
      <c r="DOC42" s="167"/>
      <c r="DOD42" s="167"/>
      <c r="DOE42" s="167"/>
      <c r="DOF42" s="167"/>
      <c r="DOG42" s="167"/>
      <c r="DOH42" s="167"/>
      <c r="DOI42" s="167"/>
      <c r="DOJ42" s="167"/>
      <c r="DOK42" s="167"/>
      <c r="DOL42" s="167"/>
      <c r="DOM42" s="167"/>
      <c r="DON42" s="167"/>
      <c r="DOO42" s="167"/>
      <c r="DOP42" s="167"/>
      <c r="DOQ42" s="167"/>
      <c r="DOR42" s="167"/>
      <c r="DOS42" s="167"/>
      <c r="DOT42" s="167"/>
      <c r="DOU42" s="167"/>
      <c r="DOV42" s="167"/>
      <c r="DOW42" s="167"/>
      <c r="DOX42" s="167"/>
      <c r="DOY42" s="167"/>
      <c r="DOZ42" s="167"/>
      <c r="DPA42" s="167"/>
      <c r="DPB42" s="167"/>
      <c r="DPC42" s="167"/>
      <c r="DPD42" s="167"/>
      <c r="DPE42" s="167"/>
      <c r="DPF42" s="167"/>
      <c r="DPG42" s="167"/>
    </row>
    <row r="43" spans="1:3127" s="167" customFormat="1" ht="24.75">
      <c r="A43" s="184" t="s">
        <v>2215</v>
      </c>
      <c r="B43" s="185" t="s">
        <v>2082</v>
      </c>
      <c r="C43" s="184" t="s">
        <v>2033</v>
      </c>
      <c r="D43" s="184" t="s">
        <v>27</v>
      </c>
      <c r="E43" s="184" t="s">
        <v>1432</v>
      </c>
      <c r="F43" s="184" t="s">
        <v>24</v>
      </c>
      <c r="G43" s="184" t="s">
        <v>25</v>
      </c>
      <c r="H43" s="184" t="s">
        <v>1972</v>
      </c>
      <c r="I43" s="184" t="s">
        <v>1005</v>
      </c>
      <c r="J43" s="184" t="s">
        <v>18</v>
      </c>
      <c r="K43" s="184" t="s">
        <v>53</v>
      </c>
      <c r="L43" s="180" t="s">
        <v>1432</v>
      </c>
      <c r="M43" s="184" t="s">
        <v>1113</v>
      </c>
      <c r="N43" s="187">
        <v>4500</v>
      </c>
      <c r="O43" s="187">
        <v>2495</v>
      </c>
      <c r="P43" s="180" t="s">
        <v>1432</v>
      </c>
      <c r="Q43" s="188">
        <v>83.166666666666671</v>
      </c>
      <c r="R43" s="189" t="s">
        <v>2035</v>
      </c>
      <c r="S43" s="189" t="s">
        <v>2036</v>
      </c>
      <c r="T43" s="184"/>
      <c r="U43" s="5"/>
      <c r="V43" s="5"/>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row>
    <row r="44" spans="1:3127" s="167" customFormat="1" ht="24.75">
      <c r="A44" s="184" t="s">
        <v>2253</v>
      </c>
      <c r="B44" s="185" t="s">
        <v>1983</v>
      </c>
      <c r="C44" s="184" t="s">
        <v>2033</v>
      </c>
      <c r="D44" s="184" t="s">
        <v>2034</v>
      </c>
      <c r="E44" s="184" t="s">
        <v>1432</v>
      </c>
      <c r="F44" s="184" t="s">
        <v>24</v>
      </c>
      <c r="G44" s="184" t="s">
        <v>25</v>
      </c>
      <c r="H44" s="184" t="s">
        <v>1972</v>
      </c>
      <c r="I44" s="184" t="s">
        <v>1005</v>
      </c>
      <c r="J44" s="184" t="s">
        <v>18</v>
      </c>
      <c r="K44" s="184" t="s">
        <v>1270</v>
      </c>
      <c r="L44" s="180" t="s">
        <v>1432</v>
      </c>
      <c r="M44" s="184" t="s">
        <v>1113</v>
      </c>
      <c r="N44" s="187">
        <v>4500</v>
      </c>
      <c r="O44" s="187">
        <v>2495</v>
      </c>
      <c r="P44" s="180" t="s">
        <v>1432</v>
      </c>
      <c r="Q44" s="188">
        <v>665.33333333333337</v>
      </c>
      <c r="R44" s="189" t="s">
        <v>2035</v>
      </c>
      <c r="S44" s="189" t="s">
        <v>2036</v>
      </c>
      <c r="T44" s="184"/>
      <c r="U44" s="5"/>
      <c r="V44" s="5"/>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row>
    <row r="45" spans="1:3127" s="167" customFormat="1" ht="24.75">
      <c r="A45" s="184" t="s">
        <v>2254</v>
      </c>
      <c r="B45" s="185" t="s">
        <v>1983</v>
      </c>
      <c r="C45" s="184" t="s">
        <v>2033</v>
      </c>
      <c r="D45" s="184" t="s">
        <v>2034</v>
      </c>
      <c r="E45" s="184" t="s">
        <v>1432</v>
      </c>
      <c r="F45" s="184" t="s">
        <v>24</v>
      </c>
      <c r="G45" s="184" t="s">
        <v>25</v>
      </c>
      <c r="H45" s="184" t="s">
        <v>1972</v>
      </c>
      <c r="I45" s="184" t="s">
        <v>1005</v>
      </c>
      <c r="J45" s="184" t="s">
        <v>18</v>
      </c>
      <c r="K45" s="184" t="s">
        <v>52</v>
      </c>
      <c r="L45" s="180" t="s">
        <v>1432</v>
      </c>
      <c r="M45" s="184" t="s">
        <v>1113</v>
      </c>
      <c r="N45" s="187">
        <v>4500</v>
      </c>
      <c r="O45" s="187">
        <v>2495</v>
      </c>
      <c r="P45" s="180" t="s">
        <v>1432</v>
      </c>
      <c r="Q45" s="188">
        <v>478.20833333333331</v>
      </c>
      <c r="R45" s="189" t="s">
        <v>2035</v>
      </c>
      <c r="S45" s="189" t="s">
        <v>2036</v>
      </c>
      <c r="T45" s="184"/>
      <c r="U45" s="5"/>
      <c r="V45" s="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row>
    <row r="46" spans="1:3127" s="167" customFormat="1" ht="24.75">
      <c r="A46" s="184" t="s">
        <v>2369</v>
      </c>
      <c r="B46" s="185" t="s">
        <v>2037</v>
      </c>
      <c r="C46" s="184" t="s">
        <v>2033</v>
      </c>
      <c r="D46" s="186" t="s">
        <v>2286</v>
      </c>
      <c r="E46" s="184" t="s">
        <v>2370</v>
      </c>
      <c r="F46" s="184" t="s">
        <v>24</v>
      </c>
      <c r="G46" s="184" t="s">
        <v>25</v>
      </c>
      <c r="H46" s="184" t="s">
        <v>1972</v>
      </c>
      <c r="I46" s="184" t="s">
        <v>1005</v>
      </c>
      <c r="J46" s="184" t="s">
        <v>18</v>
      </c>
      <c r="K46" s="184" t="s">
        <v>52</v>
      </c>
      <c r="L46" s="180" t="s">
        <v>1432</v>
      </c>
      <c r="M46" s="184" t="s">
        <v>1113</v>
      </c>
      <c r="N46" s="187">
        <v>4500</v>
      </c>
      <c r="O46" s="187">
        <v>2495</v>
      </c>
      <c r="P46" s="180" t="s">
        <v>1432</v>
      </c>
      <c r="Q46" s="188">
        <v>124.75</v>
      </c>
      <c r="R46" s="189" t="s">
        <v>2035</v>
      </c>
      <c r="S46" s="189" t="s">
        <v>2036</v>
      </c>
      <c r="T46" s="184"/>
      <c r="U46" s="5"/>
      <c r="V46" s="5"/>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s="166"/>
      <c r="APW46" s="166"/>
      <c r="APX46" s="166"/>
      <c r="APY46" s="166"/>
      <c r="APZ46" s="166"/>
      <c r="AQA46" s="166"/>
      <c r="AQB46" s="166"/>
      <c r="AQC46" s="166"/>
      <c r="AQD46" s="166"/>
      <c r="AQE46" s="166"/>
      <c r="AQF46" s="166"/>
      <c r="AQG46" s="166"/>
      <c r="AQH46" s="166"/>
      <c r="AQI46" s="166"/>
      <c r="AQJ46" s="166"/>
      <c r="AQK46" s="166"/>
      <c r="AQL46" s="166"/>
      <c r="AQM46" s="166"/>
      <c r="AQN46" s="166"/>
      <c r="AQO46" s="166"/>
      <c r="AQP46" s="166"/>
      <c r="AQQ46" s="166"/>
      <c r="AQR46" s="166"/>
      <c r="AQS46" s="166"/>
      <c r="AQT46" s="166"/>
      <c r="AQU46" s="166"/>
      <c r="AQV46" s="166"/>
      <c r="AQW46" s="166"/>
      <c r="AQX46" s="166"/>
      <c r="AQY46" s="166"/>
      <c r="AQZ46" s="166"/>
      <c r="ARA46" s="166"/>
      <c r="ARB46" s="166"/>
      <c r="ARC46" s="166"/>
      <c r="ARD46" s="166"/>
      <c r="ARE46" s="166"/>
      <c r="ARF46" s="166"/>
      <c r="ARG46" s="166"/>
      <c r="ARH46" s="166"/>
      <c r="ARI46" s="166"/>
      <c r="ARJ46" s="166"/>
      <c r="ARK46" s="166"/>
      <c r="ARL46" s="166"/>
      <c r="ARM46" s="166"/>
      <c r="ARN46" s="166"/>
      <c r="ARO46" s="166"/>
      <c r="ARP46" s="166"/>
      <c r="ARQ46" s="166"/>
      <c r="ARR46" s="166"/>
      <c r="ARS46" s="166"/>
      <c r="ART46" s="166"/>
      <c r="ARU46" s="166"/>
      <c r="ARV46" s="166"/>
      <c r="ARW46" s="166"/>
      <c r="ARX46" s="166"/>
      <c r="ARY46" s="166"/>
      <c r="ARZ46" s="166"/>
      <c r="ASA46" s="166"/>
      <c r="ASB46" s="166"/>
      <c r="ASC46" s="166"/>
      <c r="ASD46" s="166"/>
      <c r="ASE46" s="166"/>
      <c r="ASF46" s="166"/>
      <c r="ASG46" s="166"/>
      <c r="ASH46" s="166"/>
      <c r="ASI46" s="166"/>
      <c r="ASJ46" s="166"/>
      <c r="ASK46" s="166"/>
      <c r="ASL46" s="166"/>
      <c r="ASM46" s="166"/>
      <c r="ASN46" s="166"/>
      <c r="ASO46" s="166"/>
      <c r="ASP46" s="166"/>
      <c r="ASQ46" s="166"/>
      <c r="ASR46" s="166"/>
      <c r="ASS46" s="166"/>
      <c r="AST46" s="166"/>
      <c r="ASU46" s="166"/>
      <c r="ASV46" s="166"/>
      <c r="ASW46" s="166"/>
      <c r="ASX46" s="166"/>
      <c r="ASY46" s="166"/>
      <c r="ASZ46" s="166"/>
      <c r="ATA46" s="166"/>
      <c r="ATB46" s="166"/>
      <c r="ATC46" s="166"/>
      <c r="ATD46" s="166"/>
      <c r="ATE46" s="166"/>
      <c r="ATF46" s="166"/>
      <c r="ATG46" s="166"/>
      <c r="ATH46" s="166"/>
      <c r="ATI46" s="166"/>
      <c r="ATJ46" s="166"/>
      <c r="ATK46" s="166"/>
      <c r="ATL46" s="166"/>
      <c r="ATM46" s="166"/>
      <c r="ATN46" s="166"/>
      <c r="ATO46" s="166"/>
      <c r="ATP46" s="166"/>
      <c r="ATQ46" s="166"/>
      <c r="ATR46" s="166"/>
      <c r="ATS46" s="166"/>
      <c r="ATT46" s="166"/>
      <c r="ATU46" s="166"/>
      <c r="ATV46" s="166"/>
      <c r="ATW46" s="166"/>
      <c r="ATX46" s="166"/>
      <c r="ATY46" s="166"/>
      <c r="ATZ46" s="166"/>
      <c r="AUA46" s="166"/>
      <c r="AUB46" s="166"/>
      <c r="AUC46" s="166"/>
      <c r="AUD46" s="166"/>
      <c r="AUE46" s="166"/>
      <c r="AUF46" s="166"/>
      <c r="AUG46" s="166"/>
      <c r="AUH46" s="166"/>
      <c r="AUI46" s="166"/>
      <c r="AUJ46" s="166"/>
      <c r="AUK46" s="166"/>
      <c r="AUL46" s="166"/>
      <c r="AUM46" s="166"/>
      <c r="AUN46" s="166"/>
      <c r="AUO46" s="166"/>
      <c r="AUP46" s="166"/>
      <c r="AUQ46" s="166"/>
      <c r="AUR46" s="166"/>
      <c r="AUS46" s="166"/>
      <c r="AUT46" s="166"/>
      <c r="AUU46" s="166"/>
      <c r="AUV46" s="166"/>
      <c r="AUW46" s="166"/>
      <c r="AUX46" s="166"/>
      <c r="AUY46" s="166"/>
      <c r="AUZ46" s="166"/>
      <c r="AVA46" s="166"/>
      <c r="AVB46" s="166"/>
      <c r="AVC46" s="166"/>
      <c r="AVD46" s="166"/>
      <c r="AVE46" s="166"/>
      <c r="AVF46" s="166"/>
      <c r="AVG46" s="166"/>
      <c r="AVH46" s="166"/>
      <c r="AVI46" s="166"/>
      <c r="AVJ46" s="166"/>
      <c r="AVK46" s="166"/>
      <c r="AVL46" s="166"/>
      <c r="AVM46" s="166"/>
      <c r="AVN46" s="166"/>
      <c r="AVO46" s="166"/>
      <c r="AVP46" s="166"/>
      <c r="AVQ46" s="166"/>
      <c r="AVR46" s="166"/>
      <c r="AVS46" s="166"/>
      <c r="AVT46" s="166"/>
      <c r="AVU46" s="166"/>
      <c r="AVV46" s="166"/>
      <c r="AVW46" s="166"/>
      <c r="AVX46" s="166"/>
      <c r="AVY46" s="166"/>
      <c r="AVZ46" s="166"/>
      <c r="AWA46" s="166"/>
      <c r="AWB46" s="166"/>
      <c r="AWC46" s="166"/>
      <c r="AWD46" s="166"/>
      <c r="AWE46" s="166"/>
      <c r="AWF46" s="166"/>
      <c r="AWG46" s="166"/>
      <c r="AWH46" s="166"/>
      <c r="AWI46" s="166"/>
      <c r="AWJ46" s="166"/>
      <c r="AWK46" s="166"/>
      <c r="AWL46" s="166"/>
      <c r="AWM46" s="166"/>
      <c r="AWN46" s="166"/>
      <c r="AWO46" s="166"/>
      <c r="AWP46" s="166"/>
      <c r="AWQ46" s="166"/>
      <c r="AWR46" s="166"/>
      <c r="AWS46" s="166"/>
      <c r="AWT46" s="166"/>
      <c r="AWU46" s="166"/>
      <c r="AWV46" s="166"/>
      <c r="AWW46" s="166"/>
      <c r="AWX46" s="166"/>
      <c r="AWY46" s="166"/>
      <c r="AWZ46" s="166"/>
      <c r="AXA46" s="166"/>
      <c r="AXB46" s="166"/>
      <c r="AXC46" s="166"/>
      <c r="AXD46" s="166"/>
      <c r="AXE46" s="166"/>
      <c r="AXF46" s="166"/>
      <c r="AXG46" s="166"/>
      <c r="AXH46" s="166"/>
      <c r="AXI46" s="166"/>
      <c r="AXJ46" s="166"/>
      <c r="AXK46" s="166"/>
      <c r="AXL46" s="166"/>
      <c r="AXM46" s="166"/>
      <c r="AXN46" s="166"/>
      <c r="AXO46" s="166"/>
      <c r="AXP46" s="166"/>
      <c r="AXQ46" s="166"/>
      <c r="AXR46" s="166"/>
      <c r="AXS46" s="166"/>
      <c r="AXT46" s="166"/>
      <c r="AXU46" s="166"/>
      <c r="AXV46" s="166"/>
      <c r="AXW46" s="166"/>
      <c r="AXX46" s="166"/>
      <c r="AXY46" s="166"/>
      <c r="AXZ46" s="166"/>
      <c r="AYA46" s="166"/>
      <c r="AYB46" s="166"/>
      <c r="AYC46" s="166"/>
      <c r="AYD46" s="166"/>
      <c r="AYE46" s="166"/>
      <c r="AYF46" s="166"/>
      <c r="AYG46" s="166"/>
      <c r="AYH46" s="166"/>
      <c r="AYI46" s="166"/>
      <c r="AYJ46" s="166"/>
      <c r="AYK46" s="166"/>
      <c r="AYL46" s="166"/>
      <c r="AYM46" s="166"/>
      <c r="AYN46" s="166"/>
      <c r="AYO46" s="166"/>
      <c r="AYP46" s="166"/>
      <c r="AYQ46" s="166"/>
      <c r="AYR46" s="166"/>
      <c r="AYS46" s="166"/>
      <c r="AYT46" s="166"/>
      <c r="AYU46" s="166"/>
      <c r="AYV46" s="166"/>
      <c r="AYW46" s="166"/>
      <c r="AYX46" s="166"/>
      <c r="AYY46" s="166"/>
      <c r="AYZ46" s="166"/>
      <c r="AZA46" s="166"/>
      <c r="AZB46" s="166"/>
      <c r="AZC46" s="166"/>
      <c r="AZD46" s="166"/>
      <c r="AZE46" s="166"/>
      <c r="AZF46" s="166"/>
      <c r="AZG46" s="166"/>
      <c r="AZH46" s="166"/>
      <c r="AZI46" s="166"/>
      <c r="AZJ46" s="166"/>
      <c r="AZK46" s="166"/>
      <c r="AZL46" s="166"/>
      <c r="AZM46" s="166"/>
      <c r="AZN46" s="166"/>
      <c r="AZO46" s="166"/>
      <c r="AZP46" s="166"/>
      <c r="AZQ46" s="166"/>
      <c r="AZR46" s="166"/>
      <c r="AZS46" s="166"/>
      <c r="AZT46" s="166"/>
      <c r="AZU46" s="166"/>
      <c r="AZV46" s="166"/>
      <c r="AZW46" s="166"/>
      <c r="AZX46" s="166"/>
      <c r="AZY46" s="166"/>
      <c r="AZZ46" s="166"/>
      <c r="BAA46" s="166"/>
      <c r="BAB46" s="166"/>
      <c r="BAC46" s="166"/>
      <c r="BAD46" s="166"/>
      <c r="BAE46" s="166"/>
      <c r="BAF46" s="166"/>
      <c r="BAG46" s="166"/>
      <c r="BAH46" s="166"/>
      <c r="BAI46" s="166"/>
      <c r="BAJ46" s="166"/>
      <c r="BAK46" s="166"/>
      <c r="BAL46" s="166"/>
      <c r="BAM46" s="166"/>
      <c r="BAN46" s="166"/>
      <c r="BAO46" s="166"/>
      <c r="BAP46" s="166"/>
      <c r="BAQ46" s="166"/>
      <c r="BAR46" s="166"/>
      <c r="BAS46" s="166"/>
      <c r="BAT46" s="166"/>
      <c r="BAU46" s="166"/>
      <c r="BAV46" s="166"/>
      <c r="BAW46" s="166"/>
      <c r="BAX46" s="166"/>
      <c r="BAY46" s="166"/>
      <c r="BAZ46" s="166"/>
      <c r="BBA46" s="166"/>
      <c r="BBB46" s="166"/>
      <c r="BBC46" s="166"/>
      <c r="BBD46" s="166"/>
      <c r="BBE46" s="166"/>
      <c r="BBF46" s="166"/>
      <c r="BBG46" s="166"/>
      <c r="BBH46" s="166"/>
      <c r="BBI46" s="166"/>
      <c r="BBJ46" s="166"/>
      <c r="BBK46" s="166"/>
      <c r="BBL46" s="166"/>
      <c r="BBM46" s="166"/>
      <c r="BBN46" s="166"/>
      <c r="BBO46" s="166"/>
      <c r="BBP46" s="166"/>
      <c r="BBQ46" s="166"/>
      <c r="BBR46" s="166"/>
      <c r="BBS46" s="166"/>
      <c r="BBT46" s="166"/>
      <c r="BBU46" s="166"/>
      <c r="BBV46" s="166"/>
      <c r="BBW46" s="166"/>
      <c r="BBX46" s="166"/>
      <c r="BBY46" s="166"/>
      <c r="BBZ46" s="166"/>
      <c r="BCA46" s="166"/>
      <c r="BCB46" s="166"/>
      <c r="BCC46" s="166"/>
      <c r="BCD46" s="166"/>
      <c r="BCE46" s="166"/>
      <c r="BCF46" s="166"/>
      <c r="BCG46" s="166"/>
      <c r="BCH46" s="166"/>
      <c r="BCI46" s="166"/>
      <c r="BCJ46" s="166"/>
      <c r="BCK46" s="166"/>
      <c r="BCL46" s="166"/>
      <c r="BCM46" s="166"/>
      <c r="BCN46" s="166"/>
      <c r="BCO46" s="166"/>
      <c r="BCP46" s="166"/>
      <c r="BCQ46" s="166"/>
      <c r="BCR46" s="166"/>
      <c r="BCS46" s="166"/>
      <c r="BCT46" s="166"/>
      <c r="BCU46" s="166"/>
      <c r="BCV46" s="166"/>
      <c r="BCW46" s="166"/>
      <c r="BCX46" s="166"/>
      <c r="BCY46" s="166"/>
      <c r="BCZ46" s="166"/>
      <c r="BDA46" s="166"/>
      <c r="BDB46" s="166"/>
      <c r="BDC46" s="166"/>
      <c r="BDD46" s="166"/>
      <c r="BDE46" s="166"/>
      <c r="BDF46" s="166"/>
      <c r="BDG46" s="166"/>
      <c r="BDH46" s="166"/>
      <c r="BDI46" s="166"/>
      <c r="BDJ46" s="166"/>
      <c r="BDK46" s="166"/>
      <c r="BDL46" s="166"/>
      <c r="BDM46" s="166"/>
      <c r="BDN46" s="166"/>
      <c r="BDO46" s="166"/>
      <c r="BDP46" s="166"/>
      <c r="BDQ46" s="166"/>
      <c r="BDR46" s="166"/>
      <c r="BDS46" s="166"/>
      <c r="BDT46" s="166"/>
      <c r="BDU46" s="166"/>
      <c r="BDV46" s="166"/>
      <c r="BDW46" s="166"/>
      <c r="BDX46" s="166"/>
      <c r="BDY46" s="166"/>
      <c r="BDZ46" s="166"/>
      <c r="BEA46" s="166"/>
      <c r="BEB46" s="166"/>
      <c r="BEC46" s="166"/>
      <c r="BED46" s="166"/>
      <c r="BEE46" s="166"/>
      <c r="BEF46" s="166"/>
      <c r="BEG46" s="166"/>
      <c r="BEH46" s="166"/>
      <c r="BEI46" s="166"/>
      <c r="BEJ46" s="166"/>
      <c r="BEK46" s="166"/>
      <c r="BEL46" s="166"/>
      <c r="BEM46" s="166"/>
      <c r="BEN46" s="166"/>
      <c r="BEO46" s="166"/>
      <c r="BEP46" s="166"/>
      <c r="BEQ46" s="166"/>
      <c r="BER46" s="166"/>
      <c r="BES46" s="166"/>
      <c r="BET46" s="166"/>
      <c r="BEU46" s="166"/>
      <c r="BEV46" s="166"/>
      <c r="BEW46" s="166"/>
      <c r="BEX46" s="166"/>
      <c r="BEY46" s="166"/>
      <c r="BEZ46" s="166"/>
      <c r="BFA46" s="166"/>
      <c r="BFB46" s="166"/>
      <c r="BFC46" s="166"/>
      <c r="BFD46" s="166"/>
      <c r="BFE46" s="166"/>
      <c r="BFF46" s="166"/>
      <c r="BFG46" s="166"/>
      <c r="BFH46" s="166"/>
      <c r="BFI46" s="166"/>
      <c r="BFJ46" s="166"/>
      <c r="BFK46" s="166"/>
      <c r="BFL46" s="166"/>
      <c r="BFM46" s="166"/>
      <c r="BFN46" s="166"/>
      <c r="BFO46" s="166"/>
      <c r="BFP46" s="166"/>
      <c r="BFQ46" s="166"/>
      <c r="BFR46" s="166"/>
      <c r="BFS46" s="166"/>
      <c r="BFT46" s="166"/>
      <c r="BFU46" s="166"/>
      <c r="BFV46" s="166"/>
      <c r="BFW46" s="166"/>
      <c r="BFX46" s="166"/>
      <c r="BFY46" s="166"/>
      <c r="BFZ46" s="166"/>
      <c r="BGA46" s="166"/>
      <c r="BGB46" s="166"/>
      <c r="BGC46" s="166"/>
      <c r="BGD46" s="166"/>
      <c r="BGE46" s="166"/>
      <c r="BGF46" s="166"/>
      <c r="BGG46" s="166"/>
      <c r="BGH46" s="166"/>
      <c r="BGI46" s="166"/>
      <c r="BGJ46" s="166"/>
      <c r="BGK46" s="166"/>
      <c r="BGL46" s="166"/>
      <c r="BGM46" s="166"/>
      <c r="BGN46" s="166"/>
      <c r="BGO46" s="166"/>
      <c r="BGP46" s="166"/>
      <c r="BGQ46" s="166"/>
      <c r="BGR46" s="166"/>
      <c r="BGS46" s="166"/>
      <c r="BGT46" s="166"/>
      <c r="BGU46" s="166"/>
      <c r="BGV46" s="166"/>
      <c r="BGW46" s="166"/>
      <c r="BGX46" s="166"/>
      <c r="BGY46" s="166"/>
      <c r="BGZ46" s="166"/>
      <c r="BHA46" s="166"/>
      <c r="BHB46" s="166"/>
      <c r="BHC46" s="166"/>
      <c r="BHD46" s="166"/>
      <c r="BHE46" s="166"/>
      <c r="BHF46" s="166"/>
      <c r="BHG46" s="166"/>
      <c r="BHH46" s="166"/>
      <c r="BHI46" s="166"/>
      <c r="BHJ46" s="166"/>
      <c r="BHK46" s="166"/>
      <c r="BHL46" s="166"/>
      <c r="BHM46" s="166"/>
      <c r="BHN46" s="166"/>
      <c r="BHO46" s="166"/>
      <c r="BHP46" s="166"/>
      <c r="BHQ46" s="166"/>
      <c r="BHR46" s="166"/>
      <c r="BHS46" s="166"/>
      <c r="BHT46" s="166"/>
      <c r="BHU46" s="166"/>
      <c r="BHV46" s="166"/>
      <c r="BHW46" s="166"/>
      <c r="BHX46" s="166"/>
      <c r="BHY46" s="166"/>
      <c r="BHZ46" s="166"/>
      <c r="BIA46" s="166"/>
      <c r="BIB46" s="166"/>
      <c r="BIC46" s="166"/>
      <c r="BID46" s="166"/>
      <c r="BIE46" s="166"/>
      <c r="BIF46" s="166"/>
      <c r="BIG46" s="166"/>
      <c r="BIH46" s="166"/>
      <c r="BII46" s="166"/>
      <c r="BIJ46" s="166"/>
      <c r="BIK46" s="166"/>
      <c r="BIL46" s="166"/>
      <c r="BIM46" s="166"/>
      <c r="BIN46" s="166"/>
      <c r="BIO46" s="166"/>
      <c r="BIP46" s="166"/>
      <c r="BIQ46" s="166"/>
      <c r="BIR46" s="166"/>
      <c r="BIS46" s="166"/>
      <c r="BIT46" s="166"/>
      <c r="BIU46" s="166"/>
      <c r="BIV46" s="166"/>
      <c r="BIW46" s="166"/>
      <c r="BIX46" s="166"/>
      <c r="BIY46" s="166"/>
      <c r="BIZ46" s="166"/>
      <c r="BJA46" s="166"/>
      <c r="BJB46" s="166"/>
      <c r="BJC46" s="166"/>
      <c r="BJD46" s="166"/>
      <c r="BJE46" s="166"/>
      <c r="BJF46" s="166"/>
      <c r="BJG46" s="166"/>
      <c r="BJH46" s="166"/>
      <c r="BJI46" s="166"/>
      <c r="BJJ46" s="166"/>
      <c r="BJK46" s="166"/>
      <c r="BJL46" s="166"/>
      <c r="BJM46" s="166"/>
      <c r="BJN46" s="166"/>
      <c r="BJO46" s="166"/>
      <c r="BJP46" s="166"/>
      <c r="BJQ46" s="166"/>
      <c r="BJR46" s="166"/>
      <c r="BJS46" s="166"/>
      <c r="BJT46" s="166"/>
      <c r="BJU46" s="166"/>
      <c r="BJV46" s="166"/>
      <c r="BJW46" s="166"/>
      <c r="BJX46" s="166"/>
      <c r="BJY46" s="166"/>
      <c r="BJZ46" s="166"/>
      <c r="BKA46" s="166"/>
      <c r="BKB46" s="166"/>
      <c r="BKC46" s="166"/>
      <c r="BKD46" s="166"/>
      <c r="BKE46" s="166"/>
      <c r="BKF46" s="166"/>
      <c r="BKG46" s="166"/>
      <c r="BKH46" s="166"/>
      <c r="BKI46" s="166"/>
      <c r="BKJ46" s="166"/>
      <c r="BKK46" s="166"/>
      <c r="BKL46" s="166"/>
      <c r="BKM46" s="166"/>
      <c r="BKN46" s="166"/>
      <c r="BKO46" s="166"/>
      <c r="BKP46" s="166"/>
      <c r="BKQ46" s="166"/>
      <c r="BKR46" s="166"/>
      <c r="BKS46" s="166"/>
      <c r="BKT46" s="166"/>
      <c r="BKU46" s="166"/>
      <c r="BKV46" s="166"/>
      <c r="BKW46" s="166"/>
      <c r="BKX46" s="166"/>
      <c r="BKY46" s="166"/>
      <c r="BKZ46" s="166"/>
      <c r="BLA46" s="166"/>
      <c r="BLB46" s="166"/>
      <c r="BLC46" s="166"/>
      <c r="BLD46" s="166"/>
      <c r="BLE46" s="166"/>
      <c r="BLF46" s="166"/>
      <c r="BLG46" s="166"/>
      <c r="BLH46" s="166"/>
      <c r="BLI46" s="166"/>
      <c r="BLJ46" s="166"/>
      <c r="BLK46" s="166"/>
      <c r="BLL46" s="166"/>
      <c r="BLM46" s="166"/>
      <c r="BLN46" s="166"/>
      <c r="BLO46" s="166"/>
      <c r="BLP46" s="166"/>
      <c r="BLQ46" s="166"/>
      <c r="BLR46" s="166"/>
      <c r="BLS46" s="166"/>
      <c r="BLT46" s="166"/>
      <c r="BLU46" s="166"/>
      <c r="BLV46" s="166"/>
      <c r="BLW46" s="166"/>
      <c r="BLX46" s="166"/>
      <c r="BLY46" s="166"/>
      <c r="BLZ46" s="166"/>
      <c r="BMA46" s="166"/>
      <c r="BMB46" s="166"/>
      <c r="BMC46" s="166"/>
      <c r="BMD46" s="166"/>
      <c r="BME46" s="166"/>
      <c r="BMF46" s="166"/>
      <c r="BMG46" s="166"/>
      <c r="BMH46" s="166"/>
      <c r="BMI46" s="166"/>
      <c r="BMJ46" s="166"/>
      <c r="BMK46" s="166"/>
      <c r="BML46" s="166"/>
      <c r="BMM46" s="166"/>
      <c r="BMN46" s="166"/>
      <c r="BMO46" s="166"/>
      <c r="BMP46" s="166"/>
      <c r="BMQ46" s="166"/>
      <c r="BMR46" s="166"/>
      <c r="BMS46" s="166"/>
      <c r="BMT46" s="166"/>
      <c r="BMU46" s="166"/>
      <c r="BMV46" s="166"/>
      <c r="BMW46" s="166"/>
      <c r="BMX46" s="166"/>
      <c r="BMY46" s="166"/>
      <c r="BMZ46" s="166"/>
      <c r="BNA46" s="166"/>
      <c r="BNB46" s="166"/>
      <c r="BNC46" s="166"/>
      <c r="BND46" s="166"/>
      <c r="BNE46" s="166"/>
      <c r="BNF46" s="166"/>
      <c r="BNG46" s="166"/>
      <c r="BNH46" s="166"/>
      <c r="BNI46" s="166"/>
      <c r="BNJ46" s="166"/>
      <c r="BNK46" s="166"/>
      <c r="BNL46" s="166"/>
      <c r="BNM46" s="166"/>
      <c r="BNN46" s="166"/>
      <c r="BNO46" s="166"/>
      <c r="BNP46" s="166"/>
      <c r="BNQ46" s="166"/>
      <c r="BNR46" s="166"/>
      <c r="BNS46" s="166"/>
      <c r="BNT46" s="166"/>
      <c r="BNU46" s="166"/>
      <c r="BNV46" s="166"/>
      <c r="BNW46" s="166"/>
      <c r="BNX46" s="166"/>
      <c r="BNY46" s="166"/>
      <c r="BNZ46" s="166"/>
      <c r="BOA46" s="166"/>
      <c r="BOB46" s="166"/>
      <c r="BOC46" s="166"/>
      <c r="BOD46" s="166"/>
      <c r="BOE46" s="166"/>
      <c r="BOF46" s="166"/>
      <c r="BOG46" s="166"/>
      <c r="BOH46" s="166"/>
      <c r="BOI46" s="166"/>
      <c r="BOJ46" s="166"/>
      <c r="BOK46" s="166"/>
      <c r="BOL46" s="166"/>
      <c r="BOM46" s="166"/>
      <c r="BON46" s="166"/>
      <c r="BOO46" s="166"/>
      <c r="BOP46" s="166"/>
      <c r="BOQ46" s="166"/>
      <c r="BOR46" s="166"/>
      <c r="BOS46" s="166"/>
      <c r="BOT46" s="166"/>
      <c r="BOU46" s="166"/>
      <c r="BOV46" s="166"/>
      <c r="BOW46" s="166"/>
      <c r="BOX46" s="166"/>
      <c r="BOY46" s="166"/>
      <c r="BOZ46" s="166"/>
      <c r="BPA46" s="166"/>
      <c r="BPB46" s="166"/>
      <c r="BPC46" s="166"/>
      <c r="BPD46" s="166"/>
      <c r="BPE46" s="166"/>
      <c r="BPF46" s="166"/>
      <c r="BPG46" s="166"/>
      <c r="BPH46" s="166"/>
      <c r="BPI46" s="166"/>
      <c r="BPJ46" s="166"/>
      <c r="BPK46" s="166"/>
      <c r="BPL46" s="166"/>
      <c r="BPM46" s="166"/>
      <c r="BPN46" s="166"/>
      <c r="BPO46" s="166"/>
      <c r="BPP46" s="166"/>
      <c r="BPQ46" s="166"/>
      <c r="BPR46" s="166"/>
      <c r="BPS46" s="166"/>
      <c r="BPT46" s="166"/>
      <c r="BPU46" s="166"/>
      <c r="BPV46" s="166"/>
      <c r="BPW46" s="166"/>
      <c r="BPX46" s="166"/>
      <c r="BPY46" s="166"/>
      <c r="BPZ46" s="166"/>
      <c r="BQA46" s="166"/>
      <c r="BQB46" s="166"/>
      <c r="BQC46" s="166"/>
      <c r="BQD46" s="166"/>
      <c r="BQE46" s="166"/>
      <c r="BQF46" s="166"/>
      <c r="BQG46" s="166"/>
      <c r="BQH46" s="166"/>
      <c r="BQI46" s="166"/>
      <c r="BQJ46" s="166"/>
      <c r="BQK46" s="166"/>
      <c r="BQL46" s="166"/>
      <c r="BQM46" s="166"/>
      <c r="BQN46" s="166"/>
      <c r="BQO46" s="166"/>
      <c r="BQP46" s="166"/>
      <c r="BQQ46" s="166"/>
      <c r="BQR46" s="166"/>
      <c r="BQS46" s="166"/>
      <c r="BQT46" s="166"/>
      <c r="BQU46" s="166"/>
      <c r="BQV46" s="166"/>
      <c r="BQW46" s="166"/>
      <c r="BQX46" s="166"/>
      <c r="BQY46" s="166"/>
      <c r="BQZ46" s="166"/>
      <c r="BRA46" s="166"/>
      <c r="BRB46" s="166"/>
      <c r="BRC46" s="166"/>
      <c r="BRD46" s="166"/>
      <c r="BRE46" s="166"/>
      <c r="BRF46" s="166"/>
      <c r="BRG46" s="166"/>
      <c r="BRH46" s="166"/>
      <c r="BRI46" s="166"/>
      <c r="BRJ46" s="166"/>
      <c r="BRK46" s="166"/>
      <c r="BRL46" s="166"/>
      <c r="BRM46" s="166"/>
      <c r="BRN46" s="166"/>
      <c r="BRO46" s="166"/>
      <c r="BRP46" s="166"/>
      <c r="BRQ46" s="166"/>
      <c r="BRR46" s="166"/>
      <c r="BRS46" s="166"/>
      <c r="BRT46" s="166"/>
      <c r="BRU46" s="166"/>
      <c r="BRV46" s="166"/>
      <c r="BRW46" s="166"/>
      <c r="BRX46" s="166"/>
      <c r="BRY46" s="166"/>
      <c r="BRZ46" s="166"/>
      <c r="BSA46" s="166"/>
      <c r="BSB46" s="166"/>
      <c r="BSC46" s="166"/>
      <c r="BSD46" s="166"/>
      <c r="BSE46" s="166"/>
      <c r="BSF46" s="166"/>
      <c r="BSG46" s="166"/>
      <c r="BSH46" s="166"/>
      <c r="BSI46" s="166"/>
      <c r="BSJ46" s="166"/>
      <c r="BSK46" s="166"/>
      <c r="BSL46" s="166"/>
      <c r="BSM46" s="166"/>
      <c r="BSN46" s="166"/>
      <c r="BSO46" s="166"/>
      <c r="BSP46" s="166"/>
      <c r="BSQ46" s="166"/>
      <c r="BSR46" s="166"/>
      <c r="BSS46" s="166"/>
      <c r="BST46" s="166"/>
      <c r="BSU46" s="166"/>
      <c r="BSV46" s="166"/>
      <c r="BSW46" s="166"/>
      <c r="BSX46" s="166"/>
      <c r="BSY46" s="166"/>
      <c r="BSZ46" s="166"/>
      <c r="BTA46" s="166"/>
      <c r="BTB46" s="166"/>
      <c r="BTC46" s="166"/>
      <c r="BTD46" s="166"/>
      <c r="BTE46" s="166"/>
      <c r="BTF46" s="166"/>
      <c r="BTG46" s="166"/>
      <c r="BTH46" s="166"/>
      <c r="BTI46" s="166"/>
      <c r="BTJ46" s="166"/>
      <c r="BTK46" s="166"/>
      <c r="BTL46" s="166"/>
      <c r="BTM46" s="166"/>
      <c r="BTN46" s="166"/>
      <c r="BTO46" s="166"/>
      <c r="BTP46" s="166"/>
      <c r="BTQ46" s="166"/>
      <c r="BTR46" s="166"/>
      <c r="BTS46" s="166"/>
      <c r="BTT46" s="166"/>
      <c r="BTU46" s="166"/>
      <c r="BTV46" s="166"/>
      <c r="BTW46" s="166"/>
      <c r="BTX46" s="166"/>
      <c r="BTY46" s="166"/>
      <c r="BTZ46" s="166"/>
      <c r="BUA46" s="166"/>
      <c r="BUB46" s="166"/>
      <c r="BUC46" s="166"/>
      <c r="BUD46" s="166"/>
      <c r="BUE46" s="166"/>
      <c r="BUF46" s="166"/>
      <c r="BUG46" s="166"/>
      <c r="BUH46" s="166"/>
      <c r="BUI46" s="166"/>
      <c r="BUJ46" s="166"/>
      <c r="BUK46" s="166"/>
      <c r="BUL46" s="166"/>
      <c r="BUM46" s="166"/>
      <c r="BUN46" s="166"/>
      <c r="BUO46" s="166"/>
      <c r="BUP46" s="166"/>
      <c r="BUQ46" s="166"/>
      <c r="BUR46" s="166"/>
      <c r="BUS46" s="166"/>
      <c r="BUT46" s="166"/>
      <c r="BUU46" s="166"/>
      <c r="BUV46" s="166"/>
      <c r="BUW46" s="166"/>
      <c r="BUX46" s="166"/>
      <c r="BUY46" s="166"/>
      <c r="BUZ46" s="166"/>
      <c r="BVA46" s="166"/>
      <c r="BVB46" s="166"/>
      <c r="BVC46" s="166"/>
      <c r="BVD46" s="166"/>
      <c r="BVE46" s="166"/>
      <c r="BVF46" s="166"/>
      <c r="BVG46" s="166"/>
      <c r="BVH46" s="166"/>
      <c r="BVI46" s="166"/>
      <c r="BVJ46" s="166"/>
      <c r="BVK46" s="166"/>
      <c r="BVL46" s="166"/>
      <c r="BVM46" s="166"/>
      <c r="BVN46" s="166"/>
      <c r="BVO46" s="166"/>
      <c r="BVP46" s="166"/>
      <c r="BVQ46" s="166"/>
      <c r="BVR46" s="166"/>
      <c r="BVS46" s="166"/>
      <c r="BVT46" s="166"/>
      <c r="BVU46" s="166"/>
      <c r="BVV46" s="166"/>
      <c r="BVW46" s="166"/>
      <c r="BVX46" s="166"/>
      <c r="BVY46" s="166"/>
      <c r="BVZ46" s="166"/>
      <c r="BWA46" s="166"/>
      <c r="BWB46" s="166"/>
      <c r="BWC46" s="166"/>
      <c r="BWD46" s="166"/>
      <c r="BWE46" s="166"/>
      <c r="BWF46" s="166"/>
      <c r="BWG46" s="166"/>
      <c r="BWH46" s="166"/>
      <c r="BWI46" s="166"/>
      <c r="BWJ46" s="166"/>
      <c r="BWK46" s="166"/>
      <c r="BWL46" s="166"/>
      <c r="BWM46" s="166"/>
      <c r="BWN46" s="166"/>
      <c r="BWO46" s="166"/>
      <c r="BWP46" s="166"/>
      <c r="BWQ46" s="166"/>
      <c r="BWR46" s="166"/>
      <c r="BWS46" s="166"/>
      <c r="BWT46" s="166"/>
      <c r="BWU46" s="166"/>
      <c r="BWV46" s="166"/>
      <c r="BWW46" s="166"/>
      <c r="BWX46" s="166"/>
      <c r="BWY46" s="166"/>
      <c r="BWZ46" s="166"/>
      <c r="BXA46" s="166"/>
      <c r="BXB46" s="166"/>
      <c r="BXC46" s="166"/>
      <c r="BXD46" s="166"/>
      <c r="BXE46" s="166"/>
      <c r="BXF46" s="166"/>
      <c r="BXG46" s="166"/>
      <c r="BXH46" s="166"/>
      <c r="BXI46" s="166"/>
      <c r="BXJ46" s="166"/>
      <c r="BXK46" s="166"/>
      <c r="BXL46" s="166"/>
      <c r="BXM46" s="166"/>
      <c r="BXN46" s="166"/>
      <c r="BXO46" s="166"/>
      <c r="BXP46" s="166"/>
      <c r="BXQ46" s="166"/>
      <c r="BXR46" s="166"/>
      <c r="BXS46" s="166"/>
      <c r="BXT46" s="166"/>
      <c r="BXU46" s="166"/>
      <c r="BXV46" s="166"/>
      <c r="BXW46" s="166"/>
      <c r="BXX46" s="166"/>
      <c r="BXY46" s="166"/>
      <c r="BXZ46" s="166"/>
      <c r="BYA46" s="166"/>
      <c r="BYB46" s="166"/>
      <c r="BYC46" s="166"/>
      <c r="BYD46" s="166"/>
      <c r="BYE46" s="166"/>
      <c r="BYF46" s="166"/>
      <c r="BYG46" s="166"/>
      <c r="BYH46" s="166"/>
      <c r="BYI46" s="166"/>
      <c r="BYJ46" s="166"/>
      <c r="BYK46" s="166"/>
      <c r="BYL46" s="166"/>
      <c r="BYM46" s="166"/>
      <c r="BYN46" s="166"/>
      <c r="BYO46" s="166"/>
      <c r="BYP46" s="166"/>
      <c r="BYQ46" s="166"/>
      <c r="BYR46" s="166"/>
      <c r="BYS46" s="166"/>
      <c r="BYT46" s="166"/>
      <c r="BYU46" s="166"/>
      <c r="BYV46" s="166"/>
      <c r="BYW46" s="166"/>
      <c r="BYX46" s="166"/>
      <c r="BYY46" s="166"/>
      <c r="BYZ46" s="166"/>
      <c r="BZA46" s="166"/>
      <c r="BZB46" s="166"/>
      <c r="BZC46" s="166"/>
      <c r="BZD46" s="166"/>
      <c r="BZE46" s="166"/>
      <c r="BZF46" s="166"/>
      <c r="BZG46" s="166"/>
      <c r="BZH46" s="166"/>
      <c r="BZI46" s="166"/>
      <c r="BZJ46" s="166"/>
      <c r="BZK46" s="166"/>
      <c r="BZL46" s="166"/>
      <c r="BZM46" s="166"/>
      <c r="BZN46" s="166"/>
      <c r="BZO46" s="166"/>
      <c r="BZP46" s="166"/>
      <c r="BZQ46" s="166"/>
      <c r="BZR46" s="166"/>
      <c r="BZS46" s="166"/>
      <c r="BZT46" s="166"/>
      <c r="BZU46" s="166"/>
      <c r="BZV46" s="166"/>
      <c r="BZW46" s="166"/>
      <c r="BZX46" s="166"/>
      <c r="BZY46" s="166"/>
      <c r="BZZ46" s="166"/>
      <c r="CAA46" s="166"/>
      <c r="CAB46" s="166"/>
      <c r="CAC46" s="166"/>
      <c r="CAD46" s="166"/>
      <c r="CAE46" s="166"/>
      <c r="CAF46" s="166"/>
      <c r="CAG46" s="166"/>
      <c r="CAH46" s="166"/>
      <c r="CAI46" s="166"/>
      <c r="CAJ46" s="166"/>
      <c r="CAK46" s="166"/>
      <c r="CAL46" s="166"/>
      <c r="CAM46" s="166"/>
      <c r="CAN46" s="166"/>
      <c r="CAO46" s="166"/>
      <c r="CAP46" s="166"/>
      <c r="CAQ46" s="166"/>
      <c r="CAR46" s="166"/>
      <c r="CAS46" s="166"/>
      <c r="CAT46" s="166"/>
      <c r="CAU46" s="166"/>
      <c r="CAV46" s="166"/>
      <c r="CAW46" s="166"/>
      <c r="CAX46" s="166"/>
      <c r="CAY46" s="166"/>
      <c r="CAZ46" s="166"/>
      <c r="CBA46" s="166"/>
      <c r="CBB46" s="166"/>
      <c r="CBC46" s="166"/>
      <c r="CBD46" s="166"/>
      <c r="CBE46" s="166"/>
      <c r="CBF46" s="166"/>
      <c r="CBG46" s="166"/>
      <c r="CBH46" s="166"/>
      <c r="CBI46" s="166"/>
      <c r="CBJ46" s="166"/>
      <c r="CBK46" s="166"/>
      <c r="CBL46" s="166"/>
      <c r="CBM46" s="166"/>
      <c r="CBN46" s="166"/>
      <c r="CBO46" s="166"/>
      <c r="CBP46" s="166"/>
      <c r="CBQ46" s="166"/>
      <c r="CBR46" s="166"/>
      <c r="CBS46" s="166"/>
      <c r="CBT46" s="166"/>
      <c r="CBU46" s="166"/>
      <c r="CBV46" s="166"/>
      <c r="CBW46" s="166"/>
      <c r="CBX46" s="166"/>
      <c r="CBY46" s="166"/>
      <c r="CBZ46" s="166"/>
      <c r="CCA46" s="166"/>
      <c r="CCB46" s="166"/>
      <c r="CCC46" s="166"/>
      <c r="CCD46" s="166"/>
      <c r="CCE46" s="166"/>
      <c r="CCF46" s="166"/>
      <c r="CCG46" s="166"/>
      <c r="CCH46" s="166"/>
      <c r="CCI46" s="166"/>
      <c r="CCJ46" s="166"/>
      <c r="CCK46" s="166"/>
      <c r="CCL46" s="166"/>
      <c r="CCM46" s="166"/>
      <c r="CCN46" s="166"/>
      <c r="CCO46" s="166"/>
      <c r="CCP46" s="166"/>
      <c r="CCQ46" s="166"/>
      <c r="CCR46" s="166"/>
      <c r="CCS46" s="166"/>
      <c r="CCT46" s="166"/>
      <c r="CCU46" s="166"/>
      <c r="CCV46" s="166"/>
      <c r="CCW46" s="166"/>
      <c r="CCX46" s="166"/>
      <c r="CCY46" s="166"/>
      <c r="CCZ46" s="166"/>
      <c r="CDA46" s="166"/>
      <c r="CDB46" s="166"/>
      <c r="CDC46" s="166"/>
      <c r="CDD46" s="166"/>
      <c r="CDE46" s="166"/>
      <c r="CDF46" s="166"/>
      <c r="CDG46" s="166"/>
      <c r="CDH46" s="166"/>
      <c r="CDI46" s="166"/>
      <c r="CDJ46" s="166"/>
      <c r="CDK46" s="166"/>
      <c r="CDL46" s="166"/>
      <c r="CDM46" s="166"/>
      <c r="CDN46" s="166"/>
      <c r="CDO46" s="166"/>
      <c r="CDP46" s="166"/>
      <c r="CDQ46" s="166"/>
      <c r="CDR46" s="166"/>
      <c r="CDS46" s="166"/>
      <c r="CDT46" s="166"/>
      <c r="CDU46" s="166"/>
      <c r="CDV46" s="166"/>
      <c r="CDW46" s="166"/>
      <c r="CDX46" s="166"/>
      <c r="CDY46" s="166"/>
      <c r="CDZ46" s="166"/>
      <c r="CEA46" s="166"/>
      <c r="CEB46" s="166"/>
      <c r="CEC46" s="166"/>
      <c r="CED46" s="166"/>
      <c r="CEE46" s="166"/>
      <c r="CEF46" s="166"/>
      <c r="CEG46" s="166"/>
      <c r="CEH46" s="166"/>
      <c r="CEI46" s="166"/>
      <c r="CEJ46" s="166"/>
      <c r="CEK46" s="166"/>
      <c r="CEL46" s="166"/>
      <c r="CEM46" s="166"/>
      <c r="CEN46" s="166"/>
      <c r="CEO46" s="166"/>
      <c r="CEP46" s="166"/>
      <c r="CEQ46" s="166"/>
      <c r="CER46" s="166"/>
      <c r="CES46" s="166"/>
      <c r="CET46" s="166"/>
      <c r="CEU46" s="166"/>
      <c r="CEV46" s="166"/>
      <c r="CEW46" s="166"/>
      <c r="CEX46" s="166"/>
      <c r="CEY46" s="166"/>
      <c r="CEZ46" s="166"/>
      <c r="CFA46" s="166"/>
      <c r="CFB46" s="166"/>
      <c r="CFC46" s="166"/>
      <c r="CFD46" s="166"/>
      <c r="CFE46" s="166"/>
      <c r="CFF46" s="166"/>
      <c r="CFG46" s="166"/>
      <c r="CFH46" s="166"/>
      <c r="CFI46" s="166"/>
      <c r="CFJ46" s="166"/>
      <c r="CFK46" s="166"/>
      <c r="CFL46" s="166"/>
      <c r="CFM46" s="166"/>
      <c r="CFN46" s="166"/>
      <c r="CFO46" s="166"/>
      <c r="CFP46" s="166"/>
      <c r="CFQ46" s="166"/>
      <c r="CFR46" s="166"/>
      <c r="CFS46" s="166"/>
      <c r="CFT46" s="166"/>
      <c r="CFU46" s="166"/>
      <c r="CFV46" s="166"/>
      <c r="CFW46" s="166"/>
      <c r="CFX46" s="166"/>
      <c r="CFY46" s="166"/>
      <c r="CFZ46" s="166"/>
      <c r="CGA46" s="166"/>
      <c r="CGB46" s="166"/>
      <c r="CGC46" s="166"/>
      <c r="CGD46" s="166"/>
      <c r="CGE46" s="166"/>
      <c r="CGF46" s="166"/>
      <c r="CGG46" s="166"/>
      <c r="CGH46" s="166"/>
      <c r="CGI46" s="166"/>
      <c r="CGJ46" s="166"/>
      <c r="CGK46" s="166"/>
      <c r="CGL46" s="166"/>
      <c r="CGM46" s="166"/>
      <c r="CGN46" s="166"/>
      <c r="CGO46" s="166"/>
      <c r="CGP46" s="166"/>
      <c r="CGQ46" s="166"/>
      <c r="CGR46" s="166"/>
      <c r="CGS46" s="166"/>
      <c r="CGT46" s="166"/>
      <c r="CGU46" s="166"/>
      <c r="CGV46" s="166"/>
      <c r="CGW46" s="166"/>
      <c r="CGX46" s="166"/>
      <c r="CGY46" s="166"/>
      <c r="CGZ46" s="166"/>
      <c r="CHA46" s="166"/>
      <c r="CHB46" s="166"/>
      <c r="CHC46" s="166"/>
      <c r="CHD46" s="166"/>
      <c r="CHE46" s="166"/>
      <c r="CHF46" s="166"/>
      <c r="CHG46" s="166"/>
      <c r="CHH46" s="166"/>
      <c r="CHI46" s="166"/>
      <c r="CHJ46" s="166"/>
      <c r="CHK46" s="166"/>
      <c r="CHL46" s="166"/>
      <c r="CHM46" s="166"/>
      <c r="CHN46" s="166"/>
      <c r="CHO46" s="166"/>
      <c r="CHP46" s="166"/>
      <c r="CHQ46" s="166"/>
      <c r="CHR46" s="166"/>
      <c r="CHS46" s="166"/>
      <c r="CHT46" s="166"/>
      <c r="CHU46" s="166"/>
      <c r="CHV46" s="166"/>
      <c r="CHW46" s="166"/>
      <c r="CHX46" s="166"/>
      <c r="CHY46" s="166"/>
      <c r="CHZ46" s="166"/>
      <c r="CIA46" s="166"/>
      <c r="CIB46" s="166"/>
      <c r="CIC46" s="166"/>
      <c r="CID46" s="166"/>
      <c r="CIE46" s="166"/>
      <c r="CIF46" s="166"/>
      <c r="CIG46" s="166"/>
      <c r="CIH46" s="166"/>
      <c r="CII46" s="166"/>
      <c r="CIJ46" s="166"/>
      <c r="CIK46" s="166"/>
      <c r="CIL46" s="166"/>
      <c r="CIM46" s="166"/>
      <c r="CIN46" s="166"/>
      <c r="CIO46" s="166"/>
      <c r="CIP46" s="166"/>
      <c r="CIQ46" s="166"/>
      <c r="CIR46" s="166"/>
      <c r="CIS46" s="166"/>
      <c r="CIT46" s="166"/>
      <c r="CIU46" s="166"/>
      <c r="CIV46" s="166"/>
      <c r="CIW46" s="166"/>
      <c r="CIX46" s="166"/>
      <c r="CIY46" s="166"/>
      <c r="CIZ46" s="166"/>
      <c r="CJA46" s="166"/>
      <c r="CJB46" s="166"/>
      <c r="CJC46" s="166"/>
      <c r="CJD46" s="166"/>
      <c r="CJE46" s="166"/>
      <c r="CJF46" s="166"/>
      <c r="CJG46" s="166"/>
      <c r="CJH46" s="166"/>
      <c r="CJI46" s="166"/>
      <c r="CJJ46" s="166"/>
      <c r="CJK46" s="166"/>
      <c r="CJL46" s="166"/>
      <c r="CJM46" s="166"/>
      <c r="CJN46" s="166"/>
      <c r="CJO46" s="166"/>
      <c r="CJP46" s="166"/>
      <c r="CJQ46" s="166"/>
      <c r="CJR46" s="166"/>
      <c r="CJS46" s="166"/>
      <c r="CJT46" s="166"/>
      <c r="CJU46" s="166"/>
      <c r="CJV46" s="166"/>
      <c r="CJW46" s="166"/>
      <c r="CJX46" s="166"/>
      <c r="CJY46" s="166"/>
      <c r="CJZ46" s="166"/>
      <c r="CKA46" s="166"/>
      <c r="CKB46" s="166"/>
      <c r="CKC46" s="166"/>
      <c r="CKD46" s="166"/>
      <c r="CKE46" s="166"/>
      <c r="CKF46" s="166"/>
      <c r="CKG46" s="166"/>
      <c r="CKH46" s="166"/>
      <c r="CKI46" s="166"/>
      <c r="CKJ46" s="166"/>
      <c r="CKK46" s="166"/>
      <c r="CKL46" s="166"/>
      <c r="CKM46" s="166"/>
      <c r="CKN46" s="166"/>
      <c r="CKO46" s="166"/>
      <c r="CKP46" s="166"/>
      <c r="CKQ46" s="166"/>
      <c r="CKR46" s="166"/>
      <c r="CKS46" s="166"/>
      <c r="CKT46" s="166"/>
      <c r="CKU46" s="166"/>
      <c r="CKV46" s="166"/>
      <c r="CKW46" s="166"/>
      <c r="CKX46" s="166"/>
      <c r="CKY46" s="166"/>
      <c r="CKZ46" s="166"/>
      <c r="CLA46" s="166"/>
      <c r="CLB46" s="166"/>
      <c r="CLC46" s="166"/>
      <c r="CLD46" s="166"/>
      <c r="CLE46" s="166"/>
      <c r="CLF46" s="166"/>
      <c r="CLG46" s="166"/>
      <c r="CLH46" s="166"/>
      <c r="CLI46" s="166"/>
      <c r="CLJ46" s="166"/>
      <c r="CLK46" s="166"/>
      <c r="CLL46" s="166"/>
      <c r="CLM46" s="166"/>
      <c r="CLN46" s="166"/>
      <c r="CLO46" s="166"/>
      <c r="CLP46" s="166"/>
      <c r="CLQ46" s="166"/>
      <c r="CLR46" s="166"/>
      <c r="CLS46" s="166"/>
      <c r="CLT46" s="166"/>
      <c r="CLU46" s="166"/>
      <c r="CLV46" s="166"/>
      <c r="CLW46" s="166"/>
      <c r="CLX46" s="166"/>
      <c r="CLY46" s="166"/>
      <c r="CLZ46" s="166"/>
      <c r="CMA46" s="166"/>
      <c r="CMB46" s="166"/>
      <c r="CMC46" s="166"/>
      <c r="CMD46" s="166"/>
      <c r="CME46" s="166"/>
      <c r="CMF46" s="166"/>
      <c r="CMG46" s="166"/>
      <c r="CMH46" s="166"/>
      <c r="CMI46" s="166"/>
      <c r="CMJ46" s="166"/>
      <c r="CMK46" s="166"/>
      <c r="CML46" s="166"/>
      <c r="CMM46" s="166"/>
      <c r="CMN46" s="166"/>
      <c r="CMO46" s="166"/>
      <c r="CMP46" s="166"/>
      <c r="CMQ46" s="166"/>
      <c r="CMR46" s="166"/>
      <c r="CMS46" s="166"/>
      <c r="CMT46" s="166"/>
      <c r="CMU46" s="166"/>
      <c r="CMV46" s="166"/>
      <c r="CMW46" s="166"/>
      <c r="CMX46" s="166"/>
      <c r="CMY46" s="166"/>
      <c r="CMZ46" s="166"/>
      <c r="CNA46" s="166"/>
      <c r="CNB46" s="166"/>
      <c r="CNC46" s="166"/>
      <c r="CND46" s="166"/>
      <c r="CNE46" s="166"/>
      <c r="CNF46" s="166"/>
      <c r="CNG46" s="166"/>
      <c r="CNH46" s="166"/>
      <c r="CNI46" s="166"/>
      <c r="CNJ46" s="166"/>
      <c r="CNK46" s="166"/>
      <c r="CNL46" s="166"/>
      <c r="CNM46" s="166"/>
      <c r="CNN46" s="166"/>
      <c r="CNO46" s="166"/>
      <c r="CNP46" s="166"/>
      <c r="CNQ46" s="166"/>
      <c r="CNR46" s="166"/>
      <c r="CNS46" s="166"/>
      <c r="CNT46" s="166"/>
      <c r="CNU46" s="166"/>
      <c r="CNV46" s="166"/>
      <c r="CNW46" s="166"/>
      <c r="CNX46" s="166"/>
      <c r="CNY46" s="166"/>
      <c r="CNZ46" s="166"/>
      <c r="COA46" s="166"/>
      <c r="COB46" s="166"/>
      <c r="COC46" s="166"/>
      <c r="COD46" s="166"/>
      <c r="COE46" s="166"/>
      <c r="COF46" s="166"/>
      <c r="COG46" s="166"/>
      <c r="COH46" s="166"/>
      <c r="COI46" s="166"/>
      <c r="COJ46" s="166"/>
      <c r="COK46" s="166"/>
      <c r="COL46" s="166"/>
      <c r="COM46" s="166"/>
      <c r="CON46" s="166"/>
      <c r="COO46" s="166"/>
      <c r="COP46" s="166"/>
      <c r="COQ46" s="166"/>
      <c r="COR46" s="166"/>
      <c r="COS46" s="166"/>
      <c r="COT46" s="166"/>
      <c r="COU46" s="166"/>
      <c r="COV46" s="166"/>
      <c r="COW46" s="166"/>
      <c r="COX46" s="166"/>
      <c r="COY46" s="166"/>
      <c r="COZ46" s="166"/>
      <c r="CPA46" s="166"/>
      <c r="CPB46" s="166"/>
      <c r="CPC46" s="166"/>
      <c r="CPD46" s="166"/>
      <c r="CPE46" s="166"/>
      <c r="CPF46" s="166"/>
      <c r="CPG46" s="166"/>
      <c r="CPH46" s="166"/>
      <c r="CPI46" s="166"/>
      <c r="CPJ46" s="166"/>
      <c r="CPK46" s="166"/>
      <c r="CPL46" s="166"/>
      <c r="CPM46" s="166"/>
      <c r="CPN46" s="166"/>
      <c r="CPO46" s="166"/>
      <c r="CPP46" s="166"/>
      <c r="CPQ46" s="166"/>
      <c r="CPR46" s="166"/>
      <c r="CPS46" s="166"/>
      <c r="CPT46" s="166"/>
      <c r="CPU46" s="166"/>
      <c r="CPV46" s="166"/>
      <c r="CPW46" s="166"/>
      <c r="CPX46" s="166"/>
      <c r="CPY46" s="166"/>
      <c r="CPZ46" s="166"/>
      <c r="CQA46" s="166"/>
      <c r="CQB46" s="166"/>
      <c r="CQC46" s="166"/>
      <c r="CQD46" s="166"/>
      <c r="CQE46" s="166"/>
      <c r="CQF46" s="166"/>
      <c r="CQG46" s="166"/>
      <c r="CQH46" s="166"/>
      <c r="CQI46" s="166"/>
      <c r="CQJ46" s="166"/>
      <c r="CQK46" s="166"/>
      <c r="CQL46" s="166"/>
      <c r="CQM46" s="166"/>
      <c r="CQN46" s="166"/>
      <c r="CQO46" s="166"/>
      <c r="CQP46" s="166"/>
      <c r="CQQ46" s="166"/>
      <c r="CQR46" s="166"/>
      <c r="CQS46" s="166"/>
      <c r="CQT46" s="166"/>
      <c r="CQU46" s="166"/>
      <c r="CQV46" s="166"/>
      <c r="CQW46" s="166"/>
      <c r="CQX46" s="166"/>
      <c r="CQY46" s="166"/>
      <c r="CQZ46" s="166"/>
      <c r="CRA46" s="166"/>
      <c r="CRB46" s="166"/>
      <c r="CRC46" s="166"/>
      <c r="CRD46" s="166"/>
      <c r="CRE46" s="166"/>
      <c r="CRF46" s="166"/>
      <c r="CRG46" s="166"/>
      <c r="CRH46" s="166"/>
      <c r="CRI46" s="166"/>
      <c r="CRJ46" s="166"/>
      <c r="CRK46" s="166"/>
      <c r="CRL46" s="166"/>
      <c r="CRM46" s="166"/>
      <c r="CRN46" s="166"/>
      <c r="CRO46" s="166"/>
      <c r="CRP46" s="166"/>
      <c r="CRQ46" s="166"/>
      <c r="CRR46" s="166"/>
      <c r="CRS46" s="166"/>
      <c r="CRT46" s="166"/>
      <c r="CRU46" s="166"/>
      <c r="CRV46" s="166"/>
      <c r="CRW46" s="166"/>
      <c r="CRX46" s="166"/>
      <c r="CRY46" s="166"/>
      <c r="CRZ46" s="166"/>
      <c r="CSA46" s="166"/>
      <c r="CSB46" s="166"/>
      <c r="CSC46" s="166"/>
      <c r="CSD46" s="166"/>
      <c r="CSE46" s="166"/>
      <c r="CSF46" s="166"/>
      <c r="CSG46" s="166"/>
      <c r="CSH46" s="166"/>
      <c r="CSI46" s="166"/>
      <c r="CSJ46" s="166"/>
      <c r="CSK46" s="166"/>
      <c r="CSL46" s="166"/>
      <c r="CSM46" s="166"/>
      <c r="CSN46" s="166"/>
      <c r="CSO46" s="166"/>
      <c r="CSP46" s="166"/>
      <c r="CSQ46" s="166"/>
      <c r="CSR46" s="166"/>
      <c r="CSS46" s="166"/>
      <c r="CST46" s="166"/>
      <c r="CSU46" s="166"/>
      <c r="CSV46" s="166"/>
      <c r="CSW46" s="166"/>
      <c r="CSX46" s="166"/>
      <c r="CSY46" s="166"/>
      <c r="CSZ46" s="166"/>
      <c r="CTA46" s="166"/>
      <c r="CTB46" s="166"/>
      <c r="CTC46" s="166"/>
      <c r="CTD46" s="166"/>
      <c r="CTE46" s="166"/>
      <c r="CTF46" s="166"/>
      <c r="CTG46" s="166"/>
      <c r="CTH46" s="166"/>
      <c r="CTI46" s="166"/>
      <c r="CTJ46" s="166"/>
      <c r="CTK46" s="166"/>
      <c r="CTL46" s="166"/>
      <c r="CTM46" s="166"/>
      <c r="CTN46" s="166"/>
      <c r="CTO46" s="166"/>
      <c r="CTP46" s="166"/>
      <c r="CTQ46" s="166"/>
      <c r="CTR46" s="166"/>
      <c r="CTS46" s="166"/>
      <c r="CTT46" s="166"/>
      <c r="CTU46" s="166"/>
      <c r="CTV46" s="166"/>
      <c r="CTW46" s="166"/>
      <c r="CTX46" s="166"/>
      <c r="CTY46" s="166"/>
      <c r="CTZ46" s="166"/>
      <c r="CUA46" s="166"/>
      <c r="CUB46" s="166"/>
      <c r="CUC46" s="166"/>
      <c r="CUD46" s="166"/>
      <c r="CUE46" s="166"/>
      <c r="CUF46" s="166"/>
      <c r="CUG46" s="166"/>
      <c r="CUH46" s="166"/>
      <c r="CUI46" s="166"/>
      <c r="CUJ46" s="166"/>
      <c r="CUK46" s="166"/>
      <c r="CUL46" s="166"/>
      <c r="CUM46" s="166"/>
      <c r="CUN46" s="166"/>
      <c r="CUO46" s="166"/>
      <c r="CUP46" s="166"/>
      <c r="CUQ46" s="166"/>
      <c r="CUR46" s="166"/>
      <c r="CUS46" s="166"/>
      <c r="CUT46" s="166"/>
      <c r="CUU46" s="166"/>
      <c r="CUV46" s="166"/>
      <c r="CUW46" s="166"/>
      <c r="CUX46" s="166"/>
      <c r="CUY46" s="166"/>
      <c r="CUZ46" s="166"/>
      <c r="CVA46" s="166"/>
      <c r="CVB46" s="166"/>
      <c r="CVC46" s="166"/>
      <c r="CVD46" s="166"/>
      <c r="CVE46" s="166"/>
      <c r="CVF46" s="166"/>
      <c r="CVG46" s="166"/>
      <c r="CVH46" s="166"/>
      <c r="CVI46" s="166"/>
      <c r="CVJ46" s="166"/>
      <c r="CVK46" s="166"/>
      <c r="CVL46" s="166"/>
      <c r="CVM46" s="166"/>
      <c r="CVN46" s="166"/>
      <c r="CVO46" s="166"/>
      <c r="CVP46" s="166"/>
      <c r="CVQ46" s="166"/>
      <c r="CVR46" s="166"/>
      <c r="CVS46" s="166"/>
      <c r="CVT46" s="166"/>
      <c r="CVU46" s="166"/>
      <c r="CVV46" s="166"/>
      <c r="CVW46" s="166"/>
      <c r="CVX46" s="166"/>
      <c r="CVY46" s="166"/>
      <c r="CVZ46" s="166"/>
      <c r="CWA46" s="166"/>
      <c r="CWB46" s="166"/>
      <c r="CWC46" s="166"/>
      <c r="CWD46" s="166"/>
      <c r="CWE46" s="166"/>
      <c r="CWF46" s="166"/>
      <c r="CWG46" s="166"/>
      <c r="CWH46" s="166"/>
      <c r="CWI46" s="166"/>
      <c r="CWJ46" s="166"/>
      <c r="CWK46" s="166"/>
      <c r="CWL46" s="166"/>
      <c r="CWM46" s="166"/>
      <c r="CWN46" s="166"/>
      <c r="CWO46" s="166"/>
      <c r="CWP46" s="166"/>
      <c r="CWQ46" s="166"/>
      <c r="CWR46" s="166"/>
      <c r="CWS46" s="166"/>
      <c r="CWT46" s="166"/>
      <c r="CWU46" s="166"/>
      <c r="CWV46" s="166"/>
      <c r="CWW46" s="166"/>
      <c r="CWX46" s="166"/>
      <c r="CWY46" s="166"/>
      <c r="CWZ46" s="166"/>
      <c r="CXA46" s="166"/>
      <c r="CXB46" s="166"/>
      <c r="CXC46" s="166"/>
      <c r="CXD46" s="166"/>
      <c r="CXE46" s="166"/>
      <c r="CXF46" s="166"/>
      <c r="CXG46" s="166"/>
      <c r="CXH46" s="166"/>
      <c r="CXI46" s="166"/>
      <c r="CXJ46" s="166"/>
      <c r="CXK46" s="166"/>
      <c r="CXL46" s="166"/>
      <c r="CXM46" s="166"/>
      <c r="CXN46" s="166"/>
      <c r="CXO46" s="166"/>
      <c r="CXP46" s="166"/>
      <c r="CXQ46" s="166"/>
      <c r="CXR46" s="166"/>
      <c r="CXS46" s="166"/>
      <c r="CXT46" s="166"/>
      <c r="CXU46" s="166"/>
      <c r="CXV46" s="166"/>
      <c r="CXW46" s="166"/>
      <c r="CXX46" s="166"/>
      <c r="CXY46" s="166"/>
      <c r="CXZ46" s="166"/>
      <c r="CYA46" s="166"/>
      <c r="CYB46" s="166"/>
      <c r="CYC46" s="166"/>
      <c r="CYD46" s="166"/>
      <c r="CYE46" s="166"/>
      <c r="CYF46" s="166"/>
      <c r="CYG46" s="166"/>
      <c r="CYH46" s="166"/>
      <c r="CYI46" s="166"/>
      <c r="CYJ46" s="166"/>
      <c r="CYK46" s="166"/>
      <c r="CYL46" s="166"/>
      <c r="CYM46" s="166"/>
      <c r="CYN46" s="166"/>
      <c r="CYO46" s="166"/>
      <c r="CYP46" s="166"/>
      <c r="CYQ46" s="166"/>
      <c r="CYR46" s="166"/>
      <c r="CYS46" s="166"/>
      <c r="CYT46" s="166"/>
      <c r="CYU46" s="166"/>
      <c r="CYV46" s="166"/>
      <c r="CYW46" s="166"/>
      <c r="CYX46" s="166"/>
      <c r="CYY46" s="166"/>
      <c r="CYZ46" s="166"/>
      <c r="CZA46" s="166"/>
      <c r="CZB46" s="166"/>
      <c r="CZC46" s="166"/>
      <c r="CZD46" s="166"/>
      <c r="CZE46" s="166"/>
      <c r="CZF46" s="166"/>
      <c r="CZG46" s="166"/>
      <c r="CZH46" s="166"/>
      <c r="CZI46" s="166"/>
      <c r="CZJ46" s="166"/>
      <c r="CZK46" s="166"/>
      <c r="CZL46" s="166"/>
      <c r="CZM46" s="166"/>
      <c r="CZN46" s="166"/>
      <c r="CZO46" s="166"/>
      <c r="CZP46" s="166"/>
      <c r="CZQ46" s="166"/>
      <c r="CZR46" s="166"/>
      <c r="CZS46" s="166"/>
      <c r="CZT46" s="166"/>
      <c r="CZU46" s="166"/>
      <c r="CZV46" s="166"/>
      <c r="CZW46" s="166"/>
      <c r="CZX46" s="166"/>
      <c r="CZY46" s="166"/>
      <c r="CZZ46" s="166"/>
      <c r="DAA46" s="166"/>
      <c r="DAB46" s="166"/>
      <c r="DAC46" s="166"/>
      <c r="DAD46" s="166"/>
      <c r="DAE46" s="166"/>
      <c r="DAF46" s="166"/>
      <c r="DAG46" s="166"/>
      <c r="DAH46" s="166"/>
      <c r="DAI46" s="166"/>
      <c r="DAJ46" s="166"/>
      <c r="DAK46" s="166"/>
      <c r="DAL46" s="166"/>
      <c r="DAM46" s="166"/>
      <c r="DAN46" s="166"/>
      <c r="DAO46" s="166"/>
      <c r="DAP46" s="166"/>
      <c r="DAQ46" s="166"/>
      <c r="DAR46" s="166"/>
      <c r="DAS46" s="166"/>
      <c r="DAT46" s="166"/>
      <c r="DAU46" s="166"/>
      <c r="DAV46" s="166"/>
      <c r="DAW46" s="166"/>
      <c r="DAX46" s="166"/>
      <c r="DAY46" s="166"/>
      <c r="DAZ46" s="166"/>
      <c r="DBA46" s="166"/>
      <c r="DBB46" s="166"/>
      <c r="DBC46" s="166"/>
      <c r="DBD46" s="166"/>
      <c r="DBE46" s="166"/>
      <c r="DBF46" s="166"/>
      <c r="DBG46" s="166"/>
      <c r="DBH46" s="166"/>
      <c r="DBI46" s="166"/>
      <c r="DBJ46" s="166"/>
      <c r="DBK46" s="166"/>
      <c r="DBL46" s="166"/>
      <c r="DBM46" s="166"/>
      <c r="DBN46" s="166"/>
      <c r="DBO46" s="166"/>
      <c r="DBP46" s="166"/>
      <c r="DBQ46" s="166"/>
      <c r="DBR46" s="166"/>
      <c r="DBS46" s="166"/>
      <c r="DBT46" s="166"/>
      <c r="DBU46" s="166"/>
      <c r="DBV46" s="166"/>
      <c r="DBW46" s="166"/>
      <c r="DBX46" s="166"/>
      <c r="DBY46" s="166"/>
      <c r="DBZ46" s="166"/>
      <c r="DCA46" s="166"/>
      <c r="DCB46" s="166"/>
      <c r="DCC46" s="166"/>
      <c r="DCD46" s="166"/>
      <c r="DCE46" s="166"/>
      <c r="DCF46" s="166"/>
      <c r="DCG46" s="166"/>
      <c r="DCH46" s="166"/>
      <c r="DCI46" s="166"/>
      <c r="DCJ46" s="166"/>
      <c r="DCK46" s="166"/>
      <c r="DCL46" s="166"/>
      <c r="DCM46" s="166"/>
      <c r="DCN46" s="166"/>
      <c r="DCO46" s="166"/>
      <c r="DCP46" s="166"/>
      <c r="DCQ46" s="166"/>
      <c r="DCR46" s="166"/>
      <c r="DCS46" s="166"/>
      <c r="DCT46" s="166"/>
      <c r="DCU46" s="166"/>
      <c r="DCV46" s="166"/>
      <c r="DCW46" s="166"/>
      <c r="DCX46" s="166"/>
      <c r="DCY46" s="166"/>
      <c r="DCZ46" s="166"/>
      <c r="DDA46" s="166"/>
      <c r="DDB46" s="166"/>
      <c r="DDC46" s="166"/>
      <c r="DDD46" s="166"/>
      <c r="DDE46" s="166"/>
      <c r="DDF46" s="166"/>
      <c r="DDG46" s="166"/>
      <c r="DDH46" s="166"/>
      <c r="DDI46" s="166"/>
      <c r="DDJ46" s="166"/>
      <c r="DDK46" s="166"/>
      <c r="DDL46" s="166"/>
      <c r="DDM46" s="166"/>
      <c r="DDN46" s="166"/>
      <c r="DDO46" s="166"/>
      <c r="DDP46" s="166"/>
      <c r="DDQ46" s="166"/>
      <c r="DDR46" s="166"/>
      <c r="DDS46" s="166"/>
      <c r="DDT46" s="166"/>
      <c r="DDU46" s="166"/>
      <c r="DDV46" s="166"/>
      <c r="DDW46" s="166"/>
      <c r="DDX46" s="166"/>
      <c r="DDY46" s="166"/>
      <c r="DDZ46" s="166"/>
      <c r="DEA46" s="166"/>
      <c r="DEB46" s="166"/>
      <c r="DEC46" s="166"/>
      <c r="DED46" s="166"/>
      <c r="DEE46" s="166"/>
      <c r="DEF46" s="166"/>
      <c r="DEG46" s="166"/>
      <c r="DEH46" s="166"/>
      <c r="DEI46" s="166"/>
      <c r="DEJ46" s="166"/>
      <c r="DEK46" s="166"/>
      <c r="DEL46" s="166"/>
      <c r="DEM46" s="166"/>
      <c r="DEN46" s="166"/>
      <c r="DEO46" s="166"/>
      <c r="DEP46" s="166"/>
      <c r="DEQ46" s="166"/>
      <c r="DER46" s="166"/>
      <c r="DES46" s="166"/>
      <c r="DET46" s="166"/>
      <c r="DEU46" s="166"/>
      <c r="DEV46" s="166"/>
      <c r="DEW46" s="166"/>
      <c r="DEX46" s="166"/>
      <c r="DEY46" s="166"/>
      <c r="DEZ46" s="166"/>
      <c r="DFA46" s="166"/>
      <c r="DFB46" s="166"/>
      <c r="DFC46" s="166"/>
      <c r="DFD46" s="166"/>
      <c r="DFE46" s="166"/>
      <c r="DFF46" s="166"/>
      <c r="DFG46" s="166"/>
      <c r="DFH46" s="166"/>
      <c r="DFI46" s="166"/>
      <c r="DFJ46" s="166"/>
      <c r="DFK46" s="166"/>
      <c r="DFL46" s="166"/>
      <c r="DFM46" s="166"/>
      <c r="DFN46" s="166"/>
      <c r="DFO46" s="166"/>
      <c r="DFP46" s="166"/>
      <c r="DFQ46" s="166"/>
      <c r="DFR46" s="166"/>
      <c r="DFS46" s="166"/>
      <c r="DFT46" s="166"/>
      <c r="DFU46" s="166"/>
      <c r="DFV46" s="166"/>
      <c r="DFW46" s="166"/>
      <c r="DFX46" s="166"/>
      <c r="DFY46" s="166"/>
      <c r="DFZ46" s="166"/>
      <c r="DGA46" s="166"/>
      <c r="DGB46" s="166"/>
      <c r="DGC46" s="166"/>
      <c r="DGD46" s="166"/>
      <c r="DGE46" s="166"/>
      <c r="DGF46" s="166"/>
      <c r="DGG46" s="166"/>
      <c r="DGH46" s="166"/>
      <c r="DGI46" s="166"/>
      <c r="DGJ46" s="166"/>
      <c r="DGK46" s="166"/>
      <c r="DGL46" s="166"/>
      <c r="DGM46" s="166"/>
      <c r="DGN46" s="166"/>
      <c r="DGO46" s="166"/>
      <c r="DGP46" s="166"/>
      <c r="DGQ46" s="166"/>
      <c r="DGR46" s="166"/>
      <c r="DGS46" s="166"/>
      <c r="DGT46" s="166"/>
      <c r="DGU46" s="166"/>
      <c r="DGV46" s="166"/>
      <c r="DGW46" s="166"/>
      <c r="DGX46" s="166"/>
      <c r="DGY46" s="166"/>
      <c r="DGZ46" s="166"/>
      <c r="DHA46" s="166"/>
      <c r="DHB46" s="166"/>
      <c r="DHC46" s="166"/>
      <c r="DHD46" s="166"/>
      <c r="DHE46" s="166"/>
      <c r="DHF46" s="166"/>
      <c r="DHG46" s="166"/>
      <c r="DHH46" s="166"/>
      <c r="DHI46" s="166"/>
      <c r="DHJ46" s="166"/>
      <c r="DHK46" s="166"/>
      <c r="DHL46" s="166"/>
      <c r="DHM46" s="166"/>
      <c r="DHN46" s="166"/>
      <c r="DHO46" s="166"/>
      <c r="DHP46" s="166"/>
      <c r="DHQ46" s="166"/>
      <c r="DHR46" s="166"/>
      <c r="DHS46" s="166"/>
      <c r="DHT46" s="166"/>
      <c r="DHU46" s="166"/>
      <c r="DHV46" s="166"/>
      <c r="DHW46" s="166"/>
      <c r="DHX46" s="166"/>
      <c r="DHY46" s="166"/>
      <c r="DHZ46" s="166"/>
      <c r="DIA46" s="166"/>
      <c r="DIB46" s="166"/>
      <c r="DIC46" s="166"/>
      <c r="DID46" s="166"/>
      <c r="DIE46" s="166"/>
      <c r="DIF46" s="166"/>
      <c r="DIG46" s="166"/>
      <c r="DIH46" s="166"/>
      <c r="DII46" s="166"/>
      <c r="DIJ46" s="166"/>
      <c r="DIK46" s="166"/>
      <c r="DIL46" s="166"/>
      <c r="DIM46" s="166"/>
      <c r="DIN46" s="166"/>
      <c r="DIO46" s="166"/>
      <c r="DIP46" s="166"/>
      <c r="DIQ46" s="166"/>
      <c r="DIR46" s="166"/>
      <c r="DIS46" s="166"/>
      <c r="DIT46" s="166"/>
      <c r="DIU46" s="166"/>
      <c r="DIV46" s="166"/>
      <c r="DIW46" s="166"/>
      <c r="DIX46" s="166"/>
      <c r="DIY46" s="166"/>
      <c r="DIZ46" s="166"/>
      <c r="DJA46" s="166"/>
      <c r="DJB46" s="166"/>
      <c r="DJC46" s="166"/>
      <c r="DJD46" s="166"/>
      <c r="DJE46" s="166"/>
      <c r="DJF46" s="166"/>
      <c r="DJG46" s="166"/>
      <c r="DJH46" s="166"/>
      <c r="DJI46" s="166"/>
      <c r="DJJ46" s="166"/>
      <c r="DJK46" s="166"/>
      <c r="DJL46" s="166"/>
      <c r="DJM46" s="166"/>
      <c r="DJN46" s="166"/>
      <c r="DJO46" s="166"/>
      <c r="DJP46" s="166"/>
      <c r="DJQ46" s="166"/>
      <c r="DJR46" s="166"/>
      <c r="DJS46" s="166"/>
      <c r="DJT46" s="166"/>
      <c r="DJU46" s="166"/>
      <c r="DJV46" s="166"/>
      <c r="DJW46" s="166"/>
      <c r="DJX46" s="166"/>
      <c r="DJY46" s="166"/>
      <c r="DJZ46" s="166"/>
      <c r="DKA46" s="166"/>
      <c r="DKB46" s="166"/>
      <c r="DKC46" s="166"/>
      <c r="DKD46" s="166"/>
      <c r="DKE46" s="166"/>
      <c r="DKF46" s="166"/>
      <c r="DKG46" s="166"/>
      <c r="DKH46" s="166"/>
      <c r="DKI46" s="166"/>
      <c r="DKJ46" s="166"/>
      <c r="DKK46" s="166"/>
      <c r="DKL46" s="166"/>
      <c r="DKM46" s="166"/>
      <c r="DKN46" s="166"/>
      <c r="DKO46" s="166"/>
      <c r="DKP46" s="166"/>
      <c r="DKQ46" s="166"/>
      <c r="DKR46" s="166"/>
      <c r="DKS46" s="166"/>
      <c r="DKT46" s="166"/>
      <c r="DKU46" s="166"/>
      <c r="DKV46" s="166"/>
      <c r="DKW46" s="166"/>
      <c r="DKX46" s="166"/>
      <c r="DKY46" s="166"/>
      <c r="DKZ46" s="166"/>
      <c r="DLA46" s="166"/>
      <c r="DLB46" s="166"/>
      <c r="DLC46" s="166"/>
      <c r="DLD46" s="166"/>
      <c r="DLE46" s="166"/>
      <c r="DLF46" s="166"/>
      <c r="DLG46" s="166"/>
      <c r="DLH46" s="166"/>
      <c r="DLI46" s="166"/>
      <c r="DLJ46" s="166"/>
      <c r="DLK46" s="166"/>
      <c r="DLL46" s="166"/>
      <c r="DLM46" s="166"/>
      <c r="DLN46" s="166"/>
      <c r="DLO46" s="166"/>
      <c r="DLP46" s="166"/>
      <c r="DLQ46" s="166"/>
      <c r="DLR46" s="166"/>
      <c r="DLS46" s="166"/>
      <c r="DLT46" s="166"/>
      <c r="DLU46" s="166"/>
      <c r="DLV46" s="166"/>
      <c r="DLW46" s="166"/>
      <c r="DLX46" s="166"/>
      <c r="DLY46" s="166"/>
      <c r="DLZ46" s="166"/>
      <c r="DMA46" s="166"/>
      <c r="DMB46" s="166"/>
      <c r="DMC46" s="166"/>
      <c r="DMD46" s="166"/>
      <c r="DME46" s="166"/>
      <c r="DMF46" s="166"/>
      <c r="DMG46" s="166"/>
      <c r="DMH46" s="166"/>
      <c r="DMI46" s="166"/>
      <c r="DMJ46" s="166"/>
      <c r="DMK46" s="166"/>
      <c r="DML46" s="166"/>
      <c r="DMM46" s="166"/>
      <c r="DMN46" s="166"/>
      <c r="DMO46" s="166"/>
      <c r="DMP46" s="166"/>
      <c r="DMQ46" s="166"/>
      <c r="DMR46" s="166"/>
      <c r="DMS46" s="166"/>
      <c r="DMT46" s="166"/>
      <c r="DMU46" s="166"/>
      <c r="DMV46" s="166"/>
      <c r="DMW46" s="166"/>
      <c r="DMX46" s="166"/>
      <c r="DMY46" s="166"/>
      <c r="DMZ46" s="166"/>
      <c r="DNA46" s="166"/>
      <c r="DNB46" s="166"/>
      <c r="DNC46" s="166"/>
      <c r="DND46" s="166"/>
      <c r="DNE46" s="166"/>
      <c r="DNF46" s="166"/>
      <c r="DNG46" s="166"/>
      <c r="DNH46" s="166"/>
      <c r="DNI46" s="166"/>
      <c r="DNJ46" s="166"/>
      <c r="DNK46" s="166"/>
      <c r="DNL46" s="166"/>
      <c r="DNM46" s="166"/>
      <c r="DNN46" s="166"/>
      <c r="DNO46" s="166"/>
      <c r="DNP46" s="166"/>
      <c r="DNQ46" s="166"/>
      <c r="DNR46" s="166"/>
      <c r="DNS46" s="166"/>
      <c r="DNT46" s="166"/>
      <c r="DNU46" s="166"/>
      <c r="DNV46" s="166"/>
      <c r="DNW46" s="166"/>
      <c r="DNX46" s="166"/>
      <c r="DNY46" s="166"/>
      <c r="DNZ46" s="166"/>
      <c r="DOA46" s="166"/>
      <c r="DOB46" s="166"/>
      <c r="DOC46" s="166"/>
      <c r="DOD46" s="166"/>
      <c r="DOE46" s="166"/>
      <c r="DOF46" s="166"/>
      <c r="DOG46" s="166"/>
      <c r="DOH46" s="166"/>
      <c r="DOI46" s="166"/>
      <c r="DOJ46" s="166"/>
      <c r="DOK46" s="166"/>
      <c r="DOL46" s="166"/>
      <c r="DOM46" s="166"/>
      <c r="DON46" s="166"/>
      <c r="DOO46" s="166"/>
      <c r="DOP46" s="166"/>
      <c r="DOQ46" s="166"/>
      <c r="DOR46" s="166"/>
      <c r="DOS46" s="166"/>
      <c r="DOT46" s="166"/>
      <c r="DOU46" s="166"/>
      <c r="DOV46" s="166"/>
      <c r="DOW46" s="166"/>
      <c r="DOX46" s="166"/>
      <c r="DOY46" s="166"/>
      <c r="DOZ46" s="166"/>
      <c r="DPA46" s="166"/>
      <c r="DPB46" s="166"/>
      <c r="DPC46" s="166"/>
      <c r="DPD46" s="166"/>
      <c r="DPE46" s="166"/>
      <c r="DPF46" s="166"/>
      <c r="DPG46" s="166"/>
    </row>
    <row r="47" spans="1:3127" s="167" customFormat="1" ht="24.75">
      <c r="A47" s="184" t="s">
        <v>2412</v>
      </c>
      <c r="B47" s="184" t="s">
        <v>2408</v>
      </c>
      <c r="C47" s="184" t="s">
        <v>2033</v>
      </c>
      <c r="D47" s="184" t="s">
        <v>2034</v>
      </c>
      <c r="E47" s="184" t="s">
        <v>1432</v>
      </c>
      <c r="F47" s="184" t="s">
        <v>24</v>
      </c>
      <c r="G47" s="184" t="s">
        <v>25</v>
      </c>
      <c r="H47" s="184" t="s">
        <v>1972</v>
      </c>
      <c r="I47" s="184" t="s">
        <v>1005</v>
      </c>
      <c r="J47" s="184" t="s">
        <v>18</v>
      </c>
      <c r="K47" s="184" t="s">
        <v>52</v>
      </c>
      <c r="L47" s="180" t="s">
        <v>1432</v>
      </c>
      <c r="M47" s="184" t="s">
        <v>1113</v>
      </c>
      <c r="N47" s="187">
        <v>4500</v>
      </c>
      <c r="O47" s="187">
        <v>2495</v>
      </c>
      <c r="P47" s="180" t="s">
        <v>1432</v>
      </c>
      <c r="Q47" s="188">
        <v>103.95833333333333</v>
      </c>
      <c r="R47" s="189" t="s">
        <v>2035</v>
      </c>
      <c r="S47" s="189" t="s">
        <v>2036</v>
      </c>
      <c r="T47" s="184"/>
      <c r="U47" s="5"/>
      <c r="V47" s="5"/>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row>
    <row r="48" spans="1:3127" s="166" customFormat="1" ht="84.75">
      <c r="A48" s="199" t="s">
        <v>1033</v>
      </c>
      <c r="B48" s="199" t="s">
        <v>2037</v>
      </c>
      <c r="C48" s="199" t="s">
        <v>19</v>
      </c>
      <c r="D48" s="199" t="s">
        <v>83</v>
      </c>
      <c r="E48" s="199" t="s">
        <v>2038</v>
      </c>
      <c r="F48" s="199" t="s">
        <v>24</v>
      </c>
      <c r="G48" s="199" t="s">
        <v>46</v>
      </c>
      <c r="H48" s="199" t="s">
        <v>1972</v>
      </c>
      <c r="I48" s="199" t="s">
        <v>1005</v>
      </c>
      <c r="J48" s="199" t="s">
        <v>1979</v>
      </c>
      <c r="K48" s="199" t="s">
        <v>52</v>
      </c>
      <c r="L48" s="180" t="s">
        <v>1432</v>
      </c>
      <c r="M48" s="200" t="s">
        <v>2039</v>
      </c>
      <c r="N48" s="200">
        <v>1749</v>
      </c>
      <c r="O48" s="200">
        <v>1496</v>
      </c>
      <c r="P48" s="180" t="s">
        <v>1432</v>
      </c>
      <c r="Q48" s="201">
        <v>9643.0560000000005</v>
      </c>
      <c r="R48" s="202" t="s">
        <v>268</v>
      </c>
      <c r="S48" s="203" t="s">
        <v>2040</v>
      </c>
      <c r="T48" s="200"/>
      <c r="U48" s="5"/>
      <c r="V48" s="5"/>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s="167"/>
      <c r="APW48" s="167"/>
      <c r="APX48" s="167"/>
      <c r="APY48" s="167"/>
      <c r="APZ48" s="167"/>
      <c r="AQA48" s="167"/>
      <c r="AQB48" s="167"/>
      <c r="AQC48" s="167"/>
      <c r="AQD48" s="167"/>
      <c r="AQE48" s="167"/>
      <c r="AQF48" s="167"/>
      <c r="AQG48" s="167"/>
      <c r="AQH48" s="167"/>
      <c r="AQI48" s="167"/>
      <c r="AQJ48" s="167"/>
      <c r="AQK48" s="167"/>
      <c r="AQL48" s="167"/>
      <c r="AQM48" s="167"/>
      <c r="AQN48" s="167"/>
      <c r="AQO48" s="167"/>
      <c r="AQP48" s="167"/>
      <c r="AQQ48" s="167"/>
      <c r="AQR48" s="167"/>
      <c r="AQS48" s="167"/>
      <c r="AQT48" s="167"/>
      <c r="AQU48" s="167"/>
      <c r="AQV48" s="167"/>
      <c r="AQW48" s="167"/>
      <c r="AQX48" s="167"/>
      <c r="AQY48" s="167"/>
      <c r="AQZ48" s="167"/>
      <c r="ARA48" s="167"/>
      <c r="ARB48" s="167"/>
      <c r="ARC48" s="167"/>
      <c r="ARD48" s="167"/>
      <c r="ARE48" s="167"/>
      <c r="ARF48" s="167"/>
      <c r="ARG48" s="167"/>
      <c r="ARH48" s="167"/>
      <c r="ARI48" s="167"/>
      <c r="ARJ48" s="167"/>
      <c r="ARK48" s="167"/>
      <c r="ARL48" s="167"/>
      <c r="ARM48" s="167"/>
      <c r="ARN48" s="167"/>
      <c r="ARO48" s="167"/>
      <c r="ARP48" s="167"/>
      <c r="ARQ48" s="167"/>
      <c r="ARR48" s="167"/>
      <c r="ARS48" s="167"/>
      <c r="ART48" s="167"/>
      <c r="ARU48" s="167"/>
      <c r="ARV48" s="167"/>
      <c r="ARW48" s="167"/>
      <c r="ARX48" s="167"/>
      <c r="ARY48" s="167"/>
      <c r="ARZ48" s="167"/>
      <c r="ASA48" s="167"/>
      <c r="ASB48" s="167"/>
      <c r="ASC48" s="167"/>
      <c r="ASD48" s="167"/>
      <c r="ASE48" s="167"/>
      <c r="ASF48" s="167"/>
      <c r="ASG48" s="167"/>
      <c r="ASH48" s="167"/>
      <c r="ASI48" s="167"/>
      <c r="ASJ48" s="167"/>
      <c r="ASK48" s="167"/>
      <c r="ASL48" s="167"/>
      <c r="ASM48" s="167"/>
      <c r="ASN48" s="167"/>
      <c r="ASO48" s="167"/>
      <c r="ASP48" s="167"/>
      <c r="ASQ48" s="167"/>
      <c r="ASR48" s="167"/>
      <c r="ASS48" s="167"/>
      <c r="AST48" s="167"/>
      <c r="ASU48" s="167"/>
      <c r="ASV48" s="167"/>
      <c r="ASW48" s="167"/>
      <c r="ASX48" s="167"/>
      <c r="ASY48" s="167"/>
      <c r="ASZ48" s="167"/>
      <c r="ATA48" s="167"/>
      <c r="ATB48" s="167"/>
      <c r="ATC48" s="167"/>
      <c r="ATD48" s="167"/>
      <c r="ATE48" s="167"/>
      <c r="ATF48" s="167"/>
      <c r="ATG48" s="167"/>
      <c r="ATH48" s="167"/>
      <c r="ATI48" s="167"/>
      <c r="ATJ48" s="167"/>
      <c r="ATK48" s="167"/>
      <c r="ATL48" s="167"/>
      <c r="ATM48" s="167"/>
      <c r="ATN48" s="167"/>
      <c r="ATO48" s="167"/>
      <c r="ATP48" s="167"/>
      <c r="ATQ48" s="167"/>
      <c r="ATR48" s="167"/>
      <c r="ATS48" s="167"/>
      <c r="ATT48" s="167"/>
      <c r="ATU48" s="167"/>
      <c r="ATV48" s="167"/>
      <c r="ATW48" s="167"/>
      <c r="ATX48" s="167"/>
      <c r="ATY48" s="167"/>
      <c r="ATZ48" s="167"/>
      <c r="AUA48" s="167"/>
      <c r="AUB48" s="167"/>
      <c r="AUC48" s="167"/>
      <c r="AUD48" s="167"/>
      <c r="AUE48" s="167"/>
      <c r="AUF48" s="167"/>
      <c r="AUG48" s="167"/>
      <c r="AUH48" s="167"/>
      <c r="AUI48" s="167"/>
      <c r="AUJ48" s="167"/>
      <c r="AUK48" s="167"/>
      <c r="AUL48" s="167"/>
      <c r="AUM48" s="167"/>
      <c r="AUN48" s="167"/>
      <c r="AUO48" s="167"/>
      <c r="AUP48" s="167"/>
      <c r="AUQ48" s="167"/>
      <c r="AUR48" s="167"/>
      <c r="AUS48" s="167"/>
      <c r="AUT48" s="167"/>
      <c r="AUU48" s="167"/>
      <c r="AUV48" s="167"/>
      <c r="AUW48" s="167"/>
      <c r="AUX48" s="167"/>
      <c r="AUY48" s="167"/>
      <c r="AUZ48" s="167"/>
      <c r="AVA48" s="167"/>
      <c r="AVB48" s="167"/>
      <c r="AVC48" s="167"/>
      <c r="AVD48" s="167"/>
      <c r="AVE48" s="167"/>
      <c r="AVF48" s="167"/>
      <c r="AVG48" s="167"/>
      <c r="AVH48" s="167"/>
      <c r="AVI48" s="167"/>
      <c r="AVJ48" s="167"/>
      <c r="AVK48" s="167"/>
      <c r="AVL48" s="167"/>
      <c r="AVM48" s="167"/>
      <c r="AVN48" s="167"/>
      <c r="AVO48" s="167"/>
      <c r="AVP48" s="167"/>
      <c r="AVQ48" s="167"/>
      <c r="AVR48" s="167"/>
      <c r="AVS48" s="167"/>
      <c r="AVT48" s="167"/>
      <c r="AVU48" s="167"/>
      <c r="AVV48" s="167"/>
      <c r="AVW48" s="167"/>
      <c r="AVX48" s="167"/>
      <c r="AVY48" s="167"/>
      <c r="AVZ48" s="167"/>
      <c r="AWA48" s="167"/>
      <c r="AWB48" s="167"/>
      <c r="AWC48" s="167"/>
      <c r="AWD48" s="167"/>
      <c r="AWE48" s="167"/>
      <c r="AWF48" s="167"/>
      <c r="AWG48" s="167"/>
      <c r="AWH48" s="167"/>
      <c r="AWI48" s="167"/>
      <c r="AWJ48" s="167"/>
      <c r="AWK48" s="167"/>
      <c r="AWL48" s="167"/>
      <c r="AWM48" s="167"/>
      <c r="AWN48" s="167"/>
      <c r="AWO48" s="167"/>
      <c r="AWP48" s="167"/>
      <c r="AWQ48" s="167"/>
      <c r="AWR48" s="167"/>
      <c r="AWS48" s="167"/>
      <c r="AWT48" s="167"/>
      <c r="AWU48" s="167"/>
      <c r="AWV48" s="167"/>
      <c r="AWW48" s="167"/>
      <c r="AWX48" s="167"/>
      <c r="AWY48" s="167"/>
      <c r="AWZ48" s="167"/>
      <c r="AXA48" s="167"/>
      <c r="AXB48" s="167"/>
      <c r="AXC48" s="167"/>
      <c r="AXD48" s="167"/>
      <c r="AXE48" s="167"/>
      <c r="AXF48" s="167"/>
      <c r="AXG48" s="167"/>
      <c r="AXH48" s="167"/>
      <c r="AXI48" s="167"/>
      <c r="AXJ48" s="167"/>
      <c r="AXK48" s="167"/>
      <c r="AXL48" s="167"/>
      <c r="AXM48" s="167"/>
      <c r="AXN48" s="167"/>
      <c r="AXO48" s="167"/>
      <c r="AXP48" s="167"/>
      <c r="AXQ48" s="167"/>
      <c r="AXR48" s="167"/>
      <c r="AXS48" s="167"/>
      <c r="AXT48" s="167"/>
      <c r="AXU48" s="167"/>
      <c r="AXV48" s="167"/>
      <c r="AXW48" s="167"/>
      <c r="AXX48" s="167"/>
      <c r="AXY48" s="167"/>
      <c r="AXZ48" s="167"/>
      <c r="AYA48" s="167"/>
      <c r="AYB48" s="167"/>
      <c r="AYC48" s="167"/>
      <c r="AYD48" s="167"/>
      <c r="AYE48" s="167"/>
      <c r="AYF48" s="167"/>
      <c r="AYG48" s="167"/>
      <c r="AYH48" s="167"/>
      <c r="AYI48" s="167"/>
      <c r="AYJ48" s="167"/>
      <c r="AYK48" s="167"/>
      <c r="AYL48" s="167"/>
      <c r="AYM48" s="167"/>
      <c r="AYN48" s="167"/>
      <c r="AYO48" s="167"/>
      <c r="AYP48" s="167"/>
      <c r="AYQ48" s="167"/>
      <c r="AYR48" s="167"/>
      <c r="AYS48" s="167"/>
      <c r="AYT48" s="167"/>
      <c r="AYU48" s="167"/>
      <c r="AYV48" s="167"/>
      <c r="AYW48" s="167"/>
      <c r="AYX48" s="167"/>
      <c r="AYY48" s="167"/>
      <c r="AYZ48" s="167"/>
      <c r="AZA48" s="167"/>
      <c r="AZB48" s="167"/>
      <c r="AZC48" s="167"/>
      <c r="AZD48" s="167"/>
      <c r="AZE48" s="167"/>
      <c r="AZF48" s="167"/>
      <c r="AZG48" s="167"/>
      <c r="AZH48" s="167"/>
      <c r="AZI48" s="167"/>
      <c r="AZJ48" s="167"/>
      <c r="AZK48" s="167"/>
      <c r="AZL48" s="167"/>
      <c r="AZM48" s="167"/>
      <c r="AZN48" s="167"/>
      <c r="AZO48" s="167"/>
      <c r="AZP48" s="167"/>
      <c r="AZQ48" s="167"/>
      <c r="AZR48" s="167"/>
      <c r="AZS48" s="167"/>
      <c r="AZT48" s="167"/>
      <c r="AZU48" s="167"/>
      <c r="AZV48" s="167"/>
      <c r="AZW48" s="167"/>
      <c r="AZX48" s="167"/>
      <c r="AZY48" s="167"/>
      <c r="AZZ48" s="167"/>
      <c r="BAA48" s="167"/>
      <c r="BAB48" s="167"/>
      <c r="BAC48" s="167"/>
      <c r="BAD48" s="167"/>
      <c r="BAE48" s="167"/>
      <c r="BAF48" s="167"/>
      <c r="BAG48" s="167"/>
      <c r="BAH48" s="167"/>
      <c r="BAI48" s="167"/>
      <c r="BAJ48" s="167"/>
      <c r="BAK48" s="167"/>
      <c r="BAL48" s="167"/>
      <c r="BAM48" s="167"/>
      <c r="BAN48" s="167"/>
      <c r="BAO48" s="167"/>
      <c r="BAP48" s="167"/>
      <c r="BAQ48" s="167"/>
      <c r="BAR48" s="167"/>
      <c r="BAS48" s="167"/>
      <c r="BAT48" s="167"/>
      <c r="BAU48" s="167"/>
      <c r="BAV48" s="167"/>
      <c r="BAW48" s="167"/>
      <c r="BAX48" s="167"/>
      <c r="BAY48" s="167"/>
      <c r="BAZ48" s="167"/>
      <c r="BBA48" s="167"/>
      <c r="BBB48" s="167"/>
      <c r="BBC48" s="167"/>
      <c r="BBD48" s="167"/>
      <c r="BBE48" s="167"/>
      <c r="BBF48" s="167"/>
      <c r="BBG48" s="167"/>
      <c r="BBH48" s="167"/>
      <c r="BBI48" s="167"/>
      <c r="BBJ48" s="167"/>
      <c r="BBK48" s="167"/>
      <c r="BBL48" s="167"/>
      <c r="BBM48" s="167"/>
      <c r="BBN48" s="167"/>
      <c r="BBO48" s="167"/>
      <c r="BBP48" s="167"/>
      <c r="BBQ48" s="167"/>
      <c r="BBR48" s="167"/>
      <c r="BBS48" s="167"/>
      <c r="BBT48" s="167"/>
      <c r="BBU48" s="167"/>
      <c r="BBV48" s="167"/>
      <c r="BBW48" s="167"/>
      <c r="BBX48" s="167"/>
      <c r="BBY48" s="167"/>
      <c r="BBZ48" s="167"/>
      <c r="BCA48" s="167"/>
      <c r="BCB48" s="167"/>
      <c r="BCC48" s="167"/>
      <c r="BCD48" s="167"/>
      <c r="BCE48" s="167"/>
      <c r="BCF48" s="167"/>
      <c r="BCG48" s="167"/>
      <c r="BCH48" s="167"/>
      <c r="BCI48" s="167"/>
      <c r="BCJ48" s="167"/>
      <c r="BCK48" s="167"/>
      <c r="BCL48" s="167"/>
      <c r="BCM48" s="167"/>
      <c r="BCN48" s="167"/>
      <c r="BCO48" s="167"/>
      <c r="BCP48" s="167"/>
      <c r="BCQ48" s="167"/>
      <c r="BCR48" s="167"/>
      <c r="BCS48" s="167"/>
      <c r="BCT48" s="167"/>
      <c r="BCU48" s="167"/>
      <c r="BCV48" s="167"/>
      <c r="BCW48" s="167"/>
      <c r="BCX48" s="167"/>
      <c r="BCY48" s="167"/>
      <c r="BCZ48" s="167"/>
      <c r="BDA48" s="167"/>
      <c r="BDB48" s="167"/>
      <c r="BDC48" s="167"/>
      <c r="BDD48" s="167"/>
      <c r="BDE48" s="167"/>
      <c r="BDF48" s="167"/>
      <c r="BDG48" s="167"/>
      <c r="BDH48" s="167"/>
      <c r="BDI48" s="167"/>
      <c r="BDJ48" s="167"/>
      <c r="BDK48" s="167"/>
      <c r="BDL48" s="167"/>
      <c r="BDM48" s="167"/>
      <c r="BDN48" s="167"/>
      <c r="BDO48" s="167"/>
      <c r="BDP48" s="167"/>
      <c r="BDQ48" s="167"/>
      <c r="BDR48" s="167"/>
      <c r="BDS48" s="167"/>
      <c r="BDT48" s="167"/>
      <c r="BDU48" s="167"/>
      <c r="BDV48" s="167"/>
      <c r="BDW48" s="167"/>
      <c r="BDX48" s="167"/>
      <c r="BDY48" s="167"/>
      <c r="BDZ48" s="167"/>
      <c r="BEA48" s="167"/>
      <c r="BEB48" s="167"/>
      <c r="BEC48" s="167"/>
      <c r="BED48" s="167"/>
      <c r="BEE48" s="167"/>
      <c r="BEF48" s="167"/>
      <c r="BEG48" s="167"/>
      <c r="BEH48" s="167"/>
      <c r="BEI48" s="167"/>
      <c r="BEJ48" s="167"/>
      <c r="BEK48" s="167"/>
      <c r="BEL48" s="167"/>
      <c r="BEM48" s="167"/>
      <c r="BEN48" s="167"/>
      <c r="BEO48" s="167"/>
      <c r="BEP48" s="167"/>
      <c r="BEQ48" s="167"/>
      <c r="BER48" s="167"/>
      <c r="BES48" s="167"/>
      <c r="BET48" s="167"/>
      <c r="BEU48" s="167"/>
      <c r="BEV48" s="167"/>
      <c r="BEW48" s="167"/>
      <c r="BEX48" s="167"/>
      <c r="BEY48" s="167"/>
      <c r="BEZ48" s="167"/>
      <c r="BFA48" s="167"/>
      <c r="BFB48" s="167"/>
      <c r="BFC48" s="167"/>
      <c r="BFD48" s="167"/>
      <c r="BFE48" s="167"/>
      <c r="BFF48" s="167"/>
      <c r="BFG48" s="167"/>
      <c r="BFH48" s="167"/>
      <c r="BFI48" s="167"/>
      <c r="BFJ48" s="167"/>
      <c r="BFK48" s="167"/>
      <c r="BFL48" s="167"/>
      <c r="BFM48" s="167"/>
      <c r="BFN48" s="167"/>
      <c r="BFO48" s="167"/>
      <c r="BFP48" s="167"/>
      <c r="BFQ48" s="167"/>
      <c r="BFR48" s="167"/>
      <c r="BFS48" s="167"/>
      <c r="BFT48" s="167"/>
      <c r="BFU48" s="167"/>
      <c r="BFV48" s="167"/>
      <c r="BFW48" s="167"/>
      <c r="BFX48" s="167"/>
      <c r="BFY48" s="167"/>
      <c r="BFZ48" s="167"/>
      <c r="BGA48" s="167"/>
      <c r="BGB48" s="167"/>
      <c r="BGC48" s="167"/>
      <c r="BGD48" s="167"/>
      <c r="BGE48" s="167"/>
      <c r="BGF48" s="167"/>
      <c r="BGG48" s="167"/>
      <c r="BGH48" s="167"/>
      <c r="BGI48" s="167"/>
      <c r="BGJ48" s="167"/>
      <c r="BGK48" s="167"/>
      <c r="BGL48" s="167"/>
      <c r="BGM48" s="167"/>
      <c r="BGN48" s="167"/>
      <c r="BGO48" s="167"/>
      <c r="BGP48" s="167"/>
      <c r="BGQ48" s="167"/>
      <c r="BGR48" s="167"/>
      <c r="BGS48" s="167"/>
      <c r="BGT48" s="167"/>
      <c r="BGU48" s="167"/>
      <c r="BGV48" s="167"/>
      <c r="BGW48" s="167"/>
      <c r="BGX48" s="167"/>
      <c r="BGY48" s="167"/>
      <c r="BGZ48" s="167"/>
      <c r="BHA48" s="167"/>
      <c r="BHB48" s="167"/>
      <c r="BHC48" s="167"/>
      <c r="BHD48" s="167"/>
      <c r="BHE48" s="167"/>
      <c r="BHF48" s="167"/>
      <c r="BHG48" s="167"/>
      <c r="BHH48" s="167"/>
      <c r="BHI48" s="167"/>
      <c r="BHJ48" s="167"/>
      <c r="BHK48" s="167"/>
      <c r="BHL48" s="167"/>
      <c r="BHM48" s="167"/>
      <c r="BHN48" s="167"/>
      <c r="BHO48" s="167"/>
      <c r="BHP48" s="167"/>
      <c r="BHQ48" s="167"/>
      <c r="BHR48" s="167"/>
      <c r="BHS48" s="167"/>
      <c r="BHT48" s="167"/>
      <c r="BHU48" s="167"/>
      <c r="BHV48" s="167"/>
      <c r="BHW48" s="167"/>
      <c r="BHX48" s="167"/>
      <c r="BHY48" s="167"/>
      <c r="BHZ48" s="167"/>
      <c r="BIA48" s="167"/>
      <c r="BIB48" s="167"/>
      <c r="BIC48" s="167"/>
      <c r="BID48" s="167"/>
      <c r="BIE48" s="167"/>
      <c r="BIF48" s="167"/>
      <c r="BIG48" s="167"/>
      <c r="BIH48" s="167"/>
      <c r="BII48" s="167"/>
      <c r="BIJ48" s="167"/>
      <c r="BIK48" s="167"/>
      <c r="BIL48" s="167"/>
      <c r="BIM48" s="167"/>
      <c r="BIN48" s="167"/>
      <c r="BIO48" s="167"/>
      <c r="BIP48" s="167"/>
      <c r="BIQ48" s="167"/>
      <c r="BIR48" s="167"/>
      <c r="BIS48" s="167"/>
      <c r="BIT48" s="167"/>
      <c r="BIU48" s="167"/>
      <c r="BIV48" s="167"/>
      <c r="BIW48" s="167"/>
      <c r="BIX48" s="167"/>
      <c r="BIY48" s="167"/>
      <c r="BIZ48" s="167"/>
      <c r="BJA48" s="167"/>
      <c r="BJB48" s="167"/>
      <c r="BJC48" s="167"/>
      <c r="BJD48" s="167"/>
      <c r="BJE48" s="167"/>
      <c r="BJF48" s="167"/>
      <c r="BJG48" s="167"/>
      <c r="BJH48" s="167"/>
      <c r="BJI48" s="167"/>
      <c r="BJJ48" s="167"/>
      <c r="BJK48" s="167"/>
      <c r="BJL48" s="167"/>
      <c r="BJM48" s="167"/>
      <c r="BJN48" s="167"/>
      <c r="BJO48" s="167"/>
      <c r="BJP48" s="167"/>
      <c r="BJQ48" s="167"/>
      <c r="BJR48" s="167"/>
      <c r="BJS48" s="167"/>
      <c r="BJT48" s="167"/>
      <c r="BJU48" s="167"/>
      <c r="BJV48" s="167"/>
      <c r="BJW48" s="167"/>
      <c r="BJX48" s="167"/>
      <c r="BJY48" s="167"/>
      <c r="BJZ48" s="167"/>
      <c r="BKA48" s="167"/>
      <c r="BKB48" s="167"/>
      <c r="BKC48" s="167"/>
      <c r="BKD48" s="167"/>
      <c r="BKE48" s="167"/>
      <c r="BKF48" s="167"/>
      <c r="BKG48" s="167"/>
      <c r="BKH48" s="167"/>
      <c r="BKI48" s="167"/>
      <c r="BKJ48" s="167"/>
      <c r="BKK48" s="167"/>
      <c r="BKL48" s="167"/>
      <c r="BKM48" s="167"/>
      <c r="BKN48" s="167"/>
      <c r="BKO48" s="167"/>
      <c r="BKP48" s="167"/>
      <c r="BKQ48" s="167"/>
      <c r="BKR48" s="167"/>
      <c r="BKS48" s="167"/>
      <c r="BKT48" s="167"/>
      <c r="BKU48" s="167"/>
      <c r="BKV48" s="167"/>
      <c r="BKW48" s="167"/>
      <c r="BKX48" s="167"/>
      <c r="BKY48" s="167"/>
      <c r="BKZ48" s="167"/>
      <c r="BLA48" s="167"/>
      <c r="BLB48" s="167"/>
      <c r="BLC48" s="167"/>
      <c r="BLD48" s="167"/>
      <c r="BLE48" s="167"/>
      <c r="BLF48" s="167"/>
      <c r="BLG48" s="167"/>
      <c r="BLH48" s="167"/>
      <c r="BLI48" s="167"/>
      <c r="BLJ48" s="167"/>
      <c r="BLK48" s="167"/>
      <c r="BLL48" s="167"/>
      <c r="BLM48" s="167"/>
      <c r="BLN48" s="167"/>
      <c r="BLO48" s="167"/>
      <c r="BLP48" s="167"/>
      <c r="BLQ48" s="167"/>
      <c r="BLR48" s="167"/>
      <c r="BLS48" s="167"/>
      <c r="BLT48" s="167"/>
      <c r="BLU48" s="167"/>
      <c r="BLV48" s="167"/>
      <c r="BLW48" s="167"/>
      <c r="BLX48" s="167"/>
      <c r="BLY48" s="167"/>
      <c r="BLZ48" s="167"/>
      <c r="BMA48" s="167"/>
      <c r="BMB48" s="167"/>
      <c r="BMC48" s="167"/>
      <c r="BMD48" s="167"/>
      <c r="BME48" s="167"/>
      <c r="BMF48" s="167"/>
      <c r="BMG48" s="167"/>
      <c r="BMH48" s="167"/>
      <c r="BMI48" s="167"/>
      <c r="BMJ48" s="167"/>
      <c r="BMK48" s="167"/>
      <c r="BML48" s="167"/>
      <c r="BMM48" s="167"/>
      <c r="BMN48" s="167"/>
      <c r="BMO48" s="167"/>
      <c r="BMP48" s="167"/>
      <c r="BMQ48" s="167"/>
      <c r="BMR48" s="167"/>
      <c r="BMS48" s="167"/>
      <c r="BMT48" s="167"/>
      <c r="BMU48" s="167"/>
      <c r="BMV48" s="167"/>
      <c r="BMW48" s="167"/>
      <c r="BMX48" s="167"/>
      <c r="BMY48" s="167"/>
      <c r="BMZ48" s="167"/>
      <c r="BNA48" s="167"/>
      <c r="BNB48" s="167"/>
      <c r="BNC48" s="167"/>
      <c r="BND48" s="167"/>
      <c r="BNE48" s="167"/>
      <c r="BNF48" s="167"/>
      <c r="BNG48" s="167"/>
      <c r="BNH48" s="167"/>
      <c r="BNI48" s="167"/>
      <c r="BNJ48" s="167"/>
      <c r="BNK48" s="167"/>
      <c r="BNL48" s="167"/>
      <c r="BNM48" s="167"/>
      <c r="BNN48" s="167"/>
      <c r="BNO48" s="167"/>
      <c r="BNP48" s="167"/>
      <c r="BNQ48" s="167"/>
      <c r="BNR48" s="167"/>
      <c r="BNS48" s="167"/>
      <c r="BNT48" s="167"/>
      <c r="BNU48" s="167"/>
      <c r="BNV48" s="167"/>
      <c r="BNW48" s="167"/>
      <c r="BNX48" s="167"/>
      <c r="BNY48" s="167"/>
      <c r="BNZ48" s="167"/>
      <c r="BOA48" s="167"/>
      <c r="BOB48" s="167"/>
      <c r="BOC48" s="167"/>
      <c r="BOD48" s="167"/>
      <c r="BOE48" s="167"/>
      <c r="BOF48" s="167"/>
      <c r="BOG48" s="167"/>
      <c r="BOH48" s="167"/>
      <c r="BOI48" s="167"/>
      <c r="BOJ48" s="167"/>
      <c r="BOK48" s="167"/>
      <c r="BOL48" s="167"/>
      <c r="BOM48" s="167"/>
      <c r="BON48" s="167"/>
      <c r="BOO48" s="167"/>
      <c r="BOP48" s="167"/>
      <c r="BOQ48" s="167"/>
      <c r="BOR48" s="167"/>
      <c r="BOS48" s="167"/>
      <c r="BOT48" s="167"/>
      <c r="BOU48" s="167"/>
      <c r="BOV48" s="167"/>
      <c r="BOW48" s="167"/>
      <c r="BOX48" s="167"/>
      <c r="BOY48" s="167"/>
      <c r="BOZ48" s="167"/>
      <c r="BPA48" s="167"/>
      <c r="BPB48" s="167"/>
      <c r="BPC48" s="167"/>
      <c r="BPD48" s="167"/>
      <c r="BPE48" s="167"/>
      <c r="BPF48" s="167"/>
      <c r="BPG48" s="167"/>
      <c r="BPH48" s="167"/>
      <c r="BPI48" s="167"/>
      <c r="BPJ48" s="167"/>
      <c r="BPK48" s="167"/>
      <c r="BPL48" s="167"/>
      <c r="BPM48" s="167"/>
      <c r="BPN48" s="167"/>
      <c r="BPO48" s="167"/>
      <c r="BPP48" s="167"/>
      <c r="BPQ48" s="167"/>
      <c r="BPR48" s="167"/>
      <c r="BPS48" s="167"/>
      <c r="BPT48" s="167"/>
      <c r="BPU48" s="167"/>
      <c r="BPV48" s="167"/>
      <c r="BPW48" s="167"/>
      <c r="BPX48" s="167"/>
      <c r="BPY48" s="167"/>
      <c r="BPZ48" s="167"/>
      <c r="BQA48" s="167"/>
      <c r="BQB48" s="167"/>
      <c r="BQC48" s="167"/>
      <c r="BQD48" s="167"/>
      <c r="BQE48" s="167"/>
      <c r="BQF48" s="167"/>
      <c r="BQG48" s="167"/>
      <c r="BQH48" s="167"/>
      <c r="BQI48" s="167"/>
      <c r="BQJ48" s="167"/>
      <c r="BQK48" s="167"/>
      <c r="BQL48" s="167"/>
      <c r="BQM48" s="167"/>
      <c r="BQN48" s="167"/>
      <c r="BQO48" s="167"/>
      <c r="BQP48" s="167"/>
      <c r="BQQ48" s="167"/>
      <c r="BQR48" s="167"/>
      <c r="BQS48" s="167"/>
      <c r="BQT48" s="167"/>
      <c r="BQU48" s="167"/>
      <c r="BQV48" s="167"/>
      <c r="BQW48" s="167"/>
      <c r="BQX48" s="167"/>
      <c r="BQY48" s="167"/>
      <c r="BQZ48" s="167"/>
      <c r="BRA48" s="167"/>
      <c r="BRB48" s="167"/>
      <c r="BRC48" s="167"/>
      <c r="BRD48" s="167"/>
      <c r="BRE48" s="167"/>
      <c r="BRF48" s="167"/>
      <c r="BRG48" s="167"/>
      <c r="BRH48" s="167"/>
      <c r="BRI48" s="167"/>
      <c r="BRJ48" s="167"/>
      <c r="BRK48" s="167"/>
      <c r="BRL48" s="167"/>
      <c r="BRM48" s="167"/>
      <c r="BRN48" s="167"/>
      <c r="BRO48" s="167"/>
      <c r="BRP48" s="167"/>
      <c r="BRQ48" s="167"/>
      <c r="BRR48" s="167"/>
      <c r="BRS48" s="167"/>
      <c r="BRT48" s="167"/>
      <c r="BRU48" s="167"/>
      <c r="BRV48" s="167"/>
      <c r="BRW48" s="167"/>
      <c r="BRX48" s="167"/>
      <c r="BRY48" s="167"/>
      <c r="BRZ48" s="167"/>
      <c r="BSA48" s="167"/>
      <c r="BSB48" s="167"/>
      <c r="BSC48" s="167"/>
      <c r="BSD48" s="167"/>
      <c r="BSE48" s="167"/>
      <c r="BSF48" s="167"/>
      <c r="BSG48" s="167"/>
      <c r="BSH48" s="167"/>
      <c r="BSI48" s="167"/>
      <c r="BSJ48" s="167"/>
      <c r="BSK48" s="167"/>
      <c r="BSL48" s="167"/>
      <c r="BSM48" s="167"/>
      <c r="BSN48" s="167"/>
      <c r="BSO48" s="167"/>
      <c r="BSP48" s="167"/>
      <c r="BSQ48" s="167"/>
      <c r="BSR48" s="167"/>
      <c r="BSS48" s="167"/>
      <c r="BST48" s="167"/>
      <c r="BSU48" s="167"/>
      <c r="BSV48" s="167"/>
      <c r="BSW48" s="167"/>
      <c r="BSX48" s="167"/>
      <c r="BSY48" s="167"/>
      <c r="BSZ48" s="167"/>
      <c r="BTA48" s="167"/>
      <c r="BTB48" s="167"/>
      <c r="BTC48" s="167"/>
      <c r="BTD48" s="167"/>
      <c r="BTE48" s="167"/>
      <c r="BTF48" s="167"/>
      <c r="BTG48" s="167"/>
      <c r="BTH48" s="167"/>
      <c r="BTI48" s="167"/>
      <c r="BTJ48" s="167"/>
      <c r="BTK48" s="167"/>
      <c r="BTL48" s="167"/>
      <c r="BTM48" s="167"/>
      <c r="BTN48" s="167"/>
      <c r="BTO48" s="167"/>
      <c r="BTP48" s="167"/>
      <c r="BTQ48" s="167"/>
      <c r="BTR48" s="167"/>
      <c r="BTS48" s="167"/>
      <c r="BTT48" s="167"/>
      <c r="BTU48" s="167"/>
      <c r="BTV48" s="167"/>
      <c r="BTW48" s="167"/>
      <c r="BTX48" s="167"/>
      <c r="BTY48" s="167"/>
      <c r="BTZ48" s="167"/>
      <c r="BUA48" s="167"/>
      <c r="BUB48" s="167"/>
      <c r="BUC48" s="167"/>
      <c r="BUD48" s="167"/>
      <c r="BUE48" s="167"/>
      <c r="BUF48" s="167"/>
      <c r="BUG48" s="167"/>
      <c r="BUH48" s="167"/>
      <c r="BUI48" s="167"/>
      <c r="BUJ48" s="167"/>
      <c r="BUK48" s="167"/>
      <c r="BUL48" s="167"/>
      <c r="BUM48" s="167"/>
      <c r="BUN48" s="167"/>
      <c r="BUO48" s="167"/>
      <c r="BUP48" s="167"/>
      <c r="BUQ48" s="167"/>
      <c r="BUR48" s="167"/>
      <c r="BUS48" s="167"/>
      <c r="BUT48" s="167"/>
      <c r="BUU48" s="167"/>
      <c r="BUV48" s="167"/>
      <c r="BUW48" s="167"/>
      <c r="BUX48" s="167"/>
      <c r="BUY48" s="167"/>
      <c r="BUZ48" s="167"/>
      <c r="BVA48" s="167"/>
      <c r="BVB48" s="167"/>
      <c r="BVC48" s="167"/>
      <c r="BVD48" s="167"/>
      <c r="BVE48" s="167"/>
      <c r="BVF48" s="167"/>
      <c r="BVG48" s="167"/>
      <c r="BVH48" s="167"/>
      <c r="BVI48" s="167"/>
      <c r="BVJ48" s="167"/>
      <c r="BVK48" s="167"/>
      <c r="BVL48" s="167"/>
      <c r="BVM48" s="167"/>
      <c r="BVN48" s="167"/>
      <c r="BVO48" s="167"/>
      <c r="BVP48" s="167"/>
      <c r="BVQ48" s="167"/>
      <c r="BVR48" s="167"/>
      <c r="BVS48" s="167"/>
      <c r="BVT48" s="167"/>
      <c r="BVU48" s="167"/>
      <c r="BVV48" s="167"/>
      <c r="BVW48" s="167"/>
      <c r="BVX48" s="167"/>
      <c r="BVY48" s="167"/>
      <c r="BVZ48" s="167"/>
      <c r="BWA48" s="167"/>
      <c r="BWB48" s="167"/>
      <c r="BWC48" s="167"/>
      <c r="BWD48" s="167"/>
      <c r="BWE48" s="167"/>
      <c r="BWF48" s="167"/>
      <c r="BWG48" s="167"/>
      <c r="BWH48" s="167"/>
      <c r="BWI48" s="167"/>
      <c r="BWJ48" s="167"/>
      <c r="BWK48" s="167"/>
      <c r="BWL48" s="167"/>
      <c r="BWM48" s="167"/>
      <c r="BWN48" s="167"/>
      <c r="BWO48" s="167"/>
      <c r="BWP48" s="167"/>
      <c r="BWQ48" s="167"/>
      <c r="BWR48" s="167"/>
      <c r="BWS48" s="167"/>
      <c r="BWT48" s="167"/>
      <c r="BWU48" s="167"/>
      <c r="BWV48" s="167"/>
      <c r="BWW48" s="167"/>
      <c r="BWX48" s="167"/>
      <c r="BWY48" s="167"/>
      <c r="BWZ48" s="167"/>
      <c r="BXA48" s="167"/>
      <c r="BXB48" s="167"/>
      <c r="BXC48" s="167"/>
      <c r="BXD48" s="167"/>
      <c r="BXE48" s="167"/>
      <c r="BXF48" s="167"/>
      <c r="BXG48" s="167"/>
      <c r="BXH48" s="167"/>
      <c r="BXI48" s="167"/>
      <c r="BXJ48" s="167"/>
      <c r="BXK48" s="167"/>
      <c r="BXL48" s="167"/>
      <c r="BXM48" s="167"/>
      <c r="BXN48" s="167"/>
      <c r="BXO48" s="167"/>
      <c r="BXP48" s="167"/>
      <c r="BXQ48" s="167"/>
      <c r="BXR48" s="167"/>
      <c r="BXS48" s="167"/>
      <c r="BXT48" s="167"/>
      <c r="BXU48" s="167"/>
      <c r="BXV48" s="167"/>
      <c r="BXW48" s="167"/>
      <c r="BXX48" s="167"/>
      <c r="BXY48" s="167"/>
      <c r="BXZ48" s="167"/>
      <c r="BYA48" s="167"/>
      <c r="BYB48" s="167"/>
      <c r="BYC48" s="167"/>
      <c r="BYD48" s="167"/>
      <c r="BYE48" s="167"/>
      <c r="BYF48" s="167"/>
      <c r="BYG48" s="167"/>
      <c r="BYH48" s="167"/>
      <c r="BYI48" s="167"/>
      <c r="BYJ48" s="167"/>
      <c r="BYK48" s="167"/>
      <c r="BYL48" s="167"/>
      <c r="BYM48" s="167"/>
      <c r="BYN48" s="167"/>
      <c r="BYO48" s="167"/>
      <c r="BYP48" s="167"/>
      <c r="BYQ48" s="167"/>
      <c r="BYR48" s="167"/>
      <c r="BYS48" s="167"/>
      <c r="BYT48" s="167"/>
      <c r="BYU48" s="167"/>
      <c r="BYV48" s="167"/>
      <c r="BYW48" s="167"/>
      <c r="BYX48" s="167"/>
      <c r="BYY48" s="167"/>
      <c r="BYZ48" s="167"/>
      <c r="BZA48" s="167"/>
      <c r="BZB48" s="167"/>
      <c r="BZC48" s="167"/>
      <c r="BZD48" s="167"/>
      <c r="BZE48" s="167"/>
      <c r="BZF48" s="167"/>
      <c r="BZG48" s="167"/>
      <c r="BZH48" s="167"/>
      <c r="BZI48" s="167"/>
      <c r="BZJ48" s="167"/>
      <c r="BZK48" s="167"/>
      <c r="BZL48" s="167"/>
      <c r="BZM48" s="167"/>
      <c r="BZN48" s="167"/>
      <c r="BZO48" s="167"/>
      <c r="BZP48" s="167"/>
      <c r="BZQ48" s="167"/>
      <c r="BZR48" s="167"/>
      <c r="BZS48" s="167"/>
      <c r="BZT48" s="167"/>
      <c r="BZU48" s="167"/>
      <c r="BZV48" s="167"/>
      <c r="BZW48" s="167"/>
      <c r="BZX48" s="167"/>
      <c r="BZY48" s="167"/>
      <c r="BZZ48" s="167"/>
      <c r="CAA48" s="167"/>
      <c r="CAB48" s="167"/>
      <c r="CAC48" s="167"/>
      <c r="CAD48" s="167"/>
      <c r="CAE48" s="167"/>
      <c r="CAF48" s="167"/>
      <c r="CAG48" s="167"/>
      <c r="CAH48" s="167"/>
      <c r="CAI48" s="167"/>
      <c r="CAJ48" s="167"/>
      <c r="CAK48" s="167"/>
      <c r="CAL48" s="167"/>
      <c r="CAM48" s="167"/>
      <c r="CAN48" s="167"/>
      <c r="CAO48" s="167"/>
      <c r="CAP48" s="167"/>
      <c r="CAQ48" s="167"/>
      <c r="CAR48" s="167"/>
      <c r="CAS48" s="167"/>
      <c r="CAT48" s="167"/>
      <c r="CAU48" s="167"/>
      <c r="CAV48" s="167"/>
      <c r="CAW48" s="167"/>
      <c r="CAX48" s="167"/>
      <c r="CAY48" s="167"/>
      <c r="CAZ48" s="167"/>
      <c r="CBA48" s="167"/>
      <c r="CBB48" s="167"/>
      <c r="CBC48" s="167"/>
      <c r="CBD48" s="167"/>
      <c r="CBE48" s="167"/>
      <c r="CBF48" s="167"/>
      <c r="CBG48" s="167"/>
      <c r="CBH48" s="167"/>
      <c r="CBI48" s="167"/>
      <c r="CBJ48" s="167"/>
      <c r="CBK48" s="167"/>
      <c r="CBL48" s="167"/>
      <c r="CBM48" s="167"/>
      <c r="CBN48" s="167"/>
      <c r="CBO48" s="167"/>
      <c r="CBP48" s="167"/>
      <c r="CBQ48" s="167"/>
      <c r="CBR48" s="167"/>
      <c r="CBS48" s="167"/>
      <c r="CBT48" s="167"/>
      <c r="CBU48" s="167"/>
      <c r="CBV48" s="167"/>
      <c r="CBW48" s="167"/>
      <c r="CBX48" s="167"/>
      <c r="CBY48" s="167"/>
      <c r="CBZ48" s="167"/>
      <c r="CCA48" s="167"/>
      <c r="CCB48" s="167"/>
      <c r="CCC48" s="167"/>
      <c r="CCD48" s="167"/>
      <c r="CCE48" s="167"/>
      <c r="CCF48" s="167"/>
      <c r="CCG48" s="167"/>
      <c r="CCH48" s="167"/>
      <c r="CCI48" s="167"/>
      <c r="CCJ48" s="167"/>
      <c r="CCK48" s="167"/>
      <c r="CCL48" s="167"/>
      <c r="CCM48" s="167"/>
      <c r="CCN48" s="167"/>
      <c r="CCO48" s="167"/>
      <c r="CCP48" s="167"/>
      <c r="CCQ48" s="167"/>
      <c r="CCR48" s="167"/>
      <c r="CCS48" s="167"/>
      <c r="CCT48" s="167"/>
      <c r="CCU48" s="167"/>
      <c r="CCV48" s="167"/>
      <c r="CCW48" s="167"/>
      <c r="CCX48" s="167"/>
      <c r="CCY48" s="167"/>
      <c r="CCZ48" s="167"/>
      <c r="CDA48" s="167"/>
      <c r="CDB48" s="167"/>
      <c r="CDC48" s="167"/>
      <c r="CDD48" s="167"/>
      <c r="CDE48" s="167"/>
      <c r="CDF48" s="167"/>
      <c r="CDG48" s="167"/>
      <c r="CDH48" s="167"/>
      <c r="CDI48" s="167"/>
      <c r="CDJ48" s="167"/>
      <c r="CDK48" s="167"/>
      <c r="CDL48" s="167"/>
      <c r="CDM48" s="167"/>
      <c r="CDN48" s="167"/>
      <c r="CDO48" s="167"/>
      <c r="CDP48" s="167"/>
      <c r="CDQ48" s="167"/>
      <c r="CDR48" s="167"/>
      <c r="CDS48" s="167"/>
      <c r="CDT48" s="167"/>
      <c r="CDU48" s="167"/>
      <c r="CDV48" s="167"/>
      <c r="CDW48" s="167"/>
      <c r="CDX48" s="167"/>
      <c r="CDY48" s="167"/>
      <c r="CDZ48" s="167"/>
      <c r="CEA48" s="167"/>
      <c r="CEB48" s="167"/>
      <c r="CEC48" s="167"/>
      <c r="CED48" s="167"/>
      <c r="CEE48" s="167"/>
      <c r="CEF48" s="167"/>
      <c r="CEG48" s="167"/>
      <c r="CEH48" s="167"/>
      <c r="CEI48" s="167"/>
      <c r="CEJ48" s="167"/>
      <c r="CEK48" s="167"/>
      <c r="CEL48" s="167"/>
      <c r="CEM48" s="167"/>
      <c r="CEN48" s="167"/>
      <c r="CEO48" s="167"/>
      <c r="CEP48" s="167"/>
      <c r="CEQ48" s="167"/>
      <c r="CER48" s="167"/>
      <c r="CES48" s="167"/>
      <c r="CET48" s="167"/>
      <c r="CEU48" s="167"/>
      <c r="CEV48" s="167"/>
      <c r="CEW48" s="167"/>
      <c r="CEX48" s="167"/>
      <c r="CEY48" s="167"/>
      <c r="CEZ48" s="167"/>
      <c r="CFA48" s="167"/>
      <c r="CFB48" s="167"/>
      <c r="CFC48" s="167"/>
      <c r="CFD48" s="167"/>
      <c r="CFE48" s="167"/>
      <c r="CFF48" s="167"/>
      <c r="CFG48" s="167"/>
      <c r="CFH48" s="167"/>
      <c r="CFI48" s="167"/>
      <c r="CFJ48" s="167"/>
      <c r="CFK48" s="167"/>
      <c r="CFL48" s="167"/>
      <c r="CFM48" s="167"/>
      <c r="CFN48" s="167"/>
      <c r="CFO48" s="167"/>
      <c r="CFP48" s="167"/>
      <c r="CFQ48" s="167"/>
      <c r="CFR48" s="167"/>
      <c r="CFS48" s="167"/>
      <c r="CFT48" s="167"/>
      <c r="CFU48" s="167"/>
      <c r="CFV48" s="167"/>
      <c r="CFW48" s="167"/>
      <c r="CFX48" s="167"/>
      <c r="CFY48" s="167"/>
      <c r="CFZ48" s="167"/>
      <c r="CGA48" s="167"/>
      <c r="CGB48" s="167"/>
      <c r="CGC48" s="167"/>
      <c r="CGD48" s="167"/>
      <c r="CGE48" s="167"/>
      <c r="CGF48" s="167"/>
      <c r="CGG48" s="167"/>
      <c r="CGH48" s="167"/>
      <c r="CGI48" s="167"/>
      <c r="CGJ48" s="167"/>
      <c r="CGK48" s="167"/>
      <c r="CGL48" s="167"/>
      <c r="CGM48" s="167"/>
      <c r="CGN48" s="167"/>
      <c r="CGO48" s="167"/>
      <c r="CGP48" s="167"/>
      <c r="CGQ48" s="167"/>
      <c r="CGR48" s="167"/>
      <c r="CGS48" s="167"/>
      <c r="CGT48" s="167"/>
      <c r="CGU48" s="167"/>
      <c r="CGV48" s="167"/>
      <c r="CGW48" s="167"/>
      <c r="CGX48" s="167"/>
      <c r="CGY48" s="167"/>
      <c r="CGZ48" s="167"/>
      <c r="CHA48" s="167"/>
      <c r="CHB48" s="167"/>
      <c r="CHC48" s="167"/>
      <c r="CHD48" s="167"/>
      <c r="CHE48" s="167"/>
      <c r="CHF48" s="167"/>
      <c r="CHG48" s="167"/>
      <c r="CHH48" s="167"/>
      <c r="CHI48" s="167"/>
      <c r="CHJ48" s="167"/>
      <c r="CHK48" s="167"/>
      <c r="CHL48" s="167"/>
      <c r="CHM48" s="167"/>
      <c r="CHN48" s="167"/>
      <c r="CHO48" s="167"/>
      <c r="CHP48" s="167"/>
      <c r="CHQ48" s="167"/>
      <c r="CHR48" s="167"/>
      <c r="CHS48" s="167"/>
      <c r="CHT48" s="167"/>
      <c r="CHU48" s="167"/>
      <c r="CHV48" s="167"/>
      <c r="CHW48" s="167"/>
      <c r="CHX48" s="167"/>
      <c r="CHY48" s="167"/>
      <c r="CHZ48" s="167"/>
      <c r="CIA48" s="167"/>
      <c r="CIB48" s="167"/>
      <c r="CIC48" s="167"/>
      <c r="CID48" s="167"/>
      <c r="CIE48" s="167"/>
      <c r="CIF48" s="167"/>
      <c r="CIG48" s="167"/>
      <c r="CIH48" s="167"/>
      <c r="CII48" s="167"/>
      <c r="CIJ48" s="167"/>
      <c r="CIK48" s="167"/>
      <c r="CIL48" s="167"/>
      <c r="CIM48" s="167"/>
      <c r="CIN48" s="167"/>
      <c r="CIO48" s="167"/>
      <c r="CIP48" s="167"/>
      <c r="CIQ48" s="167"/>
      <c r="CIR48" s="167"/>
      <c r="CIS48" s="167"/>
      <c r="CIT48" s="167"/>
      <c r="CIU48" s="167"/>
      <c r="CIV48" s="167"/>
      <c r="CIW48" s="167"/>
      <c r="CIX48" s="167"/>
      <c r="CIY48" s="167"/>
      <c r="CIZ48" s="167"/>
      <c r="CJA48" s="167"/>
      <c r="CJB48" s="167"/>
      <c r="CJC48" s="167"/>
      <c r="CJD48" s="167"/>
      <c r="CJE48" s="167"/>
      <c r="CJF48" s="167"/>
      <c r="CJG48" s="167"/>
      <c r="CJH48" s="167"/>
      <c r="CJI48" s="167"/>
      <c r="CJJ48" s="167"/>
      <c r="CJK48" s="167"/>
      <c r="CJL48" s="167"/>
      <c r="CJM48" s="167"/>
      <c r="CJN48" s="167"/>
      <c r="CJO48" s="167"/>
      <c r="CJP48" s="167"/>
      <c r="CJQ48" s="167"/>
      <c r="CJR48" s="167"/>
      <c r="CJS48" s="167"/>
      <c r="CJT48" s="167"/>
      <c r="CJU48" s="167"/>
      <c r="CJV48" s="167"/>
      <c r="CJW48" s="167"/>
      <c r="CJX48" s="167"/>
      <c r="CJY48" s="167"/>
      <c r="CJZ48" s="167"/>
      <c r="CKA48" s="167"/>
      <c r="CKB48" s="167"/>
      <c r="CKC48" s="167"/>
      <c r="CKD48" s="167"/>
      <c r="CKE48" s="167"/>
      <c r="CKF48" s="167"/>
      <c r="CKG48" s="167"/>
      <c r="CKH48" s="167"/>
      <c r="CKI48" s="167"/>
      <c r="CKJ48" s="167"/>
      <c r="CKK48" s="167"/>
      <c r="CKL48" s="167"/>
      <c r="CKM48" s="167"/>
      <c r="CKN48" s="167"/>
      <c r="CKO48" s="167"/>
      <c r="CKP48" s="167"/>
      <c r="CKQ48" s="167"/>
      <c r="CKR48" s="167"/>
      <c r="CKS48" s="167"/>
      <c r="CKT48" s="167"/>
      <c r="CKU48" s="167"/>
      <c r="CKV48" s="167"/>
      <c r="CKW48" s="167"/>
      <c r="CKX48" s="167"/>
      <c r="CKY48" s="167"/>
      <c r="CKZ48" s="167"/>
      <c r="CLA48" s="167"/>
      <c r="CLB48" s="167"/>
      <c r="CLC48" s="167"/>
      <c r="CLD48" s="167"/>
      <c r="CLE48" s="167"/>
      <c r="CLF48" s="167"/>
      <c r="CLG48" s="167"/>
      <c r="CLH48" s="167"/>
      <c r="CLI48" s="167"/>
      <c r="CLJ48" s="167"/>
      <c r="CLK48" s="167"/>
      <c r="CLL48" s="167"/>
      <c r="CLM48" s="167"/>
      <c r="CLN48" s="167"/>
      <c r="CLO48" s="167"/>
      <c r="CLP48" s="167"/>
      <c r="CLQ48" s="167"/>
      <c r="CLR48" s="167"/>
      <c r="CLS48" s="167"/>
      <c r="CLT48" s="167"/>
      <c r="CLU48" s="167"/>
      <c r="CLV48" s="167"/>
      <c r="CLW48" s="167"/>
      <c r="CLX48" s="167"/>
      <c r="CLY48" s="167"/>
      <c r="CLZ48" s="167"/>
      <c r="CMA48" s="167"/>
      <c r="CMB48" s="167"/>
      <c r="CMC48" s="167"/>
      <c r="CMD48" s="167"/>
      <c r="CME48" s="167"/>
      <c r="CMF48" s="167"/>
      <c r="CMG48" s="167"/>
      <c r="CMH48" s="167"/>
      <c r="CMI48" s="167"/>
      <c r="CMJ48" s="167"/>
      <c r="CMK48" s="167"/>
      <c r="CML48" s="167"/>
      <c r="CMM48" s="167"/>
      <c r="CMN48" s="167"/>
      <c r="CMO48" s="167"/>
      <c r="CMP48" s="167"/>
      <c r="CMQ48" s="167"/>
      <c r="CMR48" s="167"/>
      <c r="CMS48" s="167"/>
      <c r="CMT48" s="167"/>
      <c r="CMU48" s="167"/>
      <c r="CMV48" s="167"/>
      <c r="CMW48" s="167"/>
      <c r="CMX48" s="167"/>
      <c r="CMY48" s="167"/>
      <c r="CMZ48" s="167"/>
      <c r="CNA48" s="167"/>
      <c r="CNB48" s="167"/>
      <c r="CNC48" s="167"/>
      <c r="CND48" s="167"/>
      <c r="CNE48" s="167"/>
      <c r="CNF48" s="167"/>
      <c r="CNG48" s="167"/>
      <c r="CNH48" s="167"/>
      <c r="CNI48" s="167"/>
      <c r="CNJ48" s="167"/>
      <c r="CNK48" s="167"/>
      <c r="CNL48" s="167"/>
      <c r="CNM48" s="167"/>
      <c r="CNN48" s="167"/>
      <c r="CNO48" s="167"/>
      <c r="CNP48" s="167"/>
      <c r="CNQ48" s="167"/>
      <c r="CNR48" s="167"/>
      <c r="CNS48" s="167"/>
      <c r="CNT48" s="167"/>
      <c r="CNU48" s="167"/>
      <c r="CNV48" s="167"/>
      <c r="CNW48" s="167"/>
      <c r="CNX48" s="167"/>
      <c r="CNY48" s="167"/>
      <c r="CNZ48" s="167"/>
      <c r="COA48" s="167"/>
      <c r="COB48" s="167"/>
      <c r="COC48" s="167"/>
      <c r="COD48" s="167"/>
      <c r="COE48" s="167"/>
      <c r="COF48" s="167"/>
      <c r="COG48" s="167"/>
      <c r="COH48" s="167"/>
      <c r="COI48" s="167"/>
      <c r="COJ48" s="167"/>
      <c r="COK48" s="167"/>
      <c r="COL48" s="167"/>
      <c r="COM48" s="167"/>
      <c r="CON48" s="167"/>
      <c r="COO48" s="167"/>
      <c r="COP48" s="167"/>
      <c r="COQ48" s="167"/>
      <c r="COR48" s="167"/>
      <c r="COS48" s="167"/>
      <c r="COT48" s="167"/>
      <c r="COU48" s="167"/>
      <c r="COV48" s="167"/>
      <c r="COW48" s="167"/>
      <c r="COX48" s="167"/>
      <c r="COY48" s="167"/>
      <c r="COZ48" s="167"/>
      <c r="CPA48" s="167"/>
      <c r="CPB48" s="167"/>
      <c r="CPC48" s="167"/>
      <c r="CPD48" s="167"/>
      <c r="CPE48" s="167"/>
      <c r="CPF48" s="167"/>
      <c r="CPG48" s="167"/>
      <c r="CPH48" s="167"/>
      <c r="CPI48" s="167"/>
      <c r="CPJ48" s="167"/>
      <c r="CPK48" s="167"/>
      <c r="CPL48" s="167"/>
      <c r="CPM48" s="167"/>
      <c r="CPN48" s="167"/>
      <c r="CPO48" s="167"/>
      <c r="CPP48" s="167"/>
      <c r="CPQ48" s="167"/>
      <c r="CPR48" s="167"/>
      <c r="CPS48" s="167"/>
      <c r="CPT48" s="167"/>
      <c r="CPU48" s="167"/>
      <c r="CPV48" s="167"/>
      <c r="CPW48" s="167"/>
      <c r="CPX48" s="167"/>
      <c r="CPY48" s="167"/>
      <c r="CPZ48" s="167"/>
      <c r="CQA48" s="167"/>
      <c r="CQB48" s="167"/>
      <c r="CQC48" s="167"/>
      <c r="CQD48" s="167"/>
      <c r="CQE48" s="167"/>
      <c r="CQF48" s="167"/>
      <c r="CQG48" s="167"/>
      <c r="CQH48" s="167"/>
      <c r="CQI48" s="167"/>
      <c r="CQJ48" s="167"/>
      <c r="CQK48" s="167"/>
      <c r="CQL48" s="167"/>
      <c r="CQM48" s="167"/>
      <c r="CQN48" s="167"/>
      <c r="CQO48" s="167"/>
      <c r="CQP48" s="167"/>
      <c r="CQQ48" s="167"/>
      <c r="CQR48" s="167"/>
      <c r="CQS48" s="167"/>
      <c r="CQT48" s="167"/>
      <c r="CQU48" s="167"/>
      <c r="CQV48" s="167"/>
      <c r="CQW48" s="167"/>
      <c r="CQX48" s="167"/>
      <c r="CQY48" s="167"/>
      <c r="CQZ48" s="167"/>
      <c r="CRA48" s="167"/>
      <c r="CRB48" s="167"/>
      <c r="CRC48" s="167"/>
      <c r="CRD48" s="167"/>
      <c r="CRE48" s="167"/>
      <c r="CRF48" s="167"/>
      <c r="CRG48" s="167"/>
      <c r="CRH48" s="167"/>
      <c r="CRI48" s="167"/>
      <c r="CRJ48" s="167"/>
      <c r="CRK48" s="167"/>
      <c r="CRL48" s="167"/>
      <c r="CRM48" s="167"/>
      <c r="CRN48" s="167"/>
      <c r="CRO48" s="167"/>
      <c r="CRP48" s="167"/>
      <c r="CRQ48" s="167"/>
      <c r="CRR48" s="167"/>
      <c r="CRS48" s="167"/>
      <c r="CRT48" s="167"/>
      <c r="CRU48" s="167"/>
      <c r="CRV48" s="167"/>
      <c r="CRW48" s="167"/>
      <c r="CRX48" s="167"/>
      <c r="CRY48" s="167"/>
      <c r="CRZ48" s="167"/>
      <c r="CSA48" s="167"/>
      <c r="CSB48" s="167"/>
      <c r="CSC48" s="167"/>
      <c r="CSD48" s="167"/>
      <c r="CSE48" s="167"/>
      <c r="CSF48" s="167"/>
      <c r="CSG48" s="167"/>
      <c r="CSH48" s="167"/>
      <c r="CSI48" s="167"/>
      <c r="CSJ48" s="167"/>
      <c r="CSK48" s="167"/>
      <c r="CSL48" s="167"/>
      <c r="CSM48" s="167"/>
      <c r="CSN48" s="167"/>
      <c r="CSO48" s="167"/>
      <c r="CSP48" s="167"/>
      <c r="CSQ48" s="167"/>
      <c r="CSR48" s="167"/>
      <c r="CSS48" s="167"/>
      <c r="CST48" s="167"/>
      <c r="CSU48" s="167"/>
      <c r="CSV48" s="167"/>
      <c r="CSW48" s="167"/>
      <c r="CSX48" s="167"/>
      <c r="CSY48" s="167"/>
      <c r="CSZ48" s="167"/>
      <c r="CTA48" s="167"/>
      <c r="CTB48" s="167"/>
      <c r="CTC48" s="167"/>
      <c r="CTD48" s="167"/>
      <c r="CTE48" s="167"/>
      <c r="CTF48" s="167"/>
      <c r="CTG48" s="167"/>
      <c r="CTH48" s="167"/>
      <c r="CTI48" s="167"/>
      <c r="CTJ48" s="167"/>
      <c r="CTK48" s="167"/>
      <c r="CTL48" s="167"/>
      <c r="CTM48" s="167"/>
      <c r="CTN48" s="167"/>
      <c r="CTO48" s="167"/>
      <c r="CTP48" s="167"/>
      <c r="CTQ48" s="167"/>
      <c r="CTR48" s="167"/>
      <c r="CTS48" s="167"/>
      <c r="CTT48" s="167"/>
      <c r="CTU48" s="167"/>
      <c r="CTV48" s="167"/>
      <c r="CTW48" s="167"/>
      <c r="CTX48" s="167"/>
      <c r="CTY48" s="167"/>
      <c r="CTZ48" s="167"/>
      <c r="CUA48" s="167"/>
      <c r="CUB48" s="167"/>
      <c r="CUC48" s="167"/>
      <c r="CUD48" s="167"/>
      <c r="CUE48" s="167"/>
      <c r="CUF48" s="167"/>
      <c r="CUG48" s="167"/>
      <c r="CUH48" s="167"/>
      <c r="CUI48" s="167"/>
      <c r="CUJ48" s="167"/>
      <c r="CUK48" s="167"/>
      <c r="CUL48" s="167"/>
      <c r="CUM48" s="167"/>
      <c r="CUN48" s="167"/>
      <c r="CUO48" s="167"/>
      <c r="CUP48" s="167"/>
      <c r="CUQ48" s="167"/>
      <c r="CUR48" s="167"/>
      <c r="CUS48" s="167"/>
      <c r="CUT48" s="167"/>
      <c r="CUU48" s="167"/>
      <c r="CUV48" s="167"/>
      <c r="CUW48" s="167"/>
      <c r="CUX48" s="167"/>
      <c r="CUY48" s="167"/>
      <c r="CUZ48" s="167"/>
      <c r="CVA48" s="167"/>
      <c r="CVB48" s="167"/>
      <c r="CVC48" s="167"/>
      <c r="CVD48" s="167"/>
      <c r="CVE48" s="167"/>
      <c r="CVF48" s="167"/>
      <c r="CVG48" s="167"/>
      <c r="CVH48" s="167"/>
      <c r="CVI48" s="167"/>
      <c r="CVJ48" s="167"/>
      <c r="CVK48" s="167"/>
      <c r="CVL48" s="167"/>
      <c r="CVM48" s="167"/>
      <c r="CVN48" s="167"/>
      <c r="CVO48" s="167"/>
      <c r="CVP48" s="167"/>
      <c r="CVQ48" s="167"/>
      <c r="CVR48" s="167"/>
      <c r="CVS48" s="167"/>
      <c r="CVT48" s="167"/>
      <c r="CVU48" s="167"/>
      <c r="CVV48" s="167"/>
      <c r="CVW48" s="167"/>
      <c r="CVX48" s="167"/>
      <c r="CVY48" s="167"/>
      <c r="CVZ48" s="167"/>
      <c r="CWA48" s="167"/>
      <c r="CWB48" s="167"/>
      <c r="CWC48" s="167"/>
      <c r="CWD48" s="167"/>
      <c r="CWE48" s="167"/>
      <c r="CWF48" s="167"/>
      <c r="CWG48" s="167"/>
      <c r="CWH48" s="167"/>
      <c r="CWI48" s="167"/>
      <c r="CWJ48" s="167"/>
      <c r="CWK48" s="167"/>
      <c r="CWL48" s="167"/>
      <c r="CWM48" s="167"/>
      <c r="CWN48" s="167"/>
      <c r="CWO48" s="167"/>
      <c r="CWP48" s="167"/>
      <c r="CWQ48" s="167"/>
      <c r="CWR48" s="167"/>
      <c r="CWS48" s="167"/>
      <c r="CWT48" s="167"/>
      <c r="CWU48" s="167"/>
      <c r="CWV48" s="167"/>
      <c r="CWW48" s="167"/>
      <c r="CWX48" s="167"/>
      <c r="CWY48" s="167"/>
      <c r="CWZ48" s="167"/>
      <c r="CXA48" s="167"/>
      <c r="CXB48" s="167"/>
      <c r="CXC48" s="167"/>
      <c r="CXD48" s="167"/>
      <c r="CXE48" s="167"/>
      <c r="CXF48" s="167"/>
      <c r="CXG48" s="167"/>
      <c r="CXH48" s="167"/>
      <c r="CXI48" s="167"/>
      <c r="CXJ48" s="167"/>
      <c r="CXK48" s="167"/>
      <c r="CXL48" s="167"/>
      <c r="CXM48" s="167"/>
      <c r="CXN48" s="167"/>
      <c r="CXO48" s="167"/>
      <c r="CXP48" s="167"/>
      <c r="CXQ48" s="167"/>
      <c r="CXR48" s="167"/>
      <c r="CXS48" s="167"/>
      <c r="CXT48" s="167"/>
      <c r="CXU48" s="167"/>
      <c r="CXV48" s="167"/>
      <c r="CXW48" s="167"/>
      <c r="CXX48" s="167"/>
      <c r="CXY48" s="167"/>
      <c r="CXZ48" s="167"/>
      <c r="CYA48" s="167"/>
      <c r="CYB48" s="167"/>
      <c r="CYC48" s="167"/>
      <c r="CYD48" s="167"/>
      <c r="CYE48" s="167"/>
      <c r="CYF48" s="167"/>
      <c r="CYG48" s="167"/>
      <c r="CYH48" s="167"/>
      <c r="CYI48" s="167"/>
      <c r="CYJ48" s="167"/>
      <c r="CYK48" s="167"/>
      <c r="CYL48" s="167"/>
      <c r="CYM48" s="167"/>
      <c r="CYN48" s="167"/>
      <c r="CYO48" s="167"/>
      <c r="CYP48" s="167"/>
      <c r="CYQ48" s="167"/>
      <c r="CYR48" s="167"/>
      <c r="CYS48" s="167"/>
      <c r="CYT48" s="167"/>
      <c r="CYU48" s="167"/>
      <c r="CYV48" s="167"/>
      <c r="CYW48" s="167"/>
      <c r="CYX48" s="167"/>
      <c r="CYY48" s="167"/>
      <c r="CYZ48" s="167"/>
      <c r="CZA48" s="167"/>
      <c r="CZB48" s="167"/>
      <c r="CZC48" s="167"/>
      <c r="CZD48" s="167"/>
      <c r="CZE48" s="167"/>
      <c r="CZF48" s="167"/>
      <c r="CZG48" s="167"/>
      <c r="CZH48" s="167"/>
      <c r="CZI48" s="167"/>
      <c r="CZJ48" s="167"/>
      <c r="CZK48" s="167"/>
      <c r="CZL48" s="167"/>
      <c r="CZM48" s="167"/>
      <c r="CZN48" s="167"/>
      <c r="CZO48" s="167"/>
      <c r="CZP48" s="167"/>
      <c r="CZQ48" s="167"/>
      <c r="CZR48" s="167"/>
      <c r="CZS48" s="167"/>
      <c r="CZT48" s="167"/>
      <c r="CZU48" s="167"/>
      <c r="CZV48" s="167"/>
      <c r="CZW48" s="167"/>
      <c r="CZX48" s="167"/>
      <c r="CZY48" s="167"/>
      <c r="CZZ48" s="167"/>
      <c r="DAA48" s="167"/>
      <c r="DAB48" s="167"/>
      <c r="DAC48" s="167"/>
      <c r="DAD48" s="167"/>
      <c r="DAE48" s="167"/>
      <c r="DAF48" s="167"/>
      <c r="DAG48" s="167"/>
      <c r="DAH48" s="167"/>
      <c r="DAI48" s="167"/>
      <c r="DAJ48" s="167"/>
      <c r="DAK48" s="167"/>
      <c r="DAL48" s="167"/>
      <c r="DAM48" s="167"/>
      <c r="DAN48" s="167"/>
      <c r="DAO48" s="167"/>
      <c r="DAP48" s="167"/>
      <c r="DAQ48" s="167"/>
      <c r="DAR48" s="167"/>
      <c r="DAS48" s="167"/>
      <c r="DAT48" s="167"/>
      <c r="DAU48" s="167"/>
      <c r="DAV48" s="167"/>
      <c r="DAW48" s="167"/>
      <c r="DAX48" s="167"/>
      <c r="DAY48" s="167"/>
      <c r="DAZ48" s="167"/>
      <c r="DBA48" s="167"/>
      <c r="DBB48" s="167"/>
      <c r="DBC48" s="167"/>
      <c r="DBD48" s="167"/>
      <c r="DBE48" s="167"/>
      <c r="DBF48" s="167"/>
      <c r="DBG48" s="167"/>
      <c r="DBH48" s="167"/>
      <c r="DBI48" s="167"/>
      <c r="DBJ48" s="167"/>
      <c r="DBK48" s="167"/>
      <c r="DBL48" s="167"/>
      <c r="DBM48" s="167"/>
      <c r="DBN48" s="167"/>
      <c r="DBO48" s="167"/>
      <c r="DBP48" s="167"/>
      <c r="DBQ48" s="167"/>
      <c r="DBR48" s="167"/>
      <c r="DBS48" s="167"/>
      <c r="DBT48" s="167"/>
      <c r="DBU48" s="167"/>
      <c r="DBV48" s="167"/>
      <c r="DBW48" s="167"/>
      <c r="DBX48" s="167"/>
      <c r="DBY48" s="167"/>
      <c r="DBZ48" s="167"/>
      <c r="DCA48" s="167"/>
      <c r="DCB48" s="167"/>
      <c r="DCC48" s="167"/>
      <c r="DCD48" s="167"/>
      <c r="DCE48" s="167"/>
      <c r="DCF48" s="167"/>
      <c r="DCG48" s="167"/>
      <c r="DCH48" s="167"/>
      <c r="DCI48" s="167"/>
      <c r="DCJ48" s="167"/>
      <c r="DCK48" s="167"/>
      <c r="DCL48" s="167"/>
      <c r="DCM48" s="167"/>
      <c r="DCN48" s="167"/>
      <c r="DCO48" s="167"/>
      <c r="DCP48" s="167"/>
      <c r="DCQ48" s="167"/>
      <c r="DCR48" s="167"/>
      <c r="DCS48" s="167"/>
      <c r="DCT48" s="167"/>
      <c r="DCU48" s="167"/>
      <c r="DCV48" s="167"/>
      <c r="DCW48" s="167"/>
      <c r="DCX48" s="167"/>
      <c r="DCY48" s="167"/>
      <c r="DCZ48" s="167"/>
      <c r="DDA48" s="167"/>
      <c r="DDB48" s="167"/>
      <c r="DDC48" s="167"/>
      <c r="DDD48" s="167"/>
      <c r="DDE48" s="167"/>
      <c r="DDF48" s="167"/>
      <c r="DDG48" s="167"/>
      <c r="DDH48" s="167"/>
      <c r="DDI48" s="167"/>
      <c r="DDJ48" s="167"/>
      <c r="DDK48" s="167"/>
      <c r="DDL48" s="167"/>
      <c r="DDM48" s="167"/>
      <c r="DDN48" s="167"/>
      <c r="DDO48" s="167"/>
      <c r="DDP48" s="167"/>
      <c r="DDQ48" s="167"/>
      <c r="DDR48" s="167"/>
      <c r="DDS48" s="167"/>
      <c r="DDT48" s="167"/>
      <c r="DDU48" s="167"/>
      <c r="DDV48" s="167"/>
      <c r="DDW48" s="167"/>
      <c r="DDX48" s="167"/>
      <c r="DDY48" s="167"/>
      <c r="DDZ48" s="167"/>
      <c r="DEA48" s="167"/>
      <c r="DEB48" s="167"/>
      <c r="DEC48" s="167"/>
      <c r="DED48" s="167"/>
      <c r="DEE48" s="167"/>
      <c r="DEF48" s="167"/>
      <c r="DEG48" s="167"/>
      <c r="DEH48" s="167"/>
      <c r="DEI48" s="167"/>
      <c r="DEJ48" s="167"/>
      <c r="DEK48" s="167"/>
      <c r="DEL48" s="167"/>
      <c r="DEM48" s="167"/>
      <c r="DEN48" s="167"/>
      <c r="DEO48" s="167"/>
      <c r="DEP48" s="167"/>
      <c r="DEQ48" s="167"/>
      <c r="DER48" s="167"/>
      <c r="DES48" s="167"/>
      <c r="DET48" s="167"/>
      <c r="DEU48" s="167"/>
      <c r="DEV48" s="167"/>
      <c r="DEW48" s="167"/>
      <c r="DEX48" s="167"/>
      <c r="DEY48" s="167"/>
      <c r="DEZ48" s="167"/>
      <c r="DFA48" s="167"/>
      <c r="DFB48" s="167"/>
      <c r="DFC48" s="167"/>
      <c r="DFD48" s="167"/>
      <c r="DFE48" s="167"/>
      <c r="DFF48" s="167"/>
      <c r="DFG48" s="167"/>
      <c r="DFH48" s="167"/>
      <c r="DFI48" s="167"/>
      <c r="DFJ48" s="167"/>
      <c r="DFK48" s="167"/>
      <c r="DFL48" s="167"/>
      <c r="DFM48" s="167"/>
      <c r="DFN48" s="167"/>
      <c r="DFO48" s="167"/>
      <c r="DFP48" s="167"/>
      <c r="DFQ48" s="167"/>
      <c r="DFR48" s="167"/>
      <c r="DFS48" s="167"/>
      <c r="DFT48" s="167"/>
      <c r="DFU48" s="167"/>
      <c r="DFV48" s="167"/>
      <c r="DFW48" s="167"/>
      <c r="DFX48" s="167"/>
      <c r="DFY48" s="167"/>
      <c r="DFZ48" s="167"/>
      <c r="DGA48" s="167"/>
      <c r="DGB48" s="167"/>
      <c r="DGC48" s="167"/>
      <c r="DGD48" s="167"/>
      <c r="DGE48" s="167"/>
      <c r="DGF48" s="167"/>
      <c r="DGG48" s="167"/>
      <c r="DGH48" s="167"/>
      <c r="DGI48" s="167"/>
      <c r="DGJ48" s="167"/>
      <c r="DGK48" s="167"/>
      <c r="DGL48" s="167"/>
      <c r="DGM48" s="167"/>
      <c r="DGN48" s="167"/>
      <c r="DGO48" s="167"/>
      <c r="DGP48" s="167"/>
      <c r="DGQ48" s="167"/>
      <c r="DGR48" s="167"/>
      <c r="DGS48" s="167"/>
      <c r="DGT48" s="167"/>
      <c r="DGU48" s="167"/>
      <c r="DGV48" s="167"/>
      <c r="DGW48" s="167"/>
      <c r="DGX48" s="167"/>
      <c r="DGY48" s="167"/>
      <c r="DGZ48" s="167"/>
      <c r="DHA48" s="167"/>
      <c r="DHB48" s="167"/>
      <c r="DHC48" s="167"/>
      <c r="DHD48" s="167"/>
      <c r="DHE48" s="167"/>
      <c r="DHF48" s="167"/>
      <c r="DHG48" s="167"/>
      <c r="DHH48" s="167"/>
      <c r="DHI48" s="167"/>
      <c r="DHJ48" s="167"/>
      <c r="DHK48" s="167"/>
      <c r="DHL48" s="167"/>
      <c r="DHM48" s="167"/>
      <c r="DHN48" s="167"/>
      <c r="DHO48" s="167"/>
      <c r="DHP48" s="167"/>
      <c r="DHQ48" s="167"/>
      <c r="DHR48" s="167"/>
      <c r="DHS48" s="167"/>
      <c r="DHT48" s="167"/>
      <c r="DHU48" s="167"/>
      <c r="DHV48" s="167"/>
      <c r="DHW48" s="167"/>
      <c r="DHX48" s="167"/>
      <c r="DHY48" s="167"/>
      <c r="DHZ48" s="167"/>
      <c r="DIA48" s="167"/>
      <c r="DIB48" s="167"/>
      <c r="DIC48" s="167"/>
      <c r="DID48" s="167"/>
      <c r="DIE48" s="167"/>
      <c r="DIF48" s="167"/>
      <c r="DIG48" s="167"/>
      <c r="DIH48" s="167"/>
      <c r="DII48" s="167"/>
      <c r="DIJ48" s="167"/>
      <c r="DIK48" s="167"/>
      <c r="DIL48" s="167"/>
      <c r="DIM48" s="167"/>
      <c r="DIN48" s="167"/>
      <c r="DIO48" s="167"/>
      <c r="DIP48" s="167"/>
      <c r="DIQ48" s="167"/>
      <c r="DIR48" s="167"/>
      <c r="DIS48" s="167"/>
      <c r="DIT48" s="167"/>
      <c r="DIU48" s="167"/>
      <c r="DIV48" s="167"/>
      <c r="DIW48" s="167"/>
      <c r="DIX48" s="167"/>
      <c r="DIY48" s="167"/>
      <c r="DIZ48" s="167"/>
      <c r="DJA48" s="167"/>
      <c r="DJB48" s="167"/>
      <c r="DJC48" s="167"/>
      <c r="DJD48" s="167"/>
      <c r="DJE48" s="167"/>
      <c r="DJF48" s="167"/>
      <c r="DJG48" s="167"/>
      <c r="DJH48" s="167"/>
      <c r="DJI48" s="167"/>
      <c r="DJJ48" s="167"/>
      <c r="DJK48" s="167"/>
      <c r="DJL48" s="167"/>
      <c r="DJM48" s="167"/>
      <c r="DJN48" s="167"/>
      <c r="DJO48" s="167"/>
      <c r="DJP48" s="167"/>
      <c r="DJQ48" s="167"/>
      <c r="DJR48" s="167"/>
      <c r="DJS48" s="167"/>
      <c r="DJT48" s="167"/>
      <c r="DJU48" s="167"/>
      <c r="DJV48" s="167"/>
      <c r="DJW48" s="167"/>
      <c r="DJX48" s="167"/>
      <c r="DJY48" s="167"/>
      <c r="DJZ48" s="167"/>
      <c r="DKA48" s="167"/>
      <c r="DKB48" s="167"/>
      <c r="DKC48" s="167"/>
      <c r="DKD48" s="167"/>
      <c r="DKE48" s="167"/>
      <c r="DKF48" s="167"/>
      <c r="DKG48" s="167"/>
      <c r="DKH48" s="167"/>
      <c r="DKI48" s="167"/>
      <c r="DKJ48" s="167"/>
      <c r="DKK48" s="167"/>
      <c r="DKL48" s="167"/>
      <c r="DKM48" s="167"/>
      <c r="DKN48" s="167"/>
      <c r="DKO48" s="167"/>
      <c r="DKP48" s="167"/>
      <c r="DKQ48" s="167"/>
      <c r="DKR48" s="167"/>
      <c r="DKS48" s="167"/>
      <c r="DKT48" s="167"/>
      <c r="DKU48" s="167"/>
      <c r="DKV48" s="167"/>
      <c r="DKW48" s="167"/>
      <c r="DKX48" s="167"/>
      <c r="DKY48" s="167"/>
      <c r="DKZ48" s="167"/>
      <c r="DLA48" s="167"/>
      <c r="DLB48" s="167"/>
      <c r="DLC48" s="167"/>
      <c r="DLD48" s="167"/>
      <c r="DLE48" s="167"/>
      <c r="DLF48" s="167"/>
      <c r="DLG48" s="167"/>
      <c r="DLH48" s="167"/>
      <c r="DLI48" s="167"/>
      <c r="DLJ48" s="167"/>
      <c r="DLK48" s="167"/>
      <c r="DLL48" s="167"/>
      <c r="DLM48" s="167"/>
      <c r="DLN48" s="167"/>
      <c r="DLO48" s="167"/>
      <c r="DLP48" s="167"/>
      <c r="DLQ48" s="167"/>
      <c r="DLR48" s="167"/>
      <c r="DLS48" s="167"/>
      <c r="DLT48" s="167"/>
      <c r="DLU48" s="167"/>
      <c r="DLV48" s="167"/>
      <c r="DLW48" s="167"/>
      <c r="DLX48" s="167"/>
      <c r="DLY48" s="167"/>
      <c r="DLZ48" s="167"/>
      <c r="DMA48" s="167"/>
      <c r="DMB48" s="167"/>
      <c r="DMC48" s="167"/>
      <c r="DMD48" s="167"/>
      <c r="DME48" s="167"/>
      <c r="DMF48" s="167"/>
      <c r="DMG48" s="167"/>
      <c r="DMH48" s="167"/>
      <c r="DMI48" s="167"/>
      <c r="DMJ48" s="167"/>
      <c r="DMK48" s="167"/>
      <c r="DML48" s="167"/>
      <c r="DMM48" s="167"/>
      <c r="DMN48" s="167"/>
      <c r="DMO48" s="167"/>
      <c r="DMP48" s="167"/>
      <c r="DMQ48" s="167"/>
      <c r="DMR48" s="167"/>
      <c r="DMS48" s="167"/>
      <c r="DMT48" s="167"/>
      <c r="DMU48" s="167"/>
      <c r="DMV48" s="167"/>
      <c r="DMW48" s="167"/>
      <c r="DMX48" s="167"/>
      <c r="DMY48" s="167"/>
      <c r="DMZ48" s="167"/>
      <c r="DNA48" s="167"/>
      <c r="DNB48" s="167"/>
      <c r="DNC48" s="167"/>
      <c r="DND48" s="167"/>
      <c r="DNE48" s="167"/>
      <c r="DNF48" s="167"/>
      <c r="DNG48" s="167"/>
      <c r="DNH48" s="167"/>
      <c r="DNI48" s="167"/>
      <c r="DNJ48" s="167"/>
      <c r="DNK48" s="167"/>
      <c r="DNL48" s="167"/>
      <c r="DNM48" s="167"/>
      <c r="DNN48" s="167"/>
      <c r="DNO48" s="167"/>
      <c r="DNP48" s="167"/>
      <c r="DNQ48" s="167"/>
      <c r="DNR48" s="167"/>
      <c r="DNS48" s="167"/>
      <c r="DNT48" s="167"/>
      <c r="DNU48" s="167"/>
      <c r="DNV48" s="167"/>
      <c r="DNW48" s="167"/>
      <c r="DNX48" s="167"/>
      <c r="DNY48" s="167"/>
      <c r="DNZ48" s="167"/>
      <c r="DOA48" s="167"/>
      <c r="DOB48" s="167"/>
      <c r="DOC48" s="167"/>
      <c r="DOD48" s="167"/>
      <c r="DOE48" s="167"/>
      <c r="DOF48" s="167"/>
      <c r="DOG48" s="167"/>
      <c r="DOH48" s="167"/>
      <c r="DOI48" s="167"/>
      <c r="DOJ48" s="167"/>
      <c r="DOK48" s="167"/>
      <c r="DOL48" s="167"/>
      <c r="DOM48" s="167"/>
      <c r="DON48" s="167"/>
      <c r="DOO48" s="167"/>
      <c r="DOP48" s="167"/>
      <c r="DOQ48" s="167"/>
      <c r="DOR48" s="167"/>
      <c r="DOS48" s="167"/>
      <c r="DOT48" s="167"/>
      <c r="DOU48" s="167"/>
      <c r="DOV48" s="167"/>
      <c r="DOW48" s="167"/>
      <c r="DOX48" s="167"/>
      <c r="DOY48" s="167"/>
      <c r="DOZ48" s="167"/>
      <c r="DPA48" s="167"/>
      <c r="DPB48" s="167"/>
      <c r="DPC48" s="167"/>
      <c r="DPD48" s="167"/>
      <c r="DPE48" s="167"/>
      <c r="DPF48" s="167"/>
      <c r="DPG48" s="167"/>
    </row>
    <row r="49" spans="1:3127" s="167" customFormat="1" ht="36.75">
      <c r="A49" s="184" t="s">
        <v>2307</v>
      </c>
      <c r="B49" s="184" t="s">
        <v>2042</v>
      </c>
      <c r="C49" s="184" t="s">
        <v>2033</v>
      </c>
      <c r="D49" s="204" t="s">
        <v>344</v>
      </c>
      <c r="E49" s="186" t="s">
        <v>2308</v>
      </c>
      <c r="F49" s="184" t="s">
        <v>24</v>
      </c>
      <c r="G49" s="184" t="s">
        <v>46</v>
      </c>
      <c r="H49" s="184" t="s">
        <v>1972</v>
      </c>
      <c r="I49" s="184" t="s">
        <v>1005</v>
      </c>
      <c r="J49" s="184" t="s">
        <v>18</v>
      </c>
      <c r="K49" s="184" t="s">
        <v>53</v>
      </c>
      <c r="L49" s="180" t="s">
        <v>1432</v>
      </c>
      <c r="M49" s="184" t="s">
        <v>2044</v>
      </c>
      <c r="N49" s="187">
        <v>12000</v>
      </c>
      <c r="O49" s="187">
        <v>8</v>
      </c>
      <c r="P49" s="180" t="s">
        <v>1432</v>
      </c>
      <c r="Q49" s="188">
        <v>1.3333333333333333</v>
      </c>
      <c r="R49" s="189" t="s">
        <v>2309</v>
      </c>
      <c r="S49" s="208" t="s">
        <v>2310</v>
      </c>
      <c r="T49" s="184"/>
      <c r="U49" s="5"/>
      <c r="V49" s="5"/>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s="166"/>
      <c r="APW49" s="166"/>
      <c r="APX49" s="166"/>
      <c r="APY49" s="166"/>
      <c r="APZ49" s="166"/>
      <c r="AQA49" s="166"/>
      <c r="AQB49" s="166"/>
      <c r="AQC49" s="166"/>
      <c r="AQD49" s="166"/>
      <c r="AQE49" s="166"/>
      <c r="AQF49" s="166"/>
      <c r="AQG49" s="166"/>
      <c r="AQH49" s="166"/>
      <c r="AQI49" s="166"/>
      <c r="AQJ49" s="166"/>
      <c r="AQK49" s="166"/>
      <c r="AQL49" s="166"/>
      <c r="AQM49" s="166"/>
      <c r="AQN49" s="166"/>
      <c r="AQO49" s="166"/>
      <c r="AQP49" s="166"/>
      <c r="AQQ49" s="166"/>
      <c r="AQR49" s="166"/>
      <c r="AQS49" s="166"/>
      <c r="AQT49" s="166"/>
      <c r="AQU49" s="166"/>
      <c r="AQV49" s="166"/>
      <c r="AQW49" s="166"/>
      <c r="AQX49" s="166"/>
      <c r="AQY49" s="166"/>
      <c r="AQZ49" s="166"/>
      <c r="ARA49" s="166"/>
      <c r="ARB49" s="166"/>
      <c r="ARC49" s="166"/>
      <c r="ARD49" s="166"/>
      <c r="ARE49" s="166"/>
      <c r="ARF49" s="166"/>
      <c r="ARG49" s="166"/>
      <c r="ARH49" s="166"/>
      <c r="ARI49" s="166"/>
      <c r="ARJ49" s="166"/>
      <c r="ARK49" s="166"/>
      <c r="ARL49" s="166"/>
      <c r="ARM49" s="166"/>
      <c r="ARN49" s="166"/>
      <c r="ARO49" s="166"/>
      <c r="ARP49" s="166"/>
      <c r="ARQ49" s="166"/>
      <c r="ARR49" s="166"/>
      <c r="ARS49" s="166"/>
      <c r="ART49" s="166"/>
      <c r="ARU49" s="166"/>
      <c r="ARV49" s="166"/>
      <c r="ARW49" s="166"/>
      <c r="ARX49" s="166"/>
      <c r="ARY49" s="166"/>
      <c r="ARZ49" s="166"/>
      <c r="ASA49" s="166"/>
      <c r="ASB49" s="166"/>
      <c r="ASC49" s="166"/>
      <c r="ASD49" s="166"/>
      <c r="ASE49" s="166"/>
      <c r="ASF49" s="166"/>
      <c r="ASG49" s="166"/>
      <c r="ASH49" s="166"/>
      <c r="ASI49" s="166"/>
      <c r="ASJ49" s="166"/>
      <c r="ASK49" s="166"/>
      <c r="ASL49" s="166"/>
      <c r="ASM49" s="166"/>
      <c r="ASN49" s="166"/>
      <c r="ASO49" s="166"/>
      <c r="ASP49" s="166"/>
      <c r="ASQ49" s="166"/>
      <c r="ASR49" s="166"/>
      <c r="ASS49" s="166"/>
      <c r="AST49" s="166"/>
      <c r="ASU49" s="166"/>
      <c r="ASV49" s="166"/>
      <c r="ASW49" s="166"/>
      <c r="ASX49" s="166"/>
      <c r="ASY49" s="166"/>
      <c r="ASZ49" s="166"/>
      <c r="ATA49" s="166"/>
      <c r="ATB49" s="166"/>
      <c r="ATC49" s="166"/>
      <c r="ATD49" s="166"/>
      <c r="ATE49" s="166"/>
      <c r="ATF49" s="166"/>
      <c r="ATG49" s="166"/>
      <c r="ATH49" s="166"/>
      <c r="ATI49" s="166"/>
      <c r="ATJ49" s="166"/>
      <c r="ATK49" s="166"/>
      <c r="ATL49" s="166"/>
      <c r="ATM49" s="166"/>
      <c r="ATN49" s="166"/>
      <c r="ATO49" s="166"/>
      <c r="ATP49" s="166"/>
      <c r="ATQ49" s="166"/>
      <c r="ATR49" s="166"/>
      <c r="ATS49" s="166"/>
      <c r="ATT49" s="166"/>
      <c r="ATU49" s="166"/>
      <c r="ATV49" s="166"/>
      <c r="ATW49" s="166"/>
      <c r="ATX49" s="166"/>
      <c r="ATY49" s="166"/>
      <c r="ATZ49" s="166"/>
      <c r="AUA49" s="166"/>
      <c r="AUB49" s="166"/>
      <c r="AUC49" s="166"/>
      <c r="AUD49" s="166"/>
      <c r="AUE49" s="166"/>
      <c r="AUF49" s="166"/>
      <c r="AUG49" s="166"/>
      <c r="AUH49" s="166"/>
      <c r="AUI49" s="166"/>
      <c r="AUJ49" s="166"/>
      <c r="AUK49" s="166"/>
      <c r="AUL49" s="166"/>
      <c r="AUM49" s="166"/>
      <c r="AUN49" s="166"/>
      <c r="AUO49" s="166"/>
      <c r="AUP49" s="166"/>
      <c r="AUQ49" s="166"/>
      <c r="AUR49" s="166"/>
      <c r="AUS49" s="166"/>
      <c r="AUT49" s="166"/>
      <c r="AUU49" s="166"/>
      <c r="AUV49" s="166"/>
      <c r="AUW49" s="166"/>
      <c r="AUX49" s="166"/>
      <c r="AUY49" s="166"/>
      <c r="AUZ49" s="166"/>
      <c r="AVA49" s="166"/>
      <c r="AVB49" s="166"/>
      <c r="AVC49" s="166"/>
      <c r="AVD49" s="166"/>
      <c r="AVE49" s="166"/>
      <c r="AVF49" s="166"/>
      <c r="AVG49" s="166"/>
      <c r="AVH49" s="166"/>
      <c r="AVI49" s="166"/>
      <c r="AVJ49" s="166"/>
      <c r="AVK49" s="166"/>
      <c r="AVL49" s="166"/>
      <c r="AVM49" s="166"/>
      <c r="AVN49" s="166"/>
      <c r="AVO49" s="166"/>
      <c r="AVP49" s="166"/>
      <c r="AVQ49" s="166"/>
      <c r="AVR49" s="166"/>
      <c r="AVS49" s="166"/>
      <c r="AVT49" s="166"/>
      <c r="AVU49" s="166"/>
      <c r="AVV49" s="166"/>
      <c r="AVW49" s="166"/>
      <c r="AVX49" s="166"/>
      <c r="AVY49" s="166"/>
      <c r="AVZ49" s="166"/>
      <c r="AWA49" s="166"/>
      <c r="AWB49" s="166"/>
      <c r="AWC49" s="166"/>
      <c r="AWD49" s="166"/>
      <c r="AWE49" s="166"/>
      <c r="AWF49" s="166"/>
      <c r="AWG49" s="166"/>
      <c r="AWH49" s="166"/>
      <c r="AWI49" s="166"/>
      <c r="AWJ49" s="166"/>
      <c r="AWK49" s="166"/>
      <c r="AWL49" s="166"/>
      <c r="AWM49" s="166"/>
      <c r="AWN49" s="166"/>
      <c r="AWO49" s="166"/>
      <c r="AWP49" s="166"/>
      <c r="AWQ49" s="166"/>
      <c r="AWR49" s="166"/>
      <c r="AWS49" s="166"/>
      <c r="AWT49" s="166"/>
      <c r="AWU49" s="166"/>
      <c r="AWV49" s="166"/>
      <c r="AWW49" s="166"/>
      <c r="AWX49" s="166"/>
      <c r="AWY49" s="166"/>
      <c r="AWZ49" s="166"/>
      <c r="AXA49" s="166"/>
      <c r="AXB49" s="166"/>
      <c r="AXC49" s="166"/>
      <c r="AXD49" s="166"/>
      <c r="AXE49" s="166"/>
      <c r="AXF49" s="166"/>
      <c r="AXG49" s="166"/>
      <c r="AXH49" s="166"/>
      <c r="AXI49" s="166"/>
      <c r="AXJ49" s="166"/>
      <c r="AXK49" s="166"/>
      <c r="AXL49" s="166"/>
      <c r="AXM49" s="166"/>
      <c r="AXN49" s="166"/>
      <c r="AXO49" s="166"/>
      <c r="AXP49" s="166"/>
      <c r="AXQ49" s="166"/>
      <c r="AXR49" s="166"/>
      <c r="AXS49" s="166"/>
      <c r="AXT49" s="166"/>
      <c r="AXU49" s="166"/>
      <c r="AXV49" s="166"/>
      <c r="AXW49" s="166"/>
      <c r="AXX49" s="166"/>
      <c r="AXY49" s="166"/>
      <c r="AXZ49" s="166"/>
      <c r="AYA49" s="166"/>
      <c r="AYB49" s="166"/>
      <c r="AYC49" s="166"/>
      <c r="AYD49" s="166"/>
      <c r="AYE49" s="166"/>
      <c r="AYF49" s="166"/>
      <c r="AYG49" s="166"/>
      <c r="AYH49" s="166"/>
      <c r="AYI49" s="166"/>
      <c r="AYJ49" s="166"/>
      <c r="AYK49" s="166"/>
      <c r="AYL49" s="166"/>
      <c r="AYM49" s="166"/>
      <c r="AYN49" s="166"/>
      <c r="AYO49" s="166"/>
      <c r="AYP49" s="166"/>
      <c r="AYQ49" s="166"/>
      <c r="AYR49" s="166"/>
      <c r="AYS49" s="166"/>
      <c r="AYT49" s="166"/>
      <c r="AYU49" s="166"/>
      <c r="AYV49" s="166"/>
      <c r="AYW49" s="166"/>
      <c r="AYX49" s="166"/>
      <c r="AYY49" s="166"/>
      <c r="AYZ49" s="166"/>
      <c r="AZA49" s="166"/>
      <c r="AZB49" s="166"/>
      <c r="AZC49" s="166"/>
      <c r="AZD49" s="166"/>
      <c r="AZE49" s="166"/>
      <c r="AZF49" s="166"/>
      <c r="AZG49" s="166"/>
      <c r="AZH49" s="166"/>
      <c r="AZI49" s="166"/>
      <c r="AZJ49" s="166"/>
      <c r="AZK49" s="166"/>
      <c r="AZL49" s="166"/>
      <c r="AZM49" s="166"/>
      <c r="AZN49" s="166"/>
      <c r="AZO49" s="166"/>
      <c r="AZP49" s="166"/>
      <c r="AZQ49" s="166"/>
      <c r="AZR49" s="166"/>
      <c r="AZS49" s="166"/>
      <c r="AZT49" s="166"/>
      <c r="AZU49" s="166"/>
      <c r="AZV49" s="166"/>
      <c r="AZW49" s="166"/>
      <c r="AZX49" s="166"/>
      <c r="AZY49" s="166"/>
      <c r="AZZ49" s="166"/>
      <c r="BAA49" s="166"/>
      <c r="BAB49" s="166"/>
      <c r="BAC49" s="166"/>
      <c r="BAD49" s="166"/>
      <c r="BAE49" s="166"/>
      <c r="BAF49" s="166"/>
      <c r="BAG49" s="166"/>
      <c r="BAH49" s="166"/>
      <c r="BAI49" s="166"/>
      <c r="BAJ49" s="166"/>
      <c r="BAK49" s="166"/>
      <c r="BAL49" s="166"/>
      <c r="BAM49" s="166"/>
      <c r="BAN49" s="166"/>
      <c r="BAO49" s="166"/>
      <c r="BAP49" s="166"/>
      <c r="BAQ49" s="166"/>
      <c r="BAR49" s="166"/>
      <c r="BAS49" s="166"/>
      <c r="BAT49" s="166"/>
      <c r="BAU49" s="166"/>
      <c r="BAV49" s="166"/>
      <c r="BAW49" s="166"/>
      <c r="BAX49" s="166"/>
      <c r="BAY49" s="166"/>
      <c r="BAZ49" s="166"/>
      <c r="BBA49" s="166"/>
      <c r="BBB49" s="166"/>
      <c r="BBC49" s="166"/>
      <c r="BBD49" s="166"/>
      <c r="BBE49" s="166"/>
      <c r="BBF49" s="166"/>
      <c r="BBG49" s="166"/>
      <c r="BBH49" s="166"/>
      <c r="BBI49" s="166"/>
      <c r="BBJ49" s="166"/>
      <c r="BBK49" s="166"/>
      <c r="BBL49" s="166"/>
      <c r="BBM49" s="166"/>
      <c r="BBN49" s="166"/>
      <c r="BBO49" s="166"/>
      <c r="BBP49" s="166"/>
      <c r="BBQ49" s="166"/>
      <c r="BBR49" s="166"/>
      <c r="BBS49" s="166"/>
      <c r="BBT49" s="166"/>
      <c r="BBU49" s="166"/>
      <c r="BBV49" s="166"/>
      <c r="BBW49" s="166"/>
      <c r="BBX49" s="166"/>
      <c r="BBY49" s="166"/>
      <c r="BBZ49" s="166"/>
      <c r="BCA49" s="166"/>
      <c r="BCB49" s="166"/>
      <c r="BCC49" s="166"/>
      <c r="BCD49" s="166"/>
      <c r="BCE49" s="166"/>
      <c r="BCF49" s="166"/>
      <c r="BCG49" s="166"/>
      <c r="BCH49" s="166"/>
      <c r="BCI49" s="166"/>
      <c r="BCJ49" s="166"/>
      <c r="BCK49" s="166"/>
      <c r="BCL49" s="166"/>
      <c r="BCM49" s="166"/>
      <c r="BCN49" s="166"/>
      <c r="BCO49" s="166"/>
      <c r="BCP49" s="166"/>
      <c r="BCQ49" s="166"/>
      <c r="BCR49" s="166"/>
      <c r="BCS49" s="166"/>
      <c r="BCT49" s="166"/>
      <c r="BCU49" s="166"/>
      <c r="BCV49" s="166"/>
      <c r="BCW49" s="166"/>
      <c r="BCX49" s="166"/>
      <c r="BCY49" s="166"/>
      <c r="BCZ49" s="166"/>
      <c r="BDA49" s="166"/>
      <c r="BDB49" s="166"/>
      <c r="BDC49" s="166"/>
      <c r="BDD49" s="166"/>
      <c r="BDE49" s="166"/>
      <c r="BDF49" s="166"/>
      <c r="BDG49" s="166"/>
      <c r="BDH49" s="166"/>
      <c r="BDI49" s="166"/>
      <c r="BDJ49" s="166"/>
      <c r="BDK49" s="166"/>
      <c r="BDL49" s="166"/>
      <c r="BDM49" s="166"/>
      <c r="BDN49" s="166"/>
      <c r="BDO49" s="166"/>
      <c r="BDP49" s="166"/>
      <c r="BDQ49" s="166"/>
      <c r="BDR49" s="166"/>
      <c r="BDS49" s="166"/>
      <c r="BDT49" s="166"/>
      <c r="BDU49" s="166"/>
      <c r="BDV49" s="166"/>
      <c r="BDW49" s="166"/>
      <c r="BDX49" s="166"/>
      <c r="BDY49" s="166"/>
      <c r="BDZ49" s="166"/>
      <c r="BEA49" s="166"/>
      <c r="BEB49" s="166"/>
      <c r="BEC49" s="166"/>
      <c r="BED49" s="166"/>
      <c r="BEE49" s="166"/>
      <c r="BEF49" s="166"/>
      <c r="BEG49" s="166"/>
      <c r="BEH49" s="166"/>
      <c r="BEI49" s="166"/>
      <c r="BEJ49" s="166"/>
      <c r="BEK49" s="166"/>
      <c r="BEL49" s="166"/>
      <c r="BEM49" s="166"/>
      <c r="BEN49" s="166"/>
      <c r="BEO49" s="166"/>
      <c r="BEP49" s="166"/>
      <c r="BEQ49" s="166"/>
      <c r="BER49" s="166"/>
      <c r="BES49" s="166"/>
      <c r="BET49" s="166"/>
      <c r="BEU49" s="166"/>
      <c r="BEV49" s="166"/>
      <c r="BEW49" s="166"/>
      <c r="BEX49" s="166"/>
      <c r="BEY49" s="166"/>
      <c r="BEZ49" s="166"/>
      <c r="BFA49" s="166"/>
      <c r="BFB49" s="166"/>
      <c r="BFC49" s="166"/>
      <c r="BFD49" s="166"/>
      <c r="BFE49" s="166"/>
      <c r="BFF49" s="166"/>
      <c r="BFG49" s="166"/>
      <c r="BFH49" s="166"/>
      <c r="BFI49" s="166"/>
      <c r="BFJ49" s="166"/>
      <c r="BFK49" s="166"/>
      <c r="BFL49" s="166"/>
      <c r="BFM49" s="166"/>
      <c r="BFN49" s="166"/>
      <c r="BFO49" s="166"/>
      <c r="BFP49" s="166"/>
      <c r="BFQ49" s="166"/>
      <c r="BFR49" s="166"/>
      <c r="BFS49" s="166"/>
      <c r="BFT49" s="166"/>
      <c r="BFU49" s="166"/>
      <c r="BFV49" s="166"/>
      <c r="BFW49" s="166"/>
      <c r="BFX49" s="166"/>
      <c r="BFY49" s="166"/>
      <c r="BFZ49" s="166"/>
      <c r="BGA49" s="166"/>
      <c r="BGB49" s="166"/>
      <c r="BGC49" s="166"/>
      <c r="BGD49" s="166"/>
      <c r="BGE49" s="166"/>
      <c r="BGF49" s="166"/>
      <c r="BGG49" s="166"/>
      <c r="BGH49" s="166"/>
      <c r="BGI49" s="166"/>
      <c r="BGJ49" s="166"/>
      <c r="BGK49" s="166"/>
      <c r="BGL49" s="166"/>
      <c r="BGM49" s="166"/>
      <c r="BGN49" s="166"/>
      <c r="BGO49" s="166"/>
      <c r="BGP49" s="166"/>
      <c r="BGQ49" s="166"/>
      <c r="BGR49" s="166"/>
      <c r="BGS49" s="166"/>
      <c r="BGT49" s="166"/>
      <c r="BGU49" s="166"/>
      <c r="BGV49" s="166"/>
      <c r="BGW49" s="166"/>
      <c r="BGX49" s="166"/>
      <c r="BGY49" s="166"/>
      <c r="BGZ49" s="166"/>
      <c r="BHA49" s="166"/>
      <c r="BHB49" s="166"/>
      <c r="BHC49" s="166"/>
      <c r="BHD49" s="166"/>
      <c r="BHE49" s="166"/>
      <c r="BHF49" s="166"/>
      <c r="BHG49" s="166"/>
      <c r="BHH49" s="166"/>
      <c r="BHI49" s="166"/>
      <c r="BHJ49" s="166"/>
      <c r="BHK49" s="166"/>
      <c r="BHL49" s="166"/>
      <c r="BHM49" s="166"/>
      <c r="BHN49" s="166"/>
      <c r="BHO49" s="166"/>
      <c r="BHP49" s="166"/>
      <c r="BHQ49" s="166"/>
      <c r="BHR49" s="166"/>
      <c r="BHS49" s="166"/>
      <c r="BHT49" s="166"/>
      <c r="BHU49" s="166"/>
      <c r="BHV49" s="166"/>
      <c r="BHW49" s="166"/>
      <c r="BHX49" s="166"/>
      <c r="BHY49" s="166"/>
      <c r="BHZ49" s="166"/>
      <c r="BIA49" s="166"/>
      <c r="BIB49" s="166"/>
      <c r="BIC49" s="166"/>
      <c r="BID49" s="166"/>
      <c r="BIE49" s="166"/>
      <c r="BIF49" s="166"/>
      <c r="BIG49" s="166"/>
      <c r="BIH49" s="166"/>
      <c r="BII49" s="166"/>
      <c r="BIJ49" s="166"/>
      <c r="BIK49" s="166"/>
      <c r="BIL49" s="166"/>
      <c r="BIM49" s="166"/>
      <c r="BIN49" s="166"/>
      <c r="BIO49" s="166"/>
      <c r="BIP49" s="166"/>
      <c r="BIQ49" s="166"/>
      <c r="BIR49" s="166"/>
      <c r="BIS49" s="166"/>
      <c r="BIT49" s="166"/>
      <c r="BIU49" s="166"/>
      <c r="BIV49" s="166"/>
      <c r="BIW49" s="166"/>
      <c r="BIX49" s="166"/>
      <c r="BIY49" s="166"/>
      <c r="BIZ49" s="166"/>
      <c r="BJA49" s="166"/>
      <c r="BJB49" s="166"/>
      <c r="BJC49" s="166"/>
      <c r="BJD49" s="166"/>
      <c r="BJE49" s="166"/>
      <c r="BJF49" s="166"/>
      <c r="BJG49" s="166"/>
      <c r="BJH49" s="166"/>
      <c r="BJI49" s="166"/>
      <c r="BJJ49" s="166"/>
      <c r="BJK49" s="166"/>
      <c r="BJL49" s="166"/>
      <c r="BJM49" s="166"/>
      <c r="BJN49" s="166"/>
      <c r="BJO49" s="166"/>
      <c r="BJP49" s="166"/>
      <c r="BJQ49" s="166"/>
      <c r="BJR49" s="166"/>
      <c r="BJS49" s="166"/>
      <c r="BJT49" s="166"/>
      <c r="BJU49" s="166"/>
      <c r="BJV49" s="166"/>
      <c r="BJW49" s="166"/>
      <c r="BJX49" s="166"/>
      <c r="BJY49" s="166"/>
      <c r="BJZ49" s="166"/>
      <c r="BKA49" s="166"/>
      <c r="BKB49" s="166"/>
      <c r="BKC49" s="166"/>
      <c r="BKD49" s="166"/>
      <c r="BKE49" s="166"/>
      <c r="BKF49" s="166"/>
      <c r="BKG49" s="166"/>
      <c r="BKH49" s="166"/>
      <c r="BKI49" s="166"/>
      <c r="BKJ49" s="166"/>
      <c r="BKK49" s="166"/>
      <c r="BKL49" s="166"/>
      <c r="BKM49" s="166"/>
      <c r="BKN49" s="166"/>
      <c r="BKO49" s="166"/>
      <c r="BKP49" s="166"/>
      <c r="BKQ49" s="166"/>
      <c r="BKR49" s="166"/>
      <c r="BKS49" s="166"/>
      <c r="BKT49" s="166"/>
      <c r="BKU49" s="166"/>
      <c r="BKV49" s="166"/>
      <c r="BKW49" s="166"/>
      <c r="BKX49" s="166"/>
      <c r="BKY49" s="166"/>
      <c r="BKZ49" s="166"/>
      <c r="BLA49" s="166"/>
      <c r="BLB49" s="166"/>
      <c r="BLC49" s="166"/>
      <c r="BLD49" s="166"/>
      <c r="BLE49" s="166"/>
      <c r="BLF49" s="166"/>
      <c r="BLG49" s="166"/>
      <c r="BLH49" s="166"/>
      <c r="BLI49" s="166"/>
      <c r="BLJ49" s="166"/>
      <c r="BLK49" s="166"/>
      <c r="BLL49" s="166"/>
      <c r="BLM49" s="166"/>
      <c r="BLN49" s="166"/>
      <c r="BLO49" s="166"/>
      <c r="BLP49" s="166"/>
      <c r="BLQ49" s="166"/>
      <c r="BLR49" s="166"/>
      <c r="BLS49" s="166"/>
      <c r="BLT49" s="166"/>
      <c r="BLU49" s="166"/>
      <c r="BLV49" s="166"/>
      <c r="BLW49" s="166"/>
      <c r="BLX49" s="166"/>
      <c r="BLY49" s="166"/>
      <c r="BLZ49" s="166"/>
      <c r="BMA49" s="166"/>
      <c r="BMB49" s="166"/>
      <c r="BMC49" s="166"/>
      <c r="BMD49" s="166"/>
      <c r="BME49" s="166"/>
      <c r="BMF49" s="166"/>
      <c r="BMG49" s="166"/>
      <c r="BMH49" s="166"/>
      <c r="BMI49" s="166"/>
      <c r="BMJ49" s="166"/>
      <c r="BMK49" s="166"/>
      <c r="BML49" s="166"/>
      <c r="BMM49" s="166"/>
      <c r="BMN49" s="166"/>
      <c r="BMO49" s="166"/>
      <c r="BMP49" s="166"/>
      <c r="BMQ49" s="166"/>
      <c r="BMR49" s="166"/>
      <c r="BMS49" s="166"/>
      <c r="BMT49" s="166"/>
      <c r="BMU49" s="166"/>
      <c r="BMV49" s="166"/>
      <c r="BMW49" s="166"/>
      <c r="BMX49" s="166"/>
      <c r="BMY49" s="166"/>
      <c r="BMZ49" s="166"/>
      <c r="BNA49" s="166"/>
      <c r="BNB49" s="166"/>
      <c r="BNC49" s="166"/>
      <c r="BND49" s="166"/>
      <c r="BNE49" s="166"/>
      <c r="BNF49" s="166"/>
      <c r="BNG49" s="166"/>
      <c r="BNH49" s="166"/>
      <c r="BNI49" s="166"/>
      <c r="BNJ49" s="166"/>
      <c r="BNK49" s="166"/>
      <c r="BNL49" s="166"/>
      <c r="BNM49" s="166"/>
      <c r="BNN49" s="166"/>
      <c r="BNO49" s="166"/>
      <c r="BNP49" s="166"/>
      <c r="BNQ49" s="166"/>
      <c r="BNR49" s="166"/>
      <c r="BNS49" s="166"/>
      <c r="BNT49" s="166"/>
      <c r="BNU49" s="166"/>
      <c r="BNV49" s="166"/>
      <c r="BNW49" s="166"/>
      <c r="BNX49" s="166"/>
      <c r="BNY49" s="166"/>
      <c r="BNZ49" s="166"/>
      <c r="BOA49" s="166"/>
      <c r="BOB49" s="166"/>
      <c r="BOC49" s="166"/>
      <c r="BOD49" s="166"/>
      <c r="BOE49" s="166"/>
      <c r="BOF49" s="166"/>
      <c r="BOG49" s="166"/>
      <c r="BOH49" s="166"/>
      <c r="BOI49" s="166"/>
      <c r="BOJ49" s="166"/>
      <c r="BOK49" s="166"/>
      <c r="BOL49" s="166"/>
      <c r="BOM49" s="166"/>
      <c r="BON49" s="166"/>
      <c r="BOO49" s="166"/>
      <c r="BOP49" s="166"/>
      <c r="BOQ49" s="166"/>
      <c r="BOR49" s="166"/>
      <c r="BOS49" s="166"/>
      <c r="BOT49" s="166"/>
      <c r="BOU49" s="166"/>
      <c r="BOV49" s="166"/>
      <c r="BOW49" s="166"/>
      <c r="BOX49" s="166"/>
      <c r="BOY49" s="166"/>
      <c r="BOZ49" s="166"/>
      <c r="BPA49" s="166"/>
      <c r="BPB49" s="166"/>
      <c r="BPC49" s="166"/>
      <c r="BPD49" s="166"/>
      <c r="BPE49" s="166"/>
      <c r="BPF49" s="166"/>
      <c r="BPG49" s="166"/>
      <c r="BPH49" s="166"/>
      <c r="BPI49" s="166"/>
      <c r="BPJ49" s="166"/>
      <c r="BPK49" s="166"/>
      <c r="BPL49" s="166"/>
      <c r="BPM49" s="166"/>
      <c r="BPN49" s="166"/>
      <c r="BPO49" s="166"/>
      <c r="BPP49" s="166"/>
      <c r="BPQ49" s="166"/>
      <c r="BPR49" s="166"/>
      <c r="BPS49" s="166"/>
      <c r="BPT49" s="166"/>
      <c r="BPU49" s="166"/>
      <c r="BPV49" s="166"/>
      <c r="BPW49" s="166"/>
      <c r="BPX49" s="166"/>
      <c r="BPY49" s="166"/>
      <c r="BPZ49" s="166"/>
      <c r="BQA49" s="166"/>
      <c r="BQB49" s="166"/>
      <c r="BQC49" s="166"/>
      <c r="BQD49" s="166"/>
      <c r="BQE49" s="166"/>
      <c r="BQF49" s="166"/>
      <c r="BQG49" s="166"/>
      <c r="BQH49" s="166"/>
      <c r="BQI49" s="166"/>
      <c r="BQJ49" s="166"/>
      <c r="BQK49" s="166"/>
      <c r="BQL49" s="166"/>
      <c r="BQM49" s="166"/>
      <c r="BQN49" s="166"/>
      <c r="BQO49" s="166"/>
      <c r="BQP49" s="166"/>
      <c r="BQQ49" s="166"/>
      <c r="BQR49" s="166"/>
      <c r="BQS49" s="166"/>
      <c r="BQT49" s="166"/>
      <c r="BQU49" s="166"/>
      <c r="BQV49" s="166"/>
      <c r="BQW49" s="166"/>
      <c r="BQX49" s="166"/>
      <c r="BQY49" s="166"/>
      <c r="BQZ49" s="166"/>
      <c r="BRA49" s="166"/>
      <c r="BRB49" s="166"/>
      <c r="BRC49" s="166"/>
      <c r="BRD49" s="166"/>
      <c r="BRE49" s="166"/>
      <c r="BRF49" s="166"/>
      <c r="BRG49" s="166"/>
      <c r="BRH49" s="166"/>
      <c r="BRI49" s="166"/>
      <c r="BRJ49" s="166"/>
      <c r="BRK49" s="166"/>
      <c r="BRL49" s="166"/>
      <c r="BRM49" s="166"/>
      <c r="BRN49" s="166"/>
      <c r="BRO49" s="166"/>
      <c r="BRP49" s="166"/>
      <c r="BRQ49" s="166"/>
      <c r="BRR49" s="166"/>
      <c r="BRS49" s="166"/>
      <c r="BRT49" s="166"/>
      <c r="BRU49" s="166"/>
      <c r="BRV49" s="166"/>
      <c r="BRW49" s="166"/>
      <c r="BRX49" s="166"/>
      <c r="BRY49" s="166"/>
      <c r="BRZ49" s="166"/>
      <c r="BSA49" s="166"/>
      <c r="BSB49" s="166"/>
      <c r="BSC49" s="166"/>
      <c r="BSD49" s="166"/>
      <c r="BSE49" s="166"/>
      <c r="BSF49" s="166"/>
      <c r="BSG49" s="166"/>
      <c r="BSH49" s="166"/>
      <c r="BSI49" s="166"/>
      <c r="BSJ49" s="166"/>
      <c r="BSK49" s="166"/>
      <c r="BSL49" s="166"/>
      <c r="BSM49" s="166"/>
      <c r="BSN49" s="166"/>
      <c r="BSO49" s="166"/>
      <c r="BSP49" s="166"/>
      <c r="BSQ49" s="166"/>
      <c r="BSR49" s="166"/>
      <c r="BSS49" s="166"/>
      <c r="BST49" s="166"/>
      <c r="BSU49" s="166"/>
      <c r="BSV49" s="166"/>
      <c r="BSW49" s="166"/>
      <c r="BSX49" s="166"/>
      <c r="BSY49" s="166"/>
      <c r="BSZ49" s="166"/>
      <c r="BTA49" s="166"/>
      <c r="BTB49" s="166"/>
      <c r="BTC49" s="166"/>
      <c r="BTD49" s="166"/>
      <c r="BTE49" s="166"/>
      <c r="BTF49" s="166"/>
      <c r="BTG49" s="166"/>
      <c r="BTH49" s="166"/>
      <c r="BTI49" s="166"/>
      <c r="BTJ49" s="166"/>
      <c r="BTK49" s="166"/>
      <c r="BTL49" s="166"/>
      <c r="BTM49" s="166"/>
      <c r="BTN49" s="166"/>
      <c r="BTO49" s="166"/>
      <c r="BTP49" s="166"/>
      <c r="BTQ49" s="166"/>
      <c r="BTR49" s="166"/>
      <c r="BTS49" s="166"/>
      <c r="BTT49" s="166"/>
      <c r="BTU49" s="166"/>
      <c r="BTV49" s="166"/>
      <c r="BTW49" s="166"/>
      <c r="BTX49" s="166"/>
      <c r="BTY49" s="166"/>
      <c r="BTZ49" s="166"/>
      <c r="BUA49" s="166"/>
      <c r="BUB49" s="166"/>
      <c r="BUC49" s="166"/>
      <c r="BUD49" s="166"/>
      <c r="BUE49" s="166"/>
      <c r="BUF49" s="166"/>
      <c r="BUG49" s="166"/>
      <c r="BUH49" s="166"/>
      <c r="BUI49" s="166"/>
      <c r="BUJ49" s="166"/>
      <c r="BUK49" s="166"/>
      <c r="BUL49" s="166"/>
      <c r="BUM49" s="166"/>
      <c r="BUN49" s="166"/>
      <c r="BUO49" s="166"/>
      <c r="BUP49" s="166"/>
      <c r="BUQ49" s="166"/>
      <c r="BUR49" s="166"/>
      <c r="BUS49" s="166"/>
      <c r="BUT49" s="166"/>
      <c r="BUU49" s="166"/>
      <c r="BUV49" s="166"/>
      <c r="BUW49" s="166"/>
      <c r="BUX49" s="166"/>
      <c r="BUY49" s="166"/>
      <c r="BUZ49" s="166"/>
      <c r="BVA49" s="166"/>
      <c r="BVB49" s="166"/>
      <c r="BVC49" s="166"/>
      <c r="BVD49" s="166"/>
      <c r="BVE49" s="166"/>
      <c r="BVF49" s="166"/>
      <c r="BVG49" s="166"/>
      <c r="BVH49" s="166"/>
      <c r="BVI49" s="166"/>
      <c r="BVJ49" s="166"/>
      <c r="BVK49" s="166"/>
      <c r="BVL49" s="166"/>
      <c r="BVM49" s="166"/>
      <c r="BVN49" s="166"/>
      <c r="BVO49" s="166"/>
      <c r="BVP49" s="166"/>
      <c r="BVQ49" s="166"/>
      <c r="BVR49" s="166"/>
      <c r="BVS49" s="166"/>
      <c r="BVT49" s="166"/>
      <c r="BVU49" s="166"/>
      <c r="BVV49" s="166"/>
      <c r="BVW49" s="166"/>
      <c r="BVX49" s="166"/>
      <c r="BVY49" s="166"/>
      <c r="BVZ49" s="166"/>
      <c r="BWA49" s="166"/>
      <c r="BWB49" s="166"/>
      <c r="BWC49" s="166"/>
      <c r="BWD49" s="166"/>
      <c r="BWE49" s="166"/>
      <c r="BWF49" s="166"/>
      <c r="BWG49" s="166"/>
      <c r="BWH49" s="166"/>
      <c r="BWI49" s="166"/>
      <c r="BWJ49" s="166"/>
      <c r="BWK49" s="166"/>
      <c r="BWL49" s="166"/>
      <c r="BWM49" s="166"/>
      <c r="BWN49" s="166"/>
      <c r="BWO49" s="166"/>
      <c r="BWP49" s="166"/>
      <c r="BWQ49" s="166"/>
      <c r="BWR49" s="166"/>
      <c r="BWS49" s="166"/>
      <c r="BWT49" s="166"/>
      <c r="BWU49" s="166"/>
      <c r="BWV49" s="166"/>
      <c r="BWW49" s="166"/>
      <c r="BWX49" s="166"/>
      <c r="BWY49" s="166"/>
      <c r="BWZ49" s="166"/>
      <c r="BXA49" s="166"/>
      <c r="BXB49" s="166"/>
      <c r="BXC49" s="166"/>
      <c r="BXD49" s="166"/>
      <c r="BXE49" s="166"/>
      <c r="BXF49" s="166"/>
      <c r="BXG49" s="166"/>
      <c r="BXH49" s="166"/>
      <c r="BXI49" s="166"/>
      <c r="BXJ49" s="166"/>
      <c r="BXK49" s="166"/>
      <c r="BXL49" s="166"/>
      <c r="BXM49" s="166"/>
      <c r="BXN49" s="166"/>
      <c r="BXO49" s="166"/>
      <c r="BXP49" s="166"/>
      <c r="BXQ49" s="166"/>
      <c r="BXR49" s="166"/>
      <c r="BXS49" s="166"/>
      <c r="BXT49" s="166"/>
      <c r="BXU49" s="166"/>
      <c r="BXV49" s="166"/>
      <c r="BXW49" s="166"/>
      <c r="BXX49" s="166"/>
      <c r="BXY49" s="166"/>
      <c r="BXZ49" s="166"/>
      <c r="BYA49" s="166"/>
      <c r="BYB49" s="166"/>
      <c r="BYC49" s="166"/>
      <c r="BYD49" s="166"/>
      <c r="BYE49" s="166"/>
      <c r="BYF49" s="166"/>
      <c r="BYG49" s="166"/>
      <c r="BYH49" s="166"/>
      <c r="BYI49" s="166"/>
      <c r="BYJ49" s="166"/>
      <c r="BYK49" s="166"/>
      <c r="BYL49" s="166"/>
      <c r="BYM49" s="166"/>
      <c r="BYN49" s="166"/>
      <c r="BYO49" s="166"/>
      <c r="BYP49" s="166"/>
      <c r="BYQ49" s="166"/>
      <c r="BYR49" s="166"/>
      <c r="BYS49" s="166"/>
      <c r="BYT49" s="166"/>
      <c r="BYU49" s="166"/>
      <c r="BYV49" s="166"/>
      <c r="BYW49" s="166"/>
      <c r="BYX49" s="166"/>
      <c r="BYY49" s="166"/>
      <c r="BYZ49" s="166"/>
      <c r="BZA49" s="166"/>
      <c r="BZB49" s="166"/>
      <c r="BZC49" s="166"/>
      <c r="BZD49" s="166"/>
      <c r="BZE49" s="166"/>
      <c r="BZF49" s="166"/>
      <c r="BZG49" s="166"/>
      <c r="BZH49" s="166"/>
      <c r="BZI49" s="166"/>
      <c r="BZJ49" s="166"/>
      <c r="BZK49" s="166"/>
      <c r="BZL49" s="166"/>
      <c r="BZM49" s="166"/>
      <c r="BZN49" s="166"/>
      <c r="BZO49" s="166"/>
      <c r="BZP49" s="166"/>
      <c r="BZQ49" s="166"/>
      <c r="BZR49" s="166"/>
      <c r="BZS49" s="166"/>
      <c r="BZT49" s="166"/>
      <c r="BZU49" s="166"/>
      <c r="BZV49" s="166"/>
      <c r="BZW49" s="166"/>
      <c r="BZX49" s="166"/>
      <c r="BZY49" s="166"/>
      <c r="BZZ49" s="166"/>
      <c r="CAA49" s="166"/>
      <c r="CAB49" s="166"/>
      <c r="CAC49" s="166"/>
      <c r="CAD49" s="166"/>
      <c r="CAE49" s="166"/>
      <c r="CAF49" s="166"/>
      <c r="CAG49" s="166"/>
      <c r="CAH49" s="166"/>
      <c r="CAI49" s="166"/>
      <c r="CAJ49" s="166"/>
      <c r="CAK49" s="166"/>
      <c r="CAL49" s="166"/>
      <c r="CAM49" s="166"/>
      <c r="CAN49" s="166"/>
      <c r="CAO49" s="166"/>
      <c r="CAP49" s="166"/>
      <c r="CAQ49" s="166"/>
      <c r="CAR49" s="166"/>
      <c r="CAS49" s="166"/>
      <c r="CAT49" s="166"/>
      <c r="CAU49" s="166"/>
      <c r="CAV49" s="166"/>
      <c r="CAW49" s="166"/>
      <c r="CAX49" s="166"/>
      <c r="CAY49" s="166"/>
      <c r="CAZ49" s="166"/>
      <c r="CBA49" s="166"/>
      <c r="CBB49" s="166"/>
      <c r="CBC49" s="166"/>
      <c r="CBD49" s="166"/>
      <c r="CBE49" s="166"/>
      <c r="CBF49" s="166"/>
      <c r="CBG49" s="166"/>
      <c r="CBH49" s="166"/>
      <c r="CBI49" s="166"/>
      <c r="CBJ49" s="166"/>
      <c r="CBK49" s="166"/>
      <c r="CBL49" s="166"/>
      <c r="CBM49" s="166"/>
      <c r="CBN49" s="166"/>
      <c r="CBO49" s="166"/>
      <c r="CBP49" s="166"/>
      <c r="CBQ49" s="166"/>
      <c r="CBR49" s="166"/>
      <c r="CBS49" s="166"/>
      <c r="CBT49" s="166"/>
      <c r="CBU49" s="166"/>
      <c r="CBV49" s="166"/>
      <c r="CBW49" s="166"/>
      <c r="CBX49" s="166"/>
      <c r="CBY49" s="166"/>
      <c r="CBZ49" s="166"/>
      <c r="CCA49" s="166"/>
      <c r="CCB49" s="166"/>
      <c r="CCC49" s="166"/>
      <c r="CCD49" s="166"/>
      <c r="CCE49" s="166"/>
      <c r="CCF49" s="166"/>
      <c r="CCG49" s="166"/>
      <c r="CCH49" s="166"/>
      <c r="CCI49" s="166"/>
      <c r="CCJ49" s="166"/>
      <c r="CCK49" s="166"/>
      <c r="CCL49" s="166"/>
      <c r="CCM49" s="166"/>
      <c r="CCN49" s="166"/>
      <c r="CCO49" s="166"/>
      <c r="CCP49" s="166"/>
      <c r="CCQ49" s="166"/>
      <c r="CCR49" s="166"/>
      <c r="CCS49" s="166"/>
      <c r="CCT49" s="166"/>
      <c r="CCU49" s="166"/>
      <c r="CCV49" s="166"/>
      <c r="CCW49" s="166"/>
      <c r="CCX49" s="166"/>
      <c r="CCY49" s="166"/>
      <c r="CCZ49" s="166"/>
      <c r="CDA49" s="166"/>
      <c r="CDB49" s="166"/>
      <c r="CDC49" s="166"/>
      <c r="CDD49" s="166"/>
      <c r="CDE49" s="166"/>
      <c r="CDF49" s="166"/>
      <c r="CDG49" s="166"/>
      <c r="CDH49" s="166"/>
      <c r="CDI49" s="166"/>
      <c r="CDJ49" s="166"/>
      <c r="CDK49" s="166"/>
      <c r="CDL49" s="166"/>
      <c r="CDM49" s="166"/>
      <c r="CDN49" s="166"/>
      <c r="CDO49" s="166"/>
      <c r="CDP49" s="166"/>
      <c r="CDQ49" s="166"/>
      <c r="CDR49" s="166"/>
      <c r="CDS49" s="166"/>
      <c r="CDT49" s="166"/>
      <c r="CDU49" s="166"/>
      <c r="CDV49" s="166"/>
      <c r="CDW49" s="166"/>
      <c r="CDX49" s="166"/>
      <c r="CDY49" s="166"/>
      <c r="CDZ49" s="166"/>
      <c r="CEA49" s="166"/>
      <c r="CEB49" s="166"/>
      <c r="CEC49" s="166"/>
      <c r="CED49" s="166"/>
      <c r="CEE49" s="166"/>
      <c r="CEF49" s="166"/>
      <c r="CEG49" s="166"/>
      <c r="CEH49" s="166"/>
      <c r="CEI49" s="166"/>
      <c r="CEJ49" s="166"/>
      <c r="CEK49" s="166"/>
      <c r="CEL49" s="166"/>
      <c r="CEM49" s="166"/>
      <c r="CEN49" s="166"/>
      <c r="CEO49" s="166"/>
      <c r="CEP49" s="166"/>
      <c r="CEQ49" s="166"/>
      <c r="CER49" s="166"/>
      <c r="CES49" s="166"/>
      <c r="CET49" s="166"/>
      <c r="CEU49" s="166"/>
      <c r="CEV49" s="166"/>
      <c r="CEW49" s="166"/>
      <c r="CEX49" s="166"/>
      <c r="CEY49" s="166"/>
      <c r="CEZ49" s="166"/>
      <c r="CFA49" s="166"/>
      <c r="CFB49" s="166"/>
      <c r="CFC49" s="166"/>
      <c r="CFD49" s="166"/>
      <c r="CFE49" s="166"/>
      <c r="CFF49" s="166"/>
      <c r="CFG49" s="166"/>
      <c r="CFH49" s="166"/>
      <c r="CFI49" s="166"/>
      <c r="CFJ49" s="166"/>
      <c r="CFK49" s="166"/>
      <c r="CFL49" s="166"/>
      <c r="CFM49" s="166"/>
      <c r="CFN49" s="166"/>
      <c r="CFO49" s="166"/>
      <c r="CFP49" s="166"/>
      <c r="CFQ49" s="166"/>
      <c r="CFR49" s="166"/>
      <c r="CFS49" s="166"/>
      <c r="CFT49" s="166"/>
      <c r="CFU49" s="166"/>
      <c r="CFV49" s="166"/>
      <c r="CFW49" s="166"/>
      <c r="CFX49" s="166"/>
      <c r="CFY49" s="166"/>
      <c r="CFZ49" s="166"/>
      <c r="CGA49" s="166"/>
      <c r="CGB49" s="166"/>
      <c r="CGC49" s="166"/>
      <c r="CGD49" s="166"/>
      <c r="CGE49" s="166"/>
      <c r="CGF49" s="166"/>
      <c r="CGG49" s="166"/>
      <c r="CGH49" s="166"/>
      <c r="CGI49" s="166"/>
      <c r="CGJ49" s="166"/>
      <c r="CGK49" s="166"/>
      <c r="CGL49" s="166"/>
      <c r="CGM49" s="166"/>
      <c r="CGN49" s="166"/>
      <c r="CGO49" s="166"/>
      <c r="CGP49" s="166"/>
      <c r="CGQ49" s="166"/>
      <c r="CGR49" s="166"/>
      <c r="CGS49" s="166"/>
      <c r="CGT49" s="166"/>
      <c r="CGU49" s="166"/>
      <c r="CGV49" s="166"/>
      <c r="CGW49" s="166"/>
      <c r="CGX49" s="166"/>
      <c r="CGY49" s="166"/>
      <c r="CGZ49" s="166"/>
      <c r="CHA49" s="166"/>
      <c r="CHB49" s="166"/>
      <c r="CHC49" s="166"/>
      <c r="CHD49" s="166"/>
      <c r="CHE49" s="166"/>
      <c r="CHF49" s="166"/>
      <c r="CHG49" s="166"/>
      <c r="CHH49" s="166"/>
      <c r="CHI49" s="166"/>
      <c r="CHJ49" s="166"/>
      <c r="CHK49" s="166"/>
      <c r="CHL49" s="166"/>
      <c r="CHM49" s="166"/>
      <c r="CHN49" s="166"/>
      <c r="CHO49" s="166"/>
      <c r="CHP49" s="166"/>
      <c r="CHQ49" s="166"/>
      <c r="CHR49" s="166"/>
      <c r="CHS49" s="166"/>
      <c r="CHT49" s="166"/>
      <c r="CHU49" s="166"/>
      <c r="CHV49" s="166"/>
      <c r="CHW49" s="166"/>
      <c r="CHX49" s="166"/>
      <c r="CHY49" s="166"/>
      <c r="CHZ49" s="166"/>
      <c r="CIA49" s="166"/>
      <c r="CIB49" s="166"/>
      <c r="CIC49" s="166"/>
      <c r="CID49" s="166"/>
      <c r="CIE49" s="166"/>
      <c r="CIF49" s="166"/>
      <c r="CIG49" s="166"/>
      <c r="CIH49" s="166"/>
      <c r="CII49" s="166"/>
      <c r="CIJ49" s="166"/>
      <c r="CIK49" s="166"/>
      <c r="CIL49" s="166"/>
      <c r="CIM49" s="166"/>
      <c r="CIN49" s="166"/>
      <c r="CIO49" s="166"/>
      <c r="CIP49" s="166"/>
      <c r="CIQ49" s="166"/>
      <c r="CIR49" s="166"/>
      <c r="CIS49" s="166"/>
      <c r="CIT49" s="166"/>
      <c r="CIU49" s="166"/>
      <c r="CIV49" s="166"/>
      <c r="CIW49" s="166"/>
      <c r="CIX49" s="166"/>
      <c r="CIY49" s="166"/>
      <c r="CIZ49" s="166"/>
      <c r="CJA49" s="166"/>
      <c r="CJB49" s="166"/>
      <c r="CJC49" s="166"/>
      <c r="CJD49" s="166"/>
      <c r="CJE49" s="166"/>
      <c r="CJF49" s="166"/>
      <c r="CJG49" s="166"/>
      <c r="CJH49" s="166"/>
      <c r="CJI49" s="166"/>
      <c r="CJJ49" s="166"/>
      <c r="CJK49" s="166"/>
      <c r="CJL49" s="166"/>
      <c r="CJM49" s="166"/>
      <c r="CJN49" s="166"/>
      <c r="CJO49" s="166"/>
      <c r="CJP49" s="166"/>
      <c r="CJQ49" s="166"/>
      <c r="CJR49" s="166"/>
      <c r="CJS49" s="166"/>
      <c r="CJT49" s="166"/>
      <c r="CJU49" s="166"/>
      <c r="CJV49" s="166"/>
      <c r="CJW49" s="166"/>
      <c r="CJX49" s="166"/>
      <c r="CJY49" s="166"/>
      <c r="CJZ49" s="166"/>
      <c r="CKA49" s="166"/>
      <c r="CKB49" s="166"/>
      <c r="CKC49" s="166"/>
      <c r="CKD49" s="166"/>
      <c r="CKE49" s="166"/>
      <c r="CKF49" s="166"/>
      <c r="CKG49" s="166"/>
      <c r="CKH49" s="166"/>
      <c r="CKI49" s="166"/>
      <c r="CKJ49" s="166"/>
      <c r="CKK49" s="166"/>
      <c r="CKL49" s="166"/>
      <c r="CKM49" s="166"/>
      <c r="CKN49" s="166"/>
      <c r="CKO49" s="166"/>
      <c r="CKP49" s="166"/>
      <c r="CKQ49" s="166"/>
      <c r="CKR49" s="166"/>
      <c r="CKS49" s="166"/>
      <c r="CKT49" s="166"/>
      <c r="CKU49" s="166"/>
      <c r="CKV49" s="166"/>
      <c r="CKW49" s="166"/>
      <c r="CKX49" s="166"/>
      <c r="CKY49" s="166"/>
      <c r="CKZ49" s="166"/>
      <c r="CLA49" s="166"/>
      <c r="CLB49" s="166"/>
      <c r="CLC49" s="166"/>
      <c r="CLD49" s="166"/>
      <c r="CLE49" s="166"/>
      <c r="CLF49" s="166"/>
      <c r="CLG49" s="166"/>
      <c r="CLH49" s="166"/>
      <c r="CLI49" s="166"/>
      <c r="CLJ49" s="166"/>
      <c r="CLK49" s="166"/>
      <c r="CLL49" s="166"/>
      <c r="CLM49" s="166"/>
      <c r="CLN49" s="166"/>
      <c r="CLO49" s="166"/>
      <c r="CLP49" s="166"/>
      <c r="CLQ49" s="166"/>
      <c r="CLR49" s="166"/>
      <c r="CLS49" s="166"/>
      <c r="CLT49" s="166"/>
      <c r="CLU49" s="166"/>
      <c r="CLV49" s="166"/>
      <c r="CLW49" s="166"/>
      <c r="CLX49" s="166"/>
      <c r="CLY49" s="166"/>
      <c r="CLZ49" s="166"/>
      <c r="CMA49" s="166"/>
      <c r="CMB49" s="166"/>
      <c r="CMC49" s="166"/>
      <c r="CMD49" s="166"/>
      <c r="CME49" s="166"/>
      <c r="CMF49" s="166"/>
      <c r="CMG49" s="166"/>
      <c r="CMH49" s="166"/>
      <c r="CMI49" s="166"/>
      <c r="CMJ49" s="166"/>
      <c r="CMK49" s="166"/>
      <c r="CML49" s="166"/>
      <c r="CMM49" s="166"/>
      <c r="CMN49" s="166"/>
      <c r="CMO49" s="166"/>
      <c r="CMP49" s="166"/>
      <c r="CMQ49" s="166"/>
      <c r="CMR49" s="166"/>
      <c r="CMS49" s="166"/>
      <c r="CMT49" s="166"/>
      <c r="CMU49" s="166"/>
      <c r="CMV49" s="166"/>
      <c r="CMW49" s="166"/>
      <c r="CMX49" s="166"/>
      <c r="CMY49" s="166"/>
      <c r="CMZ49" s="166"/>
      <c r="CNA49" s="166"/>
      <c r="CNB49" s="166"/>
      <c r="CNC49" s="166"/>
      <c r="CND49" s="166"/>
      <c r="CNE49" s="166"/>
      <c r="CNF49" s="166"/>
      <c r="CNG49" s="166"/>
      <c r="CNH49" s="166"/>
      <c r="CNI49" s="166"/>
      <c r="CNJ49" s="166"/>
      <c r="CNK49" s="166"/>
      <c r="CNL49" s="166"/>
      <c r="CNM49" s="166"/>
      <c r="CNN49" s="166"/>
      <c r="CNO49" s="166"/>
      <c r="CNP49" s="166"/>
      <c r="CNQ49" s="166"/>
      <c r="CNR49" s="166"/>
      <c r="CNS49" s="166"/>
      <c r="CNT49" s="166"/>
      <c r="CNU49" s="166"/>
      <c r="CNV49" s="166"/>
      <c r="CNW49" s="166"/>
      <c r="CNX49" s="166"/>
      <c r="CNY49" s="166"/>
      <c r="CNZ49" s="166"/>
      <c r="COA49" s="166"/>
      <c r="COB49" s="166"/>
      <c r="COC49" s="166"/>
      <c r="COD49" s="166"/>
      <c r="COE49" s="166"/>
      <c r="COF49" s="166"/>
      <c r="COG49" s="166"/>
      <c r="COH49" s="166"/>
      <c r="COI49" s="166"/>
      <c r="COJ49" s="166"/>
      <c r="COK49" s="166"/>
      <c r="COL49" s="166"/>
      <c r="COM49" s="166"/>
      <c r="CON49" s="166"/>
      <c r="COO49" s="166"/>
      <c r="COP49" s="166"/>
      <c r="COQ49" s="166"/>
      <c r="COR49" s="166"/>
      <c r="COS49" s="166"/>
      <c r="COT49" s="166"/>
      <c r="COU49" s="166"/>
      <c r="COV49" s="166"/>
      <c r="COW49" s="166"/>
      <c r="COX49" s="166"/>
      <c r="COY49" s="166"/>
      <c r="COZ49" s="166"/>
      <c r="CPA49" s="166"/>
      <c r="CPB49" s="166"/>
      <c r="CPC49" s="166"/>
      <c r="CPD49" s="166"/>
      <c r="CPE49" s="166"/>
      <c r="CPF49" s="166"/>
      <c r="CPG49" s="166"/>
      <c r="CPH49" s="166"/>
      <c r="CPI49" s="166"/>
      <c r="CPJ49" s="166"/>
      <c r="CPK49" s="166"/>
      <c r="CPL49" s="166"/>
      <c r="CPM49" s="166"/>
      <c r="CPN49" s="166"/>
      <c r="CPO49" s="166"/>
      <c r="CPP49" s="166"/>
      <c r="CPQ49" s="166"/>
      <c r="CPR49" s="166"/>
      <c r="CPS49" s="166"/>
      <c r="CPT49" s="166"/>
      <c r="CPU49" s="166"/>
      <c r="CPV49" s="166"/>
      <c r="CPW49" s="166"/>
      <c r="CPX49" s="166"/>
      <c r="CPY49" s="166"/>
      <c r="CPZ49" s="166"/>
      <c r="CQA49" s="166"/>
      <c r="CQB49" s="166"/>
      <c r="CQC49" s="166"/>
      <c r="CQD49" s="166"/>
      <c r="CQE49" s="166"/>
      <c r="CQF49" s="166"/>
      <c r="CQG49" s="166"/>
      <c r="CQH49" s="166"/>
      <c r="CQI49" s="166"/>
      <c r="CQJ49" s="166"/>
      <c r="CQK49" s="166"/>
      <c r="CQL49" s="166"/>
      <c r="CQM49" s="166"/>
      <c r="CQN49" s="166"/>
      <c r="CQO49" s="166"/>
      <c r="CQP49" s="166"/>
      <c r="CQQ49" s="166"/>
      <c r="CQR49" s="166"/>
      <c r="CQS49" s="166"/>
      <c r="CQT49" s="166"/>
      <c r="CQU49" s="166"/>
      <c r="CQV49" s="166"/>
      <c r="CQW49" s="166"/>
      <c r="CQX49" s="166"/>
      <c r="CQY49" s="166"/>
      <c r="CQZ49" s="166"/>
      <c r="CRA49" s="166"/>
      <c r="CRB49" s="166"/>
      <c r="CRC49" s="166"/>
      <c r="CRD49" s="166"/>
      <c r="CRE49" s="166"/>
      <c r="CRF49" s="166"/>
      <c r="CRG49" s="166"/>
      <c r="CRH49" s="166"/>
      <c r="CRI49" s="166"/>
      <c r="CRJ49" s="166"/>
      <c r="CRK49" s="166"/>
      <c r="CRL49" s="166"/>
      <c r="CRM49" s="166"/>
      <c r="CRN49" s="166"/>
      <c r="CRO49" s="166"/>
      <c r="CRP49" s="166"/>
      <c r="CRQ49" s="166"/>
      <c r="CRR49" s="166"/>
      <c r="CRS49" s="166"/>
      <c r="CRT49" s="166"/>
      <c r="CRU49" s="166"/>
      <c r="CRV49" s="166"/>
      <c r="CRW49" s="166"/>
      <c r="CRX49" s="166"/>
      <c r="CRY49" s="166"/>
      <c r="CRZ49" s="166"/>
      <c r="CSA49" s="166"/>
      <c r="CSB49" s="166"/>
      <c r="CSC49" s="166"/>
      <c r="CSD49" s="166"/>
      <c r="CSE49" s="166"/>
      <c r="CSF49" s="166"/>
      <c r="CSG49" s="166"/>
      <c r="CSH49" s="166"/>
      <c r="CSI49" s="166"/>
      <c r="CSJ49" s="166"/>
      <c r="CSK49" s="166"/>
      <c r="CSL49" s="166"/>
      <c r="CSM49" s="166"/>
      <c r="CSN49" s="166"/>
      <c r="CSO49" s="166"/>
      <c r="CSP49" s="166"/>
      <c r="CSQ49" s="166"/>
      <c r="CSR49" s="166"/>
      <c r="CSS49" s="166"/>
      <c r="CST49" s="166"/>
      <c r="CSU49" s="166"/>
      <c r="CSV49" s="166"/>
      <c r="CSW49" s="166"/>
      <c r="CSX49" s="166"/>
      <c r="CSY49" s="166"/>
      <c r="CSZ49" s="166"/>
      <c r="CTA49" s="166"/>
      <c r="CTB49" s="166"/>
      <c r="CTC49" s="166"/>
      <c r="CTD49" s="166"/>
      <c r="CTE49" s="166"/>
      <c r="CTF49" s="166"/>
      <c r="CTG49" s="166"/>
      <c r="CTH49" s="166"/>
      <c r="CTI49" s="166"/>
      <c r="CTJ49" s="166"/>
      <c r="CTK49" s="166"/>
      <c r="CTL49" s="166"/>
      <c r="CTM49" s="166"/>
      <c r="CTN49" s="166"/>
      <c r="CTO49" s="166"/>
      <c r="CTP49" s="166"/>
      <c r="CTQ49" s="166"/>
      <c r="CTR49" s="166"/>
      <c r="CTS49" s="166"/>
      <c r="CTT49" s="166"/>
      <c r="CTU49" s="166"/>
      <c r="CTV49" s="166"/>
      <c r="CTW49" s="166"/>
      <c r="CTX49" s="166"/>
      <c r="CTY49" s="166"/>
      <c r="CTZ49" s="166"/>
      <c r="CUA49" s="166"/>
      <c r="CUB49" s="166"/>
      <c r="CUC49" s="166"/>
      <c r="CUD49" s="166"/>
      <c r="CUE49" s="166"/>
      <c r="CUF49" s="166"/>
      <c r="CUG49" s="166"/>
      <c r="CUH49" s="166"/>
      <c r="CUI49" s="166"/>
      <c r="CUJ49" s="166"/>
      <c r="CUK49" s="166"/>
      <c r="CUL49" s="166"/>
      <c r="CUM49" s="166"/>
      <c r="CUN49" s="166"/>
      <c r="CUO49" s="166"/>
      <c r="CUP49" s="166"/>
      <c r="CUQ49" s="166"/>
      <c r="CUR49" s="166"/>
      <c r="CUS49" s="166"/>
      <c r="CUT49" s="166"/>
      <c r="CUU49" s="166"/>
      <c r="CUV49" s="166"/>
      <c r="CUW49" s="166"/>
      <c r="CUX49" s="166"/>
      <c r="CUY49" s="166"/>
      <c r="CUZ49" s="166"/>
      <c r="CVA49" s="166"/>
      <c r="CVB49" s="166"/>
      <c r="CVC49" s="166"/>
      <c r="CVD49" s="166"/>
      <c r="CVE49" s="166"/>
      <c r="CVF49" s="166"/>
      <c r="CVG49" s="166"/>
      <c r="CVH49" s="166"/>
      <c r="CVI49" s="166"/>
      <c r="CVJ49" s="166"/>
      <c r="CVK49" s="166"/>
      <c r="CVL49" s="166"/>
      <c r="CVM49" s="166"/>
      <c r="CVN49" s="166"/>
      <c r="CVO49" s="166"/>
      <c r="CVP49" s="166"/>
      <c r="CVQ49" s="166"/>
      <c r="CVR49" s="166"/>
      <c r="CVS49" s="166"/>
      <c r="CVT49" s="166"/>
      <c r="CVU49" s="166"/>
      <c r="CVV49" s="166"/>
      <c r="CVW49" s="166"/>
      <c r="CVX49" s="166"/>
      <c r="CVY49" s="166"/>
      <c r="CVZ49" s="166"/>
      <c r="CWA49" s="166"/>
      <c r="CWB49" s="166"/>
      <c r="CWC49" s="166"/>
      <c r="CWD49" s="166"/>
      <c r="CWE49" s="166"/>
      <c r="CWF49" s="166"/>
      <c r="CWG49" s="166"/>
      <c r="CWH49" s="166"/>
      <c r="CWI49" s="166"/>
      <c r="CWJ49" s="166"/>
      <c r="CWK49" s="166"/>
      <c r="CWL49" s="166"/>
      <c r="CWM49" s="166"/>
      <c r="CWN49" s="166"/>
      <c r="CWO49" s="166"/>
      <c r="CWP49" s="166"/>
      <c r="CWQ49" s="166"/>
      <c r="CWR49" s="166"/>
      <c r="CWS49" s="166"/>
      <c r="CWT49" s="166"/>
      <c r="CWU49" s="166"/>
      <c r="CWV49" s="166"/>
      <c r="CWW49" s="166"/>
      <c r="CWX49" s="166"/>
      <c r="CWY49" s="166"/>
      <c r="CWZ49" s="166"/>
      <c r="CXA49" s="166"/>
      <c r="CXB49" s="166"/>
      <c r="CXC49" s="166"/>
      <c r="CXD49" s="166"/>
      <c r="CXE49" s="166"/>
      <c r="CXF49" s="166"/>
      <c r="CXG49" s="166"/>
      <c r="CXH49" s="166"/>
      <c r="CXI49" s="166"/>
      <c r="CXJ49" s="166"/>
      <c r="CXK49" s="166"/>
      <c r="CXL49" s="166"/>
      <c r="CXM49" s="166"/>
      <c r="CXN49" s="166"/>
      <c r="CXO49" s="166"/>
      <c r="CXP49" s="166"/>
      <c r="CXQ49" s="166"/>
      <c r="CXR49" s="166"/>
      <c r="CXS49" s="166"/>
      <c r="CXT49" s="166"/>
      <c r="CXU49" s="166"/>
      <c r="CXV49" s="166"/>
      <c r="CXW49" s="166"/>
      <c r="CXX49" s="166"/>
      <c r="CXY49" s="166"/>
      <c r="CXZ49" s="166"/>
      <c r="CYA49" s="166"/>
      <c r="CYB49" s="166"/>
      <c r="CYC49" s="166"/>
      <c r="CYD49" s="166"/>
      <c r="CYE49" s="166"/>
      <c r="CYF49" s="166"/>
      <c r="CYG49" s="166"/>
      <c r="CYH49" s="166"/>
      <c r="CYI49" s="166"/>
      <c r="CYJ49" s="166"/>
      <c r="CYK49" s="166"/>
      <c r="CYL49" s="166"/>
      <c r="CYM49" s="166"/>
      <c r="CYN49" s="166"/>
      <c r="CYO49" s="166"/>
      <c r="CYP49" s="166"/>
      <c r="CYQ49" s="166"/>
      <c r="CYR49" s="166"/>
      <c r="CYS49" s="166"/>
      <c r="CYT49" s="166"/>
      <c r="CYU49" s="166"/>
      <c r="CYV49" s="166"/>
      <c r="CYW49" s="166"/>
      <c r="CYX49" s="166"/>
      <c r="CYY49" s="166"/>
      <c r="CYZ49" s="166"/>
      <c r="CZA49" s="166"/>
      <c r="CZB49" s="166"/>
      <c r="CZC49" s="166"/>
      <c r="CZD49" s="166"/>
      <c r="CZE49" s="166"/>
      <c r="CZF49" s="166"/>
      <c r="CZG49" s="166"/>
      <c r="CZH49" s="166"/>
      <c r="CZI49" s="166"/>
      <c r="CZJ49" s="166"/>
      <c r="CZK49" s="166"/>
      <c r="CZL49" s="166"/>
      <c r="CZM49" s="166"/>
      <c r="CZN49" s="166"/>
      <c r="CZO49" s="166"/>
      <c r="CZP49" s="166"/>
      <c r="CZQ49" s="166"/>
      <c r="CZR49" s="166"/>
      <c r="CZS49" s="166"/>
      <c r="CZT49" s="166"/>
      <c r="CZU49" s="166"/>
      <c r="CZV49" s="166"/>
      <c r="CZW49" s="166"/>
      <c r="CZX49" s="166"/>
      <c r="CZY49" s="166"/>
      <c r="CZZ49" s="166"/>
      <c r="DAA49" s="166"/>
      <c r="DAB49" s="166"/>
      <c r="DAC49" s="166"/>
      <c r="DAD49" s="166"/>
      <c r="DAE49" s="166"/>
      <c r="DAF49" s="166"/>
      <c r="DAG49" s="166"/>
      <c r="DAH49" s="166"/>
      <c r="DAI49" s="166"/>
      <c r="DAJ49" s="166"/>
      <c r="DAK49" s="166"/>
      <c r="DAL49" s="166"/>
      <c r="DAM49" s="166"/>
      <c r="DAN49" s="166"/>
      <c r="DAO49" s="166"/>
      <c r="DAP49" s="166"/>
      <c r="DAQ49" s="166"/>
      <c r="DAR49" s="166"/>
      <c r="DAS49" s="166"/>
      <c r="DAT49" s="166"/>
      <c r="DAU49" s="166"/>
      <c r="DAV49" s="166"/>
      <c r="DAW49" s="166"/>
      <c r="DAX49" s="166"/>
      <c r="DAY49" s="166"/>
      <c r="DAZ49" s="166"/>
      <c r="DBA49" s="166"/>
      <c r="DBB49" s="166"/>
      <c r="DBC49" s="166"/>
      <c r="DBD49" s="166"/>
      <c r="DBE49" s="166"/>
      <c r="DBF49" s="166"/>
      <c r="DBG49" s="166"/>
      <c r="DBH49" s="166"/>
      <c r="DBI49" s="166"/>
      <c r="DBJ49" s="166"/>
      <c r="DBK49" s="166"/>
      <c r="DBL49" s="166"/>
      <c r="DBM49" s="166"/>
      <c r="DBN49" s="166"/>
      <c r="DBO49" s="166"/>
      <c r="DBP49" s="166"/>
      <c r="DBQ49" s="166"/>
      <c r="DBR49" s="166"/>
      <c r="DBS49" s="166"/>
      <c r="DBT49" s="166"/>
      <c r="DBU49" s="166"/>
      <c r="DBV49" s="166"/>
      <c r="DBW49" s="166"/>
      <c r="DBX49" s="166"/>
      <c r="DBY49" s="166"/>
      <c r="DBZ49" s="166"/>
      <c r="DCA49" s="166"/>
      <c r="DCB49" s="166"/>
      <c r="DCC49" s="166"/>
      <c r="DCD49" s="166"/>
      <c r="DCE49" s="166"/>
      <c r="DCF49" s="166"/>
      <c r="DCG49" s="166"/>
      <c r="DCH49" s="166"/>
      <c r="DCI49" s="166"/>
      <c r="DCJ49" s="166"/>
      <c r="DCK49" s="166"/>
      <c r="DCL49" s="166"/>
      <c r="DCM49" s="166"/>
      <c r="DCN49" s="166"/>
      <c r="DCO49" s="166"/>
      <c r="DCP49" s="166"/>
      <c r="DCQ49" s="166"/>
      <c r="DCR49" s="166"/>
      <c r="DCS49" s="166"/>
      <c r="DCT49" s="166"/>
      <c r="DCU49" s="166"/>
      <c r="DCV49" s="166"/>
      <c r="DCW49" s="166"/>
      <c r="DCX49" s="166"/>
      <c r="DCY49" s="166"/>
      <c r="DCZ49" s="166"/>
      <c r="DDA49" s="166"/>
      <c r="DDB49" s="166"/>
      <c r="DDC49" s="166"/>
      <c r="DDD49" s="166"/>
      <c r="DDE49" s="166"/>
      <c r="DDF49" s="166"/>
      <c r="DDG49" s="166"/>
      <c r="DDH49" s="166"/>
      <c r="DDI49" s="166"/>
      <c r="DDJ49" s="166"/>
      <c r="DDK49" s="166"/>
      <c r="DDL49" s="166"/>
      <c r="DDM49" s="166"/>
      <c r="DDN49" s="166"/>
      <c r="DDO49" s="166"/>
      <c r="DDP49" s="166"/>
      <c r="DDQ49" s="166"/>
      <c r="DDR49" s="166"/>
      <c r="DDS49" s="166"/>
      <c r="DDT49" s="166"/>
      <c r="DDU49" s="166"/>
      <c r="DDV49" s="166"/>
      <c r="DDW49" s="166"/>
      <c r="DDX49" s="166"/>
      <c r="DDY49" s="166"/>
      <c r="DDZ49" s="166"/>
      <c r="DEA49" s="166"/>
      <c r="DEB49" s="166"/>
      <c r="DEC49" s="166"/>
      <c r="DED49" s="166"/>
      <c r="DEE49" s="166"/>
      <c r="DEF49" s="166"/>
      <c r="DEG49" s="166"/>
      <c r="DEH49" s="166"/>
      <c r="DEI49" s="166"/>
      <c r="DEJ49" s="166"/>
      <c r="DEK49" s="166"/>
      <c r="DEL49" s="166"/>
      <c r="DEM49" s="166"/>
      <c r="DEN49" s="166"/>
      <c r="DEO49" s="166"/>
      <c r="DEP49" s="166"/>
      <c r="DEQ49" s="166"/>
      <c r="DER49" s="166"/>
      <c r="DES49" s="166"/>
      <c r="DET49" s="166"/>
      <c r="DEU49" s="166"/>
      <c r="DEV49" s="166"/>
      <c r="DEW49" s="166"/>
      <c r="DEX49" s="166"/>
      <c r="DEY49" s="166"/>
      <c r="DEZ49" s="166"/>
      <c r="DFA49" s="166"/>
      <c r="DFB49" s="166"/>
      <c r="DFC49" s="166"/>
      <c r="DFD49" s="166"/>
      <c r="DFE49" s="166"/>
      <c r="DFF49" s="166"/>
      <c r="DFG49" s="166"/>
      <c r="DFH49" s="166"/>
      <c r="DFI49" s="166"/>
      <c r="DFJ49" s="166"/>
      <c r="DFK49" s="166"/>
      <c r="DFL49" s="166"/>
      <c r="DFM49" s="166"/>
      <c r="DFN49" s="166"/>
      <c r="DFO49" s="166"/>
      <c r="DFP49" s="166"/>
      <c r="DFQ49" s="166"/>
      <c r="DFR49" s="166"/>
      <c r="DFS49" s="166"/>
      <c r="DFT49" s="166"/>
      <c r="DFU49" s="166"/>
      <c r="DFV49" s="166"/>
      <c r="DFW49" s="166"/>
      <c r="DFX49" s="166"/>
      <c r="DFY49" s="166"/>
      <c r="DFZ49" s="166"/>
      <c r="DGA49" s="166"/>
      <c r="DGB49" s="166"/>
      <c r="DGC49" s="166"/>
      <c r="DGD49" s="166"/>
      <c r="DGE49" s="166"/>
      <c r="DGF49" s="166"/>
      <c r="DGG49" s="166"/>
      <c r="DGH49" s="166"/>
      <c r="DGI49" s="166"/>
      <c r="DGJ49" s="166"/>
      <c r="DGK49" s="166"/>
      <c r="DGL49" s="166"/>
      <c r="DGM49" s="166"/>
      <c r="DGN49" s="166"/>
      <c r="DGO49" s="166"/>
      <c r="DGP49" s="166"/>
      <c r="DGQ49" s="166"/>
      <c r="DGR49" s="166"/>
      <c r="DGS49" s="166"/>
      <c r="DGT49" s="166"/>
      <c r="DGU49" s="166"/>
      <c r="DGV49" s="166"/>
      <c r="DGW49" s="166"/>
      <c r="DGX49" s="166"/>
      <c r="DGY49" s="166"/>
      <c r="DGZ49" s="166"/>
      <c r="DHA49" s="166"/>
      <c r="DHB49" s="166"/>
      <c r="DHC49" s="166"/>
      <c r="DHD49" s="166"/>
      <c r="DHE49" s="166"/>
      <c r="DHF49" s="166"/>
      <c r="DHG49" s="166"/>
      <c r="DHH49" s="166"/>
      <c r="DHI49" s="166"/>
      <c r="DHJ49" s="166"/>
      <c r="DHK49" s="166"/>
      <c r="DHL49" s="166"/>
      <c r="DHM49" s="166"/>
      <c r="DHN49" s="166"/>
      <c r="DHO49" s="166"/>
      <c r="DHP49" s="166"/>
      <c r="DHQ49" s="166"/>
      <c r="DHR49" s="166"/>
      <c r="DHS49" s="166"/>
      <c r="DHT49" s="166"/>
      <c r="DHU49" s="166"/>
      <c r="DHV49" s="166"/>
      <c r="DHW49" s="166"/>
      <c r="DHX49" s="166"/>
      <c r="DHY49" s="166"/>
      <c r="DHZ49" s="166"/>
      <c r="DIA49" s="166"/>
      <c r="DIB49" s="166"/>
      <c r="DIC49" s="166"/>
      <c r="DID49" s="166"/>
      <c r="DIE49" s="166"/>
      <c r="DIF49" s="166"/>
      <c r="DIG49" s="166"/>
      <c r="DIH49" s="166"/>
      <c r="DII49" s="166"/>
      <c r="DIJ49" s="166"/>
      <c r="DIK49" s="166"/>
      <c r="DIL49" s="166"/>
      <c r="DIM49" s="166"/>
      <c r="DIN49" s="166"/>
      <c r="DIO49" s="166"/>
      <c r="DIP49" s="166"/>
      <c r="DIQ49" s="166"/>
      <c r="DIR49" s="166"/>
      <c r="DIS49" s="166"/>
      <c r="DIT49" s="166"/>
      <c r="DIU49" s="166"/>
      <c r="DIV49" s="166"/>
      <c r="DIW49" s="166"/>
      <c r="DIX49" s="166"/>
      <c r="DIY49" s="166"/>
      <c r="DIZ49" s="166"/>
      <c r="DJA49" s="166"/>
      <c r="DJB49" s="166"/>
      <c r="DJC49" s="166"/>
      <c r="DJD49" s="166"/>
      <c r="DJE49" s="166"/>
      <c r="DJF49" s="166"/>
      <c r="DJG49" s="166"/>
      <c r="DJH49" s="166"/>
      <c r="DJI49" s="166"/>
      <c r="DJJ49" s="166"/>
      <c r="DJK49" s="166"/>
      <c r="DJL49" s="166"/>
      <c r="DJM49" s="166"/>
      <c r="DJN49" s="166"/>
      <c r="DJO49" s="166"/>
      <c r="DJP49" s="166"/>
      <c r="DJQ49" s="166"/>
      <c r="DJR49" s="166"/>
      <c r="DJS49" s="166"/>
      <c r="DJT49" s="166"/>
      <c r="DJU49" s="166"/>
      <c r="DJV49" s="166"/>
      <c r="DJW49" s="166"/>
      <c r="DJX49" s="166"/>
      <c r="DJY49" s="166"/>
      <c r="DJZ49" s="166"/>
      <c r="DKA49" s="166"/>
      <c r="DKB49" s="166"/>
      <c r="DKC49" s="166"/>
      <c r="DKD49" s="166"/>
      <c r="DKE49" s="166"/>
      <c r="DKF49" s="166"/>
      <c r="DKG49" s="166"/>
      <c r="DKH49" s="166"/>
      <c r="DKI49" s="166"/>
      <c r="DKJ49" s="166"/>
      <c r="DKK49" s="166"/>
      <c r="DKL49" s="166"/>
      <c r="DKM49" s="166"/>
      <c r="DKN49" s="166"/>
      <c r="DKO49" s="166"/>
      <c r="DKP49" s="166"/>
      <c r="DKQ49" s="166"/>
      <c r="DKR49" s="166"/>
      <c r="DKS49" s="166"/>
      <c r="DKT49" s="166"/>
      <c r="DKU49" s="166"/>
      <c r="DKV49" s="166"/>
      <c r="DKW49" s="166"/>
      <c r="DKX49" s="166"/>
      <c r="DKY49" s="166"/>
      <c r="DKZ49" s="166"/>
      <c r="DLA49" s="166"/>
      <c r="DLB49" s="166"/>
      <c r="DLC49" s="166"/>
      <c r="DLD49" s="166"/>
      <c r="DLE49" s="166"/>
      <c r="DLF49" s="166"/>
      <c r="DLG49" s="166"/>
      <c r="DLH49" s="166"/>
      <c r="DLI49" s="166"/>
      <c r="DLJ49" s="166"/>
      <c r="DLK49" s="166"/>
      <c r="DLL49" s="166"/>
      <c r="DLM49" s="166"/>
      <c r="DLN49" s="166"/>
      <c r="DLO49" s="166"/>
      <c r="DLP49" s="166"/>
      <c r="DLQ49" s="166"/>
      <c r="DLR49" s="166"/>
      <c r="DLS49" s="166"/>
      <c r="DLT49" s="166"/>
      <c r="DLU49" s="166"/>
      <c r="DLV49" s="166"/>
      <c r="DLW49" s="166"/>
      <c r="DLX49" s="166"/>
      <c r="DLY49" s="166"/>
      <c r="DLZ49" s="166"/>
      <c r="DMA49" s="166"/>
      <c r="DMB49" s="166"/>
      <c r="DMC49" s="166"/>
      <c r="DMD49" s="166"/>
      <c r="DME49" s="166"/>
      <c r="DMF49" s="166"/>
      <c r="DMG49" s="166"/>
      <c r="DMH49" s="166"/>
      <c r="DMI49" s="166"/>
      <c r="DMJ49" s="166"/>
      <c r="DMK49" s="166"/>
      <c r="DML49" s="166"/>
      <c r="DMM49" s="166"/>
      <c r="DMN49" s="166"/>
      <c r="DMO49" s="166"/>
      <c r="DMP49" s="166"/>
      <c r="DMQ49" s="166"/>
      <c r="DMR49" s="166"/>
      <c r="DMS49" s="166"/>
      <c r="DMT49" s="166"/>
      <c r="DMU49" s="166"/>
      <c r="DMV49" s="166"/>
      <c r="DMW49" s="166"/>
      <c r="DMX49" s="166"/>
      <c r="DMY49" s="166"/>
      <c r="DMZ49" s="166"/>
      <c r="DNA49" s="166"/>
      <c r="DNB49" s="166"/>
      <c r="DNC49" s="166"/>
      <c r="DND49" s="166"/>
      <c r="DNE49" s="166"/>
      <c r="DNF49" s="166"/>
      <c r="DNG49" s="166"/>
      <c r="DNH49" s="166"/>
      <c r="DNI49" s="166"/>
      <c r="DNJ49" s="166"/>
      <c r="DNK49" s="166"/>
      <c r="DNL49" s="166"/>
      <c r="DNM49" s="166"/>
      <c r="DNN49" s="166"/>
      <c r="DNO49" s="166"/>
      <c r="DNP49" s="166"/>
      <c r="DNQ49" s="166"/>
      <c r="DNR49" s="166"/>
      <c r="DNS49" s="166"/>
      <c r="DNT49" s="166"/>
      <c r="DNU49" s="166"/>
      <c r="DNV49" s="166"/>
      <c r="DNW49" s="166"/>
      <c r="DNX49" s="166"/>
      <c r="DNY49" s="166"/>
      <c r="DNZ49" s="166"/>
      <c r="DOA49" s="166"/>
      <c r="DOB49" s="166"/>
      <c r="DOC49" s="166"/>
      <c r="DOD49" s="166"/>
      <c r="DOE49" s="166"/>
      <c r="DOF49" s="166"/>
      <c r="DOG49" s="166"/>
      <c r="DOH49" s="166"/>
      <c r="DOI49" s="166"/>
      <c r="DOJ49" s="166"/>
      <c r="DOK49" s="166"/>
      <c r="DOL49" s="166"/>
      <c r="DOM49" s="166"/>
      <c r="DON49" s="166"/>
      <c r="DOO49" s="166"/>
      <c r="DOP49" s="166"/>
      <c r="DOQ49" s="166"/>
      <c r="DOR49" s="166"/>
      <c r="DOS49" s="166"/>
      <c r="DOT49" s="166"/>
      <c r="DOU49" s="166"/>
      <c r="DOV49" s="166"/>
      <c r="DOW49" s="166"/>
      <c r="DOX49" s="166"/>
      <c r="DOY49" s="166"/>
      <c r="DOZ49" s="166"/>
      <c r="DPA49" s="166"/>
      <c r="DPB49" s="166"/>
      <c r="DPC49" s="166"/>
      <c r="DPD49" s="166"/>
      <c r="DPE49" s="166"/>
      <c r="DPF49" s="166"/>
      <c r="DPG49" s="166"/>
    </row>
    <row r="50" spans="1:3127" s="167" customFormat="1" ht="48.75">
      <c r="A50" s="184" t="s">
        <v>2382</v>
      </c>
      <c r="B50" s="184" t="s">
        <v>2037</v>
      </c>
      <c r="C50" s="184" t="s">
        <v>2033</v>
      </c>
      <c r="D50" s="204" t="s">
        <v>28</v>
      </c>
      <c r="E50" s="186" t="s">
        <v>2383</v>
      </c>
      <c r="F50" s="184" t="s">
        <v>24</v>
      </c>
      <c r="G50" s="184" t="s">
        <v>25</v>
      </c>
      <c r="H50" s="184" t="s">
        <v>1972</v>
      </c>
      <c r="I50" s="184" t="s">
        <v>1005</v>
      </c>
      <c r="J50" s="184" t="s">
        <v>18</v>
      </c>
      <c r="K50" s="184" t="s">
        <v>53</v>
      </c>
      <c r="L50" s="180" t="s">
        <v>1432</v>
      </c>
      <c r="M50" s="184" t="s">
        <v>14</v>
      </c>
      <c r="N50" s="187">
        <v>1200</v>
      </c>
      <c r="O50" s="187">
        <v>1200</v>
      </c>
      <c r="P50" s="180" t="s">
        <v>1432</v>
      </c>
      <c r="Q50" s="188">
        <v>80</v>
      </c>
      <c r="R50" s="189" t="s">
        <v>2373</v>
      </c>
      <c r="S50" s="184" t="s">
        <v>2374</v>
      </c>
      <c r="T50" s="184"/>
      <c r="U50" s="5"/>
      <c r="V50" s="5"/>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row>
    <row r="51" spans="1:3127" s="166" customFormat="1" ht="36.75">
      <c r="A51" s="199" t="s">
        <v>2041</v>
      </c>
      <c r="B51" s="199" t="s">
        <v>2042</v>
      </c>
      <c r="C51" s="199" t="s">
        <v>19</v>
      </c>
      <c r="D51" s="199" t="s">
        <v>344</v>
      </c>
      <c r="E51" s="199" t="s">
        <v>2043</v>
      </c>
      <c r="F51" s="199" t="s">
        <v>1971</v>
      </c>
      <c r="G51" s="199" t="s">
        <v>2019</v>
      </c>
      <c r="H51" s="199" t="s">
        <v>1972</v>
      </c>
      <c r="I51" s="199" t="s">
        <v>1005</v>
      </c>
      <c r="J51" s="199" t="s">
        <v>1979</v>
      </c>
      <c r="K51" s="199" t="s">
        <v>53</v>
      </c>
      <c r="L51" s="180" t="s">
        <v>1432</v>
      </c>
      <c r="M51" s="200" t="s">
        <v>2044</v>
      </c>
      <c r="N51" s="200">
        <v>222</v>
      </c>
      <c r="O51" s="200">
        <v>159</v>
      </c>
      <c r="P51" s="180" t="s">
        <v>1432</v>
      </c>
      <c r="Q51" s="201">
        <v>3092.55</v>
      </c>
      <c r="R51" s="202" t="s">
        <v>2045</v>
      </c>
      <c r="S51" s="203" t="s">
        <v>2046</v>
      </c>
      <c r="T51" s="200"/>
      <c r="U51" s="5"/>
      <c r="V51" s="5"/>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row>
    <row r="52" spans="1:3127" s="167" customFormat="1" ht="36.75">
      <c r="A52" s="184" t="s">
        <v>2292</v>
      </c>
      <c r="B52" s="184" t="s">
        <v>2057</v>
      </c>
      <c r="C52" s="184" t="s">
        <v>2033</v>
      </c>
      <c r="D52" s="186" t="s">
        <v>2286</v>
      </c>
      <c r="E52" s="186" t="s">
        <v>2293</v>
      </c>
      <c r="F52" s="184" t="s">
        <v>24</v>
      </c>
      <c r="G52" s="184" t="s">
        <v>25</v>
      </c>
      <c r="H52" s="184" t="s">
        <v>1972</v>
      </c>
      <c r="I52" s="184" t="s">
        <v>1005</v>
      </c>
      <c r="J52" s="184" t="s">
        <v>18</v>
      </c>
      <c r="K52" s="184" t="s">
        <v>53</v>
      </c>
      <c r="L52" s="180" t="s">
        <v>1432</v>
      </c>
      <c r="M52" s="184" t="s">
        <v>2044</v>
      </c>
      <c r="N52" s="187">
        <v>2073</v>
      </c>
      <c r="O52" s="187">
        <v>491</v>
      </c>
      <c r="P52" s="180" t="s">
        <v>1432</v>
      </c>
      <c r="Q52" s="188">
        <v>40.916666666666664</v>
      </c>
      <c r="R52" s="189" t="s">
        <v>2294</v>
      </c>
      <c r="S52" s="189" t="s">
        <v>2295</v>
      </c>
      <c r="T52" s="184"/>
      <c r="U52" s="5"/>
      <c r="V52" s="5"/>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s="166"/>
      <c r="APW52" s="166"/>
      <c r="APX52" s="166"/>
      <c r="APY52" s="166"/>
      <c r="APZ52" s="166"/>
      <c r="AQA52" s="166"/>
      <c r="AQB52" s="166"/>
      <c r="AQC52" s="166"/>
      <c r="AQD52" s="166"/>
      <c r="AQE52" s="166"/>
      <c r="AQF52" s="166"/>
      <c r="AQG52" s="166"/>
      <c r="AQH52" s="166"/>
      <c r="AQI52" s="166"/>
      <c r="AQJ52" s="166"/>
      <c r="AQK52" s="166"/>
      <c r="AQL52" s="166"/>
      <c r="AQM52" s="166"/>
      <c r="AQN52" s="166"/>
      <c r="AQO52" s="166"/>
      <c r="AQP52" s="166"/>
      <c r="AQQ52" s="166"/>
      <c r="AQR52" s="166"/>
      <c r="AQS52" s="166"/>
      <c r="AQT52" s="166"/>
      <c r="AQU52" s="166"/>
      <c r="AQV52" s="166"/>
      <c r="AQW52" s="166"/>
      <c r="AQX52" s="166"/>
      <c r="AQY52" s="166"/>
      <c r="AQZ52" s="166"/>
      <c r="ARA52" s="166"/>
      <c r="ARB52" s="166"/>
      <c r="ARC52" s="166"/>
      <c r="ARD52" s="166"/>
      <c r="ARE52" s="166"/>
      <c r="ARF52" s="166"/>
      <c r="ARG52" s="166"/>
      <c r="ARH52" s="166"/>
      <c r="ARI52" s="166"/>
      <c r="ARJ52" s="166"/>
      <c r="ARK52" s="166"/>
      <c r="ARL52" s="166"/>
      <c r="ARM52" s="166"/>
      <c r="ARN52" s="166"/>
      <c r="ARO52" s="166"/>
      <c r="ARP52" s="166"/>
      <c r="ARQ52" s="166"/>
      <c r="ARR52" s="166"/>
      <c r="ARS52" s="166"/>
      <c r="ART52" s="166"/>
      <c r="ARU52" s="166"/>
      <c r="ARV52" s="166"/>
      <c r="ARW52" s="166"/>
      <c r="ARX52" s="166"/>
      <c r="ARY52" s="166"/>
      <c r="ARZ52" s="166"/>
      <c r="ASA52" s="166"/>
      <c r="ASB52" s="166"/>
      <c r="ASC52" s="166"/>
      <c r="ASD52" s="166"/>
      <c r="ASE52" s="166"/>
      <c r="ASF52" s="166"/>
      <c r="ASG52" s="166"/>
      <c r="ASH52" s="166"/>
      <c r="ASI52" s="166"/>
      <c r="ASJ52" s="166"/>
      <c r="ASK52" s="166"/>
      <c r="ASL52" s="166"/>
      <c r="ASM52" s="166"/>
      <c r="ASN52" s="166"/>
      <c r="ASO52" s="166"/>
      <c r="ASP52" s="166"/>
      <c r="ASQ52" s="166"/>
      <c r="ASR52" s="166"/>
      <c r="ASS52" s="166"/>
      <c r="AST52" s="166"/>
      <c r="ASU52" s="166"/>
      <c r="ASV52" s="166"/>
      <c r="ASW52" s="166"/>
      <c r="ASX52" s="166"/>
      <c r="ASY52" s="166"/>
      <c r="ASZ52" s="166"/>
      <c r="ATA52" s="166"/>
      <c r="ATB52" s="166"/>
      <c r="ATC52" s="166"/>
      <c r="ATD52" s="166"/>
      <c r="ATE52" s="166"/>
      <c r="ATF52" s="166"/>
      <c r="ATG52" s="166"/>
      <c r="ATH52" s="166"/>
      <c r="ATI52" s="166"/>
      <c r="ATJ52" s="166"/>
      <c r="ATK52" s="166"/>
      <c r="ATL52" s="166"/>
      <c r="ATM52" s="166"/>
      <c r="ATN52" s="166"/>
      <c r="ATO52" s="166"/>
      <c r="ATP52" s="166"/>
      <c r="ATQ52" s="166"/>
      <c r="ATR52" s="166"/>
      <c r="ATS52" s="166"/>
      <c r="ATT52" s="166"/>
      <c r="ATU52" s="166"/>
      <c r="ATV52" s="166"/>
      <c r="ATW52" s="166"/>
      <c r="ATX52" s="166"/>
      <c r="ATY52" s="166"/>
      <c r="ATZ52" s="166"/>
      <c r="AUA52" s="166"/>
      <c r="AUB52" s="166"/>
      <c r="AUC52" s="166"/>
      <c r="AUD52" s="166"/>
      <c r="AUE52" s="166"/>
      <c r="AUF52" s="166"/>
      <c r="AUG52" s="166"/>
      <c r="AUH52" s="166"/>
      <c r="AUI52" s="166"/>
      <c r="AUJ52" s="166"/>
      <c r="AUK52" s="166"/>
      <c r="AUL52" s="166"/>
      <c r="AUM52" s="166"/>
      <c r="AUN52" s="166"/>
      <c r="AUO52" s="166"/>
      <c r="AUP52" s="166"/>
      <c r="AUQ52" s="166"/>
      <c r="AUR52" s="166"/>
      <c r="AUS52" s="166"/>
      <c r="AUT52" s="166"/>
      <c r="AUU52" s="166"/>
      <c r="AUV52" s="166"/>
      <c r="AUW52" s="166"/>
      <c r="AUX52" s="166"/>
      <c r="AUY52" s="166"/>
      <c r="AUZ52" s="166"/>
      <c r="AVA52" s="166"/>
      <c r="AVB52" s="166"/>
      <c r="AVC52" s="166"/>
      <c r="AVD52" s="166"/>
      <c r="AVE52" s="166"/>
      <c r="AVF52" s="166"/>
      <c r="AVG52" s="166"/>
      <c r="AVH52" s="166"/>
      <c r="AVI52" s="166"/>
      <c r="AVJ52" s="166"/>
      <c r="AVK52" s="166"/>
      <c r="AVL52" s="166"/>
      <c r="AVM52" s="166"/>
      <c r="AVN52" s="166"/>
      <c r="AVO52" s="166"/>
      <c r="AVP52" s="166"/>
      <c r="AVQ52" s="166"/>
      <c r="AVR52" s="166"/>
      <c r="AVS52" s="166"/>
      <c r="AVT52" s="166"/>
      <c r="AVU52" s="166"/>
      <c r="AVV52" s="166"/>
      <c r="AVW52" s="166"/>
      <c r="AVX52" s="166"/>
      <c r="AVY52" s="166"/>
      <c r="AVZ52" s="166"/>
      <c r="AWA52" s="166"/>
      <c r="AWB52" s="166"/>
      <c r="AWC52" s="166"/>
      <c r="AWD52" s="166"/>
      <c r="AWE52" s="166"/>
      <c r="AWF52" s="166"/>
      <c r="AWG52" s="166"/>
      <c r="AWH52" s="166"/>
      <c r="AWI52" s="166"/>
      <c r="AWJ52" s="166"/>
      <c r="AWK52" s="166"/>
      <c r="AWL52" s="166"/>
      <c r="AWM52" s="166"/>
      <c r="AWN52" s="166"/>
      <c r="AWO52" s="166"/>
      <c r="AWP52" s="166"/>
      <c r="AWQ52" s="166"/>
      <c r="AWR52" s="166"/>
      <c r="AWS52" s="166"/>
      <c r="AWT52" s="166"/>
      <c r="AWU52" s="166"/>
      <c r="AWV52" s="166"/>
      <c r="AWW52" s="166"/>
      <c r="AWX52" s="166"/>
      <c r="AWY52" s="166"/>
      <c r="AWZ52" s="166"/>
      <c r="AXA52" s="166"/>
      <c r="AXB52" s="166"/>
      <c r="AXC52" s="166"/>
      <c r="AXD52" s="166"/>
      <c r="AXE52" s="166"/>
      <c r="AXF52" s="166"/>
      <c r="AXG52" s="166"/>
      <c r="AXH52" s="166"/>
      <c r="AXI52" s="166"/>
      <c r="AXJ52" s="166"/>
      <c r="AXK52" s="166"/>
      <c r="AXL52" s="166"/>
      <c r="AXM52" s="166"/>
      <c r="AXN52" s="166"/>
      <c r="AXO52" s="166"/>
      <c r="AXP52" s="166"/>
      <c r="AXQ52" s="166"/>
      <c r="AXR52" s="166"/>
      <c r="AXS52" s="166"/>
      <c r="AXT52" s="166"/>
      <c r="AXU52" s="166"/>
      <c r="AXV52" s="166"/>
      <c r="AXW52" s="166"/>
      <c r="AXX52" s="166"/>
      <c r="AXY52" s="166"/>
      <c r="AXZ52" s="166"/>
      <c r="AYA52" s="166"/>
      <c r="AYB52" s="166"/>
      <c r="AYC52" s="166"/>
      <c r="AYD52" s="166"/>
      <c r="AYE52" s="166"/>
      <c r="AYF52" s="166"/>
      <c r="AYG52" s="166"/>
      <c r="AYH52" s="166"/>
      <c r="AYI52" s="166"/>
      <c r="AYJ52" s="166"/>
      <c r="AYK52" s="166"/>
      <c r="AYL52" s="166"/>
      <c r="AYM52" s="166"/>
      <c r="AYN52" s="166"/>
      <c r="AYO52" s="166"/>
      <c r="AYP52" s="166"/>
      <c r="AYQ52" s="166"/>
      <c r="AYR52" s="166"/>
      <c r="AYS52" s="166"/>
      <c r="AYT52" s="166"/>
      <c r="AYU52" s="166"/>
      <c r="AYV52" s="166"/>
      <c r="AYW52" s="166"/>
      <c r="AYX52" s="166"/>
      <c r="AYY52" s="166"/>
      <c r="AYZ52" s="166"/>
      <c r="AZA52" s="166"/>
      <c r="AZB52" s="166"/>
      <c r="AZC52" s="166"/>
      <c r="AZD52" s="166"/>
      <c r="AZE52" s="166"/>
      <c r="AZF52" s="166"/>
      <c r="AZG52" s="166"/>
      <c r="AZH52" s="166"/>
      <c r="AZI52" s="166"/>
      <c r="AZJ52" s="166"/>
      <c r="AZK52" s="166"/>
      <c r="AZL52" s="166"/>
      <c r="AZM52" s="166"/>
      <c r="AZN52" s="166"/>
      <c r="AZO52" s="166"/>
      <c r="AZP52" s="166"/>
      <c r="AZQ52" s="166"/>
      <c r="AZR52" s="166"/>
      <c r="AZS52" s="166"/>
      <c r="AZT52" s="166"/>
      <c r="AZU52" s="166"/>
      <c r="AZV52" s="166"/>
      <c r="AZW52" s="166"/>
      <c r="AZX52" s="166"/>
      <c r="AZY52" s="166"/>
      <c r="AZZ52" s="166"/>
      <c r="BAA52" s="166"/>
      <c r="BAB52" s="166"/>
      <c r="BAC52" s="166"/>
      <c r="BAD52" s="166"/>
      <c r="BAE52" s="166"/>
      <c r="BAF52" s="166"/>
      <c r="BAG52" s="166"/>
      <c r="BAH52" s="166"/>
      <c r="BAI52" s="166"/>
      <c r="BAJ52" s="166"/>
      <c r="BAK52" s="166"/>
      <c r="BAL52" s="166"/>
      <c r="BAM52" s="166"/>
      <c r="BAN52" s="166"/>
      <c r="BAO52" s="166"/>
      <c r="BAP52" s="166"/>
      <c r="BAQ52" s="166"/>
      <c r="BAR52" s="166"/>
      <c r="BAS52" s="166"/>
      <c r="BAT52" s="166"/>
      <c r="BAU52" s="166"/>
      <c r="BAV52" s="166"/>
      <c r="BAW52" s="166"/>
      <c r="BAX52" s="166"/>
      <c r="BAY52" s="166"/>
      <c r="BAZ52" s="166"/>
      <c r="BBA52" s="166"/>
      <c r="BBB52" s="166"/>
      <c r="BBC52" s="166"/>
      <c r="BBD52" s="166"/>
      <c r="BBE52" s="166"/>
      <c r="BBF52" s="166"/>
      <c r="BBG52" s="166"/>
      <c r="BBH52" s="166"/>
      <c r="BBI52" s="166"/>
      <c r="BBJ52" s="166"/>
      <c r="BBK52" s="166"/>
      <c r="BBL52" s="166"/>
      <c r="BBM52" s="166"/>
      <c r="BBN52" s="166"/>
      <c r="BBO52" s="166"/>
      <c r="BBP52" s="166"/>
      <c r="BBQ52" s="166"/>
      <c r="BBR52" s="166"/>
      <c r="BBS52" s="166"/>
      <c r="BBT52" s="166"/>
      <c r="BBU52" s="166"/>
      <c r="BBV52" s="166"/>
      <c r="BBW52" s="166"/>
      <c r="BBX52" s="166"/>
      <c r="BBY52" s="166"/>
      <c r="BBZ52" s="166"/>
      <c r="BCA52" s="166"/>
      <c r="BCB52" s="166"/>
      <c r="BCC52" s="166"/>
      <c r="BCD52" s="166"/>
      <c r="BCE52" s="166"/>
      <c r="BCF52" s="166"/>
      <c r="BCG52" s="166"/>
      <c r="BCH52" s="166"/>
      <c r="BCI52" s="166"/>
      <c r="BCJ52" s="166"/>
      <c r="BCK52" s="166"/>
      <c r="BCL52" s="166"/>
      <c r="BCM52" s="166"/>
      <c r="BCN52" s="166"/>
      <c r="BCO52" s="166"/>
      <c r="BCP52" s="166"/>
      <c r="BCQ52" s="166"/>
      <c r="BCR52" s="166"/>
      <c r="BCS52" s="166"/>
      <c r="BCT52" s="166"/>
      <c r="BCU52" s="166"/>
      <c r="BCV52" s="166"/>
      <c r="BCW52" s="166"/>
      <c r="BCX52" s="166"/>
      <c r="BCY52" s="166"/>
      <c r="BCZ52" s="166"/>
      <c r="BDA52" s="166"/>
      <c r="BDB52" s="166"/>
      <c r="BDC52" s="166"/>
      <c r="BDD52" s="166"/>
      <c r="BDE52" s="166"/>
      <c r="BDF52" s="166"/>
      <c r="BDG52" s="166"/>
      <c r="BDH52" s="166"/>
      <c r="BDI52" s="166"/>
      <c r="BDJ52" s="166"/>
      <c r="BDK52" s="166"/>
      <c r="BDL52" s="166"/>
      <c r="BDM52" s="166"/>
      <c r="BDN52" s="166"/>
      <c r="BDO52" s="166"/>
      <c r="BDP52" s="166"/>
      <c r="BDQ52" s="166"/>
      <c r="BDR52" s="166"/>
      <c r="BDS52" s="166"/>
      <c r="BDT52" s="166"/>
      <c r="BDU52" s="166"/>
      <c r="BDV52" s="166"/>
      <c r="BDW52" s="166"/>
      <c r="BDX52" s="166"/>
      <c r="BDY52" s="166"/>
      <c r="BDZ52" s="166"/>
      <c r="BEA52" s="166"/>
      <c r="BEB52" s="166"/>
      <c r="BEC52" s="166"/>
      <c r="BED52" s="166"/>
      <c r="BEE52" s="166"/>
      <c r="BEF52" s="166"/>
      <c r="BEG52" s="166"/>
      <c r="BEH52" s="166"/>
      <c r="BEI52" s="166"/>
      <c r="BEJ52" s="166"/>
      <c r="BEK52" s="166"/>
      <c r="BEL52" s="166"/>
      <c r="BEM52" s="166"/>
      <c r="BEN52" s="166"/>
      <c r="BEO52" s="166"/>
      <c r="BEP52" s="166"/>
      <c r="BEQ52" s="166"/>
      <c r="BER52" s="166"/>
      <c r="BES52" s="166"/>
      <c r="BET52" s="166"/>
      <c r="BEU52" s="166"/>
      <c r="BEV52" s="166"/>
      <c r="BEW52" s="166"/>
      <c r="BEX52" s="166"/>
      <c r="BEY52" s="166"/>
      <c r="BEZ52" s="166"/>
      <c r="BFA52" s="166"/>
      <c r="BFB52" s="166"/>
      <c r="BFC52" s="166"/>
      <c r="BFD52" s="166"/>
      <c r="BFE52" s="166"/>
      <c r="BFF52" s="166"/>
      <c r="BFG52" s="166"/>
      <c r="BFH52" s="166"/>
      <c r="BFI52" s="166"/>
      <c r="BFJ52" s="166"/>
      <c r="BFK52" s="166"/>
      <c r="BFL52" s="166"/>
      <c r="BFM52" s="166"/>
      <c r="BFN52" s="166"/>
      <c r="BFO52" s="166"/>
      <c r="BFP52" s="166"/>
      <c r="BFQ52" s="166"/>
      <c r="BFR52" s="166"/>
      <c r="BFS52" s="166"/>
      <c r="BFT52" s="166"/>
      <c r="BFU52" s="166"/>
      <c r="BFV52" s="166"/>
      <c r="BFW52" s="166"/>
      <c r="BFX52" s="166"/>
      <c r="BFY52" s="166"/>
      <c r="BFZ52" s="166"/>
      <c r="BGA52" s="166"/>
      <c r="BGB52" s="166"/>
      <c r="BGC52" s="166"/>
      <c r="BGD52" s="166"/>
      <c r="BGE52" s="166"/>
      <c r="BGF52" s="166"/>
      <c r="BGG52" s="166"/>
      <c r="BGH52" s="166"/>
      <c r="BGI52" s="166"/>
      <c r="BGJ52" s="166"/>
      <c r="BGK52" s="166"/>
      <c r="BGL52" s="166"/>
      <c r="BGM52" s="166"/>
      <c r="BGN52" s="166"/>
      <c r="BGO52" s="166"/>
      <c r="BGP52" s="166"/>
      <c r="BGQ52" s="166"/>
      <c r="BGR52" s="166"/>
      <c r="BGS52" s="166"/>
      <c r="BGT52" s="166"/>
      <c r="BGU52" s="166"/>
      <c r="BGV52" s="166"/>
      <c r="BGW52" s="166"/>
      <c r="BGX52" s="166"/>
      <c r="BGY52" s="166"/>
      <c r="BGZ52" s="166"/>
      <c r="BHA52" s="166"/>
      <c r="BHB52" s="166"/>
      <c r="BHC52" s="166"/>
      <c r="BHD52" s="166"/>
      <c r="BHE52" s="166"/>
      <c r="BHF52" s="166"/>
      <c r="BHG52" s="166"/>
      <c r="BHH52" s="166"/>
      <c r="BHI52" s="166"/>
      <c r="BHJ52" s="166"/>
      <c r="BHK52" s="166"/>
      <c r="BHL52" s="166"/>
      <c r="BHM52" s="166"/>
      <c r="BHN52" s="166"/>
      <c r="BHO52" s="166"/>
      <c r="BHP52" s="166"/>
      <c r="BHQ52" s="166"/>
      <c r="BHR52" s="166"/>
      <c r="BHS52" s="166"/>
      <c r="BHT52" s="166"/>
      <c r="BHU52" s="166"/>
      <c r="BHV52" s="166"/>
      <c r="BHW52" s="166"/>
      <c r="BHX52" s="166"/>
      <c r="BHY52" s="166"/>
      <c r="BHZ52" s="166"/>
      <c r="BIA52" s="166"/>
      <c r="BIB52" s="166"/>
      <c r="BIC52" s="166"/>
      <c r="BID52" s="166"/>
      <c r="BIE52" s="166"/>
      <c r="BIF52" s="166"/>
      <c r="BIG52" s="166"/>
      <c r="BIH52" s="166"/>
      <c r="BII52" s="166"/>
      <c r="BIJ52" s="166"/>
      <c r="BIK52" s="166"/>
      <c r="BIL52" s="166"/>
      <c r="BIM52" s="166"/>
      <c r="BIN52" s="166"/>
      <c r="BIO52" s="166"/>
      <c r="BIP52" s="166"/>
      <c r="BIQ52" s="166"/>
      <c r="BIR52" s="166"/>
      <c r="BIS52" s="166"/>
      <c r="BIT52" s="166"/>
      <c r="BIU52" s="166"/>
      <c r="BIV52" s="166"/>
      <c r="BIW52" s="166"/>
      <c r="BIX52" s="166"/>
      <c r="BIY52" s="166"/>
      <c r="BIZ52" s="166"/>
      <c r="BJA52" s="166"/>
      <c r="BJB52" s="166"/>
      <c r="BJC52" s="166"/>
      <c r="BJD52" s="166"/>
      <c r="BJE52" s="166"/>
      <c r="BJF52" s="166"/>
      <c r="BJG52" s="166"/>
      <c r="BJH52" s="166"/>
      <c r="BJI52" s="166"/>
      <c r="BJJ52" s="166"/>
      <c r="BJK52" s="166"/>
      <c r="BJL52" s="166"/>
      <c r="BJM52" s="166"/>
      <c r="BJN52" s="166"/>
      <c r="BJO52" s="166"/>
      <c r="BJP52" s="166"/>
      <c r="BJQ52" s="166"/>
      <c r="BJR52" s="166"/>
      <c r="BJS52" s="166"/>
      <c r="BJT52" s="166"/>
      <c r="BJU52" s="166"/>
      <c r="BJV52" s="166"/>
      <c r="BJW52" s="166"/>
      <c r="BJX52" s="166"/>
      <c r="BJY52" s="166"/>
      <c r="BJZ52" s="166"/>
      <c r="BKA52" s="166"/>
      <c r="BKB52" s="166"/>
      <c r="BKC52" s="166"/>
      <c r="BKD52" s="166"/>
      <c r="BKE52" s="166"/>
      <c r="BKF52" s="166"/>
      <c r="BKG52" s="166"/>
      <c r="BKH52" s="166"/>
      <c r="BKI52" s="166"/>
      <c r="BKJ52" s="166"/>
      <c r="BKK52" s="166"/>
      <c r="BKL52" s="166"/>
      <c r="BKM52" s="166"/>
      <c r="BKN52" s="166"/>
      <c r="BKO52" s="166"/>
      <c r="BKP52" s="166"/>
      <c r="BKQ52" s="166"/>
      <c r="BKR52" s="166"/>
      <c r="BKS52" s="166"/>
      <c r="BKT52" s="166"/>
      <c r="BKU52" s="166"/>
      <c r="BKV52" s="166"/>
      <c r="BKW52" s="166"/>
      <c r="BKX52" s="166"/>
      <c r="BKY52" s="166"/>
      <c r="BKZ52" s="166"/>
      <c r="BLA52" s="166"/>
      <c r="BLB52" s="166"/>
      <c r="BLC52" s="166"/>
      <c r="BLD52" s="166"/>
      <c r="BLE52" s="166"/>
      <c r="BLF52" s="166"/>
      <c r="BLG52" s="166"/>
      <c r="BLH52" s="166"/>
      <c r="BLI52" s="166"/>
      <c r="BLJ52" s="166"/>
      <c r="BLK52" s="166"/>
      <c r="BLL52" s="166"/>
      <c r="BLM52" s="166"/>
      <c r="BLN52" s="166"/>
      <c r="BLO52" s="166"/>
      <c r="BLP52" s="166"/>
      <c r="BLQ52" s="166"/>
      <c r="BLR52" s="166"/>
      <c r="BLS52" s="166"/>
      <c r="BLT52" s="166"/>
      <c r="BLU52" s="166"/>
      <c r="BLV52" s="166"/>
      <c r="BLW52" s="166"/>
      <c r="BLX52" s="166"/>
      <c r="BLY52" s="166"/>
      <c r="BLZ52" s="166"/>
      <c r="BMA52" s="166"/>
      <c r="BMB52" s="166"/>
      <c r="BMC52" s="166"/>
      <c r="BMD52" s="166"/>
      <c r="BME52" s="166"/>
      <c r="BMF52" s="166"/>
      <c r="BMG52" s="166"/>
      <c r="BMH52" s="166"/>
      <c r="BMI52" s="166"/>
      <c r="BMJ52" s="166"/>
      <c r="BMK52" s="166"/>
      <c r="BML52" s="166"/>
      <c r="BMM52" s="166"/>
      <c r="BMN52" s="166"/>
      <c r="BMO52" s="166"/>
      <c r="BMP52" s="166"/>
      <c r="BMQ52" s="166"/>
      <c r="BMR52" s="166"/>
      <c r="BMS52" s="166"/>
      <c r="BMT52" s="166"/>
      <c r="BMU52" s="166"/>
      <c r="BMV52" s="166"/>
      <c r="BMW52" s="166"/>
      <c r="BMX52" s="166"/>
      <c r="BMY52" s="166"/>
      <c r="BMZ52" s="166"/>
      <c r="BNA52" s="166"/>
      <c r="BNB52" s="166"/>
      <c r="BNC52" s="166"/>
      <c r="BND52" s="166"/>
      <c r="BNE52" s="166"/>
      <c r="BNF52" s="166"/>
      <c r="BNG52" s="166"/>
      <c r="BNH52" s="166"/>
      <c r="BNI52" s="166"/>
      <c r="BNJ52" s="166"/>
      <c r="BNK52" s="166"/>
      <c r="BNL52" s="166"/>
      <c r="BNM52" s="166"/>
      <c r="BNN52" s="166"/>
      <c r="BNO52" s="166"/>
      <c r="BNP52" s="166"/>
      <c r="BNQ52" s="166"/>
      <c r="BNR52" s="166"/>
      <c r="BNS52" s="166"/>
      <c r="BNT52" s="166"/>
      <c r="BNU52" s="166"/>
      <c r="BNV52" s="166"/>
      <c r="BNW52" s="166"/>
      <c r="BNX52" s="166"/>
      <c r="BNY52" s="166"/>
      <c r="BNZ52" s="166"/>
      <c r="BOA52" s="166"/>
      <c r="BOB52" s="166"/>
      <c r="BOC52" s="166"/>
      <c r="BOD52" s="166"/>
      <c r="BOE52" s="166"/>
      <c r="BOF52" s="166"/>
      <c r="BOG52" s="166"/>
      <c r="BOH52" s="166"/>
      <c r="BOI52" s="166"/>
      <c r="BOJ52" s="166"/>
      <c r="BOK52" s="166"/>
      <c r="BOL52" s="166"/>
      <c r="BOM52" s="166"/>
      <c r="BON52" s="166"/>
      <c r="BOO52" s="166"/>
      <c r="BOP52" s="166"/>
      <c r="BOQ52" s="166"/>
      <c r="BOR52" s="166"/>
      <c r="BOS52" s="166"/>
      <c r="BOT52" s="166"/>
      <c r="BOU52" s="166"/>
      <c r="BOV52" s="166"/>
      <c r="BOW52" s="166"/>
      <c r="BOX52" s="166"/>
      <c r="BOY52" s="166"/>
      <c r="BOZ52" s="166"/>
      <c r="BPA52" s="166"/>
      <c r="BPB52" s="166"/>
      <c r="BPC52" s="166"/>
      <c r="BPD52" s="166"/>
      <c r="BPE52" s="166"/>
      <c r="BPF52" s="166"/>
      <c r="BPG52" s="166"/>
      <c r="BPH52" s="166"/>
      <c r="BPI52" s="166"/>
      <c r="BPJ52" s="166"/>
      <c r="BPK52" s="166"/>
      <c r="BPL52" s="166"/>
      <c r="BPM52" s="166"/>
      <c r="BPN52" s="166"/>
      <c r="BPO52" s="166"/>
      <c r="BPP52" s="166"/>
      <c r="BPQ52" s="166"/>
      <c r="BPR52" s="166"/>
      <c r="BPS52" s="166"/>
      <c r="BPT52" s="166"/>
      <c r="BPU52" s="166"/>
      <c r="BPV52" s="166"/>
      <c r="BPW52" s="166"/>
      <c r="BPX52" s="166"/>
      <c r="BPY52" s="166"/>
      <c r="BPZ52" s="166"/>
      <c r="BQA52" s="166"/>
      <c r="BQB52" s="166"/>
      <c r="BQC52" s="166"/>
      <c r="BQD52" s="166"/>
      <c r="BQE52" s="166"/>
      <c r="BQF52" s="166"/>
      <c r="BQG52" s="166"/>
      <c r="BQH52" s="166"/>
      <c r="BQI52" s="166"/>
      <c r="BQJ52" s="166"/>
      <c r="BQK52" s="166"/>
      <c r="BQL52" s="166"/>
      <c r="BQM52" s="166"/>
      <c r="BQN52" s="166"/>
      <c r="BQO52" s="166"/>
      <c r="BQP52" s="166"/>
      <c r="BQQ52" s="166"/>
      <c r="BQR52" s="166"/>
      <c r="BQS52" s="166"/>
      <c r="BQT52" s="166"/>
      <c r="BQU52" s="166"/>
      <c r="BQV52" s="166"/>
      <c r="BQW52" s="166"/>
      <c r="BQX52" s="166"/>
      <c r="BQY52" s="166"/>
      <c r="BQZ52" s="166"/>
      <c r="BRA52" s="166"/>
      <c r="BRB52" s="166"/>
      <c r="BRC52" s="166"/>
      <c r="BRD52" s="166"/>
      <c r="BRE52" s="166"/>
      <c r="BRF52" s="166"/>
      <c r="BRG52" s="166"/>
      <c r="BRH52" s="166"/>
      <c r="BRI52" s="166"/>
      <c r="BRJ52" s="166"/>
      <c r="BRK52" s="166"/>
      <c r="BRL52" s="166"/>
      <c r="BRM52" s="166"/>
      <c r="BRN52" s="166"/>
      <c r="BRO52" s="166"/>
      <c r="BRP52" s="166"/>
      <c r="BRQ52" s="166"/>
      <c r="BRR52" s="166"/>
      <c r="BRS52" s="166"/>
      <c r="BRT52" s="166"/>
      <c r="BRU52" s="166"/>
      <c r="BRV52" s="166"/>
      <c r="BRW52" s="166"/>
      <c r="BRX52" s="166"/>
      <c r="BRY52" s="166"/>
      <c r="BRZ52" s="166"/>
      <c r="BSA52" s="166"/>
      <c r="BSB52" s="166"/>
      <c r="BSC52" s="166"/>
      <c r="BSD52" s="166"/>
      <c r="BSE52" s="166"/>
      <c r="BSF52" s="166"/>
      <c r="BSG52" s="166"/>
      <c r="BSH52" s="166"/>
      <c r="BSI52" s="166"/>
      <c r="BSJ52" s="166"/>
      <c r="BSK52" s="166"/>
      <c r="BSL52" s="166"/>
      <c r="BSM52" s="166"/>
      <c r="BSN52" s="166"/>
      <c r="BSO52" s="166"/>
      <c r="BSP52" s="166"/>
      <c r="BSQ52" s="166"/>
      <c r="BSR52" s="166"/>
      <c r="BSS52" s="166"/>
      <c r="BST52" s="166"/>
      <c r="BSU52" s="166"/>
      <c r="BSV52" s="166"/>
      <c r="BSW52" s="166"/>
      <c r="BSX52" s="166"/>
      <c r="BSY52" s="166"/>
      <c r="BSZ52" s="166"/>
      <c r="BTA52" s="166"/>
      <c r="BTB52" s="166"/>
      <c r="BTC52" s="166"/>
      <c r="BTD52" s="166"/>
      <c r="BTE52" s="166"/>
      <c r="BTF52" s="166"/>
      <c r="BTG52" s="166"/>
      <c r="BTH52" s="166"/>
      <c r="BTI52" s="166"/>
      <c r="BTJ52" s="166"/>
      <c r="BTK52" s="166"/>
      <c r="BTL52" s="166"/>
      <c r="BTM52" s="166"/>
      <c r="BTN52" s="166"/>
      <c r="BTO52" s="166"/>
      <c r="BTP52" s="166"/>
      <c r="BTQ52" s="166"/>
      <c r="BTR52" s="166"/>
      <c r="BTS52" s="166"/>
      <c r="BTT52" s="166"/>
      <c r="BTU52" s="166"/>
      <c r="BTV52" s="166"/>
      <c r="BTW52" s="166"/>
      <c r="BTX52" s="166"/>
      <c r="BTY52" s="166"/>
      <c r="BTZ52" s="166"/>
      <c r="BUA52" s="166"/>
      <c r="BUB52" s="166"/>
      <c r="BUC52" s="166"/>
      <c r="BUD52" s="166"/>
      <c r="BUE52" s="166"/>
      <c r="BUF52" s="166"/>
      <c r="BUG52" s="166"/>
      <c r="BUH52" s="166"/>
      <c r="BUI52" s="166"/>
      <c r="BUJ52" s="166"/>
      <c r="BUK52" s="166"/>
      <c r="BUL52" s="166"/>
      <c r="BUM52" s="166"/>
      <c r="BUN52" s="166"/>
      <c r="BUO52" s="166"/>
      <c r="BUP52" s="166"/>
      <c r="BUQ52" s="166"/>
      <c r="BUR52" s="166"/>
      <c r="BUS52" s="166"/>
      <c r="BUT52" s="166"/>
      <c r="BUU52" s="166"/>
      <c r="BUV52" s="166"/>
      <c r="BUW52" s="166"/>
      <c r="BUX52" s="166"/>
      <c r="BUY52" s="166"/>
      <c r="BUZ52" s="166"/>
      <c r="BVA52" s="166"/>
      <c r="BVB52" s="166"/>
      <c r="BVC52" s="166"/>
      <c r="BVD52" s="166"/>
      <c r="BVE52" s="166"/>
      <c r="BVF52" s="166"/>
      <c r="BVG52" s="166"/>
      <c r="BVH52" s="166"/>
      <c r="BVI52" s="166"/>
      <c r="BVJ52" s="166"/>
      <c r="BVK52" s="166"/>
      <c r="BVL52" s="166"/>
      <c r="BVM52" s="166"/>
      <c r="BVN52" s="166"/>
      <c r="BVO52" s="166"/>
      <c r="BVP52" s="166"/>
      <c r="BVQ52" s="166"/>
      <c r="BVR52" s="166"/>
      <c r="BVS52" s="166"/>
      <c r="BVT52" s="166"/>
      <c r="BVU52" s="166"/>
      <c r="BVV52" s="166"/>
      <c r="BVW52" s="166"/>
      <c r="BVX52" s="166"/>
      <c r="BVY52" s="166"/>
      <c r="BVZ52" s="166"/>
      <c r="BWA52" s="166"/>
      <c r="BWB52" s="166"/>
      <c r="BWC52" s="166"/>
      <c r="BWD52" s="166"/>
      <c r="BWE52" s="166"/>
      <c r="BWF52" s="166"/>
      <c r="BWG52" s="166"/>
      <c r="BWH52" s="166"/>
      <c r="BWI52" s="166"/>
      <c r="BWJ52" s="166"/>
      <c r="BWK52" s="166"/>
      <c r="BWL52" s="166"/>
      <c r="BWM52" s="166"/>
      <c r="BWN52" s="166"/>
      <c r="BWO52" s="166"/>
      <c r="BWP52" s="166"/>
      <c r="BWQ52" s="166"/>
      <c r="BWR52" s="166"/>
      <c r="BWS52" s="166"/>
      <c r="BWT52" s="166"/>
      <c r="BWU52" s="166"/>
      <c r="BWV52" s="166"/>
      <c r="BWW52" s="166"/>
      <c r="BWX52" s="166"/>
      <c r="BWY52" s="166"/>
      <c r="BWZ52" s="166"/>
      <c r="BXA52" s="166"/>
      <c r="BXB52" s="166"/>
      <c r="BXC52" s="166"/>
      <c r="BXD52" s="166"/>
      <c r="BXE52" s="166"/>
      <c r="BXF52" s="166"/>
      <c r="BXG52" s="166"/>
      <c r="BXH52" s="166"/>
      <c r="BXI52" s="166"/>
      <c r="BXJ52" s="166"/>
      <c r="BXK52" s="166"/>
      <c r="BXL52" s="166"/>
      <c r="BXM52" s="166"/>
      <c r="BXN52" s="166"/>
      <c r="BXO52" s="166"/>
      <c r="BXP52" s="166"/>
      <c r="BXQ52" s="166"/>
      <c r="BXR52" s="166"/>
      <c r="BXS52" s="166"/>
      <c r="BXT52" s="166"/>
      <c r="BXU52" s="166"/>
      <c r="BXV52" s="166"/>
      <c r="BXW52" s="166"/>
      <c r="BXX52" s="166"/>
      <c r="BXY52" s="166"/>
      <c r="BXZ52" s="166"/>
      <c r="BYA52" s="166"/>
      <c r="BYB52" s="166"/>
      <c r="BYC52" s="166"/>
      <c r="BYD52" s="166"/>
      <c r="BYE52" s="166"/>
      <c r="BYF52" s="166"/>
      <c r="BYG52" s="166"/>
      <c r="BYH52" s="166"/>
      <c r="BYI52" s="166"/>
      <c r="BYJ52" s="166"/>
      <c r="BYK52" s="166"/>
      <c r="BYL52" s="166"/>
      <c r="BYM52" s="166"/>
      <c r="BYN52" s="166"/>
      <c r="BYO52" s="166"/>
      <c r="BYP52" s="166"/>
      <c r="BYQ52" s="166"/>
      <c r="BYR52" s="166"/>
      <c r="BYS52" s="166"/>
      <c r="BYT52" s="166"/>
      <c r="BYU52" s="166"/>
      <c r="BYV52" s="166"/>
      <c r="BYW52" s="166"/>
      <c r="BYX52" s="166"/>
      <c r="BYY52" s="166"/>
      <c r="BYZ52" s="166"/>
      <c r="BZA52" s="166"/>
      <c r="BZB52" s="166"/>
      <c r="BZC52" s="166"/>
      <c r="BZD52" s="166"/>
      <c r="BZE52" s="166"/>
      <c r="BZF52" s="166"/>
      <c r="BZG52" s="166"/>
      <c r="BZH52" s="166"/>
      <c r="BZI52" s="166"/>
      <c r="BZJ52" s="166"/>
      <c r="BZK52" s="166"/>
      <c r="BZL52" s="166"/>
      <c r="BZM52" s="166"/>
      <c r="BZN52" s="166"/>
      <c r="BZO52" s="166"/>
      <c r="BZP52" s="166"/>
      <c r="BZQ52" s="166"/>
      <c r="BZR52" s="166"/>
      <c r="BZS52" s="166"/>
      <c r="BZT52" s="166"/>
      <c r="BZU52" s="166"/>
      <c r="BZV52" s="166"/>
      <c r="BZW52" s="166"/>
      <c r="BZX52" s="166"/>
      <c r="BZY52" s="166"/>
      <c r="BZZ52" s="166"/>
      <c r="CAA52" s="166"/>
      <c r="CAB52" s="166"/>
      <c r="CAC52" s="166"/>
      <c r="CAD52" s="166"/>
      <c r="CAE52" s="166"/>
      <c r="CAF52" s="166"/>
      <c r="CAG52" s="166"/>
      <c r="CAH52" s="166"/>
      <c r="CAI52" s="166"/>
      <c r="CAJ52" s="166"/>
      <c r="CAK52" s="166"/>
      <c r="CAL52" s="166"/>
      <c r="CAM52" s="166"/>
      <c r="CAN52" s="166"/>
      <c r="CAO52" s="166"/>
      <c r="CAP52" s="166"/>
      <c r="CAQ52" s="166"/>
      <c r="CAR52" s="166"/>
      <c r="CAS52" s="166"/>
      <c r="CAT52" s="166"/>
      <c r="CAU52" s="166"/>
      <c r="CAV52" s="166"/>
      <c r="CAW52" s="166"/>
      <c r="CAX52" s="166"/>
      <c r="CAY52" s="166"/>
      <c r="CAZ52" s="166"/>
      <c r="CBA52" s="166"/>
      <c r="CBB52" s="166"/>
      <c r="CBC52" s="166"/>
      <c r="CBD52" s="166"/>
      <c r="CBE52" s="166"/>
      <c r="CBF52" s="166"/>
      <c r="CBG52" s="166"/>
      <c r="CBH52" s="166"/>
      <c r="CBI52" s="166"/>
      <c r="CBJ52" s="166"/>
      <c r="CBK52" s="166"/>
      <c r="CBL52" s="166"/>
      <c r="CBM52" s="166"/>
      <c r="CBN52" s="166"/>
      <c r="CBO52" s="166"/>
      <c r="CBP52" s="166"/>
      <c r="CBQ52" s="166"/>
      <c r="CBR52" s="166"/>
      <c r="CBS52" s="166"/>
      <c r="CBT52" s="166"/>
      <c r="CBU52" s="166"/>
      <c r="CBV52" s="166"/>
      <c r="CBW52" s="166"/>
      <c r="CBX52" s="166"/>
      <c r="CBY52" s="166"/>
      <c r="CBZ52" s="166"/>
      <c r="CCA52" s="166"/>
      <c r="CCB52" s="166"/>
      <c r="CCC52" s="166"/>
      <c r="CCD52" s="166"/>
      <c r="CCE52" s="166"/>
      <c r="CCF52" s="166"/>
      <c r="CCG52" s="166"/>
      <c r="CCH52" s="166"/>
      <c r="CCI52" s="166"/>
      <c r="CCJ52" s="166"/>
      <c r="CCK52" s="166"/>
      <c r="CCL52" s="166"/>
      <c r="CCM52" s="166"/>
      <c r="CCN52" s="166"/>
      <c r="CCO52" s="166"/>
      <c r="CCP52" s="166"/>
      <c r="CCQ52" s="166"/>
      <c r="CCR52" s="166"/>
      <c r="CCS52" s="166"/>
      <c r="CCT52" s="166"/>
      <c r="CCU52" s="166"/>
      <c r="CCV52" s="166"/>
      <c r="CCW52" s="166"/>
      <c r="CCX52" s="166"/>
      <c r="CCY52" s="166"/>
      <c r="CCZ52" s="166"/>
      <c r="CDA52" s="166"/>
      <c r="CDB52" s="166"/>
      <c r="CDC52" s="166"/>
      <c r="CDD52" s="166"/>
      <c r="CDE52" s="166"/>
      <c r="CDF52" s="166"/>
      <c r="CDG52" s="166"/>
      <c r="CDH52" s="166"/>
      <c r="CDI52" s="166"/>
      <c r="CDJ52" s="166"/>
      <c r="CDK52" s="166"/>
      <c r="CDL52" s="166"/>
      <c r="CDM52" s="166"/>
      <c r="CDN52" s="166"/>
      <c r="CDO52" s="166"/>
      <c r="CDP52" s="166"/>
      <c r="CDQ52" s="166"/>
      <c r="CDR52" s="166"/>
      <c r="CDS52" s="166"/>
      <c r="CDT52" s="166"/>
      <c r="CDU52" s="166"/>
      <c r="CDV52" s="166"/>
      <c r="CDW52" s="166"/>
      <c r="CDX52" s="166"/>
      <c r="CDY52" s="166"/>
      <c r="CDZ52" s="166"/>
      <c r="CEA52" s="166"/>
      <c r="CEB52" s="166"/>
      <c r="CEC52" s="166"/>
      <c r="CED52" s="166"/>
      <c r="CEE52" s="166"/>
      <c r="CEF52" s="166"/>
      <c r="CEG52" s="166"/>
      <c r="CEH52" s="166"/>
      <c r="CEI52" s="166"/>
      <c r="CEJ52" s="166"/>
      <c r="CEK52" s="166"/>
      <c r="CEL52" s="166"/>
      <c r="CEM52" s="166"/>
      <c r="CEN52" s="166"/>
      <c r="CEO52" s="166"/>
      <c r="CEP52" s="166"/>
      <c r="CEQ52" s="166"/>
      <c r="CER52" s="166"/>
      <c r="CES52" s="166"/>
      <c r="CET52" s="166"/>
      <c r="CEU52" s="166"/>
      <c r="CEV52" s="166"/>
      <c r="CEW52" s="166"/>
      <c r="CEX52" s="166"/>
      <c r="CEY52" s="166"/>
      <c r="CEZ52" s="166"/>
      <c r="CFA52" s="166"/>
      <c r="CFB52" s="166"/>
      <c r="CFC52" s="166"/>
      <c r="CFD52" s="166"/>
      <c r="CFE52" s="166"/>
      <c r="CFF52" s="166"/>
      <c r="CFG52" s="166"/>
      <c r="CFH52" s="166"/>
      <c r="CFI52" s="166"/>
      <c r="CFJ52" s="166"/>
      <c r="CFK52" s="166"/>
      <c r="CFL52" s="166"/>
      <c r="CFM52" s="166"/>
      <c r="CFN52" s="166"/>
      <c r="CFO52" s="166"/>
      <c r="CFP52" s="166"/>
      <c r="CFQ52" s="166"/>
      <c r="CFR52" s="166"/>
      <c r="CFS52" s="166"/>
      <c r="CFT52" s="166"/>
      <c r="CFU52" s="166"/>
      <c r="CFV52" s="166"/>
      <c r="CFW52" s="166"/>
      <c r="CFX52" s="166"/>
      <c r="CFY52" s="166"/>
      <c r="CFZ52" s="166"/>
      <c r="CGA52" s="166"/>
      <c r="CGB52" s="166"/>
      <c r="CGC52" s="166"/>
      <c r="CGD52" s="166"/>
      <c r="CGE52" s="166"/>
      <c r="CGF52" s="166"/>
      <c r="CGG52" s="166"/>
      <c r="CGH52" s="166"/>
      <c r="CGI52" s="166"/>
      <c r="CGJ52" s="166"/>
      <c r="CGK52" s="166"/>
      <c r="CGL52" s="166"/>
      <c r="CGM52" s="166"/>
      <c r="CGN52" s="166"/>
      <c r="CGO52" s="166"/>
      <c r="CGP52" s="166"/>
      <c r="CGQ52" s="166"/>
      <c r="CGR52" s="166"/>
      <c r="CGS52" s="166"/>
      <c r="CGT52" s="166"/>
      <c r="CGU52" s="166"/>
      <c r="CGV52" s="166"/>
      <c r="CGW52" s="166"/>
      <c r="CGX52" s="166"/>
      <c r="CGY52" s="166"/>
      <c r="CGZ52" s="166"/>
      <c r="CHA52" s="166"/>
      <c r="CHB52" s="166"/>
      <c r="CHC52" s="166"/>
      <c r="CHD52" s="166"/>
      <c r="CHE52" s="166"/>
      <c r="CHF52" s="166"/>
      <c r="CHG52" s="166"/>
      <c r="CHH52" s="166"/>
      <c r="CHI52" s="166"/>
      <c r="CHJ52" s="166"/>
      <c r="CHK52" s="166"/>
      <c r="CHL52" s="166"/>
      <c r="CHM52" s="166"/>
      <c r="CHN52" s="166"/>
      <c r="CHO52" s="166"/>
      <c r="CHP52" s="166"/>
      <c r="CHQ52" s="166"/>
      <c r="CHR52" s="166"/>
      <c r="CHS52" s="166"/>
      <c r="CHT52" s="166"/>
      <c r="CHU52" s="166"/>
      <c r="CHV52" s="166"/>
      <c r="CHW52" s="166"/>
      <c r="CHX52" s="166"/>
      <c r="CHY52" s="166"/>
      <c r="CHZ52" s="166"/>
      <c r="CIA52" s="166"/>
      <c r="CIB52" s="166"/>
      <c r="CIC52" s="166"/>
      <c r="CID52" s="166"/>
      <c r="CIE52" s="166"/>
      <c r="CIF52" s="166"/>
      <c r="CIG52" s="166"/>
      <c r="CIH52" s="166"/>
      <c r="CII52" s="166"/>
      <c r="CIJ52" s="166"/>
      <c r="CIK52" s="166"/>
      <c r="CIL52" s="166"/>
      <c r="CIM52" s="166"/>
      <c r="CIN52" s="166"/>
      <c r="CIO52" s="166"/>
      <c r="CIP52" s="166"/>
      <c r="CIQ52" s="166"/>
      <c r="CIR52" s="166"/>
      <c r="CIS52" s="166"/>
      <c r="CIT52" s="166"/>
      <c r="CIU52" s="166"/>
      <c r="CIV52" s="166"/>
      <c r="CIW52" s="166"/>
      <c r="CIX52" s="166"/>
      <c r="CIY52" s="166"/>
      <c r="CIZ52" s="166"/>
      <c r="CJA52" s="166"/>
      <c r="CJB52" s="166"/>
      <c r="CJC52" s="166"/>
      <c r="CJD52" s="166"/>
      <c r="CJE52" s="166"/>
      <c r="CJF52" s="166"/>
      <c r="CJG52" s="166"/>
      <c r="CJH52" s="166"/>
      <c r="CJI52" s="166"/>
      <c r="CJJ52" s="166"/>
      <c r="CJK52" s="166"/>
      <c r="CJL52" s="166"/>
      <c r="CJM52" s="166"/>
      <c r="CJN52" s="166"/>
      <c r="CJO52" s="166"/>
      <c r="CJP52" s="166"/>
      <c r="CJQ52" s="166"/>
      <c r="CJR52" s="166"/>
      <c r="CJS52" s="166"/>
      <c r="CJT52" s="166"/>
      <c r="CJU52" s="166"/>
      <c r="CJV52" s="166"/>
      <c r="CJW52" s="166"/>
      <c r="CJX52" s="166"/>
      <c r="CJY52" s="166"/>
      <c r="CJZ52" s="166"/>
      <c r="CKA52" s="166"/>
      <c r="CKB52" s="166"/>
      <c r="CKC52" s="166"/>
      <c r="CKD52" s="166"/>
      <c r="CKE52" s="166"/>
      <c r="CKF52" s="166"/>
      <c r="CKG52" s="166"/>
      <c r="CKH52" s="166"/>
      <c r="CKI52" s="166"/>
      <c r="CKJ52" s="166"/>
      <c r="CKK52" s="166"/>
      <c r="CKL52" s="166"/>
      <c r="CKM52" s="166"/>
      <c r="CKN52" s="166"/>
      <c r="CKO52" s="166"/>
      <c r="CKP52" s="166"/>
      <c r="CKQ52" s="166"/>
      <c r="CKR52" s="166"/>
      <c r="CKS52" s="166"/>
      <c r="CKT52" s="166"/>
      <c r="CKU52" s="166"/>
      <c r="CKV52" s="166"/>
      <c r="CKW52" s="166"/>
      <c r="CKX52" s="166"/>
      <c r="CKY52" s="166"/>
      <c r="CKZ52" s="166"/>
      <c r="CLA52" s="166"/>
      <c r="CLB52" s="166"/>
      <c r="CLC52" s="166"/>
      <c r="CLD52" s="166"/>
      <c r="CLE52" s="166"/>
      <c r="CLF52" s="166"/>
      <c r="CLG52" s="166"/>
      <c r="CLH52" s="166"/>
      <c r="CLI52" s="166"/>
      <c r="CLJ52" s="166"/>
      <c r="CLK52" s="166"/>
      <c r="CLL52" s="166"/>
      <c r="CLM52" s="166"/>
      <c r="CLN52" s="166"/>
      <c r="CLO52" s="166"/>
      <c r="CLP52" s="166"/>
      <c r="CLQ52" s="166"/>
      <c r="CLR52" s="166"/>
      <c r="CLS52" s="166"/>
      <c r="CLT52" s="166"/>
      <c r="CLU52" s="166"/>
      <c r="CLV52" s="166"/>
      <c r="CLW52" s="166"/>
      <c r="CLX52" s="166"/>
      <c r="CLY52" s="166"/>
      <c r="CLZ52" s="166"/>
      <c r="CMA52" s="166"/>
      <c r="CMB52" s="166"/>
      <c r="CMC52" s="166"/>
      <c r="CMD52" s="166"/>
      <c r="CME52" s="166"/>
      <c r="CMF52" s="166"/>
      <c r="CMG52" s="166"/>
      <c r="CMH52" s="166"/>
      <c r="CMI52" s="166"/>
      <c r="CMJ52" s="166"/>
      <c r="CMK52" s="166"/>
      <c r="CML52" s="166"/>
      <c r="CMM52" s="166"/>
      <c r="CMN52" s="166"/>
      <c r="CMO52" s="166"/>
      <c r="CMP52" s="166"/>
      <c r="CMQ52" s="166"/>
      <c r="CMR52" s="166"/>
      <c r="CMS52" s="166"/>
      <c r="CMT52" s="166"/>
      <c r="CMU52" s="166"/>
      <c r="CMV52" s="166"/>
      <c r="CMW52" s="166"/>
      <c r="CMX52" s="166"/>
      <c r="CMY52" s="166"/>
      <c r="CMZ52" s="166"/>
      <c r="CNA52" s="166"/>
      <c r="CNB52" s="166"/>
      <c r="CNC52" s="166"/>
      <c r="CND52" s="166"/>
      <c r="CNE52" s="166"/>
      <c r="CNF52" s="166"/>
      <c r="CNG52" s="166"/>
      <c r="CNH52" s="166"/>
      <c r="CNI52" s="166"/>
      <c r="CNJ52" s="166"/>
      <c r="CNK52" s="166"/>
      <c r="CNL52" s="166"/>
      <c r="CNM52" s="166"/>
      <c r="CNN52" s="166"/>
      <c r="CNO52" s="166"/>
      <c r="CNP52" s="166"/>
      <c r="CNQ52" s="166"/>
      <c r="CNR52" s="166"/>
      <c r="CNS52" s="166"/>
      <c r="CNT52" s="166"/>
      <c r="CNU52" s="166"/>
      <c r="CNV52" s="166"/>
      <c r="CNW52" s="166"/>
      <c r="CNX52" s="166"/>
      <c r="CNY52" s="166"/>
      <c r="CNZ52" s="166"/>
      <c r="COA52" s="166"/>
      <c r="COB52" s="166"/>
      <c r="COC52" s="166"/>
      <c r="COD52" s="166"/>
      <c r="COE52" s="166"/>
      <c r="COF52" s="166"/>
      <c r="COG52" s="166"/>
      <c r="COH52" s="166"/>
      <c r="COI52" s="166"/>
      <c r="COJ52" s="166"/>
      <c r="COK52" s="166"/>
      <c r="COL52" s="166"/>
      <c r="COM52" s="166"/>
      <c r="CON52" s="166"/>
      <c r="COO52" s="166"/>
      <c r="COP52" s="166"/>
      <c r="COQ52" s="166"/>
      <c r="COR52" s="166"/>
      <c r="COS52" s="166"/>
      <c r="COT52" s="166"/>
      <c r="COU52" s="166"/>
      <c r="COV52" s="166"/>
      <c r="COW52" s="166"/>
      <c r="COX52" s="166"/>
      <c r="COY52" s="166"/>
      <c r="COZ52" s="166"/>
      <c r="CPA52" s="166"/>
      <c r="CPB52" s="166"/>
      <c r="CPC52" s="166"/>
      <c r="CPD52" s="166"/>
      <c r="CPE52" s="166"/>
      <c r="CPF52" s="166"/>
      <c r="CPG52" s="166"/>
      <c r="CPH52" s="166"/>
      <c r="CPI52" s="166"/>
      <c r="CPJ52" s="166"/>
      <c r="CPK52" s="166"/>
      <c r="CPL52" s="166"/>
      <c r="CPM52" s="166"/>
      <c r="CPN52" s="166"/>
      <c r="CPO52" s="166"/>
      <c r="CPP52" s="166"/>
      <c r="CPQ52" s="166"/>
      <c r="CPR52" s="166"/>
      <c r="CPS52" s="166"/>
      <c r="CPT52" s="166"/>
      <c r="CPU52" s="166"/>
      <c r="CPV52" s="166"/>
      <c r="CPW52" s="166"/>
      <c r="CPX52" s="166"/>
      <c r="CPY52" s="166"/>
      <c r="CPZ52" s="166"/>
      <c r="CQA52" s="166"/>
      <c r="CQB52" s="166"/>
      <c r="CQC52" s="166"/>
      <c r="CQD52" s="166"/>
      <c r="CQE52" s="166"/>
      <c r="CQF52" s="166"/>
      <c r="CQG52" s="166"/>
      <c r="CQH52" s="166"/>
      <c r="CQI52" s="166"/>
      <c r="CQJ52" s="166"/>
      <c r="CQK52" s="166"/>
      <c r="CQL52" s="166"/>
      <c r="CQM52" s="166"/>
      <c r="CQN52" s="166"/>
      <c r="CQO52" s="166"/>
      <c r="CQP52" s="166"/>
      <c r="CQQ52" s="166"/>
      <c r="CQR52" s="166"/>
      <c r="CQS52" s="166"/>
      <c r="CQT52" s="166"/>
      <c r="CQU52" s="166"/>
      <c r="CQV52" s="166"/>
      <c r="CQW52" s="166"/>
      <c r="CQX52" s="166"/>
      <c r="CQY52" s="166"/>
      <c r="CQZ52" s="166"/>
      <c r="CRA52" s="166"/>
      <c r="CRB52" s="166"/>
      <c r="CRC52" s="166"/>
      <c r="CRD52" s="166"/>
      <c r="CRE52" s="166"/>
      <c r="CRF52" s="166"/>
      <c r="CRG52" s="166"/>
      <c r="CRH52" s="166"/>
      <c r="CRI52" s="166"/>
      <c r="CRJ52" s="166"/>
      <c r="CRK52" s="166"/>
      <c r="CRL52" s="166"/>
      <c r="CRM52" s="166"/>
      <c r="CRN52" s="166"/>
      <c r="CRO52" s="166"/>
      <c r="CRP52" s="166"/>
      <c r="CRQ52" s="166"/>
      <c r="CRR52" s="166"/>
      <c r="CRS52" s="166"/>
      <c r="CRT52" s="166"/>
      <c r="CRU52" s="166"/>
      <c r="CRV52" s="166"/>
      <c r="CRW52" s="166"/>
      <c r="CRX52" s="166"/>
      <c r="CRY52" s="166"/>
      <c r="CRZ52" s="166"/>
      <c r="CSA52" s="166"/>
      <c r="CSB52" s="166"/>
      <c r="CSC52" s="166"/>
      <c r="CSD52" s="166"/>
      <c r="CSE52" s="166"/>
      <c r="CSF52" s="166"/>
      <c r="CSG52" s="166"/>
      <c r="CSH52" s="166"/>
      <c r="CSI52" s="166"/>
      <c r="CSJ52" s="166"/>
      <c r="CSK52" s="166"/>
      <c r="CSL52" s="166"/>
      <c r="CSM52" s="166"/>
      <c r="CSN52" s="166"/>
      <c r="CSO52" s="166"/>
      <c r="CSP52" s="166"/>
      <c r="CSQ52" s="166"/>
      <c r="CSR52" s="166"/>
      <c r="CSS52" s="166"/>
      <c r="CST52" s="166"/>
      <c r="CSU52" s="166"/>
      <c r="CSV52" s="166"/>
      <c r="CSW52" s="166"/>
      <c r="CSX52" s="166"/>
      <c r="CSY52" s="166"/>
      <c r="CSZ52" s="166"/>
      <c r="CTA52" s="166"/>
      <c r="CTB52" s="166"/>
      <c r="CTC52" s="166"/>
      <c r="CTD52" s="166"/>
      <c r="CTE52" s="166"/>
      <c r="CTF52" s="166"/>
      <c r="CTG52" s="166"/>
      <c r="CTH52" s="166"/>
      <c r="CTI52" s="166"/>
      <c r="CTJ52" s="166"/>
      <c r="CTK52" s="166"/>
      <c r="CTL52" s="166"/>
      <c r="CTM52" s="166"/>
      <c r="CTN52" s="166"/>
      <c r="CTO52" s="166"/>
      <c r="CTP52" s="166"/>
      <c r="CTQ52" s="166"/>
      <c r="CTR52" s="166"/>
      <c r="CTS52" s="166"/>
      <c r="CTT52" s="166"/>
      <c r="CTU52" s="166"/>
      <c r="CTV52" s="166"/>
      <c r="CTW52" s="166"/>
      <c r="CTX52" s="166"/>
      <c r="CTY52" s="166"/>
      <c r="CTZ52" s="166"/>
      <c r="CUA52" s="166"/>
      <c r="CUB52" s="166"/>
      <c r="CUC52" s="166"/>
      <c r="CUD52" s="166"/>
      <c r="CUE52" s="166"/>
      <c r="CUF52" s="166"/>
      <c r="CUG52" s="166"/>
      <c r="CUH52" s="166"/>
      <c r="CUI52" s="166"/>
      <c r="CUJ52" s="166"/>
      <c r="CUK52" s="166"/>
      <c r="CUL52" s="166"/>
      <c r="CUM52" s="166"/>
      <c r="CUN52" s="166"/>
      <c r="CUO52" s="166"/>
      <c r="CUP52" s="166"/>
      <c r="CUQ52" s="166"/>
      <c r="CUR52" s="166"/>
      <c r="CUS52" s="166"/>
      <c r="CUT52" s="166"/>
      <c r="CUU52" s="166"/>
      <c r="CUV52" s="166"/>
      <c r="CUW52" s="166"/>
      <c r="CUX52" s="166"/>
      <c r="CUY52" s="166"/>
      <c r="CUZ52" s="166"/>
      <c r="CVA52" s="166"/>
      <c r="CVB52" s="166"/>
      <c r="CVC52" s="166"/>
      <c r="CVD52" s="166"/>
      <c r="CVE52" s="166"/>
      <c r="CVF52" s="166"/>
      <c r="CVG52" s="166"/>
      <c r="CVH52" s="166"/>
      <c r="CVI52" s="166"/>
      <c r="CVJ52" s="166"/>
      <c r="CVK52" s="166"/>
      <c r="CVL52" s="166"/>
      <c r="CVM52" s="166"/>
      <c r="CVN52" s="166"/>
      <c r="CVO52" s="166"/>
      <c r="CVP52" s="166"/>
      <c r="CVQ52" s="166"/>
      <c r="CVR52" s="166"/>
      <c r="CVS52" s="166"/>
      <c r="CVT52" s="166"/>
      <c r="CVU52" s="166"/>
      <c r="CVV52" s="166"/>
      <c r="CVW52" s="166"/>
      <c r="CVX52" s="166"/>
      <c r="CVY52" s="166"/>
      <c r="CVZ52" s="166"/>
      <c r="CWA52" s="166"/>
      <c r="CWB52" s="166"/>
      <c r="CWC52" s="166"/>
      <c r="CWD52" s="166"/>
      <c r="CWE52" s="166"/>
      <c r="CWF52" s="166"/>
      <c r="CWG52" s="166"/>
      <c r="CWH52" s="166"/>
      <c r="CWI52" s="166"/>
      <c r="CWJ52" s="166"/>
      <c r="CWK52" s="166"/>
      <c r="CWL52" s="166"/>
      <c r="CWM52" s="166"/>
      <c r="CWN52" s="166"/>
      <c r="CWO52" s="166"/>
      <c r="CWP52" s="166"/>
      <c r="CWQ52" s="166"/>
      <c r="CWR52" s="166"/>
      <c r="CWS52" s="166"/>
      <c r="CWT52" s="166"/>
      <c r="CWU52" s="166"/>
      <c r="CWV52" s="166"/>
      <c r="CWW52" s="166"/>
      <c r="CWX52" s="166"/>
      <c r="CWY52" s="166"/>
      <c r="CWZ52" s="166"/>
      <c r="CXA52" s="166"/>
      <c r="CXB52" s="166"/>
      <c r="CXC52" s="166"/>
      <c r="CXD52" s="166"/>
      <c r="CXE52" s="166"/>
      <c r="CXF52" s="166"/>
      <c r="CXG52" s="166"/>
      <c r="CXH52" s="166"/>
      <c r="CXI52" s="166"/>
      <c r="CXJ52" s="166"/>
      <c r="CXK52" s="166"/>
      <c r="CXL52" s="166"/>
      <c r="CXM52" s="166"/>
      <c r="CXN52" s="166"/>
      <c r="CXO52" s="166"/>
      <c r="CXP52" s="166"/>
      <c r="CXQ52" s="166"/>
      <c r="CXR52" s="166"/>
      <c r="CXS52" s="166"/>
      <c r="CXT52" s="166"/>
      <c r="CXU52" s="166"/>
      <c r="CXV52" s="166"/>
      <c r="CXW52" s="166"/>
      <c r="CXX52" s="166"/>
      <c r="CXY52" s="166"/>
      <c r="CXZ52" s="166"/>
      <c r="CYA52" s="166"/>
      <c r="CYB52" s="166"/>
      <c r="CYC52" s="166"/>
      <c r="CYD52" s="166"/>
      <c r="CYE52" s="166"/>
      <c r="CYF52" s="166"/>
      <c r="CYG52" s="166"/>
      <c r="CYH52" s="166"/>
      <c r="CYI52" s="166"/>
      <c r="CYJ52" s="166"/>
      <c r="CYK52" s="166"/>
      <c r="CYL52" s="166"/>
      <c r="CYM52" s="166"/>
      <c r="CYN52" s="166"/>
      <c r="CYO52" s="166"/>
      <c r="CYP52" s="166"/>
      <c r="CYQ52" s="166"/>
      <c r="CYR52" s="166"/>
      <c r="CYS52" s="166"/>
      <c r="CYT52" s="166"/>
      <c r="CYU52" s="166"/>
      <c r="CYV52" s="166"/>
      <c r="CYW52" s="166"/>
      <c r="CYX52" s="166"/>
      <c r="CYY52" s="166"/>
      <c r="CYZ52" s="166"/>
      <c r="CZA52" s="166"/>
      <c r="CZB52" s="166"/>
      <c r="CZC52" s="166"/>
      <c r="CZD52" s="166"/>
      <c r="CZE52" s="166"/>
      <c r="CZF52" s="166"/>
      <c r="CZG52" s="166"/>
      <c r="CZH52" s="166"/>
      <c r="CZI52" s="166"/>
      <c r="CZJ52" s="166"/>
      <c r="CZK52" s="166"/>
      <c r="CZL52" s="166"/>
      <c r="CZM52" s="166"/>
      <c r="CZN52" s="166"/>
      <c r="CZO52" s="166"/>
      <c r="CZP52" s="166"/>
      <c r="CZQ52" s="166"/>
      <c r="CZR52" s="166"/>
      <c r="CZS52" s="166"/>
      <c r="CZT52" s="166"/>
      <c r="CZU52" s="166"/>
      <c r="CZV52" s="166"/>
      <c r="CZW52" s="166"/>
      <c r="CZX52" s="166"/>
      <c r="CZY52" s="166"/>
      <c r="CZZ52" s="166"/>
      <c r="DAA52" s="166"/>
      <c r="DAB52" s="166"/>
      <c r="DAC52" s="166"/>
      <c r="DAD52" s="166"/>
      <c r="DAE52" s="166"/>
      <c r="DAF52" s="166"/>
      <c r="DAG52" s="166"/>
      <c r="DAH52" s="166"/>
      <c r="DAI52" s="166"/>
      <c r="DAJ52" s="166"/>
      <c r="DAK52" s="166"/>
      <c r="DAL52" s="166"/>
      <c r="DAM52" s="166"/>
      <c r="DAN52" s="166"/>
      <c r="DAO52" s="166"/>
      <c r="DAP52" s="166"/>
      <c r="DAQ52" s="166"/>
      <c r="DAR52" s="166"/>
      <c r="DAS52" s="166"/>
      <c r="DAT52" s="166"/>
      <c r="DAU52" s="166"/>
      <c r="DAV52" s="166"/>
      <c r="DAW52" s="166"/>
      <c r="DAX52" s="166"/>
      <c r="DAY52" s="166"/>
      <c r="DAZ52" s="166"/>
      <c r="DBA52" s="166"/>
      <c r="DBB52" s="166"/>
      <c r="DBC52" s="166"/>
      <c r="DBD52" s="166"/>
      <c r="DBE52" s="166"/>
      <c r="DBF52" s="166"/>
      <c r="DBG52" s="166"/>
      <c r="DBH52" s="166"/>
      <c r="DBI52" s="166"/>
      <c r="DBJ52" s="166"/>
      <c r="DBK52" s="166"/>
      <c r="DBL52" s="166"/>
      <c r="DBM52" s="166"/>
      <c r="DBN52" s="166"/>
      <c r="DBO52" s="166"/>
      <c r="DBP52" s="166"/>
      <c r="DBQ52" s="166"/>
      <c r="DBR52" s="166"/>
      <c r="DBS52" s="166"/>
      <c r="DBT52" s="166"/>
      <c r="DBU52" s="166"/>
      <c r="DBV52" s="166"/>
      <c r="DBW52" s="166"/>
      <c r="DBX52" s="166"/>
      <c r="DBY52" s="166"/>
      <c r="DBZ52" s="166"/>
      <c r="DCA52" s="166"/>
      <c r="DCB52" s="166"/>
      <c r="DCC52" s="166"/>
      <c r="DCD52" s="166"/>
      <c r="DCE52" s="166"/>
      <c r="DCF52" s="166"/>
      <c r="DCG52" s="166"/>
      <c r="DCH52" s="166"/>
      <c r="DCI52" s="166"/>
      <c r="DCJ52" s="166"/>
      <c r="DCK52" s="166"/>
      <c r="DCL52" s="166"/>
      <c r="DCM52" s="166"/>
      <c r="DCN52" s="166"/>
      <c r="DCO52" s="166"/>
      <c r="DCP52" s="166"/>
      <c r="DCQ52" s="166"/>
      <c r="DCR52" s="166"/>
      <c r="DCS52" s="166"/>
      <c r="DCT52" s="166"/>
      <c r="DCU52" s="166"/>
      <c r="DCV52" s="166"/>
      <c r="DCW52" s="166"/>
      <c r="DCX52" s="166"/>
      <c r="DCY52" s="166"/>
      <c r="DCZ52" s="166"/>
      <c r="DDA52" s="166"/>
      <c r="DDB52" s="166"/>
      <c r="DDC52" s="166"/>
      <c r="DDD52" s="166"/>
      <c r="DDE52" s="166"/>
      <c r="DDF52" s="166"/>
      <c r="DDG52" s="166"/>
      <c r="DDH52" s="166"/>
      <c r="DDI52" s="166"/>
      <c r="DDJ52" s="166"/>
      <c r="DDK52" s="166"/>
      <c r="DDL52" s="166"/>
      <c r="DDM52" s="166"/>
      <c r="DDN52" s="166"/>
      <c r="DDO52" s="166"/>
      <c r="DDP52" s="166"/>
      <c r="DDQ52" s="166"/>
      <c r="DDR52" s="166"/>
      <c r="DDS52" s="166"/>
      <c r="DDT52" s="166"/>
      <c r="DDU52" s="166"/>
      <c r="DDV52" s="166"/>
      <c r="DDW52" s="166"/>
      <c r="DDX52" s="166"/>
      <c r="DDY52" s="166"/>
      <c r="DDZ52" s="166"/>
      <c r="DEA52" s="166"/>
      <c r="DEB52" s="166"/>
      <c r="DEC52" s="166"/>
      <c r="DED52" s="166"/>
      <c r="DEE52" s="166"/>
      <c r="DEF52" s="166"/>
      <c r="DEG52" s="166"/>
      <c r="DEH52" s="166"/>
      <c r="DEI52" s="166"/>
      <c r="DEJ52" s="166"/>
      <c r="DEK52" s="166"/>
      <c r="DEL52" s="166"/>
      <c r="DEM52" s="166"/>
      <c r="DEN52" s="166"/>
      <c r="DEO52" s="166"/>
      <c r="DEP52" s="166"/>
      <c r="DEQ52" s="166"/>
      <c r="DER52" s="166"/>
      <c r="DES52" s="166"/>
      <c r="DET52" s="166"/>
      <c r="DEU52" s="166"/>
      <c r="DEV52" s="166"/>
      <c r="DEW52" s="166"/>
      <c r="DEX52" s="166"/>
      <c r="DEY52" s="166"/>
      <c r="DEZ52" s="166"/>
      <c r="DFA52" s="166"/>
      <c r="DFB52" s="166"/>
      <c r="DFC52" s="166"/>
      <c r="DFD52" s="166"/>
      <c r="DFE52" s="166"/>
      <c r="DFF52" s="166"/>
      <c r="DFG52" s="166"/>
      <c r="DFH52" s="166"/>
      <c r="DFI52" s="166"/>
      <c r="DFJ52" s="166"/>
      <c r="DFK52" s="166"/>
      <c r="DFL52" s="166"/>
      <c r="DFM52" s="166"/>
      <c r="DFN52" s="166"/>
      <c r="DFO52" s="166"/>
      <c r="DFP52" s="166"/>
      <c r="DFQ52" s="166"/>
      <c r="DFR52" s="166"/>
      <c r="DFS52" s="166"/>
      <c r="DFT52" s="166"/>
      <c r="DFU52" s="166"/>
      <c r="DFV52" s="166"/>
      <c r="DFW52" s="166"/>
      <c r="DFX52" s="166"/>
      <c r="DFY52" s="166"/>
      <c r="DFZ52" s="166"/>
      <c r="DGA52" s="166"/>
      <c r="DGB52" s="166"/>
      <c r="DGC52" s="166"/>
      <c r="DGD52" s="166"/>
      <c r="DGE52" s="166"/>
      <c r="DGF52" s="166"/>
      <c r="DGG52" s="166"/>
      <c r="DGH52" s="166"/>
      <c r="DGI52" s="166"/>
      <c r="DGJ52" s="166"/>
      <c r="DGK52" s="166"/>
      <c r="DGL52" s="166"/>
      <c r="DGM52" s="166"/>
      <c r="DGN52" s="166"/>
      <c r="DGO52" s="166"/>
      <c r="DGP52" s="166"/>
      <c r="DGQ52" s="166"/>
      <c r="DGR52" s="166"/>
      <c r="DGS52" s="166"/>
      <c r="DGT52" s="166"/>
      <c r="DGU52" s="166"/>
      <c r="DGV52" s="166"/>
      <c r="DGW52" s="166"/>
      <c r="DGX52" s="166"/>
      <c r="DGY52" s="166"/>
      <c r="DGZ52" s="166"/>
      <c r="DHA52" s="166"/>
      <c r="DHB52" s="166"/>
      <c r="DHC52" s="166"/>
      <c r="DHD52" s="166"/>
      <c r="DHE52" s="166"/>
      <c r="DHF52" s="166"/>
      <c r="DHG52" s="166"/>
      <c r="DHH52" s="166"/>
      <c r="DHI52" s="166"/>
      <c r="DHJ52" s="166"/>
      <c r="DHK52" s="166"/>
      <c r="DHL52" s="166"/>
      <c r="DHM52" s="166"/>
      <c r="DHN52" s="166"/>
      <c r="DHO52" s="166"/>
      <c r="DHP52" s="166"/>
      <c r="DHQ52" s="166"/>
      <c r="DHR52" s="166"/>
      <c r="DHS52" s="166"/>
      <c r="DHT52" s="166"/>
      <c r="DHU52" s="166"/>
      <c r="DHV52" s="166"/>
      <c r="DHW52" s="166"/>
      <c r="DHX52" s="166"/>
      <c r="DHY52" s="166"/>
      <c r="DHZ52" s="166"/>
      <c r="DIA52" s="166"/>
      <c r="DIB52" s="166"/>
      <c r="DIC52" s="166"/>
      <c r="DID52" s="166"/>
      <c r="DIE52" s="166"/>
      <c r="DIF52" s="166"/>
      <c r="DIG52" s="166"/>
      <c r="DIH52" s="166"/>
      <c r="DII52" s="166"/>
      <c r="DIJ52" s="166"/>
      <c r="DIK52" s="166"/>
      <c r="DIL52" s="166"/>
      <c r="DIM52" s="166"/>
      <c r="DIN52" s="166"/>
      <c r="DIO52" s="166"/>
      <c r="DIP52" s="166"/>
      <c r="DIQ52" s="166"/>
      <c r="DIR52" s="166"/>
      <c r="DIS52" s="166"/>
      <c r="DIT52" s="166"/>
      <c r="DIU52" s="166"/>
      <c r="DIV52" s="166"/>
      <c r="DIW52" s="166"/>
      <c r="DIX52" s="166"/>
      <c r="DIY52" s="166"/>
      <c r="DIZ52" s="166"/>
      <c r="DJA52" s="166"/>
      <c r="DJB52" s="166"/>
      <c r="DJC52" s="166"/>
      <c r="DJD52" s="166"/>
      <c r="DJE52" s="166"/>
      <c r="DJF52" s="166"/>
      <c r="DJG52" s="166"/>
      <c r="DJH52" s="166"/>
      <c r="DJI52" s="166"/>
      <c r="DJJ52" s="166"/>
      <c r="DJK52" s="166"/>
      <c r="DJL52" s="166"/>
      <c r="DJM52" s="166"/>
      <c r="DJN52" s="166"/>
      <c r="DJO52" s="166"/>
      <c r="DJP52" s="166"/>
      <c r="DJQ52" s="166"/>
      <c r="DJR52" s="166"/>
      <c r="DJS52" s="166"/>
      <c r="DJT52" s="166"/>
      <c r="DJU52" s="166"/>
      <c r="DJV52" s="166"/>
      <c r="DJW52" s="166"/>
      <c r="DJX52" s="166"/>
      <c r="DJY52" s="166"/>
      <c r="DJZ52" s="166"/>
      <c r="DKA52" s="166"/>
      <c r="DKB52" s="166"/>
      <c r="DKC52" s="166"/>
      <c r="DKD52" s="166"/>
      <c r="DKE52" s="166"/>
      <c r="DKF52" s="166"/>
      <c r="DKG52" s="166"/>
      <c r="DKH52" s="166"/>
      <c r="DKI52" s="166"/>
      <c r="DKJ52" s="166"/>
      <c r="DKK52" s="166"/>
      <c r="DKL52" s="166"/>
      <c r="DKM52" s="166"/>
      <c r="DKN52" s="166"/>
      <c r="DKO52" s="166"/>
      <c r="DKP52" s="166"/>
      <c r="DKQ52" s="166"/>
      <c r="DKR52" s="166"/>
      <c r="DKS52" s="166"/>
      <c r="DKT52" s="166"/>
      <c r="DKU52" s="166"/>
      <c r="DKV52" s="166"/>
      <c r="DKW52" s="166"/>
      <c r="DKX52" s="166"/>
      <c r="DKY52" s="166"/>
      <c r="DKZ52" s="166"/>
      <c r="DLA52" s="166"/>
      <c r="DLB52" s="166"/>
      <c r="DLC52" s="166"/>
      <c r="DLD52" s="166"/>
      <c r="DLE52" s="166"/>
      <c r="DLF52" s="166"/>
      <c r="DLG52" s="166"/>
      <c r="DLH52" s="166"/>
      <c r="DLI52" s="166"/>
      <c r="DLJ52" s="166"/>
      <c r="DLK52" s="166"/>
      <c r="DLL52" s="166"/>
      <c r="DLM52" s="166"/>
      <c r="DLN52" s="166"/>
      <c r="DLO52" s="166"/>
      <c r="DLP52" s="166"/>
      <c r="DLQ52" s="166"/>
      <c r="DLR52" s="166"/>
      <c r="DLS52" s="166"/>
      <c r="DLT52" s="166"/>
      <c r="DLU52" s="166"/>
      <c r="DLV52" s="166"/>
      <c r="DLW52" s="166"/>
      <c r="DLX52" s="166"/>
      <c r="DLY52" s="166"/>
      <c r="DLZ52" s="166"/>
      <c r="DMA52" s="166"/>
      <c r="DMB52" s="166"/>
      <c r="DMC52" s="166"/>
      <c r="DMD52" s="166"/>
      <c r="DME52" s="166"/>
      <c r="DMF52" s="166"/>
      <c r="DMG52" s="166"/>
      <c r="DMH52" s="166"/>
      <c r="DMI52" s="166"/>
      <c r="DMJ52" s="166"/>
      <c r="DMK52" s="166"/>
      <c r="DML52" s="166"/>
      <c r="DMM52" s="166"/>
      <c r="DMN52" s="166"/>
      <c r="DMO52" s="166"/>
      <c r="DMP52" s="166"/>
      <c r="DMQ52" s="166"/>
      <c r="DMR52" s="166"/>
      <c r="DMS52" s="166"/>
      <c r="DMT52" s="166"/>
      <c r="DMU52" s="166"/>
      <c r="DMV52" s="166"/>
      <c r="DMW52" s="166"/>
      <c r="DMX52" s="166"/>
      <c r="DMY52" s="166"/>
      <c r="DMZ52" s="166"/>
      <c r="DNA52" s="166"/>
      <c r="DNB52" s="166"/>
      <c r="DNC52" s="166"/>
      <c r="DND52" s="166"/>
      <c r="DNE52" s="166"/>
      <c r="DNF52" s="166"/>
      <c r="DNG52" s="166"/>
      <c r="DNH52" s="166"/>
      <c r="DNI52" s="166"/>
      <c r="DNJ52" s="166"/>
      <c r="DNK52" s="166"/>
      <c r="DNL52" s="166"/>
      <c r="DNM52" s="166"/>
      <c r="DNN52" s="166"/>
      <c r="DNO52" s="166"/>
      <c r="DNP52" s="166"/>
      <c r="DNQ52" s="166"/>
      <c r="DNR52" s="166"/>
      <c r="DNS52" s="166"/>
      <c r="DNT52" s="166"/>
      <c r="DNU52" s="166"/>
      <c r="DNV52" s="166"/>
      <c r="DNW52" s="166"/>
      <c r="DNX52" s="166"/>
      <c r="DNY52" s="166"/>
      <c r="DNZ52" s="166"/>
      <c r="DOA52" s="166"/>
      <c r="DOB52" s="166"/>
      <c r="DOC52" s="166"/>
      <c r="DOD52" s="166"/>
      <c r="DOE52" s="166"/>
      <c r="DOF52" s="166"/>
      <c r="DOG52" s="166"/>
      <c r="DOH52" s="166"/>
      <c r="DOI52" s="166"/>
      <c r="DOJ52" s="166"/>
      <c r="DOK52" s="166"/>
      <c r="DOL52" s="166"/>
      <c r="DOM52" s="166"/>
      <c r="DON52" s="166"/>
      <c r="DOO52" s="166"/>
      <c r="DOP52" s="166"/>
      <c r="DOQ52" s="166"/>
      <c r="DOR52" s="166"/>
      <c r="DOS52" s="166"/>
      <c r="DOT52" s="166"/>
      <c r="DOU52" s="166"/>
      <c r="DOV52" s="166"/>
      <c r="DOW52" s="166"/>
      <c r="DOX52" s="166"/>
      <c r="DOY52" s="166"/>
      <c r="DOZ52" s="166"/>
      <c r="DPA52" s="166"/>
      <c r="DPB52" s="166"/>
      <c r="DPC52" s="166"/>
      <c r="DPD52" s="166"/>
      <c r="DPE52" s="166"/>
      <c r="DPF52" s="166"/>
      <c r="DPG52" s="166"/>
    </row>
    <row r="53" spans="1:3127" s="166" customFormat="1" ht="36.75">
      <c r="A53" s="191" t="s">
        <v>1037</v>
      </c>
      <c r="B53" s="191" t="s">
        <v>1977</v>
      </c>
      <c r="C53" s="191" t="s">
        <v>19</v>
      </c>
      <c r="D53" s="191" t="s">
        <v>141</v>
      </c>
      <c r="E53" s="191" t="s">
        <v>2047</v>
      </c>
      <c r="F53" s="191" t="s">
        <v>24</v>
      </c>
      <c r="G53" s="191" t="s">
        <v>25</v>
      </c>
      <c r="H53" s="191" t="s">
        <v>1972</v>
      </c>
      <c r="I53" s="191" t="s">
        <v>1005</v>
      </c>
      <c r="J53" s="191" t="s">
        <v>1979</v>
      </c>
      <c r="K53" s="191" t="s">
        <v>52</v>
      </c>
      <c r="L53" s="180" t="s">
        <v>1432</v>
      </c>
      <c r="M53" s="192" t="s">
        <v>2048</v>
      </c>
      <c r="N53" s="192">
        <v>5000</v>
      </c>
      <c r="O53" s="192">
        <v>4000</v>
      </c>
      <c r="P53" s="180" t="s">
        <v>1432</v>
      </c>
      <c r="Q53" s="193">
        <v>10117.5</v>
      </c>
      <c r="R53" s="194" t="s">
        <v>2023</v>
      </c>
      <c r="S53" s="195" t="s">
        <v>2049</v>
      </c>
      <c r="T53" s="192"/>
      <c r="U53" s="5"/>
      <c r="V53" s="5"/>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row>
    <row r="54" spans="1:3127" s="166" customFormat="1" ht="120.75">
      <c r="A54" s="184" t="s">
        <v>1038</v>
      </c>
      <c r="B54" s="184" t="s">
        <v>1983</v>
      </c>
      <c r="C54" s="184" t="s">
        <v>19</v>
      </c>
      <c r="D54" s="184" t="s">
        <v>50</v>
      </c>
      <c r="E54" s="184" t="s">
        <v>458</v>
      </c>
      <c r="F54" s="184" t="s">
        <v>24</v>
      </c>
      <c r="G54" s="184" t="s">
        <v>36</v>
      </c>
      <c r="H54" s="184" t="s">
        <v>1972</v>
      </c>
      <c r="I54" s="184" t="s">
        <v>1005</v>
      </c>
      <c r="J54" s="184" t="s">
        <v>1979</v>
      </c>
      <c r="K54" s="184" t="s">
        <v>52</v>
      </c>
      <c r="L54" s="180" t="s">
        <v>1432</v>
      </c>
      <c r="M54" s="185" t="s">
        <v>1980</v>
      </c>
      <c r="N54" s="185">
        <v>4</v>
      </c>
      <c r="O54" s="185">
        <v>4</v>
      </c>
      <c r="P54" s="180" t="s">
        <v>1432</v>
      </c>
      <c r="Q54" s="196">
        <v>52</v>
      </c>
      <c r="R54" s="190" t="s">
        <v>1984</v>
      </c>
      <c r="S54" s="189" t="s">
        <v>2050</v>
      </c>
      <c r="T54" s="185"/>
      <c r="U54" s="5"/>
      <c r="V54" s="5"/>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c r="AMK54"/>
      <c r="AML54"/>
      <c r="AMM54"/>
      <c r="AMN54"/>
      <c r="AMO54"/>
      <c r="AMP54"/>
      <c r="AMQ54"/>
      <c r="AMR54"/>
      <c r="AMS54"/>
      <c r="AMT54"/>
      <c r="AMU54"/>
      <c r="AMV54"/>
      <c r="AMW54"/>
      <c r="AMX54"/>
      <c r="AMY54"/>
      <c r="AMZ54"/>
      <c r="ANA54"/>
      <c r="ANB54"/>
      <c r="ANC54"/>
      <c r="AND54"/>
      <c r="ANE54"/>
      <c r="ANF54"/>
      <c r="ANG54"/>
      <c r="ANH54"/>
      <c r="ANI54"/>
      <c r="ANJ54"/>
      <c r="ANK54"/>
      <c r="ANL54"/>
      <c r="ANM54"/>
      <c r="ANN54"/>
      <c r="ANO54"/>
      <c r="ANP54"/>
      <c r="ANQ54"/>
      <c r="ANR54"/>
      <c r="ANS54"/>
      <c r="ANT54"/>
      <c r="ANU54"/>
      <c r="ANV54"/>
      <c r="ANW54"/>
      <c r="ANX54"/>
      <c r="ANY54"/>
      <c r="ANZ54"/>
      <c r="AOA54"/>
      <c r="AOB54"/>
      <c r="AOC54"/>
      <c r="AOD54"/>
      <c r="AOE54"/>
      <c r="AOF54"/>
      <c r="AOG54"/>
      <c r="AOH54"/>
      <c r="AOI54"/>
      <c r="AOJ54"/>
      <c r="AOK54"/>
      <c r="AOL54"/>
      <c r="AOM54"/>
      <c r="AON54"/>
      <c r="AOO54"/>
      <c r="AOP54"/>
      <c r="AOQ54"/>
      <c r="AOR54"/>
      <c r="AOS54"/>
      <c r="AOT54"/>
      <c r="AOU54"/>
      <c r="AOV54"/>
      <c r="AOW54"/>
      <c r="AOX54"/>
      <c r="AOY54"/>
      <c r="AOZ54"/>
      <c r="APA54"/>
      <c r="APB54"/>
      <c r="APC54"/>
      <c r="APD54"/>
      <c r="APE54"/>
      <c r="APF54"/>
      <c r="APG54"/>
      <c r="APH54"/>
      <c r="API54"/>
      <c r="APJ54"/>
      <c r="APK54"/>
      <c r="APL54"/>
      <c r="APM54"/>
      <c r="APN54"/>
      <c r="APO54"/>
      <c r="APP54"/>
      <c r="APQ54"/>
      <c r="APR54"/>
      <c r="APS54"/>
      <c r="APT54"/>
      <c r="APU54"/>
      <c r="APV54" s="167"/>
      <c r="APW54" s="167"/>
      <c r="APX54" s="167"/>
      <c r="APY54" s="167"/>
      <c r="APZ54" s="167"/>
      <c r="AQA54" s="167"/>
      <c r="AQB54" s="167"/>
      <c r="AQC54" s="167"/>
      <c r="AQD54" s="167"/>
      <c r="AQE54" s="167"/>
      <c r="AQF54" s="167"/>
      <c r="AQG54" s="167"/>
      <c r="AQH54" s="167"/>
      <c r="AQI54" s="167"/>
      <c r="AQJ54" s="167"/>
      <c r="AQK54" s="167"/>
      <c r="AQL54" s="167"/>
      <c r="AQM54" s="167"/>
      <c r="AQN54" s="167"/>
      <c r="AQO54" s="167"/>
      <c r="AQP54" s="167"/>
      <c r="AQQ54" s="167"/>
      <c r="AQR54" s="167"/>
      <c r="AQS54" s="167"/>
      <c r="AQT54" s="167"/>
      <c r="AQU54" s="167"/>
      <c r="AQV54" s="167"/>
      <c r="AQW54" s="167"/>
      <c r="AQX54" s="167"/>
      <c r="AQY54" s="167"/>
      <c r="AQZ54" s="167"/>
      <c r="ARA54" s="167"/>
      <c r="ARB54" s="167"/>
      <c r="ARC54" s="167"/>
      <c r="ARD54" s="167"/>
      <c r="ARE54" s="167"/>
      <c r="ARF54" s="167"/>
      <c r="ARG54" s="167"/>
      <c r="ARH54" s="167"/>
      <c r="ARI54" s="167"/>
      <c r="ARJ54" s="167"/>
      <c r="ARK54" s="167"/>
      <c r="ARL54" s="167"/>
      <c r="ARM54" s="167"/>
      <c r="ARN54" s="167"/>
      <c r="ARO54" s="167"/>
      <c r="ARP54" s="167"/>
      <c r="ARQ54" s="167"/>
      <c r="ARR54" s="167"/>
      <c r="ARS54" s="167"/>
      <c r="ART54" s="167"/>
      <c r="ARU54" s="167"/>
      <c r="ARV54" s="167"/>
      <c r="ARW54" s="167"/>
      <c r="ARX54" s="167"/>
      <c r="ARY54" s="167"/>
      <c r="ARZ54" s="167"/>
      <c r="ASA54" s="167"/>
      <c r="ASB54" s="167"/>
      <c r="ASC54" s="167"/>
      <c r="ASD54" s="167"/>
      <c r="ASE54" s="167"/>
      <c r="ASF54" s="167"/>
      <c r="ASG54" s="167"/>
      <c r="ASH54" s="167"/>
      <c r="ASI54" s="167"/>
      <c r="ASJ54" s="167"/>
      <c r="ASK54" s="167"/>
      <c r="ASL54" s="167"/>
      <c r="ASM54" s="167"/>
      <c r="ASN54" s="167"/>
      <c r="ASO54" s="167"/>
      <c r="ASP54" s="167"/>
      <c r="ASQ54" s="167"/>
      <c r="ASR54" s="167"/>
      <c r="ASS54" s="167"/>
      <c r="AST54" s="167"/>
      <c r="ASU54" s="167"/>
      <c r="ASV54" s="167"/>
      <c r="ASW54" s="167"/>
      <c r="ASX54" s="167"/>
      <c r="ASY54" s="167"/>
      <c r="ASZ54" s="167"/>
      <c r="ATA54" s="167"/>
      <c r="ATB54" s="167"/>
      <c r="ATC54" s="167"/>
      <c r="ATD54" s="167"/>
      <c r="ATE54" s="167"/>
      <c r="ATF54" s="167"/>
      <c r="ATG54" s="167"/>
      <c r="ATH54" s="167"/>
      <c r="ATI54" s="167"/>
      <c r="ATJ54" s="167"/>
      <c r="ATK54" s="167"/>
      <c r="ATL54" s="167"/>
      <c r="ATM54" s="167"/>
      <c r="ATN54" s="167"/>
      <c r="ATO54" s="167"/>
      <c r="ATP54" s="167"/>
      <c r="ATQ54" s="167"/>
      <c r="ATR54" s="167"/>
      <c r="ATS54" s="167"/>
      <c r="ATT54" s="167"/>
      <c r="ATU54" s="167"/>
      <c r="ATV54" s="167"/>
      <c r="ATW54" s="167"/>
      <c r="ATX54" s="167"/>
      <c r="ATY54" s="167"/>
      <c r="ATZ54" s="167"/>
      <c r="AUA54" s="167"/>
      <c r="AUB54" s="167"/>
      <c r="AUC54" s="167"/>
      <c r="AUD54" s="167"/>
      <c r="AUE54" s="167"/>
      <c r="AUF54" s="167"/>
      <c r="AUG54" s="167"/>
      <c r="AUH54" s="167"/>
      <c r="AUI54" s="167"/>
      <c r="AUJ54" s="167"/>
      <c r="AUK54" s="167"/>
      <c r="AUL54" s="167"/>
      <c r="AUM54" s="167"/>
      <c r="AUN54" s="167"/>
      <c r="AUO54" s="167"/>
      <c r="AUP54" s="167"/>
      <c r="AUQ54" s="167"/>
      <c r="AUR54" s="167"/>
      <c r="AUS54" s="167"/>
      <c r="AUT54" s="167"/>
      <c r="AUU54" s="167"/>
      <c r="AUV54" s="167"/>
      <c r="AUW54" s="167"/>
      <c r="AUX54" s="167"/>
      <c r="AUY54" s="167"/>
      <c r="AUZ54" s="167"/>
      <c r="AVA54" s="167"/>
      <c r="AVB54" s="167"/>
      <c r="AVC54" s="167"/>
      <c r="AVD54" s="167"/>
      <c r="AVE54" s="167"/>
      <c r="AVF54" s="167"/>
      <c r="AVG54" s="167"/>
      <c r="AVH54" s="167"/>
      <c r="AVI54" s="167"/>
      <c r="AVJ54" s="167"/>
      <c r="AVK54" s="167"/>
      <c r="AVL54" s="167"/>
      <c r="AVM54" s="167"/>
      <c r="AVN54" s="167"/>
      <c r="AVO54" s="167"/>
      <c r="AVP54" s="167"/>
      <c r="AVQ54" s="167"/>
      <c r="AVR54" s="167"/>
      <c r="AVS54" s="167"/>
      <c r="AVT54" s="167"/>
      <c r="AVU54" s="167"/>
      <c r="AVV54" s="167"/>
      <c r="AVW54" s="167"/>
      <c r="AVX54" s="167"/>
      <c r="AVY54" s="167"/>
      <c r="AVZ54" s="167"/>
      <c r="AWA54" s="167"/>
      <c r="AWB54" s="167"/>
      <c r="AWC54" s="167"/>
      <c r="AWD54" s="167"/>
      <c r="AWE54" s="167"/>
      <c r="AWF54" s="167"/>
      <c r="AWG54" s="167"/>
      <c r="AWH54" s="167"/>
      <c r="AWI54" s="167"/>
      <c r="AWJ54" s="167"/>
      <c r="AWK54" s="167"/>
      <c r="AWL54" s="167"/>
      <c r="AWM54" s="167"/>
      <c r="AWN54" s="167"/>
      <c r="AWO54" s="167"/>
      <c r="AWP54" s="167"/>
      <c r="AWQ54" s="167"/>
      <c r="AWR54" s="167"/>
      <c r="AWS54" s="167"/>
      <c r="AWT54" s="167"/>
      <c r="AWU54" s="167"/>
      <c r="AWV54" s="167"/>
      <c r="AWW54" s="167"/>
      <c r="AWX54" s="167"/>
      <c r="AWY54" s="167"/>
      <c r="AWZ54" s="167"/>
      <c r="AXA54" s="167"/>
      <c r="AXB54" s="167"/>
      <c r="AXC54" s="167"/>
      <c r="AXD54" s="167"/>
      <c r="AXE54" s="167"/>
      <c r="AXF54" s="167"/>
      <c r="AXG54" s="167"/>
      <c r="AXH54" s="167"/>
      <c r="AXI54" s="167"/>
      <c r="AXJ54" s="167"/>
      <c r="AXK54" s="167"/>
      <c r="AXL54" s="167"/>
      <c r="AXM54" s="167"/>
      <c r="AXN54" s="167"/>
      <c r="AXO54" s="167"/>
      <c r="AXP54" s="167"/>
      <c r="AXQ54" s="167"/>
      <c r="AXR54" s="167"/>
      <c r="AXS54" s="167"/>
      <c r="AXT54" s="167"/>
      <c r="AXU54" s="167"/>
      <c r="AXV54" s="167"/>
      <c r="AXW54" s="167"/>
      <c r="AXX54" s="167"/>
      <c r="AXY54" s="167"/>
      <c r="AXZ54" s="167"/>
      <c r="AYA54" s="167"/>
      <c r="AYB54" s="167"/>
      <c r="AYC54" s="167"/>
      <c r="AYD54" s="167"/>
      <c r="AYE54" s="167"/>
      <c r="AYF54" s="167"/>
      <c r="AYG54" s="167"/>
      <c r="AYH54" s="167"/>
      <c r="AYI54" s="167"/>
      <c r="AYJ54" s="167"/>
      <c r="AYK54" s="167"/>
      <c r="AYL54" s="167"/>
      <c r="AYM54" s="167"/>
      <c r="AYN54" s="167"/>
      <c r="AYO54" s="167"/>
      <c r="AYP54" s="167"/>
      <c r="AYQ54" s="167"/>
      <c r="AYR54" s="167"/>
      <c r="AYS54" s="167"/>
      <c r="AYT54" s="167"/>
      <c r="AYU54" s="167"/>
      <c r="AYV54" s="167"/>
      <c r="AYW54" s="167"/>
      <c r="AYX54" s="167"/>
      <c r="AYY54" s="167"/>
      <c r="AYZ54" s="167"/>
      <c r="AZA54" s="167"/>
      <c r="AZB54" s="167"/>
      <c r="AZC54" s="167"/>
      <c r="AZD54" s="167"/>
      <c r="AZE54" s="167"/>
      <c r="AZF54" s="167"/>
      <c r="AZG54" s="167"/>
      <c r="AZH54" s="167"/>
      <c r="AZI54" s="167"/>
      <c r="AZJ54" s="167"/>
      <c r="AZK54" s="167"/>
      <c r="AZL54" s="167"/>
      <c r="AZM54" s="167"/>
      <c r="AZN54" s="167"/>
      <c r="AZO54" s="167"/>
      <c r="AZP54" s="167"/>
      <c r="AZQ54" s="167"/>
      <c r="AZR54" s="167"/>
      <c r="AZS54" s="167"/>
      <c r="AZT54" s="167"/>
      <c r="AZU54" s="167"/>
      <c r="AZV54" s="167"/>
      <c r="AZW54" s="167"/>
      <c r="AZX54" s="167"/>
      <c r="AZY54" s="167"/>
      <c r="AZZ54" s="167"/>
      <c r="BAA54" s="167"/>
      <c r="BAB54" s="167"/>
      <c r="BAC54" s="167"/>
      <c r="BAD54" s="167"/>
      <c r="BAE54" s="167"/>
      <c r="BAF54" s="167"/>
      <c r="BAG54" s="167"/>
      <c r="BAH54" s="167"/>
      <c r="BAI54" s="167"/>
      <c r="BAJ54" s="167"/>
      <c r="BAK54" s="167"/>
      <c r="BAL54" s="167"/>
      <c r="BAM54" s="167"/>
      <c r="BAN54" s="167"/>
      <c r="BAO54" s="167"/>
      <c r="BAP54" s="167"/>
      <c r="BAQ54" s="167"/>
      <c r="BAR54" s="167"/>
      <c r="BAS54" s="167"/>
      <c r="BAT54" s="167"/>
      <c r="BAU54" s="167"/>
      <c r="BAV54" s="167"/>
      <c r="BAW54" s="167"/>
      <c r="BAX54" s="167"/>
      <c r="BAY54" s="167"/>
      <c r="BAZ54" s="167"/>
      <c r="BBA54" s="167"/>
      <c r="BBB54" s="167"/>
      <c r="BBC54" s="167"/>
      <c r="BBD54" s="167"/>
      <c r="BBE54" s="167"/>
      <c r="BBF54" s="167"/>
      <c r="BBG54" s="167"/>
      <c r="BBH54" s="167"/>
      <c r="BBI54" s="167"/>
      <c r="BBJ54" s="167"/>
      <c r="BBK54" s="167"/>
      <c r="BBL54" s="167"/>
      <c r="BBM54" s="167"/>
      <c r="BBN54" s="167"/>
      <c r="BBO54" s="167"/>
      <c r="BBP54" s="167"/>
      <c r="BBQ54" s="167"/>
      <c r="BBR54" s="167"/>
      <c r="BBS54" s="167"/>
      <c r="BBT54" s="167"/>
      <c r="BBU54" s="167"/>
      <c r="BBV54" s="167"/>
      <c r="BBW54" s="167"/>
      <c r="BBX54" s="167"/>
      <c r="BBY54" s="167"/>
      <c r="BBZ54" s="167"/>
      <c r="BCA54" s="167"/>
      <c r="BCB54" s="167"/>
      <c r="BCC54" s="167"/>
      <c r="BCD54" s="167"/>
      <c r="BCE54" s="167"/>
      <c r="BCF54" s="167"/>
      <c r="BCG54" s="167"/>
      <c r="BCH54" s="167"/>
      <c r="BCI54" s="167"/>
      <c r="BCJ54" s="167"/>
      <c r="BCK54" s="167"/>
      <c r="BCL54" s="167"/>
      <c r="BCM54" s="167"/>
      <c r="BCN54" s="167"/>
      <c r="BCO54" s="167"/>
      <c r="BCP54" s="167"/>
      <c r="BCQ54" s="167"/>
      <c r="BCR54" s="167"/>
      <c r="BCS54" s="167"/>
      <c r="BCT54" s="167"/>
      <c r="BCU54" s="167"/>
      <c r="BCV54" s="167"/>
      <c r="BCW54" s="167"/>
      <c r="BCX54" s="167"/>
      <c r="BCY54" s="167"/>
      <c r="BCZ54" s="167"/>
      <c r="BDA54" s="167"/>
      <c r="BDB54" s="167"/>
      <c r="BDC54" s="167"/>
      <c r="BDD54" s="167"/>
      <c r="BDE54" s="167"/>
      <c r="BDF54" s="167"/>
      <c r="BDG54" s="167"/>
      <c r="BDH54" s="167"/>
      <c r="BDI54" s="167"/>
      <c r="BDJ54" s="167"/>
      <c r="BDK54" s="167"/>
      <c r="BDL54" s="167"/>
      <c r="BDM54" s="167"/>
      <c r="BDN54" s="167"/>
      <c r="BDO54" s="167"/>
      <c r="BDP54" s="167"/>
      <c r="BDQ54" s="167"/>
      <c r="BDR54" s="167"/>
      <c r="BDS54" s="167"/>
      <c r="BDT54" s="167"/>
      <c r="BDU54" s="167"/>
      <c r="BDV54" s="167"/>
      <c r="BDW54" s="167"/>
      <c r="BDX54" s="167"/>
      <c r="BDY54" s="167"/>
      <c r="BDZ54" s="167"/>
      <c r="BEA54" s="167"/>
      <c r="BEB54" s="167"/>
      <c r="BEC54" s="167"/>
      <c r="BED54" s="167"/>
      <c r="BEE54" s="167"/>
      <c r="BEF54" s="167"/>
      <c r="BEG54" s="167"/>
      <c r="BEH54" s="167"/>
      <c r="BEI54" s="167"/>
      <c r="BEJ54" s="167"/>
      <c r="BEK54" s="167"/>
      <c r="BEL54" s="167"/>
      <c r="BEM54" s="167"/>
      <c r="BEN54" s="167"/>
      <c r="BEO54" s="167"/>
      <c r="BEP54" s="167"/>
      <c r="BEQ54" s="167"/>
      <c r="BER54" s="167"/>
      <c r="BES54" s="167"/>
      <c r="BET54" s="167"/>
      <c r="BEU54" s="167"/>
      <c r="BEV54" s="167"/>
      <c r="BEW54" s="167"/>
      <c r="BEX54" s="167"/>
      <c r="BEY54" s="167"/>
      <c r="BEZ54" s="167"/>
      <c r="BFA54" s="167"/>
      <c r="BFB54" s="167"/>
      <c r="BFC54" s="167"/>
      <c r="BFD54" s="167"/>
      <c r="BFE54" s="167"/>
      <c r="BFF54" s="167"/>
      <c r="BFG54" s="167"/>
      <c r="BFH54" s="167"/>
      <c r="BFI54" s="167"/>
      <c r="BFJ54" s="167"/>
      <c r="BFK54" s="167"/>
      <c r="BFL54" s="167"/>
      <c r="BFM54" s="167"/>
      <c r="BFN54" s="167"/>
      <c r="BFO54" s="167"/>
      <c r="BFP54" s="167"/>
      <c r="BFQ54" s="167"/>
      <c r="BFR54" s="167"/>
      <c r="BFS54" s="167"/>
      <c r="BFT54" s="167"/>
      <c r="BFU54" s="167"/>
      <c r="BFV54" s="167"/>
      <c r="BFW54" s="167"/>
      <c r="BFX54" s="167"/>
      <c r="BFY54" s="167"/>
      <c r="BFZ54" s="167"/>
      <c r="BGA54" s="167"/>
      <c r="BGB54" s="167"/>
      <c r="BGC54" s="167"/>
      <c r="BGD54" s="167"/>
      <c r="BGE54" s="167"/>
      <c r="BGF54" s="167"/>
      <c r="BGG54" s="167"/>
      <c r="BGH54" s="167"/>
      <c r="BGI54" s="167"/>
      <c r="BGJ54" s="167"/>
      <c r="BGK54" s="167"/>
      <c r="BGL54" s="167"/>
      <c r="BGM54" s="167"/>
      <c r="BGN54" s="167"/>
      <c r="BGO54" s="167"/>
      <c r="BGP54" s="167"/>
      <c r="BGQ54" s="167"/>
      <c r="BGR54" s="167"/>
      <c r="BGS54" s="167"/>
      <c r="BGT54" s="167"/>
      <c r="BGU54" s="167"/>
      <c r="BGV54" s="167"/>
      <c r="BGW54" s="167"/>
      <c r="BGX54" s="167"/>
      <c r="BGY54" s="167"/>
      <c r="BGZ54" s="167"/>
      <c r="BHA54" s="167"/>
      <c r="BHB54" s="167"/>
      <c r="BHC54" s="167"/>
      <c r="BHD54" s="167"/>
      <c r="BHE54" s="167"/>
      <c r="BHF54" s="167"/>
      <c r="BHG54" s="167"/>
      <c r="BHH54" s="167"/>
      <c r="BHI54" s="167"/>
      <c r="BHJ54" s="167"/>
      <c r="BHK54" s="167"/>
      <c r="BHL54" s="167"/>
      <c r="BHM54" s="167"/>
      <c r="BHN54" s="167"/>
      <c r="BHO54" s="167"/>
      <c r="BHP54" s="167"/>
      <c r="BHQ54" s="167"/>
      <c r="BHR54" s="167"/>
      <c r="BHS54" s="167"/>
      <c r="BHT54" s="167"/>
      <c r="BHU54" s="167"/>
      <c r="BHV54" s="167"/>
      <c r="BHW54" s="167"/>
      <c r="BHX54" s="167"/>
      <c r="BHY54" s="167"/>
      <c r="BHZ54" s="167"/>
      <c r="BIA54" s="167"/>
      <c r="BIB54" s="167"/>
      <c r="BIC54" s="167"/>
      <c r="BID54" s="167"/>
      <c r="BIE54" s="167"/>
      <c r="BIF54" s="167"/>
      <c r="BIG54" s="167"/>
      <c r="BIH54" s="167"/>
      <c r="BII54" s="167"/>
      <c r="BIJ54" s="167"/>
      <c r="BIK54" s="167"/>
      <c r="BIL54" s="167"/>
      <c r="BIM54" s="167"/>
      <c r="BIN54" s="167"/>
      <c r="BIO54" s="167"/>
      <c r="BIP54" s="167"/>
      <c r="BIQ54" s="167"/>
      <c r="BIR54" s="167"/>
      <c r="BIS54" s="167"/>
      <c r="BIT54" s="167"/>
      <c r="BIU54" s="167"/>
      <c r="BIV54" s="167"/>
      <c r="BIW54" s="167"/>
      <c r="BIX54" s="167"/>
      <c r="BIY54" s="167"/>
      <c r="BIZ54" s="167"/>
      <c r="BJA54" s="167"/>
      <c r="BJB54" s="167"/>
      <c r="BJC54" s="167"/>
      <c r="BJD54" s="167"/>
      <c r="BJE54" s="167"/>
      <c r="BJF54" s="167"/>
      <c r="BJG54" s="167"/>
      <c r="BJH54" s="167"/>
      <c r="BJI54" s="167"/>
      <c r="BJJ54" s="167"/>
      <c r="BJK54" s="167"/>
      <c r="BJL54" s="167"/>
      <c r="BJM54" s="167"/>
      <c r="BJN54" s="167"/>
      <c r="BJO54" s="167"/>
      <c r="BJP54" s="167"/>
      <c r="BJQ54" s="167"/>
      <c r="BJR54" s="167"/>
      <c r="BJS54" s="167"/>
      <c r="BJT54" s="167"/>
      <c r="BJU54" s="167"/>
      <c r="BJV54" s="167"/>
      <c r="BJW54" s="167"/>
      <c r="BJX54" s="167"/>
      <c r="BJY54" s="167"/>
      <c r="BJZ54" s="167"/>
      <c r="BKA54" s="167"/>
      <c r="BKB54" s="167"/>
      <c r="BKC54" s="167"/>
      <c r="BKD54" s="167"/>
      <c r="BKE54" s="167"/>
      <c r="BKF54" s="167"/>
      <c r="BKG54" s="167"/>
      <c r="BKH54" s="167"/>
      <c r="BKI54" s="167"/>
      <c r="BKJ54" s="167"/>
      <c r="BKK54" s="167"/>
      <c r="BKL54" s="167"/>
      <c r="BKM54" s="167"/>
      <c r="BKN54" s="167"/>
      <c r="BKO54" s="167"/>
      <c r="BKP54" s="167"/>
      <c r="BKQ54" s="167"/>
      <c r="BKR54" s="167"/>
      <c r="BKS54" s="167"/>
      <c r="BKT54" s="167"/>
      <c r="BKU54" s="167"/>
      <c r="BKV54" s="167"/>
      <c r="BKW54" s="167"/>
      <c r="BKX54" s="167"/>
      <c r="BKY54" s="167"/>
      <c r="BKZ54" s="167"/>
      <c r="BLA54" s="167"/>
      <c r="BLB54" s="167"/>
      <c r="BLC54" s="167"/>
      <c r="BLD54" s="167"/>
      <c r="BLE54" s="167"/>
      <c r="BLF54" s="167"/>
      <c r="BLG54" s="167"/>
      <c r="BLH54" s="167"/>
      <c r="BLI54" s="167"/>
      <c r="BLJ54" s="167"/>
      <c r="BLK54" s="167"/>
      <c r="BLL54" s="167"/>
      <c r="BLM54" s="167"/>
      <c r="BLN54" s="167"/>
      <c r="BLO54" s="167"/>
      <c r="BLP54" s="167"/>
      <c r="BLQ54" s="167"/>
      <c r="BLR54" s="167"/>
      <c r="BLS54" s="167"/>
      <c r="BLT54" s="167"/>
      <c r="BLU54" s="167"/>
      <c r="BLV54" s="167"/>
      <c r="BLW54" s="167"/>
      <c r="BLX54" s="167"/>
      <c r="BLY54" s="167"/>
      <c r="BLZ54" s="167"/>
      <c r="BMA54" s="167"/>
      <c r="BMB54" s="167"/>
      <c r="BMC54" s="167"/>
      <c r="BMD54" s="167"/>
      <c r="BME54" s="167"/>
      <c r="BMF54" s="167"/>
      <c r="BMG54" s="167"/>
      <c r="BMH54" s="167"/>
      <c r="BMI54" s="167"/>
      <c r="BMJ54" s="167"/>
      <c r="BMK54" s="167"/>
      <c r="BML54" s="167"/>
      <c r="BMM54" s="167"/>
      <c r="BMN54" s="167"/>
      <c r="BMO54" s="167"/>
      <c r="BMP54" s="167"/>
      <c r="BMQ54" s="167"/>
      <c r="BMR54" s="167"/>
      <c r="BMS54" s="167"/>
      <c r="BMT54" s="167"/>
      <c r="BMU54" s="167"/>
      <c r="BMV54" s="167"/>
      <c r="BMW54" s="167"/>
      <c r="BMX54" s="167"/>
      <c r="BMY54" s="167"/>
      <c r="BMZ54" s="167"/>
      <c r="BNA54" s="167"/>
      <c r="BNB54" s="167"/>
      <c r="BNC54" s="167"/>
      <c r="BND54" s="167"/>
      <c r="BNE54" s="167"/>
      <c r="BNF54" s="167"/>
      <c r="BNG54" s="167"/>
      <c r="BNH54" s="167"/>
      <c r="BNI54" s="167"/>
      <c r="BNJ54" s="167"/>
      <c r="BNK54" s="167"/>
      <c r="BNL54" s="167"/>
      <c r="BNM54" s="167"/>
      <c r="BNN54" s="167"/>
      <c r="BNO54" s="167"/>
      <c r="BNP54" s="167"/>
      <c r="BNQ54" s="167"/>
      <c r="BNR54" s="167"/>
      <c r="BNS54" s="167"/>
      <c r="BNT54" s="167"/>
      <c r="BNU54" s="167"/>
      <c r="BNV54" s="167"/>
      <c r="BNW54" s="167"/>
      <c r="BNX54" s="167"/>
      <c r="BNY54" s="167"/>
      <c r="BNZ54" s="167"/>
      <c r="BOA54" s="167"/>
      <c r="BOB54" s="167"/>
      <c r="BOC54" s="167"/>
      <c r="BOD54" s="167"/>
      <c r="BOE54" s="167"/>
      <c r="BOF54" s="167"/>
      <c r="BOG54" s="167"/>
      <c r="BOH54" s="167"/>
      <c r="BOI54" s="167"/>
      <c r="BOJ54" s="167"/>
      <c r="BOK54" s="167"/>
      <c r="BOL54" s="167"/>
      <c r="BOM54" s="167"/>
      <c r="BON54" s="167"/>
      <c r="BOO54" s="167"/>
      <c r="BOP54" s="167"/>
      <c r="BOQ54" s="167"/>
      <c r="BOR54" s="167"/>
      <c r="BOS54" s="167"/>
      <c r="BOT54" s="167"/>
      <c r="BOU54" s="167"/>
      <c r="BOV54" s="167"/>
      <c r="BOW54" s="167"/>
      <c r="BOX54" s="167"/>
      <c r="BOY54" s="167"/>
      <c r="BOZ54" s="167"/>
      <c r="BPA54" s="167"/>
      <c r="BPB54" s="167"/>
      <c r="BPC54" s="167"/>
      <c r="BPD54" s="167"/>
      <c r="BPE54" s="167"/>
      <c r="BPF54" s="167"/>
      <c r="BPG54" s="167"/>
      <c r="BPH54" s="167"/>
      <c r="BPI54" s="167"/>
      <c r="BPJ54" s="167"/>
      <c r="BPK54" s="167"/>
      <c r="BPL54" s="167"/>
      <c r="BPM54" s="167"/>
      <c r="BPN54" s="167"/>
      <c r="BPO54" s="167"/>
      <c r="BPP54" s="167"/>
      <c r="BPQ54" s="167"/>
      <c r="BPR54" s="167"/>
      <c r="BPS54" s="167"/>
      <c r="BPT54" s="167"/>
      <c r="BPU54" s="167"/>
      <c r="BPV54" s="167"/>
      <c r="BPW54" s="167"/>
      <c r="BPX54" s="167"/>
      <c r="BPY54" s="167"/>
      <c r="BPZ54" s="167"/>
      <c r="BQA54" s="167"/>
      <c r="BQB54" s="167"/>
      <c r="BQC54" s="167"/>
      <c r="BQD54" s="167"/>
      <c r="BQE54" s="167"/>
      <c r="BQF54" s="167"/>
      <c r="BQG54" s="167"/>
      <c r="BQH54" s="167"/>
      <c r="BQI54" s="167"/>
      <c r="BQJ54" s="167"/>
      <c r="BQK54" s="167"/>
      <c r="BQL54" s="167"/>
      <c r="BQM54" s="167"/>
      <c r="BQN54" s="167"/>
      <c r="BQO54" s="167"/>
      <c r="BQP54" s="167"/>
      <c r="BQQ54" s="167"/>
      <c r="BQR54" s="167"/>
      <c r="BQS54" s="167"/>
      <c r="BQT54" s="167"/>
      <c r="BQU54" s="167"/>
      <c r="BQV54" s="167"/>
      <c r="BQW54" s="167"/>
      <c r="BQX54" s="167"/>
      <c r="BQY54" s="167"/>
      <c r="BQZ54" s="167"/>
      <c r="BRA54" s="167"/>
      <c r="BRB54" s="167"/>
      <c r="BRC54" s="167"/>
      <c r="BRD54" s="167"/>
      <c r="BRE54" s="167"/>
      <c r="BRF54" s="167"/>
      <c r="BRG54" s="167"/>
      <c r="BRH54" s="167"/>
      <c r="BRI54" s="167"/>
      <c r="BRJ54" s="167"/>
      <c r="BRK54" s="167"/>
      <c r="BRL54" s="167"/>
      <c r="BRM54" s="167"/>
      <c r="BRN54" s="167"/>
      <c r="BRO54" s="167"/>
      <c r="BRP54" s="167"/>
      <c r="BRQ54" s="167"/>
      <c r="BRR54" s="167"/>
      <c r="BRS54" s="167"/>
      <c r="BRT54" s="167"/>
      <c r="BRU54" s="167"/>
      <c r="BRV54" s="167"/>
      <c r="BRW54" s="167"/>
      <c r="BRX54" s="167"/>
      <c r="BRY54" s="167"/>
      <c r="BRZ54" s="167"/>
      <c r="BSA54" s="167"/>
      <c r="BSB54" s="167"/>
      <c r="BSC54" s="167"/>
      <c r="BSD54" s="167"/>
      <c r="BSE54" s="167"/>
      <c r="BSF54" s="167"/>
      <c r="BSG54" s="167"/>
      <c r="BSH54" s="167"/>
      <c r="BSI54" s="167"/>
      <c r="BSJ54" s="167"/>
      <c r="BSK54" s="167"/>
      <c r="BSL54" s="167"/>
      <c r="BSM54" s="167"/>
      <c r="BSN54" s="167"/>
      <c r="BSO54" s="167"/>
      <c r="BSP54" s="167"/>
      <c r="BSQ54" s="167"/>
      <c r="BSR54" s="167"/>
      <c r="BSS54" s="167"/>
      <c r="BST54" s="167"/>
      <c r="BSU54" s="167"/>
      <c r="BSV54" s="167"/>
      <c r="BSW54" s="167"/>
      <c r="BSX54" s="167"/>
      <c r="BSY54" s="167"/>
      <c r="BSZ54" s="167"/>
      <c r="BTA54" s="167"/>
      <c r="BTB54" s="167"/>
      <c r="BTC54" s="167"/>
      <c r="BTD54" s="167"/>
      <c r="BTE54" s="167"/>
      <c r="BTF54" s="167"/>
      <c r="BTG54" s="167"/>
      <c r="BTH54" s="167"/>
      <c r="BTI54" s="167"/>
      <c r="BTJ54" s="167"/>
      <c r="BTK54" s="167"/>
      <c r="BTL54" s="167"/>
      <c r="BTM54" s="167"/>
      <c r="BTN54" s="167"/>
      <c r="BTO54" s="167"/>
      <c r="BTP54" s="167"/>
      <c r="BTQ54" s="167"/>
      <c r="BTR54" s="167"/>
      <c r="BTS54" s="167"/>
      <c r="BTT54" s="167"/>
      <c r="BTU54" s="167"/>
      <c r="BTV54" s="167"/>
      <c r="BTW54" s="167"/>
      <c r="BTX54" s="167"/>
      <c r="BTY54" s="167"/>
      <c r="BTZ54" s="167"/>
      <c r="BUA54" s="167"/>
      <c r="BUB54" s="167"/>
      <c r="BUC54" s="167"/>
      <c r="BUD54" s="167"/>
      <c r="BUE54" s="167"/>
      <c r="BUF54" s="167"/>
      <c r="BUG54" s="167"/>
      <c r="BUH54" s="167"/>
      <c r="BUI54" s="167"/>
      <c r="BUJ54" s="167"/>
      <c r="BUK54" s="167"/>
      <c r="BUL54" s="167"/>
      <c r="BUM54" s="167"/>
      <c r="BUN54" s="167"/>
      <c r="BUO54" s="167"/>
      <c r="BUP54" s="167"/>
      <c r="BUQ54" s="167"/>
      <c r="BUR54" s="167"/>
      <c r="BUS54" s="167"/>
      <c r="BUT54" s="167"/>
      <c r="BUU54" s="167"/>
      <c r="BUV54" s="167"/>
      <c r="BUW54" s="167"/>
      <c r="BUX54" s="167"/>
      <c r="BUY54" s="167"/>
      <c r="BUZ54" s="167"/>
      <c r="BVA54" s="167"/>
      <c r="BVB54" s="167"/>
      <c r="BVC54" s="167"/>
      <c r="BVD54" s="167"/>
      <c r="BVE54" s="167"/>
      <c r="BVF54" s="167"/>
      <c r="BVG54" s="167"/>
      <c r="BVH54" s="167"/>
      <c r="BVI54" s="167"/>
      <c r="BVJ54" s="167"/>
      <c r="BVK54" s="167"/>
      <c r="BVL54" s="167"/>
      <c r="BVM54" s="167"/>
      <c r="BVN54" s="167"/>
      <c r="BVO54" s="167"/>
      <c r="BVP54" s="167"/>
      <c r="BVQ54" s="167"/>
      <c r="BVR54" s="167"/>
      <c r="BVS54" s="167"/>
      <c r="BVT54" s="167"/>
      <c r="BVU54" s="167"/>
      <c r="BVV54" s="167"/>
      <c r="BVW54" s="167"/>
      <c r="BVX54" s="167"/>
      <c r="BVY54" s="167"/>
      <c r="BVZ54" s="167"/>
      <c r="BWA54" s="167"/>
      <c r="BWB54" s="167"/>
      <c r="BWC54" s="167"/>
      <c r="BWD54" s="167"/>
      <c r="BWE54" s="167"/>
      <c r="BWF54" s="167"/>
      <c r="BWG54" s="167"/>
      <c r="BWH54" s="167"/>
      <c r="BWI54" s="167"/>
      <c r="BWJ54" s="167"/>
      <c r="BWK54" s="167"/>
      <c r="BWL54" s="167"/>
      <c r="BWM54" s="167"/>
      <c r="BWN54" s="167"/>
      <c r="BWO54" s="167"/>
      <c r="BWP54" s="167"/>
      <c r="BWQ54" s="167"/>
      <c r="BWR54" s="167"/>
      <c r="BWS54" s="167"/>
      <c r="BWT54" s="167"/>
      <c r="BWU54" s="167"/>
      <c r="BWV54" s="167"/>
      <c r="BWW54" s="167"/>
      <c r="BWX54" s="167"/>
      <c r="BWY54" s="167"/>
      <c r="BWZ54" s="167"/>
      <c r="BXA54" s="167"/>
      <c r="BXB54" s="167"/>
      <c r="BXC54" s="167"/>
      <c r="BXD54" s="167"/>
      <c r="BXE54" s="167"/>
      <c r="BXF54" s="167"/>
      <c r="BXG54" s="167"/>
      <c r="BXH54" s="167"/>
      <c r="BXI54" s="167"/>
      <c r="BXJ54" s="167"/>
      <c r="BXK54" s="167"/>
      <c r="BXL54" s="167"/>
      <c r="BXM54" s="167"/>
      <c r="BXN54" s="167"/>
      <c r="BXO54" s="167"/>
      <c r="BXP54" s="167"/>
      <c r="BXQ54" s="167"/>
      <c r="BXR54" s="167"/>
      <c r="BXS54" s="167"/>
      <c r="BXT54" s="167"/>
      <c r="BXU54" s="167"/>
      <c r="BXV54" s="167"/>
      <c r="BXW54" s="167"/>
      <c r="BXX54" s="167"/>
      <c r="BXY54" s="167"/>
      <c r="BXZ54" s="167"/>
      <c r="BYA54" s="167"/>
      <c r="BYB54" s="167"/>
      <c r="BYC54" s="167"/>
      <c r="BYD54" s="167"/>
      <c r="BYE54" s="167"/>
      <c r="BYF54" s="167"/>
      <c r="BYG54" s="167"/>
      <c r="BYH54" s="167"/>
      <c r="BYI54" s="167"/>
      <c r="BYJ54" s="167"/>
      <c r="BYK54" s="167"/>
      <c r="BYL54" s="167"/>
      <c r="BYM54" s="167"/>
      <c r="BYN54" s="167"/>
      <c r="BYO54" s="167"/>
      <c r="BYP54" s="167"/>
      <c r="BYQ54" s="167"/>
      <c r="BYR54" s="167"/>
      <c r="BYS54" s="167"/>
      <c r="BYT54" s="167"/>
      <c r="BYU54" s="167"/>
      <c r="BYV54" s="167"/>
      <c r="BYW54" s="167"/>
      <c r="BYX54" s="167"/>
      <c r="BYY54" s="167"/>
      <c r="BYZ54" s="167"/>
      <c r="BZA54" s="167"/>
      <c r="BZB54" s="167"/>
      <c r="BZC54" s="167"/>
      <c r="BZD54" s="167"/>
      <c r="BZE54" s="167"/>
      <c r="BZF54" s="167"/>
      <c r="BZG54" s="167"/>
      <c r="BZH54" s="167"/>
      <c r="BZI54" s="167"/>
      <c r="BZJ54" s="167"/>
      <c r="BZK54" s="167"/>
      <c r="BZL54" s="167"/>
      <c r="BZM54" s="167"/>
      <c r="BZN54" s="167"/>
      <c r="BZO54" s="167"/>
      <c r="BZP54" s="167"/>
      <c r="BZQ54" s="167"/>
      <c r="BZR54" s="167"/>
      <c r="BZS54" s="167"/>
      <c r="BZT54" s="167"/>
      <c r="BZU54" s="167"/>
      <c r="BZV54" s="167"/>
      <c r="BZW54" s="167"/>
      <c r="BZX54" s="167"/>
      <c r="BZY54" s="167"/>
      <c r="BZZ54" s="167"/>
      <c r="CAA54" s="167"/>
      <c r="CAB54" s="167"/>
      <c r="CAC54" s="167"/>
      <c r="CAD54" s="167"/>
      <c r="CAE54" s="167"/>
      <c r="CAF54" s="167"/>
      <c r="CAG54" s="167"/>
      <c r="CAH54" s="167"/>
      <c r="CAI54" s="167"/>
      <c r="CAJ54" s="167"/>
      <c r="CAK54" s="167"/>
      <c r="CAL54" s="167"/>
      <c r="CAM54" s="167"/>
      <c r="CAN54" s="167"/>
      <c r="CAO54" s="167"/>
      <c r="CAP54" s="167"/>
      <c r="CAQ54" s="167"/>
      <c r="CAR54" s="167"/>
      <c r="CAS54" s="167"/>
      <c r="CAT54" s="167"/>
      <c r="CAU54" s="167"/>
      <c r="CAV54" s="167"/>
      <c r="CAW54" s="167"/>
      <c r="CAX54" s="167"/>
      <c r="CAY54" s="167"/>
      <c r="CAZ54" s="167"/>
      <c r="CBA54" s="167"/>
      <c r="CBB54" s="167"/>
      <c r="CBC54" s="167"/>
      <c r="CBD54" s="167"/>
      <c r="CBE54" s="167"/>
      <c r="CBF54" s="167"/>
      <c r="CBG54" s="167"/>
      <c r="CBH54" s="167"/>
      <c r="CBI54" s="167"/>
      <c r="CBJ54" s="167"/>
      <c r="CBK54" s="167"/>
      <c r="CBL54" s="167"/>
      <c r="CBM54" s="167"/>
      <c r="CBN54" s="167"/>
      <c r="CBO54" s="167"/>
      <c r="CBP54" s="167"/>
      <c r="CBQ54" s="167"/>
      <c r="CBR54" s="167"/>
      <c r="CBS54" s="167"/>
      <c r="CBT54" s="167"/>
      <c r="CBU54" s="167"/>
      <c r="CBV54" s="167"/>
      <c r="CBW54" s="167"/>
      <c r="CBX54" s="167"/>
      <c r="CBY54" s="167"/>
      <c r="CBZ54" s="167"/>
      <c r="CCA54" s="167"/>
      <c r="CCB54" s="167"/>
      <c r="CCC54" s="167"/>
      <c r="CCD54" s="167"/>
      <c r="CCE54" s="167"/>
      <c r="CCF54" s="167"/>
      <c r="CCG54" s="167"/>
      <c r="CCH54" s="167"/>
      <c r="CCI54" s="167"/>
      <c r="CCJ54" s="167"/>
      <c r="CCK54" s="167"/>
      <c r="CCL54" s="167"/>
      <c r="CCM54" s="167"/>
      <c r="CCN54" s="167"/>
      <c r="CCO54" s="167"/>
      <c r="CCP54" s="167"/>
      <c r="CCQ54" s="167"/>
      <c r="CCR54" s="167"/>
      <c r="CCS54" s="167"/>
      <c r="CCT54" s="167"/>
      <c r="CCU54" s="167"/>
      <c r="CCV54" s="167"/>
      <c r="CCW54" s="167"/>
      <c r="CCX54" s="167"/>
      <c r="CCY54" s="167"/>
      <c r="CCZ54" s="167"/>
      <c r="CDA54" s="167"/>
      <c r="CDB54" s="167"/>
      <c r="CDC54" s="167"/>
      <c r="CDD54" s="167"/>
      <c r="CDE54" s="167"/>
      <c r="CDF54" s="167"/>
      <c r="CDG54" s="167"/>
      <c r="CDH54" s="167"/>
      <c r="CDI54" s="167"/>
      <c r="CDJ54" s="167"/>
      <c r="CDK54" s="167"/>
      <c r="CDL54" s="167"/>
      <c r="CDM54" s="167"/>
      <c r="CDN54" s="167"/>
      <c r="CDO54" s="167"/>
      <c r="CDP54" s="167"/>
      <c r="CDQ54" s="167"/>
      <c r="CDR54" s="167"/>
      <c r="CDS54" s="167"/>
      <c r="CDT54" s="167"/>
      <c r="CDU54" s="167"/>
      <c r="CDV54" s="167"/>
      <c r="CDW54" s="167"/>
      <c r="CDX54" s="167"/>
      <c r="CDY54" s="167"/>
      <c r="CDZ54" s="167"/>
      <c r="CEA54" s="167"/>
      <c r="CEB54" s="167"/>
      <c r="CEC54" s="167"/>
      <c r="CED54" s="167"/>
      <c r="CEE54" s="167"/>
      <c r="CEF54" s="167"/>
      <c r="CEG54" s="167"/>
      <c r="CEH54" s="167"/>
      <c r="CEI54" s="167"/>
      <c r="CEJ54" s="167"/>
      <c r="CEK54" s="167"/>
      <c r="CEL54" s="167"/>
      <c r="CEM54" s="167"/>
      <c r="CEN54" s="167"/>
      <c r="CEO54" s="167"/>
      <c r="CEP54" s="167"/>
      <c r="CEQ54" s="167"/>
      <c r="CER54" s="167"/>
      <c r="CES54" s="167"/>
      <c r="CET54" s="167"/>
      <c r="CEU54" s="167"/>
      <c r="CEV54" s="167"/>
      <c r="CEW54" s="167"/>
      <c r="CEX54" s="167"/>
      <c r="CEY54" s="167"/>
      <c r="CEZ54" s="167"/>
      <c r="CFA54" s="167"/>
      <c r="CFB54" s="167"/>
      <c r="CFC54" s="167"/>
      <c r="CFD54" s="167"/>
      <c r="CFE54" s="167"/>
      <c r="CFF54" s="167"/>
      <c r="CFG54" s="167"/>
      <c r="CFH54" s="167"/>
      <c r="CFI54" s="167"/>
      <c r="CFJ54" s="167"/>
      <c r="CFK54" s="167"/>
      <c r="CFL54" s="167"/>
      <c r="CFM54" s="167"/>
      <c r="CFN54" s="167"/>
      <c r="CFO54" s="167"/>
      <c r="CFP54" s="167"/>
      <c r="CFQ54" s="167"/>
      <c r="CFR54" s="167"/>
      <c r="CFS54" s="167"/>
      <c r="CFT54" s="167"/>
      <c r="CFU54" s="167"/>
      <c r="CFV54" s="167"/>
      <c r="CFW54" s="167"/>
      <c r="CFX54" s="167"/>
      <c r="CFY54" s="167"/>
      <c r="CFZ54" s="167"/>
      <c r="CGA54" s="167"/>
      <c r="CGB54" s="167"/>
      <c r="CGC54" s="167"/>
      <c r="CGD54" s="167"/>
      <c r="CGE54" s="167"/>
      <c r="CGF54" s="167"/>
      <c r="CGG54" s="167"/>
      <c r="CGH54" s="167"/>
      <c r="CGI54" s="167"/>
      <c r="CGJ54" s="167"/>
      <c r="CGK54" s="167"/>
      <c r="CGL54" s="167"/>
      <c r="CGM54" s="167"/>
      <c r="CGN54" s="167"/>
      <c r="CGO54" s="167"/>
      <c r="CGP54" s="167"/>
      <c r="CGQ54" s="167"/>
      <c r="CGR54" s="167"/>
      <c r="CGS54" s="167"/>
      <c r="CGT54" s="167"/>
      <c r="CGU54" s="167"/>
      <c r="CGV54" s="167"/>
      <c r="CGW54" s="167"/>
      <c r="CGX54" s="167"/>
      <c r="CGY54" s="167"/>
      <c r="CGZ54" s="167"/>
      <c r="CHA54" s="167"/>
      <c r="CHB54" s="167"/>
      <c r="CHC54" s="167"/>
      <c r="CHD54" s="167"/>
      <c r="CHE54" s="167"/>
      <c r="CHF54" s="167"/>
      <c r="CHG54" s="167"/>
      <c r="CHH54" s="167"/>
      <c r="CHI54" s="167"/>
      <c r="CHJ54" s="167"/>
      <c r="CHK54" s="167"/>
      <c r="CHL54" s="167"/>
      <c r="CHM54" s="167"/>
      <c r="CHN54" s="167"/>
      <c r="CHO54" s="167"/>
      <c r="CHP54" s="167"/>
      <c r="CHQ54" s="167"/>
      <c r="CHR54" s="167"/>
      <c r="CHS54" s="167"/>
      <c r="CHT54" s="167"/>
      <c r="CHU54" s="167"/>
      <c r="CHV54" s="167"/>
      <c r="CHW54" s="167"/>
      <c r="CHX54" s="167"/>
      <c r="CHY54" s="167"/>
      <c r="CHZ54" s="167"/>
      <c r="CIA54" s="167"/>
      <c r="CIB54" s="167"/>
      <c r="CIC54" s="167"/>
      <c r="CID54" s="167"/>
      <c r="CIE54" s="167"/>
      <c r="CIF54" s="167"/>
      <c r="CIG54" s="167"/>
      <c r="CIH54" s="167"/>
      <c r="CII54" s="167"/>
      <c r="CIJ54" s="167"/>
      <c r="CIK54" s="167"/>
      <c r="CIL54" s="167"/>
      <c r="CIM54" s="167"/>
      <c r="CIN54" s="167"/>
      <c r="CIO54" s="167"/>
      <c r="CIP54" s="167"/>
      <c r="CIQ54" s="167"/>
      <c r="CIR54" s="167"/>
      <c r="CIS54" s="167"/>
      <c r="CIT54" s="167"/>
      <c r="CIU54" s="167"/>
      <c r="CIV54" s="167"/>
      <c r="CIW54" s="167"/>
      <c r="CIX54" s="167"/>
      <c r="CIY54" s="167"/>
      <c r="CIZ54" s="167"/>
      <c r="CJA54" s="167"/>
      <c r="CJB54" s="167"/>
      <c r="CJC54" s="167"/>
      <c r="CJD54" s="167"/>
      <c r="CJE54" s="167"/>
      <c r="CJF54" s="167"/>
      <c r="CJG54" s="167"/>
      <c r="CJH54" s="167"/>
      <c r="CJI54" s="167"/>
      <c r="CJJ54" s="167"/>
      <c r="CJK54" s="167"/>
      <c r="CJL54" s="167"/>
      <c r="CJM54" s="167"/>
      <c r="CJN54" s="167"/>
      <c r="CJO54" s="167"/>
      <c r="CJP54" s="167"/>
      <c r="CJQ54" s="167"/>
      <c r="CJR54" s="167"/>
      <c r="CJS54" s="167"/>
      <c r="CJT54" s="167"/>
      <c r="CJU54" s="167"/>
      <c r="CJV54" s="167"/>
      <c r="CJW54" s="167"/>
      <c r="CJX54" s="167"/>
      <c r="CJY54" s="167"/>
      <c r="CJZ54" s="167"/>
      <c r="CKA54" s="167"/>
      <c r="CKB54" s="167"/>
      <c r="CKC54" s="167"/>
      <c r="CKD54" s="167"/>
      <c r="CKE54" s="167"/>
      <c r="CKF54" s="167"/>
      <c r="CKG54" s="167"/>
      <c r="CKH54" s="167"/>
      <c r="CKI54" s="167"/>
      <c r="CKJ54" s="167"/>
      <c r="CKK54" s="167"/>
      <c r="CKL54" s="167"/>
      <c r="CKM54" s="167"/>
      <c r="CKN54" s="167"/>
      <c r="CKO54" s="167"/>
      <c r="CKP54" s="167"/>
      <c r="CKQ54" s="167"/>
      <c r="CKR54" s="167"/>
      <c r="CKS54" s="167"/>
      <c r="CKT54" s="167"/>
      <c r="CKU54" s="167"/>
      <c r="CKV54" s="167"/>
      <c r="CKW54" s="167"/>
      <c r="CKX54" s="167"/>
      <c r="CKY54" s="167"/>
      <c r="CKZ54" s="167"/>
      <c r="CLA54" s="167"/>
      <c r="CLB54" s="167"/>
      <c r="CLC54" s="167"/>
      <c r="CLD54" s="167"/>
      <c r="CLE54" s="167"/>
      <c r="CLF54" s="167"/>
      <c r="CLG54" s="167"/>
      <c r="CLH54" s="167"/>
      <c r="CLI54" s="167"/>
      <c r="CLJ54" s="167"/>
      <c r="CLK54" s="167"/>
      <c r="CLL54" s="167"/>
      <c r="CLM54" s="167"/>
      <c r="CLN54" s="167"/>
      <c r="CLO54" s="167"/>
      <c r="CLP54" s="167"/>
      <c r="CLQ54" s="167"/>
      <c r="CLR54" s="167"/>
      <c r="CLS54" s="167"/>
      <c r="CLT54" s="167"/>
      <c r="CLU54" s="167"/>
      <c r="CLV54" s="167"/>
      <c r="CLW54" s="167"/>
      <c r="CLX54" s="167"/>
      <c r="CLY54" s="167"/>
      <c r="CLZ54" s="167"/>
      <c r="CMA54" s="167"/>
      <c r="CMB54" s="167"/>
      <c r="CMC54" s="167"/>
      <c r="CMD54" s="167"/>
      <c r="CME54" s="167"/>
      <c r="CMF54" s="167"/>
      <c r="CMG54" s="167"/>
      <c r="CMH54" s="167"/>
      <c r="CMI54" s="167"/>
      <c r="CMJ54" s="167"/>
      <c r="CMK54" s="167"/>
      <c r="CML54" s="167"/>
      <c r="CMM54" s="167"/>
      <c r="CMN54" s="167"/>
      <c r="CMO54" s="167"/>
      <c r="CMP54" s="167"/>
      <c r="CMQ54" s="167"/>
      <c r="CMR54" s="167"/>
      <c r="CMS54" s="167"/>
      <c r="CMT54" s="167"/>
      <c r="CMU54" s="167"/>
      <c r="CMV54" s="167"/>
      <c r="CMW54" s="167"/>
      <c r="CMX54" s="167"/>
      <c r="CMY54" s="167"/>
      <c r="CMZ54" s="167"/>
      <c r="CNA54" s="167"/>
      <c r="CNB54" s="167"/>
      <c r="CNC54" s="167"/>
      <c r="CND54" s="167"/>
      <c r="CNE54" s="167"/>
      <c r="CNF54" s="167"/>
      <c r="CNG54" s="167"/>
      <c r="CNH54" s="167"/>
      <c r="CNI54" s="167"/>
      <c r="CNJ54" s="167"/>
      <c r="CNK54" s="167"/>
      <c r="CNL54" s="167"/>
      <c r="CNM54" s="167"/>
      <c r="CNN54" s="167"/>
      <c r="CNO54" s="167"/>
      <c r="CNP54" s="167"/>
      <c r="CNQ54" s="167"/>
      <c r="CNR54" s="167"/>
      <c r="CNS54" s="167"/>
      <c r="CNT54" s="167"/>
      <c r="CNU54" s="167"/>
      <c r="CNV54" s="167"/>
      <c r="CNW54" s="167"/>
      <c r="CNX54" s="167"/>
      <c r="CNY54" s="167"/>
      <c r="CNZ54" s="167"/>
      <c r="COA54" s="167"/>
      <c r="COB54" s="167"/>
      <c r="COC54" s="167"/>
      <c r="COD54" s="167"/>
      <c r="COE54" s="167"/>
      <c r="COF54" s="167"/>
      <c r="COG54" s="167"/>
      <c r="COH54" s="167"/>
      <c r="COI54" s="167"/>
      <c r="COJ54" s="167"/>
      <c r="COK54" s="167"/>
      <c r="COL54" s="167"/>
      <c r="COM54" s="167"/>
      <c r="CON54" s="167"/>
      <c r="COO54" s="167"/>
      <c r="COP54" s="167"/>
      <c r="COQ54" s="167"/>
      <c r="COR54" s="167"/>
      <c r="COS54" s="167"/>
      <c r="COT54" s="167"/>
      <c r="COU54" s="167"/>
      <c r="COV54" s="167"/>
      <c r="COW54" s="167"/>
      <c r="COX54" s="167"/>
      <c r="COY54" s="167"/>
      <c r="COZ54" s="167"/>
      <c r="CPA54" s="167"/>
      <c r="CPB54" s="167"/>
      <c r="CPC54" s="167"/>
      <c r="CPD54" s="167"/>
      <c r="CPE54" s="167"/>
      <c r="CPF54" s="167"/>
      <c r="CPG54" s="167"/>
      <c r="CPH54" s="167"/>
      <c r="CPI54" s="167"/>
      <c r="CPJ54" s="167"/>
      <c r="CPK54" s="167"/>
      <c r="CPL54" s="167"/>
      <c r="CPM54" s="167"/>
      <c r="CPN54" s="167"/>
      <c r="CPO54" s="167"/>
      <c r="CPP54" s="167"/>
      <c r="CPQ54" s="167"/>
      <c r="CPR54" s="167"/>
      <c r="CPS54" s="167"/>
      <c r="CPT54" s="167"/>
      <c r="CPU54" s="167"/>
      <c r="CPV54" s="167"/>
      <c r="CPW54" s="167"/>
      <c r="CPX54" s="167"/>
      <c r="CPY54" s="167"/>
      <c r="CPZ54" s="167"/>
      <c r="CQA54" s="167"/>
      <c r="CQB54" s="167"/>
      <c r="CQC54" s="167"/>
      <c r="CQD54" s="167"/>
      <c r="CQE54" s="167"/>
      <c r="CQF54" s="167"/>
      <c r="CQG54" s="167"/>
      <c r="CQH54" s="167"/>
      <c r="CQI54" s="167"/>
      <c r="CQJ54" s="167"/>
      <c r="CQK54" s="167"/>
      <c r="CQL54" s="167"/>
      <c r="CQM54" s="167"/>
      <c r="CQN54" s="167"/>
      <c r="CQO54" s="167"/>
      <c r="CQP54" s="167"/>
      <c r="CQQ54" s="167"/>
      <c r="CQR54" s="167"/>
      <c r="CQS54" s="167"/>
      <c r="CQT54" s="167"/>
      <c r="CQU54" s="167"/>
      <c r="CQV54" s="167"/>
      <c r="CQW54" s="167"/>
      <c r="CQX54" s="167"/>
      <c r="CQY54" s="167"/>
      <c r="CQZ54" s="167"/>
      <c r="CRA54" s="167"/>
      <c r="CRB54" s="167"/>
      <c r="CRC54" s="167"/>
      <c r="CRD54" s="167"/>
      <c r="CRE54" s="167"/>
      <c r="CRF54" s="167"/>
      <c r="CRG54" s="167"/>
      <c r="CRH54" s="167"/>
      <c r="CRI54" s="167"/>
      <c r="CRJ54" s="167"/>
      <c r="CRK54" s="167"/>
      <c r="CRL54" s="167"/>
      <c r="CRM54" s="167"/>
      <c r="CRN54" s="167"/>
      <c r="CRO54" s="167"/>
      <c r="CRP54" s="167"/>
      <c r="CRQ54" s="167"/>
      <c r="CRR54" s="167"/>
      <c r="CRS54" s="167"/>
      <c r="CRT54" s="167"/>
      <c r="CRU54" s="167"/>
      <c r="CRV54" s="167"/>
      <c r="CRW54" s="167"/>
      <c r="CRX54" s="167"/>
      <c r="CRY54" s="167"/>
      <c r="CRZ54" s="167"/>
      <c r="CSA54" s="167"/>
      <c r="CSB54" s="167"/>
      <c r="CSC54" s="167"/>
      <c r="CSD54" s="167"/>
      <c r="CSE54" s="167"/>
      <c r="CSF54" s="167"/>
      <c r="CSG54" s="167"/>
      <c r="CSH54" s="167"/>
      <c r="CSI54" s="167"/>
      <c r="CSJ54" s="167"/>
      <c r="CSK54" s="167"/>
      <c r="CSL54" s="167"/>
      <c r="CSM54" s="167"/>
      <c r="CSN54" s="167"/>
      <c r="CSO54" s="167"/>
      <c r="CSP54" s="167"/>
      <c r="CSQ54" s="167"/>
      <c r="CSR54" s="167"/>
      <c r="CSS54" s="167"/>
      <c r="CST54" s="167"/>
      <c r="CSU54" s="167"/>
      <c r="CSV54" s="167"/>
      <c r="CSW54" s="167"/>
      <c r="CSX54" s="167"/>
      <c r="CSY54" s="167"/>
      <c r="CSZ54" s="167"/>
      <c r="CTA54" s="167"/>
      <c r="CTB54" s="167"/>
      <c r="CTC54" s="167"/>
      <c r="CTD54" s="167"/>
      <c r="CTE54" s="167"/>
      <c r="CTF54" s="167"/>
      <c r="CTG54" s="167"/>
      <c r="CTH54" s="167"/>
      <c r="CTI54" s="167"/>
      <c r="CTJ54" s="167"/>
      <c r="CTK54" s="167"/>
      <c r="CTL54" s="167"/>
      <c r="CTM54" s="167"/>
      <c r="CTN54" s="167"/>
      <c r="CTO54" s="167"/>
      <c r="CTP54" s="167"/>
      <c r="CTQ54" s="167"/>
      <c r="CTR54" s="167"/>
      <c r="CTS54" s="167"/>
      <c r="CTT54" s="167"/>
      <c r="CTU54" s="167"/>
      <c r="CTV54" s="167"/>
      <c r="CTW54" s="167"/>
      <c r="CTX54" s="167"/>
      <c r="CTY54" s="167"/>
      <c r="CTZ54" s="167"/>
      <c r="CUA54" s="167"/>
      <c r="CUB54" s="167"/>
      <c r="CUC54" s="167"/>
      <c r="CUD54" s="167"/>
      <c r="CUE54" s="167"/>
      <c r="CUF54" s="167"/>
      <c r="CUG54" s="167"/>
      <c r="CUH54" s="167"/>
      <c r="CUI54" s="167"/>
      <c r="CUJ54" s="167"/>
      <c r="CUK54" s="167"/>
      <c r="CUL54" s="167"/>
      <c r="CUM54" s="167"/>
      <c r="CUN54" s="167"/>
      <c r="CUO54" s="167"/>
      <c r="CUP54" s="167"/>
      <c r="CUQ54" s="167"/>
      <c r="CUR54" s="167"/>
      <c r="CUS54" s="167"/>
      <c r="CUT54" s="167"/>
      <c r="CUU54" s="167"/>
      <c r="CUV54" s="167"/>
      <c r="CUW54" s="167"/>
      <c r="CUX54" s="167"/>
      <c r="CUY54" s="167"/>
      <c r="CUZ54" s="167"/>
      <c r="CVA54" s="167"/>
      <c r="CVB54" s="167"/>
      <c r="CVC54" s="167"/>
      <c r="CVD54" s="167"/>
      <c r="CVE54" s="167"/>
      <c r="CVF54" s="167"/>
      <c r="CVG54" s="167"/>
      <c r="CVH54" s="167"/>
      <c r="CVI54" s="167"/>
      <c r="CVJ54" s="167"/>
      <c r="CVK54" s="167"/>
      <c r="CVL54" s="167"/>
      <c r="CVM54" s="167"/>
      <c r="CVN54" s="167"/>
      <c r="CVO54" s="167"/>
      <c r="CVP54" s="167"/>
      <c r="CVQ54" s="167"/>
      <c r="CVR54" s="167"/>
      <c r="CVS54" s="167"/>
      <c r="CVT54" s="167"/>
      <c r="CVU54" s="167"/>
      <c r="CVV54" s="167"/>
      <c r="CVW54" s="167"/>
      <c r="CVX54" s="167"/>
      <c r="CVY54" s="167"/>
      <c r="CVZ54" s="167"/>
      <c r="CWA54" s="167"/>
      <c r="CWB54" s="167"/>
      <c r="CWC54" s="167"/>
      <c r="CWD54" s="167"/>
      <c r="CWE54" s="167"/>
      <c r="CWF54" s="167"/>
      <c r="CWG54" s="167"/>
      <c r="CWH54" s="167"/>
      <c r="CWI54" s="167"/>
      <c r="CWJ54" s="167"/>
      <c r="CWK54" s="167"/>
      <c r="CWL54" s="167"/>
      <c r="CWM54" s="167"/>
      <c r="CWN54" s="167"/>
      <c r="CWO54" s="167"/>
      <c r="CWP54" s="167"/>
      <c r="CWQ54" s="167"/>
      <c r="CWR54" s="167"/>
      <c r="CWS54" s="167"/>
      <c r="CWT54" s="167"/>
      <c r="CWU54" s="167"/>
      <c r="CWV54" s="167"/>
      <c r="CWW54" s="167"/>
      <c r="CWX54" s="167"/>
      <c r="CWY54" s="167"/>
      <c r="CWZ54" s="167"/>
      <c r="CXA54" s="167"/>
      <c r="CXB54" s="167"/>
      <c r="CXC54" s="167"/>
      <c r="CXD54" s="167"/>
      <c r="CXE54" s="167"/>
      <c r="CXF54" s="167"/>
      <c r="CXG54" s="167"/>
      <c r="CXH54" s="167"/>
      <c r="CXI54" s="167"/>
      <c r="CXJ54" s="167"/>
      <c r="CXK54" s="167"/>
      <c r="CXL54" s="167"/>
      <c r="CXM54" s="167"/>
      <c r="CXN54" s="167"/>
      <c r="CXO54" s="167"/>
      <c r="CXP54" s="167"/>
      <c r="CXQ54" s="167"/>
      <c r="CXR54" s="167"/>
      <c r="CXS54" s="167"/>
      <c r="CXT54" s="167"/>
      <c r="CXU54" s="167"/>
      <c r="CXV54" s="167"/>
      <c r="CXW54" s="167"/>
      <c r="CXX54" s="167"/>
      <c r="CXY54" s="167"/>
      <c r="CXZ54" s="167"/>
      <c r="CYA54" s="167"/>
      <c r="CYB54" s="167"/>
      <c r="CYC54" s="167"/>
      <c r="CYD54" s="167"/>
      <c r="CYE54" s="167"/>
      <c r="CYF54" s="167"/>
      <c r="CYG54" s="167"/>
      <c r="CYH54" s="167"/>
      <c r="CYI54" s="167"/>
      <c r="CYJ54" s="167"/>
      <c r="CYK54" s="167"/>
      <c r="CYL54" s="167"/>
      <c r="CYM54" s="167"/>
      <c r="CYN54" s="167"/>
      <c r="CYO54" s="167"/>
      <c r="CYP54" s="167"/>
      <c r="CYQ54" s="167"/>
      <c r="CYR54" s="167"/>
      <c r="CYS54" s="167"/>
      <c r="CYT54" s="167"/>
      <c r="CYU54" s="167"/>
      <c r="CYV54" s="167"/>
      <c r="CYW54" s="167"/>
      <c r="CYX54" s="167"/>
      <c r="CYY54" s="167"/>
      <c r="CYZ54" s="167"/>
      <c r="CZA54" s="167"/>
      <c r="CZB54" s="167"/>
      <c r="CZC54" s="167"/>
      <c r="CZD54" s="167"/>
      <c r="CZE54" s="167"/>
      <c r="CZF54" s="167"/>
      <c r="CZG54" s="167"/>
      <c r="CZH54" s="167"/>
      <c r="CZI54" s="167"/>
      <c r="CZJ54" s="167"/>
      <c r="CZK54" s="167"/>
      <c r="CZL54" s="167"/>
      <c r="CZM54" s="167"/>
      <c r="CZN54" s="167"/>
      <c r="CZO54" s="167"/>
      <c r="CZP54" s="167"/>
      <c r="CZQ54" s="167"/>
      <c r="CZR54" s="167"/>
      <c r="CZS54" s="167"/>
      <c r="CZT54" s="167"/>
      <c r="CZU54" s="167"/>
      <c r="CZV54" s="167"/>
      <c r="CZW54" s="167"/>
      <c r="CZX54" s="167"/>
      <c r="CZY54" s="167"/>
      <c r="CZZ54" s="167"/>
      <c r="DAA54" s="167"/>
      <c r="DAB54" s="167"/>
      <c r="DAC54" s="167"/>
      <c r="DAD54" s="167"/>
      <c r="DAE54" s="167"/>
      <c r="DAF54" s="167"/>
      <c r="DAG54" s="167"/>
      <c r="DAH54" s="167"/>
      <c r="DAI54" s="167"/>
      <c r="DAJ54" s="167"/>
      <c r="DAK54" s="167"/>
      <c r="DAL54" s="167"/>
      <c r="DAM54" s="167"/>
      <c r="DAN54" s="167"/>
      <c r="DAO54" s="167"/>
      <c r="DAP54" s="167"/>
      <c r="DAQ54" s="167"/>
      <c r="DAR54" s="167"/>
      <c r="DAS54" s="167"/>
      <c r="DAT54" s="167"/>
      <c r="DAU54" s="167"/>
      <c r="DAV54" s="167"/>
      <c r="DAW54" s="167"/>
      <c r="DAX54" s="167"/>
      <c r="DAY54" s="167"/>
      <c r="DAZ54" s="167"/>
      <c r="DBA54" s="167"/>
      <c r="DBB54" s="167"/>
      <c r="DBC54" s="167"/>
      <c r="DBD54" s="167"/>
      <c r="DBE54" s="167"/>
      <c r="DBF54" s="167"/>
      <c r="DBG54" s="167"/>
      <c r="DBH54" s="167"/>
      <c r="DBI54" s="167"/>
      <c r="DBJ54" s="167"/>
      <c r="DBK54" s="167"/>
      <c r="DBL54" s="167"/>
      <c r="DBM54" s="167"/>
      <c r="DBN54" s="167"/>
      <c r="DBO54" s="167"/>
      <c r="DBP54" s="167"/>
      <c r="DBQ54" s="167"/>
      <c r="DBR54" s="167"/>
      <c r="DBS54" s="167"/>
      <c r="DBT54" s="167"/>
      <c r="DBU54" s="167"/>
      <c r="DBV54" s="167"/>
      <c r="DBW54" s="167"/>
      <c r="DBX54" s="167"/>
      <c r="DBY54" s="167"/>
      <c r="DBZ54" s="167"/>
      <c r="DCA54" s="167"/>
      <c r="DCB54" s="167"/>
      <c r="DCC54" s="167"/>
      <c r="DCD54" s="167"/>
      <c r="DCE54" s="167"/>
      <c r="DCF54" s="167"/>
      <c r="DCG54" s="167"/>
      <c r="DCH54" s="167"/>
      <c r="DCI54" s="167"/>
      <c r="DCJ54" s="167"/>
      <c r="DCK54" s="167"/>
      <c r="DCL54" s="167"/>
      <c r="DCM54" s="167"/>
      <c r="DCN54" s="167"/>
      <c r="DCO54" s="167"/>
      <c r="DCP54" s="167"/>
      <c r="DCQ54" s="167"/>
      <c r="DCR54" s="167"/>
      <c r="DCS54" s="167"/>
      <c r="DCT54" s="167"/>
      <c r="DCU54" s="167"/>
      <c r="DCV54" s="167"/>
      <c r="DCW54" s="167"/>
      <c r="DCX54" s="167"/>
      <c r="DCY54" s="167"/>
      <c r="DCZ54" s="167"/>
      <c r="DDA54" s="167"/>
      <c r="DDB54" s="167"/>
      <c r="DDC54" s="167"/>
      <c r="DDD54" s="167"/>
      <c r="DDE54" s="167"/>
      <c r="DDF54" s="167"/>
      <c r="DDG54" s="167"/>
      <c r="DDH54" s="167"/>
      <c r="DDI54" s="167"/>
      <c r="DDJ54" s="167"/>
      <c r="DDK54" s="167"/>
      <c r="DDL54" s="167"/>
      <c r="DDM54" s="167"/>
      <c r="DDN54" s="167"/>
      <c r="DDO54" s="167"/>
      <c r="DDP54" s="167"/>
      <c r="DDQ54" s="167"/>
      <c r="DDR54" s="167"/>
      <c r="DDS54" s="167"/>
      <c r="DDT54" s="167"/>
      <c r="DDU54" s="167"/>
      <c r="DDV54" s="167"/>
      <c r="DDW54" s="167"/>
      <c r="DDX54" s="167"/>
      <c r="DDY54" s="167"/>
      <c r="DDZ54" s="167"/>
      <c r="DEA54" s="167"/>
      <c r="DEB54" s="167"/>
      <c r="DEC54" s="167"/>
      <c r="DED54" s="167"/>
      <c r="DEE54" s="167"/>
      <c r="DEF54" s="167"/>
      <c r="DEG54" s="167"/>
      <c r="DEH54" s="167"/>
      <c r="DEI54" s="167"/>
      <c r="DEJ54" s="167"/>
      <c r="DEK54" s="167"/>
      <c r="DEL54" s="167"/>
      <c r="DEM54" s="167"/>
      <c r="DEN54" s="167"/>
      <c r="DEO54" s="167"/>
      <c r="DEP54" s="167"/>
      <c r="DEQ54" s="167"/>
      <c r="DER54" s="167"/>
      <c r="DES54" s="167"/>
      <c r="DET54" s="167"/>
      <c r="DEU54" s="167"/>
      <c r="DEV54" s="167"/>
      <c r="DEW54" s="167"/>
      <c r="DEX54" s="167"/>
      <c r="DEY54" s="167"/>
      <c r="DEZ54" s="167"/>
      <c r="DFA54" s="167"/>
      <c r="DFB54" s="167"/>
      <c r="DFC54" s="167"/>
      <c r="DFD54" s="167"/>
      <c r="DFE54" s="167"/>
      <c r="DFF54" s="167"/>
      <c r="DFG54" s="167"/>
      <c r="DFH54" s="167"/>
      <c r="DFI54" s="167"/>
      <c r="DFJ54" s="167"/>
      <c r="DFK54" s="167"/>
      <c r="DFL54" s="167"/>
      <c r="DFM54" s="167"/>
      <c r="DFN54" s="167"/>
      <c r="DFO54" s="167"/>
      <c r="DFP54" s="167"/>
      <c r="DFQ54" s="167"/>
      <c r="DFR54" s="167"/>
      <c r="DFS54" s="167"/>
      <c r="DFT54" s="167"/>
      <c r="DFU54" s="167"/>
      <c r="DFV54" s="167"/>
      <c r="DFW54" s="167"/>
      <c r="DFX54" s="167"/>
      <c r="DFY54" s="167"/>
      <c r="DFZ54" s="167"/>
      <c r="DGA54" s="167"/>
      <c r="DGB54" s="167"/>
      <c r="DGC54" s="167"/>
      <c r="DGD54" s="167"/>
      <c r="DGE54" s="167"/>
      <c r="DGF54" s="167"/>
      <c r="DGG54" s="167"/>
      <c r="DGH54" s="167"/>
      <c r="DGI54" s="167"/>
      <c r="DGJ54" s="167"/>
      <c r="DGK54" s="167"/>
      <c r="DGL54" s="167"/>
      <c r="DGM54" s="167"/>
      <c r="DGN54" s="167"/>
      <c r="DGO54" s="167"/>
      <c r="DGP54" s="167"/>
      <c r="DGQ54" s="167"/>
      <c r="DGR54" s="167"/>
      <c r="DGS54" s="167"/>
      <c r="DGT54" s="167"/>
      <c r="DGU54" s="167"/>
      <c r="DGV54" s="167"/>
      <c r="DGW54" s="167"/>
      <c r="DGX54" s="167"/>
      <c r="DGY54" s="167"/>
      <c r="DGZ54" s="167"/>
      <c r="DHA54" s="167"/>
      <c r="DHB54" s="167"/>
      <c r="DHC54" s="167"/>
      <c r="DHD54" s="167"/>
      <c r="DHE54" s="167"/>
      <c r="DHF54" s="167"/>
      <c r="DHG54" s="167"/>
      <c r="DHH54" s="167"/>
      <c r="DHI54" s="167"/>
      <c r="DHJ54" s="167"/>
      <c r="DHK54" s="167"/>
      <c r="DHL54" s="167"/>
      <c r="DHM54" s="167"/>
      <c r="DHN54" s="167"/>
      <c r="DHO54" s="167"/>
      <c r="DHP54" s="167"/>
      <c r="DHQ54" s="167"/>
      <c r="DHR54" s="167"/>
      <c r="DHS54" s="167"/>
      <c r="DHT54" s="167"/>
      <c r="DHU54" s="167"/>
      <c r="DHV54" s="167"/>
      <c r="DHW54" s="167"/>
      <c r="DHX54" s="167"/>
      <c r="DHY54" s="167"/>
      <c r="DHZ54" s="167"/>
      <c r="DIA54" s="167"/>
      <c r="DIB54" s="167"/>
      <c r="DIC54" s="167"/>
      <c r="DID54" s="167"/>
      <c r="DIE54" s="167"/>
      <c r="DIF54" s="167"/>
      <c r="DIG54" s="167"/>
      <c r="DIH54" s="167"/>
      <c r="DII54" s="167"/>
      <c r="DIJ54" s="167"/>
      <c r="DIK54" s="167"/>
      <c r="DIL54" s="167"/>
      <c r="DIM54" s="167"/>
      <c r="DIN54" s="167"/>
      <c r="DIO54" s="167"/>
      <c r="DIP54" s="167"/>
      <c r="DIQ54" s="167"/>
      <c r="DIR54" s="167"/>
      <c r="DIS54" s="167"/>
      <c r="DIT54" s="167"/>
      <c r="DIU54" s="167"/>
      <c r="DIV54" s="167"/>
      <c r="DIW54" s="167"/>
      <c r="DIX54" s="167"/>
      <c r="DIY54" s="167"/>
      <c r="DIZ54" s="167"/>
      <c r="DJA54" s="167"/>
      <c r="DJB54" s="167"/>
      <c r="DJC54" s="167"/>
      <c r="DJD54" s="167"/>
      <c r="DJE54" s="167"/>
      <c r="DJF54" s="167"/>
      <c r="DJG54" s="167"/>
      <c r="DJH54" s="167"/>
      <c r="DJI54" s="167"/>
      <c r="DJJ54" s="167"/>
      <c r="DJK54" s="167"/>
      <c r="DJL54" s="167"/>
      <c r="DJM54" s="167"/>
      <c r="DJN54" s="167"/>
      <c r="DJO54" s="167"/>
      <c r="DJP54" s="167"/>
      <c r="DJQ54" s="167"/>
      <c r="DJR54" s="167"/>
      <c r="DJS54" s="167"/>
      <c r="DJT54" s="167"/>
      <c r="DJU54" s="167"/>
      <c r="DJV54" s="167"/>
      <c r="DJW54" s="167"/>
      <c r="DJX54" s="167"/>
      <c r="DJY54" s="167"/>
      <c r="DJZ54" s="167"/>
      <c r="DKA54" s="167"/>
      <c r="DKB54" s="167"/>
      <c r="DKC54" s="167"/>
      <c r="DKD54" s="167"/>
      <c r="DKE54" s="167"/>
      <c r="DKF54" s="167"/>
      <c r="DKG54" s="167"/>
      <c r="DKH54" s="167"/>
      <c r="DKI54" s="167"/>
      <c r="DKJ54" s="167"/>
      <c r="DKK54" s="167"/>
      <c r="DKL54" s="167"/>
      <c r="DKM54" s="167"/>
      <c r="DKN54" s="167"/>
      <c r="DKO54" s="167"/>
      <c r="DKP54" s="167"/>
      <c r="DKQ54" s="167"/>
      <c r="DKR54" s="167"/>
      <c r="DKS54" s="167"/>
      <c r="DKT54" s="167"/>
      <c r="DKU54" s="167"/>
      <c r="DKV54" s="167"/>
      <c r="DKW54" s="167"/>
      <c r="DKX54" s="167"/>
      <c r="DKY54" s="167"/>
      <c r="DKZ54" s="167"/>
      <c r="DLA54" s="167"/>
      <c r="DLB54" s="167"/>
      <c r="DLC54" s="167"/>
      <c r="DLD54" s="167"/>
      <c r="DLE54" s="167"/>
      <c r="DLF54" s="167"/>
      <c r="DLG54" s="167"/>
      <c r="DLH54" s="167"/>
      <c r="DLI54" s="167"/>
      <c r="DLJ54" s="167"/>
      <c r="DLK54" s="167"/>
      <c r="DLL54" s="167"/>
      <c r="DLM54" s="167"/>
      <c r="DLN54" s="167"/>
      <c r="DLO54" s="167"/>
      <c r="DLP54" s="167"/>
      <c r="DLQ54" s="167"/>
      <c r="DLR54" s="167"/>
      <c r="DLS54" s="167"/>
      <c r="DLT54" s="167"/>
      <c r="DLU54" s="167"/>
      <c r="DLV54" s="167"/>
      <c r="DLW54" s="167"/>
      <c r="DLX54" s="167"/>
      <c r="DLY54" s="167"/>
      <c r="DLZ54" s="167"/>
      <c r="DMA54" s="167"/>
      <c r="DMB54" s="167"/>
      <c r="DMC54" s="167"/>
      <c r="DMD54" s="167"/>
      <c r="DME54" s="167"/>
      <c r="DMF54" s="167"/>
      <c r="DMG54" s="167"/>
      <c r="DMH54" s="167"/>
      <c r="DMI54" s="167"/>
      <c r="DMJ54" s="167"/>
      <c r="DMK54" s="167"/>
      <c r="DML54" s="167"/>
      <c r="DMM54" s="167"/>
      <c r="DMN54" s="167"/>
      <c r="DMO54" s="167"/>
      <c r="DMP54" s="167"/>
      <c r="DMQ54" s="167"/>
      <c r="DMR54" s="167"/>
      <c r="DMS54" s="167"/>
      <c r="DMT54" s="167"/>
      <c r="DMU54" s="167"/>
      <c r="DMV54" s="167"/>
      <c r="DMW54" s="167"/>
      <c r="DMX54" s="167"/>
      <c r="DMY54" s="167"/>
      <c r="DMZ54" s="167"/>
      <c r="DNA54" s="167"/>
      <c r="DNB54" s="167"/>
      <c r="DNC54" s="167"/>
      <c r="DND54" s="167"/>
      <c r="DNE54" s="167"/>
      <c r="DNF54" s="167"/>
      <c r="DNG54" s="167"/>
      <c r="DNH54" s="167"/>
      <c r="DNI54" s="167"/>
      <c r="DNJ54" s="167"/>
      <c r="DNK54" s="167"/>
      <c r="DNL54" s="167"/>
      <c r="DNM54" s="167"/>
      <c r="DNN54" s="167"/>
      <c r="DNO54" s="167"/>
      <c r="DNP54" s="167"/>
      <c r="DNQ54" s="167"/>
      <c r="DNR54" s="167"/>
      <c r="DNS54" s="167"/>
      <c r="DNT54" s="167"/>
      <c r="DNU54" s="167"/>
      <c r="DNV54" s="167"/>
      <c r="DNW54" s="167"/>
      <c r="DNX54" s="167"/>
      <c r="DNY54" s="167"/>
      <c r="DNZ54" s="167"/>
      <c r="DOA54" s="167"/>
      <c r="DOB54" s="167"/>
      <c r="DOC54" s="167"/>
      <c r="DOD54" s="167"/>
      <c r="DOE54" s="167"/>
      <c r="DOF54" s="167"/>
      <c r="DOG54" s="167"/>
      <c r="DOH54" s="167"/>
      <c r="DOI54" s="167"/>
      <c r="DOJ54" s="167"/>
      <c r="DOK54" s="167"/>
      <c r="DOL54" s="167"/>
      <c r="DOM54" s="167"/>
      <c r="DON54" s="167"/>
      <c r="DOO54" s="167"/>
      <c r="DOP54" s="167"/>
      <c r="DOQ54" s="167"/>
      <c r="DOR54" s="167"/>
      <c r="DOS54" s="167"/>
      <c r="DOT54" s="167"/>
      <c r="DOU54" s="167"/>
      <c r="DOV54" s="167"/>
      <c r="DOW54" s="167"/>
      <c r="DOX54" s="167"/>
      <c r="DOY54" s="167"/>
      <c r="DOZ54" s="167"/>
      <c r="DPA54" s="167"/>
      <c r="DPB54" s="167"/>
      <c r="DPC54" s="167"/>
      <c r="DPD54" s="167"/>
      <c r="DPE54" s="167"/>
      <c r="DPF54" s="167"/>
      <c r="DPG54" s="167"/>
    </row>
    <row r="55" spans="1:3127" s="166" customFormat="1" ht="36.75">
      <c r="A55" s="180" t="s">
        <v>2051</v>
      </c>
      <c r="B55" s="180" t="s">
        <v>2037</v>
      </c>
      <c r="C55" s="180" t="s">
        <v>19</v>
      </c>
      <c r="D55" s="180" t="s">
        <v>83</v>
      </c>
      <c r="E55" s="180" t="s">
        <v>2052</v>
      </c>
      <c r="F55" s="180" t="s">
        <v>24</v>
      </c>
      <c r="G55" s="180" t="s">
        <v>2053</v>
      </c>
      <c r="H55" s="180" t="s">
        <v>1972</v>
      </c>
      <c r="I55" s="180" t="s">
        <v>1005</v>
      </c>
      <c r="J55" s="180" t="s">
        <v>1973</v>
      </c>
      <c r="K55" s="180" t="s">
        <v>53</v>
      </c>
      <c r="L55" s="180" t="s">
        <v>1432</v>
      </c>
      <c r="M55" s="181" t="s">
        <v>2044</v>
      </c>
      <c r="N55" s="181">
        <v>255</v>
      </c>
      <c r="O55" s="181">
        <v>16</v>
      </c>
      <c r="P55" s="180" t="s">
        <v>1432</v>
      </c>
      <c r="Q55" s="182">
        <v>40.456000000000003</v>
      </c>
      <c r="R55" s="183" t="s">
        <v>2054</v>
      </c>
      <c r="S55" s="180" t="s">
        <v>1975</v>
      </c>
      <c r="T55" s="181"/>
      <c r="U55" s="5"/>
      <c r="V55" s="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row>
    <row r="56" spans="1:3127" s="167" customFormat="1" ht="36.75">
      <c r="A56" s="184" t="s">
        <v>2311</v>
      </c>
      <c r="B56" s="184" t="s">
        <v>2042</v>
      </c>
      <c r="C56" s="184" t="s">
        <v>2033</v>
      </c>
      <c r="D56" s="186" t="s">
        <v>344</v>
      </c>
      <c r="E56" s="184" t="s">
        <v>2312</v>
      </c>
      <c r="F56" s="184" t="s">
        <v>24</v>
      </c>
      <c r="G56" s="184" t="s">
        <v>25</v>
      </c>
      <c r="H56" s="184" t="s">
        <v>1972</v>
      </c>
      <c r="I56" s="184" t="s">
        <v>1005</v>
      </c>
      <c r="J56" s="184" t="s">
        <v>18</v>
      </c>
      <c r="K56" s="184" t="s">
        <v>52</v>
      </c>
      <c r="L56" s="180" t="s">
        <v>1432</v>
      </c>
      <c r="M56" s="184" t="s">
        <v>1113</v>
      </c>
      <c r="N56" s="187">
        <v>2200</v>
      </c>
      <c r="O56" s="187">
        <v>1109</v>
      </c>
      <c r="P56" s="180" t="s">
        <v>1432</v>
      </c>
      <c r="Q56" s="188">
        <v>225.34816666666666</v>
      </c>
      <c r="R56" s="189" t="s">
        <v>2313</v>
      </c>
      <c r="S56" s="189" t="s">
        <v>2065</v>
      </c>
      <c r="T56" s="184"/>
      <c r="U56" s="5"/>
      <c r="V56" s="5"/>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row>
    <row r="57" spans="1:3127" s="166" customFormat="1" ht="24.75">
      <c r="A57" s="199" t="s">
        <v>2055</v>
      </c>
      <c r="B57" s="199" t="s">
        <v>1969</v>
      </c>
      <c r="C57" s="199" t="s">
        <v>19</v>
      </c>
      <c r="D57" s="199" t="s">
        <v>1154</v>
      </c>
      <c r="E57" s="199" t="s">
        <v>1970</v>
      </c>
      <c r="F57" s="199" t="s">
        <v>1971</v>
      </c>
      <c r="G57" s="199"/>
      <c r="H57" s="199" t="s">
        <v>1972</v>
      </c>
      <c r="I57" s="199" t="s">
        <v>1005</v>
      </c>
      <c r="J57" s="199" t="s">
        <v>1973</v>
      </c>
      <c r="K57" s="199" t="s">
        <v>53</v>
      </c>
      <c r="L57" s="180" t="s">
        <v>1432</v>
      </c>
      <c r="M57" s="200" t="s">
        <v>1113</v>
      </c>
      <c r="N57" s="200">
        <v>100</v>
      </c>
      <c r="O57" s="200">
        <v>88</v>
      </c>
      <c r="P57" s="180" t="s">
        <v>1432</v>
      </c>
      <c r="Q57" s="201">
        <v>290.52320000000003</v>
      </c>
      <c r="R57" s="202" t="s">
        <v>1974</v>
      </c>
      <c r="S57" s="199" t="s">
        <v>1975</v>
      </c>
      <c r="T57" s="200"/>
      <c r="U57" s="5"/>
      <c r="V57" s="5"/>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row>
    <row r="58" spans="1:3127" s="167" customFormat="1" ht="24.75">
      <c r="A58" s="184" t="s">
        <v>2055</v>
      </c>
      <c r="B58" s="185" t="s">
        <v>1969</v>
      </c>
      <c r="C58" s="184" t="s">
        <v>2033</v>
      </c>
      <c r="D58" s="186" t="s">
        <v>2034</v>
      </c>
      <c r="E58" s="184" t="s">
        <v>1970</v>
      </c>
      <c r="F58" s="184" t="s">
        <v>1237</v>
      </c>
      <c r="G58" s="184"/>
      <c r="H58" s="184" t="s">
        <v>1972</v>
      </c>
      <c r="I58" s="184" t="s">
        <v>1005</v>
      </c>
      <c r="J58" s="184" t="s">
        <v>18</v>
      </c>
      <c r="K58" s="184" t="s">
        <v>53</v>
      </c>
      <c r="L58" s="180" t="s">
        <v>1432</v>
      </c>
      <c r="M58" s="184" t="s">
        <v>1113</v>
      </c>
      <c r="N58" s="187">
        <v>100</v>
      </c>
      <c r="O58" s="187">
        <v>100</v>
      </c>
      <c r="P58" s="180" t="s">
        <v>1432</v>
      </c>
      <c r="Q58" s="188">
        <v>16.666666666666668</v>
      </c>
      <c r="R58" s="189" t="s">
        <v>1974</v>
      </c>
      <c r="S58" s="184" t="s">
        <v>1975</v>
      </c>
      <c r="T58" s="184"/>
      <c r="U58" s="5"/>
      <c r="V58" s="5"/>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row>
    <row r="59" spans="1:3127" s="166" customFormat="1" ht="24.75">
      <c r="A59" s="199" t="s">
        <v>2056</v>
      </c>
      <c r="B59" s="199" t="s">
        <v>2057</v>
      </c>
      <c r="C59" s="199" t="s">
        <v>19</v>
      </c>
      <c r="D59" s="199" t="s">
        <v>83</v>
      </c>
      <c r="E59" s="199" t="s">
        <v>2058</v>
      </c>
      <c r="F59" s="199" t="s">
        <v>1971</v>
      </c>
      <c r="G59" s="199" t="s">
        <v>25</v>
      </c>
      <c r="H59" s="199" t="s">
        <v>1972</v>
      </c>
      <c r="I59" s="199" t="s">
        <v>1005</v>
      </c>
      <c r="J59" s="199" t="s">
        <v>1973</v>
      </c>
      <c r="K59" s="199" t="s">
        <v>53</v>
      </c>
      <c r="L59" s="180" t="s">
        <v>1432</v>
      </c>
      <c r="M59" s="200" t="s">
        <v>2039</v>
      </c>
      <c r="N59" s="200">
        <v>54</v>
      </c>
      <c r="O59" s="200">
        <v>26</v>
      </c>
      <c r="P59" s="180" t="s">
        <v>1432</v>
      </c>
      <c r="Q59" s="201">
        <v>26.727999999999998</v>
      </c>
      <c r="R59" s="202" t="s">
        <v>2054</v>
      </c>
      <c r="S59" s="199" t="s">
        <v>1975</v>
      </c>
      <c r="T59" s="200"/>
      <c r="U59" s="5"/>
      <c r="V59" s="5"/>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row>
    <row r="60" spans="1:3127" s="167" customFormat="1" ht="36.75">
      <c r="A60" s="184" t="s">
        <v>2296</v>
      </c>
      <c r="B60" s="184" t="s">
        <v>2057</v>
      </c>
      <c r="C60" s="184" t="s">
        <v>2033</v>
      </c>
      <c r="D60" s="204" t="s">
        <v>2286</v>
      </c>
      <c r="E60" s="186" t="s">
        <v>2297</v>
      </c>
      <c r="F60" s="184" t="s">
        <v>1237</v>
      </c>
      <c r="G60" s="184" t="s">
        <v>2298</v>
      </c>
      <c r="H60" s="184" t="s">
        <v>1972</v>
      </c>
      <c r="I60" s="184" t="s">
        <v>1005</v>
      </c>
      <c r="J60" s="184" t="s">
        <v>18</v>
      </c>
      <c r="K60" s="184" t="s">
        <v>53</v>
      </c>
      <c r="L60" s="180" t="s">
        <v>1432</v>
      </c>
      <c r="M60" s="184" t="s">
        <v>1113</v>
      </c>
      <c r="N60" s="187">
        <v>685</v>
      </c>
      <c r="O60" s="187">
        <v>685</v>
      </c>
      <c r="P60" s="180" t="s">
        <v>1432</v>
      </c>
      <c r="Q60" s="188">
        <v>79.916666666666671</v>
      </c>
      <c r="R60" s="189" t="s">
        <v>2294</v>
      </c>
      <c r="S60" s="184" t="s">
        <v>2299</v>
      </c>
      <c r="T60" s="184"/>
      <c r="U60" s="5"/>
      <c r="V60" s="5"/>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s="166"/>
      <c r="APW60" s="166"/>
      <c r="APX60" s="166"/>
      <c r="APY60" s="166"/>
      <c r="APZ60" s="166"/>
      <c r="AQA60" s="166"/>
      <c r="AQB60" s="166"/>
      <c r="AQC60" s="166"/>
      <c r="AQD60" s="166"/>
      <c r="AQE60" s="166"/>
      <c r="AQF60" s="166"/>
      <c r="AQG60" s="166"/>
      <c r="AQH60" s="166"/>
      <c r="AQI60" s="166"/>
      <c r="AQJ60" s="166"/>
      <c r="AQK60" s="166"/>
      <c r="AQL60" s="166"/>
      <c r="AQM60" s="166"/>
      <c r="AQN60" s="166"/>
      <c r="AQO60" s="166"/>
      <c r="AQP60" s="166"/>
      <c r="AQQ60" s="166"/>
      <c r="AQR60" s="166"/>
      <c r="AQS60" s="166"/>
      <c r="AQT60" s="166"/>
      <c r="AQU60" s="166"/>
      <c r="AQV60" s="166"/>
      <c r="AQW60" s="166"/>
      <c r="AQX60" s="166"/>
      <c r="AQY60" s="166"/>
      <c r="AQZ60" s="166"/>
      <c r="ARA60" s="166"/>
      <c r="ARB60" s="166"/>
      <c r="ARC60" s="166"/>
      <c r="ARD60" s="166"/>
      <c r="ARE60" s="166"/>
      <c r="ARF60" s="166"/>
      <c r="ARG60" s="166"/>
      <c r="ARH60" s="166"/>
      <c r="ARI60" s="166"/>
      <c r="ARJ60" s="166"/>
      <c r="ARK60" s="166"/>
      <c r="ARL60" s="166"/>
      <c r="ARM60" s="166"/>
      <c r="ARN60" s="166"/>
      <c r="ARO60" s="166"/>
      <c r="ARP60" s="166"/>
      <c r="ARQ60" s="166"/>
      <c r="ARR60" s="166"/>
      <c r="ARS60" s="166"/>
      <c r="ART60" s="166"/>
      <c r="ARU60" s="166"/>
      <c r="ARV60" s="166"/>
      <c r="ARW60" s="166"/>
      <c r="ARX60" s="166"/>
      <c r="ARY60" s="166"/>
      <c r="ARZ60" s="166"/>
      <c r="ASA60" s="166"/>
      <c r="ASB60" s="166"/>
      <c r="ASC60" s="166"/>
      <c r="ASD60" s="166"/>
      <c r="ASE60" s="166"/>
      <c r="ASF60" s="166"/>
      <c r="ASG60" s="166"/>
      <c r="ASH60" s="166"/>
      <c r="ASI60" s="166"/>
      <c r="ASJ60" s="166"/>
      <c r="ASK60" s="166"/>
      <c r="ASL60" s="166"/>
      <c r="ASM60" s="166"/>
      <c r="ASN60" s="166"/>
      <c r="ASO60" s="166"/>
      <c r="ASP60" s="166"/>
      <c r="ASQ60" s="166"/>
      <c r="ASR60" s="166"/>
      <c r="ASS60" s="166"/>
      <c r="AST60" s="166"/>
      <c r="ASU60" s="166"/>
      <c r="ASV60" s="166"/>
      <c r="ASW60" s="166"/>
      <c r="ASX60" s="166"/>
      <c r="ASY60" s="166"/>
      <c r="ASZ60" s="166"/>
      <c r="ATA60" s="166"/>
      <c r="ATB60" s="166"/>
      <c r="ATC60" s="166"/>
      <c r="ATD60" s="166"/>
      <c r="ATE60" s="166"/>
      <c r="ATF60" s="166"/>
      <c r="ATG60" s="166"/>
      <c r="ATH60" s="166"/>
      <c r="ATI60" s="166"/>
      <c r="ATJ60" s="166"/>
      <c r="ATK60" s="166"/>
      <c r="ATL60" s="166"/>
      <c r="ATM60" s="166"/>
      <c r="ATN60" s="166"/>
      <c r="ATO60" s="166"/>
      <c r="ATP60" s="166"/>
      <c r="ATQ60" s="166"/>
      <c r="ATR60" s="166"/>
      <c r="ATS60" s="166"/>
      <c r="ATT60" s="166"/>
      <c r="ATU60" s="166"/>
      <c r="ATV60" s="166"/>
      <c r="ATW60" s="166"/>
      <c r="ATX60" s="166"/>
      <c r="ATY60" s="166"/>
      <c r="ATZ60" s="166"/>
      <c r="AUA60" s="166"/>
      <c r="AUB60" s="166"/>
      <c r="AUC60" s="166"/>
      <c r="AUD60" s="166"/>
      <c r="AUE60" s="166"/>
      <c r="AUF60" s="166"/>
      <c r="AUG60" s="166"/>
      <c r="AUH60" s="166"/>
      <c r="AUI60" s="166"/>
      <c r="AUJ60" s="166"/>
      <c r="AUK60" s="166"/>
      <c r="AUL60" s="166"/>
      <c r="AUM60" s="166"/>
      <c r="AUN60" s="166"/>
      <c r="AUO60" s="166"/>
      <c r="AUP60" s="166"/>
      <c r="AUQ60" s="166"/>
      <c r="AUR60" s="166"/>
      <c r="AUS60" s="166"/>
      <c r="AUT60" s="166"/>
      <c r="AUU60" s="166"/>
      <c r="AUV60" s="166"/>
      <c r="AUW60" s="166"/>
      <c r="AUX60" s="166"/>
      <c r="AUY60" s="166"/>
      <c r="AUZ60" s="166"/>
      <c r="AVA60" s="166"/>
      <c r="AVB60" s="166"/>
      <c r="AVC60" s="166"/>
      <c r="AVD60" s="166"/>
      <c r="AVE60" s="166"/>
      <c r="AVF60" s="166"/>
      <c r="AVG60" s="166"/>
      <c r="AVH60" s="166"/>
      <c r="AVI60" s="166"/>
      <c r="AVJ60" s="166"/>
      <c r="AVK60" s="166"/>
      <c r="AVL60" s="166"/>
      <c r="AVM60" s="166"/>
      <c r="AVN60" s="166"/>
      <c r="AVO60" s="166"/>
      <c r="AVP60" s="166"/>
      <c r="AVQ60" s="166"/>
      <c r="AVR60" s="166"/>
      <c r="AVS60" s="166"/>
      <c r="AVT60" s="166"/>
      <c r="AVU60" s="166"/>
      <c r="AVV60" s="166"/>
      <c r="AVW60" s="166"/>
      <c r="AVX60" s="166"/>
      <c r="AVY60" s="166"/>
      <c r="AVZ60" s="166"/>
      <c r="AWA60" s="166"/>
      <c r="AWB60" s="166"/>
      <c r="AWC60" s="166"/>
      <c r="AWD60" s="166"/>
      <c r="AWE60" s="166"/>
      <c r="AWF60" s="166"/>
      <c r="AWG60" s="166"/>
      <c r="AWH60" s="166"/>
      <c r="AWI60" s="166"/>
      <c r="AWJ60" s="166"/>
      <c r="AWK60" s="166"/>
      <c r="AWL60" s="166"/>
      <c r="AWM60" s="166"/>
      <c r="AWN60" s="166"/>
      <c r="AWO60" s="166"/>
      <c r="AWP60" s="166"/>
      <c r="AWQ60" s="166"/>
      <c r="AWR60" s="166"/>
      <c r="AWS60" s="166"/>
      <c r="AWT60" s="166"/>
      <c r="AWU60" s="166"/>
      <c r="AWV60" s="166"/>
      <c r="AWW60" s="166"/>
      <c r="AWX60" s="166"/>
      <c r="AWY60" s="166"/>
      <c r="AWZ60" s="166"/>
      <c r="AXA60" s="166"/>
      <c r="AXB60" s="166"/>
      <c r="AXC60" s="166"/>
      <c r="AXD60" s="166"/>
      <c r="AXE60" s="166"/>
      <c r="AXF60" s="166"/>
      <c r="AXG60" s="166"/>
      <c r="AXH60" s="166"/>
      <c r="AXI60" s="166"/>
      <c r="AXJ60" s="166"/>
      <c r="AXK60" s="166"/>
      <c r="AXL60" s="166"/>
      <c r="AXM60" s="166"/>
      <c r="AXN60" s="166"/>
      <c r="AXO60" s="166"/>
      <c r="AXP60" s="166"/>
      <c r="AXQ60" s="166"/>
      <c r="AXR60" s="166"/>
      <c r="AXS60" s="166"/>
      <c r="AXT60" s="166"/>
      <c r="AXU60" s="166"/>
      <c r="AXV60" s="166"/>
      <c r="AXW60" s="166"/>
      <c r="AXX60" s="166"/>
      <c r="AXY60" s="166"/>
      <c r="AXZ60" s="166"/>
      <c r="AYA60" s="166"/>
      <c r="AYB60" s="166"/>
      <c r="AYC60" s="166"/>
      <c r="AYD60" s="166"/>
      <c r="AYE60" s="166"/>
      <c r="AYF60" s="166"/>
      <c r="AYG60" s="166"/>
      <c r="AYH60" s="166"/>
      <c r="AYI60" s="166"/>
      <c r="AYJ60" s="166"/>
      <c r="AYK60" s="166"/>
      <c r="AYL60" s="166"/>
      <c r="AYM60" s="166"/>
      <c r="AYN60" s="166"/>
      <c r="AYO60" s="166"/>
      <c r="AYP60" s="166"/>
      <c r="AYQ60" s="166"/>
      <c r="AYR60" s="166"/>
      <c r="AYS60" s="166"/>
      <c r="AYT60" s="166"/>
      <c r="AYU60" s="166"/>
      <c r="AYV60" s="166"/>
      <c r="AYW60" s="166"/>
      <c r="AYX60" s="166"/>
      <c r="AYY60" s="166"/>
      <c r="AYZ60" s="166"/>
      <c r="AZA60" s="166"/>
      <c r="AZB60" s="166"/>
      <c r="AZC60" s="166"/>
      <c r="AZD60" s="166"/>
      <c r="AZE60" s="166"/>
      <c r="AZF60" s="166"/>
      <c r="AZG60" s="166"/>
      <c r="AZH60" s="166"/>
      <c r="AZI60" s="166"/>
      <c r="AZJ60" s="166"/>
      <c r="AZK60" s="166"/>
      <c r="AZL60" s="166"/>
      <c r="AZM60" s="166"/>
      <c r="AZN60" s="166"/>
      <c r="AZO60" s="166"/>
      <c r="AZP60" s="166"/>
      <c r="AZQ60" s="166"/>
      <c r="AZR60" s="166"/>
      <c r="AZS60" s="166"/>
      <c r="AZT60" s="166"/>
      <c r="AZU60" s="166"/>
      <c r="AZV60" s="166"/>
      <c r="AZW60" s="166"/>
      <c r="AZX60" s="166"/>
      <c r="AZY60" s="166"/>
      <c r="AZZ60" s="166"/>
      <c r="BAA60" s="166"/>
      <c r="BAB60" s="166"/>
      <c r="BAC60" s="166"/>
      <c r="BAD60" s="166"/>
      <c r="BAE60" s="166"/>
      <c r="BAF60" s="166"/>
      <c r="BAG60" s="166"/>
      <c r="BAH60" s="166"/>
      <c r="BAI60" s="166"/>
      <c r="BAJ60" s="166"/>
      <c r="BAK60" s="166"/>
      <c r="BAL60" s="166"/>
      <c r="BAM60" s="166"/>
      <c r="BAN60" s="166"/>
      <c r="BAO60" s="166"/>
      <c r="BAP60" s="166"/>
      <c r="BAQ60" s="166"/>
      <c r="BAR60" s="166"/>
      <c r="BAS60" s="166"/>
      <c r="BAT60" s="166"/>
      <c r="BAU60" s="166"/>
      <c r="BAV60" s="166"/>
      <c r="BAW60" s="166"/>
      <c r="BAX60" s="166"/>
      <c r="BAY60" s="166"/>
      <c r="BAZ60" s="166"/>
      <c r="BBA60" s="166"/>
      <c r="BBB60" s="166"/>
      <c r="BBC60" s="166"/>
      <c r="BBD60" s="166"/>
      <c r="BBE60" s="166"/>
      <c r="BBF60" s="166"/>
      <c r="BBG60" s="166"/>
      <c r="BBH60" s="166"/>
      <c r="BBI60" s="166"/>
      <c r="BBJ60" s="166"/>
      <c r="BBK60" s="166"/>
      <c r="BBL60" s="166"/>
      <c r="BBM60" s="166"/>
      <c r="BBN60" s="166"/>
      <c r="BBO60" s="166"/>
      <c r="BBP60" s="166"/>
      <c r="BBQ60" s="166"/>
      <c r="BBR60" s="166"/>
      <c r="BBS60" s="166"/>
      <c r="BBT60" s="166"/>
      <c r="BBU60" s="166"/>
      <c r="BBV60" s="166"/>
      <c r="BBW60" s="166"/>
      <c r="BBX60" s="166"/>
      <c r="BBY60" s="166"/>
      <c r="BBZ60" s="166"/>
      <c r="BCA60" s="166"/>
      <c r="BCB60" s="166"/>
      <c r="BCC60" s="166"/>
      <c r="BCD60" s="166"/>
      <c r="BCE60" s="166"/>
      <c r="BCF60" s="166"/>
      <c r="BCG60" s="166"/>
      <c r="BCH60" s="166"/>
      <c r="BCI60" s="166"/>
      <c r="BCJ60" s="166"/>
      <c r="BCK60" s="166"/>
      <c r="BCL60" s="166"/>
      <c r="BCM60" s="166"/>
      <c r="BCN60" s="166"/>
      <c r="BCO60" s="166"/>
      <c r="BCP60" s="166"/>
      <c r="BCQ60" s="166"/>
      <c r="BCR60" s="166"/>
      <c r="BCS60" s="166"/>
      <c r="BCT60" s="166"/>
      <c r="BCU60" s="166"/>
      <c r="BCV60" s="166"/>
      <c r="BCW60" s="166"/>
      <c r="BCX60" s="166"/>
      <c r="BCY60" s="166"/>
      <c r="BCZ60" s="166"/>
      <c r="BDA60" s="166"/>
      <c r="BDB60" s="166"/>
      <c r="BDC60" s="166"/>
      <c r="BDD60" s="166"/>
      <c r="BDE60" s="166"/>
      <c r="BDF60" s="166"/>
      <c r="BDG60" s="166"/>
      <c r="BDH60" s="166"/>
      <c r="BDI60" s="166"/>
      <c r="BDJ60" s="166"/>
      <c r="BDK60" s="166"/>
      <c r="BDL60" s="166"/>
      <c r="BDM60" s="166"/>
      <c r="BDN60" s="166"/>
      <c r="BDO60" s="166"/>
      <c r="BDP60" s="166"/>
      <c r="BDQ60" s="166"/>
      <c r="BDR60" s="166"/>
      <c r="BDS60" s="166"/>
      <c r="BDT60" s="166"/>
      <c r="BDU60" s="166"/>
      <c r="BDV60" s="166"/>
      <c r="BDW60" s="166"/>
      <c r="BDX60" s="166"/>
      <c r="BDY60" s="166"/>
      <c r="BDZ60" s="166"/>
      <c r="BEA60" s="166"/>
      <c r="BEB60" s="166"/>
      <c r="BEC60" s="166"/>
      <c r="BED60" s="166"/>
      <c r="BEE60" s="166"/>
      <c r="BEF60" s="166"/>
      <c r="BEG60" s="166"/>
      <c r="BEH60" s="166"/>
      <c r="BEI60" s="166"/>
      <c r="BEJ60" s="166"/>
      <c r="BEK60" s="166"/>
      <c r="BEL60" s="166"/>
      <c r="BEM60" s="166"/>
      <c r="BEN60" s="166"/>
      <c r="BEO60" s="166"/>
      <c r="BEP60" s="166"/>
      <c r="BEQ60" s="166"/>
      <c r="BER60" s="166"/>
      <c r="BES60" s="166"/>
      <c r="BET60" s="166"/>
      <c r="BEU60" s="166"/>
      <c r="BEV60" s="166"/>
      <c r="BEW60" s="166"/>
      <c r="BEX60" s="166"/>
      <c r="BEY60" s="166"/>
      <c r="BEZ60" s="166"/>
      <c r="BFA60" s="166"/>
      <c r="BFB60" s="166"/>
      <c r="BFC60" s="166"/>
      <c r="BFD60" s="166"/>
      <c r="BFE60" s="166"/>
      <c r="BFF60" s="166"/>
      <c r="BFG60" s="166"/>
      <c r="BFH60" s="166"/>
      <c r="BFI60" s="166"/>
      <c r="BFJ60" s="166"/>
      <c r="BFK60" s="166"/>
      <c r="BFL60" s="166"/>
      <c r="BFM60" s="166"/>
      <c r="BFN60" s="166"/>
      <c r="BFO60" s="166"/>
      <c r="BFP60" s="166"/>
      <c r="BFQ60" s="166"/>
      <c r="BFR60" s="166"/>
      <c r="BFS60" s="166"/>
      <c r="BFT60" s="166"/>
      <c r="BFU60" s="166"/>
      <c r="BFV60" s="166"/>
      <c r="BFW60" s="166"/>
      <c r="BFX60" s="166"/>
      <c r="BFY60" s="166"/>
      <c r="BFZ60" s="166"/>
      <c r="BGA60" s="166"/>
      <c r="BGB60" s="166"/>
      <c r="BGC60" s="166"/>
      <c r="BGD60" s="166"/>
      <c r="BGE60" s="166"/>
      <c r="BGF60" s="166"/>
      <c r="BGG60" s="166"/>
      <c r="BGH60" s="166"/>
      <c r="BGI60" s="166"/>
      <c r="BGJ60" s="166"/>
      <c r="BGK60" s="166"/>
      <c r="BGL60" s="166"/>
      <c r="BGM60" s="166"/>
      <c r="BGN60" s="166"/>
      <c r="BGO60" s="166"/>
      <c r="BGP60" s="166"/>
      <c r="BGQ60" s="166"/>
      <c r="BGR60" s="166"/>
      <c r="BGS60" s="166"/>
      <c r="BGT60" s="166"/>
      <c r="BGU60" s="166"/>
      <c r="BGV60" s="166"/>
      <c r="BGW60" s="166"/>
      <c r="BGX60" s="166"/>
      <c r="BGY60" s="166"/>
      <c r="BGZ60" s="166"/>
      <c r="BHA60" s="166"/>
      <c r="BHB60" s="166"/>
      <c r="BHC60" s="166"/>
      <c r="BHD60" s="166"/>
      <c r="BHE60" s="166"/>
      <c r="BHF60" s="166"/>
      <c r="BHG60" s="166"/>
      <c r="BHH60" s="166"/>
      <c r="BHI60" s="166"/>
      <c r="BHJ60" s="166"/>
      <c r="BHK60" s="166"/>
      <c r="BHL60" s="166"/>
      <c r="BHM60" s="166"/>
      <c r="BHN60" s="166"/>
      <c r="BHO60" s="166"/>
      <c r="BHP60" s="166"/>
      <c r="BHQ60" s="166"/>
      <c r="BHR60" s="166"/>
      <c r="BHS60" s="166"/>
      <c r="BHT60" s="166"/>
      <c r="BHU60" s="166"/>
      <c r="BHV60" s="166"/>
      <c r="BHW60" s="166"/>
      <c r="BHX60" s="166"/>
      <c r="BHY60" s="166"/>
      <c r="BHZ60" s="166"/>
      <c r="BIA60" s="166"/>
      <c r="BIB60" s="166"/>
      <c r="BIC60" s="166"/>
      <c r="BID60" s="166"/>
      <c r="BIE60" s="166"/>
      <c r="BIF60" s="166"/>
      <c r="BIG60" s="166"/>
      <c r="BIH60" s="166"/>
      <c r="BII60" s="166"/>
      <c r="BIJ60" s="166"/>
      <c r="BIK60" s="166"/>
      <c r="BIL60" s="166"/>
      <c r="BIM60" s="166"/>
      <c r="BIN60" s="166"/>
      <c r="BIO60" s="166"/>
      <c r="BIP60" s="166"/>
      <c r="BIQ60" s="166"/>
      <c r="BIR60" s="166"/>
      <c r="BIS60" s="166"/>
      <c r="BIT60" s="166"/>
      <c r="BIU60" s="166"/>
      <c r="BIV60" s="166"/>
      <c r="BIW60" s="166"/>
      <c r="BIX60" s="166"/>
      <c r="BIY60" s="166"/>
      <c r="BIZ60" s="166"/>
      <c r="BJA60" s="166"/>
      <c r="BJB60" s="166"/>
      <c r="BJC60" s="166"/>
      <c r="BJD60" s="166"/>
      <c r="BJE60" s="166"/>
      <c r="BJF60" s="166"/>
      <c r="BJG60" s="166"/>
      <c r="BJH60" s="166"/>
      <c r="BJI60" s="166"/>
      <c r="BJJ60" s="166"/>
      <c r="BJK60" s="166"/>
      <c r="BJL60" s="166"/>
      <c r="BJM60" s="166"/>
      <c r="BJN60" s="166"/>
      <c r="BJO60" s="166"/>
      <c r="BJP60" s="166"/>
      <c r="BJQ60" s="166"/>
      <c r="BJR60" s="166"/>
      <c r="BJS60" s="166"/>
      <c r="BJT60" s="166"/>
      <c r="BJU60" s="166"/>
      <c r="BJV60" s="166"/>
      <c r="BJW60" s="166"/>
      <c r="BJX60" s="166"/>
      <c r="BJY60" s="166"/>
      <c r="BJZ60" s="166"/>
      <c r="BKA60" s="166"/>
      <c r="BKB60" s="166"/>
      <c r="BKC60" s="166"/>
      <c r="BKD60" s="166"/>
      <c r="BKE60" s="166"/>
      <c r="BKF60" s="166"/>
      <c r="BKG60" s="166"/>
      <c r="BKH60" s="166"/>
      <c r="BKI60" s="166"/>
      <c r="BKJ60" s="166"/>
      <c r="BKK60" s="166"/>
      <c r="BKL60" s="166"/>
      <c r="BKM60" s="166"/>
      <c r="BKN60" s="166"/>
      <c r="BKO60" s="166"/>
      <c r="BKP60" s="166"/>
      <c r="BKQ60" s="166"/>
      <c r="BKR60" s="166"/>
      <c r="BKS60" s="166"/>
      <c r="BKT60" s="166"/>
      <c r="BKU60" s="166"/>
      <c r="BKV60" s="166"/>
      <c r="BKW60" s="166"/>
      <c r="BKX60" s="166"/>
      <c r="BKY60" s="166"/>
      <c r="BKZ60" s="166"/>
      <c r="BLA60" s="166"/>
      <c r="BLB60" s="166"/>
      <c r="BLC60" s="166"/>
      <c r="BLD60" s="166"/>
      <c r="BLE60" s="166"/>
      <c r="BLF60" s="166"/>
      <c r="BLG60" s="166"/>
      <c r="BLH60" s="166"/>
      <c r="BLI60" s="166"/>
      <c r="BLJ60" s="166"/>
      <c r="BLK60" s="166"/>
      <c r="BLL60" s="166"/>
      <c r="BLM60" s="166"/>
      <c r="BLN60" s="166"/>
      <c r="BLO60" s="166"/>
      <c r="BLP60" s="166"/>
      <c r="BLQ60" s="166"/>
      <c r="BLR60" s="166"/>
      <c r="BLS60" s="166"/>
      <c r="BLT60" s="166"/>
      <c r="BLU60" s="166"/>
      <c r="BLV60" s="166"/>
      <c r="BLW60" s="166"/>
      <c r="BLX60" s="166"/>
      <c r="BLY60" s="166"/>
      <c r="BLZ60" s="166"/>
      <c r="BMA60" s="166"/>
      <c r="BMB60" s="166"/>
      <c r="BMC60" s="166"/>
      <c r="BMD60" s="166"/>
      <c r="BME60" s="166"/>
      <c r="BMF60" s="166"/>
      <c r="BMG60" s="166"/>
      <c r="BMH60" s="166"/>
      <c r="BMI60" s="166"/>
      <c r="BMJ60" s="166"/>
      <c r="BMK60" s="166"/>
      <c r="BML60" s="166"/>
      <c r="BMM60" s="166"/>
      <c r="BMN60" s="166"/>
      <c r="BMO60" s="166"/>
      <c r="BMP60" s="166"/>
      <c r="BMQ60" s="166"/>
      <c r="BMR60" s="166"/>
      <c r="BMS60" s="166"/>
      <c r="BMT60" s="166"/>
      <c r="BMU60" s="166"/>
      <c r="BMV60" s="166"/>
      <c r="BMW60" s="166"/>
      <c r="BMX60" s="166"/>
      <c r="BMY60" s="166"/>
      <c r="BMZ60" s="166"/>
      <c r="BNA60" s="166"/>
      <c r="BNB60" s="166"/>
      <c r="BNC60" s="166"/>
      <c r="BND60" s="166"/>
      <c r="BNE60" s="166"/>
      <c r="BNF60" s="166"/>
      <c r="BNG60" s="166"/>
      <c r="BNH60" s="166"/>
      <c r="BNI60" s="166"/>
      <c r="BNJ60" s="166"/>
      <c r="BNK60" s="166"/>
      <c r="BNL60" s="166"/>
      <c r="BNM60" s="166"/>
      <c r="BNN60" s="166"/>
      <c r="BNO60" s="166"/>
      <c r="BNP60" s="166"/>
      <c r="BNQ60" s="166"/>
      <c r="BNR60" s="166"/>
      <c r="BNS60" s="166"/>
      <c r="BNT60" s="166"/>
      <c r="BNU60" s="166"/>
      <c r="BNV60" s="166"/>
      <c r="BNW60" s="166"/>
      <c r="BNX60" s="166"/>
      <c r="BNY60" s="166"/>
      <c r="BNZ60" s="166"/>
      <c r="BOA60" s="166"/>
      <c r="BOB60" s="166"/>
      <c r="BOC60" s="166"/>
      <c r="BOD60" s="166"/>
      <c r="BOE60" s="166"/>
      <c r="BOF60" s="166"/>
      <c r="BOG60" s="166"/>
      <c r="BOH60" s="166"/>
      <c r="BOI60" s="166"/>
      <c r="BOJ60" s="166"/>
      <c r="BOK60" s="166"/>
      <c r="BOL60" s="166"/>
      <c r="BOM60" s="166"/>
      <c r="BON60" s="166"/>
      <c r="BOO60" s="166"/>
      <c r="BOP60" s="166"/>
      <c r="BOQ60" s="166"/>
      <c r="BOR60" s="166"/>
      <c r="BOS60" s="166"/>
      <c r="BOT60" s="166"/>
      <c r="BOU60" s="166"/>
      <c r="BOV60" s="166"/>
      <c r="BOW60" s="166"/>
      <c r="BOX60" s="166"/>
      <c r="BOY60" s="166"/>
      <c r="BOZ60" s="166"/>
      <c r="BPA60" s="166"/>
      <c r="BPB60" s="166"/>
      <c r="BPC60" s="166"/>
      <c r="BPD60" s="166"/>
      <c r="BPE60" s="166"/>
      <c r="BPF60" s="166"/>
      <c r="BPG60" s="166"/>
      <c r="BPH60" s="166"/>
      <c r="BPI60" s="166"/>
      <c r="BPJ60" s="166"/>
      <c r="BPK60" s="166"/>
      <c r="BPL60" s="166"/>
      <c r="BPM60" s="166"/>
      <c r="BPN60" s="166"/>
      <c r="BPO60" s="166"/>
      <c r="BPP60" s="166"/>
      <c r="BPQ60" s="166"/>
      <c r="BPR60" s="166"/>
      <c r="BPS60" s="166"/>
      <c r="BPT60" s="166"/>
      <c r="BPU60" s="166"/>
      <c r="BPV60" s="166"/>
      <c r="BPW60" s="166"/>
      <c r="BPX60" s="166"/>
      <c r="BPY60" s="166"/>
      <c r="BPZ60" s="166"/>
      <c r="BQA60" s="166"/>
      <c r="BQB60" s="166"/>
      <c r="BQC60" s="166"/>
      <c r="BQD60" s="166"/>
      <c r="BQE60" s="166"/>
      <c r="BQF60" s="166"/>
      <c r="BQG60" s="166"/>
      <c r="BQH60" s="166"/>
      <c r="BQI60" s="166"/>
      <c r="BQJ60" s="166"/>
      <c r="BQK60" s="166"/>
      <c r="BQL60" s="166"/>
      <c r="BQM60" s="166"/>
      <c r="BQN60" s="166"/>
      <c r="BQO60" s="166"/>
      <c r="BQP60" s="166"/>
      <c r="BQQ60" s="166"/>
      <c r="BQR60" s="166"/>
      <c r="BQS60" s="166"/>
      <c r="BQT60" s="166"/>
      <c r="BQU60" s="166"/>
      <c r="BQV60" s="166"/>
      <c r="BQW60" s="166"/>
      <c r="BQX60" s="166"/>
      <c r="BQY60" s="166"/>
      <c r="BQZ60" s="166"/>
      <c r="BRA60" s="166"/>
      <c r="BRB60" s="166"/>
      <c r="BRC60" s="166"/>
      <c r="BRD60" s="166"/>
      <c r="BRE60" s="166"/>
      <c r="BRF60" s="166"/>
      <c r="BRG60" s="166"/>
      <c r="BRH60" s="166"/>
      <c r="BRI60" s="166"/>
      <c r="BRJ60" s="166"/>
      <c r="BRK60" s="166"/>
      <c r="BRL60" s="166"/>
      <c r="BRM60" s="166"/>
      <c r="BRN60" s="166"/>
      <c r="BRO60" s="166"/>
      <c r="BRP60" s="166"/>
      <c r="BRQ60" s="166"/>
      <c r="BRR60" s="166"/>
      <c r="BRS60" s="166"/>
      <c r="BRT60" s="166"/>
      <c r="BRU60" s="166"/>
      <c r="BRV60" s="166"/>
      <c r="BRW60" s="166"/>
      <c r="BRX60" s="166"/>
      <c r="BRY60" s="166"/>
      <c r="BRZ60" s="166"/>
      <c r="BSA60" s="166"/>
      <c r="BSB60" s="166"/>
      <c r="BSC60" s="166"/>
      <c r="BSD60" s="166"/>
      <c r="BSE60" s="166"/>
      <c r="BSF60" s="166"/>
      <c r="BSG60" s="166"/>
      <c r="BSH60" s="166"/>
      <c r="BSI60" s="166"/>
      <c r="BSJ60" s="166"/>
      <c r="BSK60" s="166"/>
      <c r="BSL60" s="166"/>
      <c r="BSM60" s="166"/>
      <c r="BSN60" s="166"/>
      <c r="BSO60" s="166"/>
      <c r="BSP60" s="166"/>
      <c r="BSQ60" s="166"/>
      <c r="BSR60" s="166"/>
      <c r="BSS60" s="166"/>
      <c r="BST60" s="166"/>
      <c r="BSU60" s="166"/>
      <c r="BSV60" s="166"/>
      <c r="BSW60" s="166"/>
      <c r="BSX60" s="166"/>
      <c r="BSY60" s="166"/>
      <c r="BSZ60" s="166"/>
      <c r="BTA60" s="166"/>
      <c r="BTB60" s="166"/>
      <c r="BTC60" s="166"/>
      <c r="BTD60" s="166"/>
      <c r="BTE60" s="166"/>
      <c r="BTF60" s="166"/>
      <c r="BTG60" s="166"/>
      <c r="BTH60" s="166"/>
      <c r="BTI60" s="166"/>
      <c r="BTJ60" s="166"/>
      <c r="BTK60" s="166"/>
      <c r="BTL60" s="166"/>
      <c r="BTM60" s="166"/>
      <c r="BTN60" s="166"/>
      <c r="BTO60" s="166"/>
      <c r="BTP60" s="166"/>
      <c r="BTQ60" s="166"/>
      <c r="BTR60" s="166"/>
      <c r="BTS60" s="166"/>
      <c r="BTT60" s="166"/>
      <c r="BTU60" s="166"/>
      <c r="BTV60" s="166"/>
      <c r="BTW60" s="166"/>
      <c r="BTX60" s="166"/>
      <c r="BTY60" s="166"/>
      <c r="BTZ60" s="166"/>
      <c r="BUA60" s="166"/>
      <c r="BUB60" s="166"/>
      <c r="BUC60" s="166"/>
      <c r="BUD60" s="166"/>
      <c r="BUE60" s="166"/>
      <c r="BUF60" s="166"/>
      <c r="BUG60" s="166"/>
      <c r="BUH60" s="166"/>
      <c r="BUI60" s="166"/>
      <c r="BUJ60" s="166"/>
      <c r="BUK60" s="166"/>
      <c r="BUL60" s="166"/>
      <c r="BUM60" s="166"/>
      <c r="BUN60" s="166"/>
      <c r="BUO60" s="166"/>
      <c r="BUP60" s="166"/>
      <c r="BUQ60" s="166"/>
      <c r="BUR60" s="166"/>
      <c r="BUS60" s="166"/>
      <c r="BUT60" s="166"/>
      <c r="BUU60" s="166"/>
      <c r="BUV60" s="166"/>
      <c r="BUW60" s="166"/>
      <c r="BUX60" s="166"/>
      <c r="BUY60" s="166"/>
      <c r="BUZ60" s="166"/>
      <c r="BVA60" s="166"/>
      <c r="BVB60" s="166"/>
      <c r="BVC60" s="166"/>
      <c r="BVD60" s="166"/>
      <c r="BVE60" s="166"/>
      <c r="BVF60" s="166"/>
      <c r="BVG60" s="166"/>
      <c r="BVH60" s="166"/>
      <c r="BVI60" s="166"/>
      <c r="BVJ60" s="166"/>
      <c r="BVK60" s="166"/>
      <c r="BVL60" s="166"/>
      <c r="BVM60" s="166"/>
      <c r="BVN60" s="166"/>
      <c r="BVO60" s="166"/>
      <c r="BVP60" s="166"/>
      <c r="BVQ60" s="166"/>
      <c r="BVR60" s="166"/>
      <c r="BVS60" s="166"/>
      <c r="BVT60" s="166"/>
      <c r="BVU60" s="166"/>
      <c r="BVV60" s="166"/>
      <c r="BVW60" s="166"/>
      <c r="BVX60" s="166"/>
      <c r="BVY60" s="166"/>
      <c r="BVZ60" s="166"/>
      <c r="BWA60" s="166"/>
      <c r="BWB60" s="166"/>
      <c r="BWC60" s="166"/>
      <c r="BWD60" s="166"/>
      <c r="BWE60" s="166"/>
      <c r="BWF60" s="166"/>
      <c r="BWG60" s="166"/>
      <c r="BWH60" s="166"/>
      <c r="BWI60" s="166"/>
      <c r="BWJ60" s="166"/>
      <c r="BWK60" s="166"/>
      <c r="BWL60" s="166"/>
      <c r="BWM60" s="166"/>
      <c r="BWN60" s="166"/>
      <c r="BWO60" s="166"/>
      <c r="BWP60" s="166"/>
      <c r="BWQ60" s="166"/>
      <c r="BWR60" s="166"/>
      <c r="BWS60" s="166"/>
      <c r="BWT60" s="166"/>
      <c r="BWU60" s="166"/>
      <c r="BWV60" s="166"/>
      <c r="BWW60" s="166"/>
      <c r="BWX60" s="166"/>
      <c r="BWY60" s="166"/>
      <c r="BWZ60" s="166"/>
      <c r="BXA60" s="166"/>
      <c r="BXB60" s="166"/>
      <c r="BXC60" s="166"/>
      <c r="BXD60" s="166"/>
      <c r="BXE60" s="166"/>
      <c r="BXF60" s="166"/>
      <c r="BXG60" s="166"/>
      <c r="BXH60" s="166"/>
      <c r="BXI60" s="166"/>
      <c r="BXJ60" s="166"/>
      <c r="BXK60" s="166"/>
      <c r="BXL60" s="166"/>
      <c r="BXM60" s="166"/>
      <c r="BXN60" s="166"/>
      <c r="BXO60" s="166"/>
      <c r="BXP60" s="166"/>
      <c r="BXQ60" s="166"/>
      <c r="BXR60" s="166"/>
      <c r="BXS60" s="166"/>
      <c r="BXT60" s="166"/>
      <c r="BXU60" s="166"/>
      <c r="BXV60" s="166"/>
      <c r="BXW60" s="166"/>
      <c r="BXX60" s="166"/>
      <c r="BXY60" s="166"/>
      <c r="BXZ60" s="166"/>
      <c r="BYA60" s="166"/>
      <c r="BYB60" s="166"/>
      <c r="BYC60" s="166"/>
      <c r="BYD60" s="166"/>
      <c r="BYE60" s="166"/>
      <c r="BYF60" s="166"/>
      <c r="BYG60" s="166"/>
      <c r="BYH60" s="166"/>
      <c r="BYI60" s="166"/>
      <c r="BYJ60" s="166"/>
      <c r="BYK60" s="166"/>
      <c r="BYL60" s="166"/>
      <c r="BYM60" s="166"/>
      <c r="BYN60" s="166"/>
      <c r="BYO60" s="166"/>
      <c r="BYP60" s="166"/>
      <c r="BYQ60" s="166"/>
      <c r="BYR60" s="166"/>
      <c r="BYS60" s="166"/>
      <c r="BYT60" s="166"/>
      <c r="BYU60" s="166"/>
      <c r="BYV60" s="166"/>
      <c r="BYW60" s="166"/>
      <c r="BYX60" s="166"/>
      <c r="BYY60" s="166"/>
      <c r="BYZ60" s="166"/>
      <c r="BZA60" s="166"/>
      <c r="BZB60" s="166"/>
      <c r="BZC60" s="166"/>
      <c r="BZD60" s="166"/>
      <c r="BZE60" s="166"/>
      <c r="BZF60" s="166"/>
      <c r="BZG60" s="166"/>
      <c r="BZH60" s="166"/>
      <c r="BZI60" s="166"/>
      <c r="BZJ60" s="166"/>
      <c r="BZK60" s="166"/>
      <c r="BZL60" s="166"/>
      <c r="BZM60" s="166"/>
      <c r="BZN60" s="166"/>
      <c r="BZO60" s="166"/>
      <c r="BZP60" s="166"/>
      <c r="BZQ60" s="166"/>
      <c r="BZR60" s="166"/>
      <c r="BZS60" s="166"/>
      <c r="BZT60" s="166"/>
      <c r="BZU60" s="166"/>
      <c r="BZV60" s="166"/>
      <c r="BZW60" s="166"/>
      <c r="BZX60" s="166"/>
      <c r="BZY60" s="166"/>
      <c r="BZZ60" s="166"/>
      <c r="CAA60" s="166"/>
      <c r="CAB60" s="166"/>
      <c r="CAC60" s="166"/>
      <c r="CAD60" s="166"/>
      <c r="CAE60" s="166"/>
      <c r="CAF60" s="166"/>
      <c r="CAG60" s="166"/>
      <c r="CAH60" s="166"/>
      <c r="CAI60" s="166"/>
      <c r="CAJ60" s="166"/>
      <c r="CAK60" s="166"/>
      <c r="CAL60" s="166"/>
      <c r="CAM60" s="166"/>
      <c r="CAN60" s="166"/>
      <c r="CAO60" s="166"/>
      <c r="CAP60" s="166"/>
      <c r="CAQ60" s="166"/>
      <c r="CAR60" s="166"/>
      <c r="CAS60" s="166"/>
      <c r="CAT60" s="166"/>
      <c r="CAU60" s="166"/>
      <c r="CAV60" s="166"/>
      <c r="CAW60" s="166"/>
      <c r="CAX60" s="166"/>
      <c r="CAY60" s="166"/>
      <c r="CAZ60" s="166"/>
      <c r="CBA60" s="166"/>
      <c r="CBB60" s="166"/>
      <c r="CBC60" s="166"/>
      <c r="CBD60" s="166"/>
      <c r="CBE60" s="166"/>
      <c r="CBF60" s="166"/>
      <c r="CBG60" s="166"/>
      <c r="CBH60" s="166"/>
      <c r="CBI60" s="166"/>
      <c r="CBJ60" s="166"/>
      <c r="CBK60" s="166"/>
      <c r="CBL60" s="166"/>
      <c r="CBM60" s="166"/>
      <c r="CBN60" s="166"/>
      <c r="CBO60" s="166"/>
      <c r="CBP60" s="166"/>
      <c r="CBQ60" s="166"/>
      <c r="CBR60" s="166"/>
      <c r="CBS60" s="166"/>
      <c r="CBT60" s="166"/>
      <c r="CBU60" s="166"/>
      <c r="CBV60" s="166"/>
      <c r="CBW60" s="166"/>
      <c r="CBX60" s="166"/>
      <c r="CBY60" s="166"/>
      <c r="CBZ60" s="166"/>
      <c r="CCA60" s="166"/>
      <c r="CCB60" s="166"/>
      <c r="CCC60" s="166"/>
      <c r="CCD60" s="166"/>
      <c r="CCE60" s="166"/>
      <c r="CCF60" s="166"/>
      <c r="CCG60" s="166"/>
      <c r="CCH60" s="166"/>
      <c r="CCI60" s="166"/>
      <c r="CCJ60" s="166"/>
      <c r="CCK60" s="166"/>
      <c r="CCL60" s="166"/>
      <c r="CCM60" s="166"/>
      <c r="CCN60" s="166"/>
      <c r="CCO60" s="166"/>
      <c r="CCP60" s="166"/>
      <c r="CCQ60" s="166"/>
      <c r="CCR60" s="166"/>
      <c r="CCS60" s="166"/>
      <c r="CCT60" s="166"/>
      <c r="CCU60" s="166"/>
      <c r="CCV60" s="166"/>
      <c r="CCW60" s="166"/>
      <c r="CCX60" s="166"/>
      <c r="CCY60" s="166"/>
      <c r="CCZ60" s="166"/>
      <c r="CDA60" s="166"/>
      <c r="CDB60" s="166"/>
      <c r="CDC60" s="166"/>
      <c r="CDD60" s="166"/>
      <c r="CDE60" s="166"/>
      <c r="CDF60" s="166"/>
      <c r="CDG60" s="166"/>
      <c r="CDH60" s="166"/>
      <c r="CDI60" s="166"/>
      <c r="CDJ60" s="166"/>
      <c r="CDK60" s="166"/>
      <c r="CDL60" s="166"/>
      <c r="CDM60" s="166"/>
      <c r="CDN60" s="166"/>
      <c r="CDO60" s="166"/>
      <c r="CDP60" s="166"/>
      <c r="CDQ60" s="166"/>
      <c r="CDR60" s="166"/>
      <c r="CDS60" s="166"/>
      <c r="CDT60" s="166"/>
      <c r="CDU60" s="166"/>
      <c r="CDV60" s="166"/>
      <c r="CDW60" s="166"/>
      <c r="CDX60" s="166"/>
      <c r="CDY60" s="166"/>
      <c r="CDZ60" s="166"/>
      <c r="CEA60" s="166"/>
      <c r="CEB60" s="166"/>
      <c r="CEC60" s="166"/>
      <c r="CED60" s="166"/>
      <c r="CEE60" s="166"/>
      <c r="CEF60" s="166"/>
      <c r="CEG60" s="166"/>
      <c r="CEH60" s="166"/>
      <c r="CEI60" s="166"/>
      <c r="CEJ60" s="166"/>
      <c r="CEK60" s="166"/>
      <c r="CEL60" s="166"/>
      <c r="CEM60" s="166"/>
      <c r="CEN60" s="166"/>
      <c r="CEO60" s="166"/>
      <c r="CEP60" s="166"/>
      <c r="CEQ60" s="166"/>
      <c r="CER60" s="166"/>
      <c r="CES60" s="166"/>
      <c r="CET60" s="166"/>
      <c r="CEU60" s="166"/>
      <c r="CEV60" s="166"/>
      <c r="CEW60" s="166"/>
      <c r="CEX60" s="166"/>
      <c r="CEY60" s="166"/>
      <c r="CEZ60" s="166"/>
      <c r="CFA60" s="166"/>
      <c r="CFB60" s="166"/>
      <c r="CFC60" s="166"/>
      <c r="CFD60" s="166"/>
      <c r="CFE60" s="166"/>
      <c r="CFF60" s="166"/>
      <c r="CFG60" s="166"/>
      <c r="CFH60" s="166"/>
      <c r="CFI60" s="166"/>
      <c r="CFJ60" s="166"/>
      <c r="CFK60" s="166"/>
      <c r="CFL60" s="166"/>
      <c r="CFM60" s="166"/>
      <c r="CFN60" s="166"/>
      <c r="CFO60" s="166"/>
      <c r="CFP60" s="166"/>
      <c r="CFQ60" s="166"/>
      <c r="CFR60" s="166"/>
      <c r="CFS60" s="166"/>
      <c r="CFT60" s="166"/>
      <c r="CFU60" s="166"/>
      <c r="CFV60" s="166"/>
      <c r="CFW60" s="166"/>
      <c r="CFX60" s="166"/>
      <c r="CFY60" s="166"/>
      <c r="CFZ60" s="166"/>
      <c r="CGA60" s="166"/>
      <c r="CGB60" s="166"/>
      <c r="CGC60" s="166"/>
      <c r="CGD60" s="166"/>
      <c r="CGE60" s="166"/>
      <c r="CGF60" s="166"/>
      <c r="CGG60" s="166"/>
      <c r="CGH60" s="166"/>
      <c r="CGI60" s="166"/>
      <c r="CGJ60" s="166"/>
      <c r="CGK60" s="166"/>
      <c r="CGL60" s="166"/>
      <c r="CGM60" s="166"/>
      <c r="CGN60" s="166"/>
      <c r="CGO60" s="166"/>
      <c r="CGP60" s="166"/>
      <c r="CGQ60" s="166"/>
      <c r="CGR60" s="166"/>
      <c r="CGS60" s="166"/>
      <c r="CGT60" s="166"/>
      <c r="CGU60" s="166"/>
      <c r="CGV60" s="166"/>
      <c r="CGW60" s="166"/>
      <c r="CGX60" s="166"/>
      <c r="CGY60" s="166"/>
      <c r="CGZ60" s="166"/>
      <c r="CHA60" s="166"/>
      <c r="CHB60" s="166"/>
      <c r="CHC60" s="166"/>
      <c r="CHD60" s="166"/>
      <c r="CHE60" s="166"/>
      <c r="CHF60" s="166"/>
      <c r="CHG60" s="166"/>
      <c r="CHH60" s="166"/>
      <c r="CHI60" s="166"/>
      <c r="CHJ60" s="166"/>
      <c r="CHK60" s="166"/>
      <c r="CHL60" s="166"/>
      <c r="CHM60" s="166"/>
      <c r="CHN60" s="166"/>
      <c r="CHO60" s="166"/>
      <c r="CHP60" s="166"/>
      <c r="CHQ60" s="166"/>
      <c r="CHR60" s="166"/>
      <c r="CHS60" s="166"/>
      <c r="CHT60" s="166"/>
      <c r="CHU60" s="166"/>
      <c r="CHV60" s="166"/>
      <c r="CHW60" s="166"/>
      <c r="CHX60" s="166"/>
      <c r="CHY60" s="166"/>
      <c r="CHZ60" s="166"/>
      <c r="CIA60" s="166"/>
      <c r="CIB60" s="166"/>
      <c r="CIC60" s="166"/>
      <c r="CID60" s="166"/>
      <c r="CIE60" s="166"/>
      <c r="CIF60" s="166"/>
      <c r="CIG60" s="166"/>
      <c r="CIH60" s="166"/>
      <c r="CII60" s="166"/>
      <c r="CIJ60" s="166"/>
      <c r="CIK60" s="166"/>
      <c r="CIL60" s="166"/>
      <c r="CIM60" s="166"/>
      <c r="CIN60" s="166"/>
      <c r="CIO60" s="166"/>
      <c r="CIP60" s="166"/>
      <c r="CIQ60" s="166"/>
      <c r="CIR60" s="166"/>
      <c r="CIS60" s="166"/>
      <c r="CIT60" s="166"/>
      <c r="CIU60" s="166"/>
      <c r="CIV60" s="166"/>
      <c r="CIW60" s="166"/>
      <c r="CIX60" s="166"/>
      <c r="CIY60" s="166"/>
      <c r="CIZ60" s="166"/>
      <c r="CJA60" s="166"/>
      <c r="CJB60" s="166"/>
      <c r="CJC60" s="166"/>
      <c r="CJD60" s="166"/>
      <c r="CJE60" s="166"/>
      <c r="CJF60" s="166"/>
      <c r="CJG60" s="166"/>
      <c r="CJH60" s="166"/>
      <c r="CJI60" s="166"/>
      <c r="CJJ60" s="166"/>
      <c r="CJK60" s="166"/>
      <c r="CJL60" s="166"/>
      <c r="CJM60" s="166"/>
      <c r="CJN60" s="166"/>
      <c r="CJO60" s="166"/>
      <c r="CJP60" s="166"/>
      <c r="CJQ60" s="166"/>
      <c r="CJR60" s="166"/>
      <c r="CJS60" s="166"/>
      <c r="CJT60" s="166"/>
      <c r="CJU60" s="166"/>
      <c r="CJV60" s="166"/>
      <c r="CJW60" s="166"/>
      <c r="CJX60" s="166"/>
      <c r="CJY60" s="166"/>
      <c r="CJZ60" s="166"/>
      <c r="CKA60" s="166"/>
      <c r="CKB60" s="166"/>
      <c r="CKC60" s="166"/>
      <c r="CKD60" s="166"/>
      <c r="CKE60" s="166"/>
      <c r="CKF60" s="166"/>
      <c r="CKG60" s="166"/>
      <c r="CKH60" s="166"/>
      <c r="CKI60" s="166"/>
      <c r="CKJ60" s="166"/>
      <c r="CKK60" s="166"/>
      <c r="CKL60" s="166"/>
      <c r="CKM60" s="166"/>
      <c r="CKN60" s="166"/>
      <c r="CKO60" s="166"/>
      <c r="CKP60" s="166"/>
      <c r="CKQ60" s="166"/>
      <c r="CKR60" s="166"/>
      <c r="CKS60" s="166"/>
      <c r="CKT60" s="166"/>
      <c r="CKU60" s="166"/>
      <c r="CKV60" s="166"/>
      <c r="CKW60" s="166"/>
      <c r="CKX60" s="166"/>
      <c r="CKY60" s="166"/>
      <c r="CKZ60" s="166"/>
      <c r="CLA60" s="166"/>
      <c r="CLB60" s="166"/>
      <c r="CLC60" s="166"/>
      <c r="CLD60" s="166"/>
      <c r="CLE60" s="166"/>
      <c r="CLF60" s="166"/>
      <c r="CLG60" s="166"/>
      <c r="CLH60" s="166"/>
      <c r="CLI60" s="166"/>
      <c r="CLJ60" s="166"/>
      <c r="CLK60" s="166"/>
      <c r="CLL60" s="166"/>
      <c r="CLM60" s="166"/>
      <c r="CLN60" s="166"/>
      <c r="CLO60" s="166"/>
      <c r="CLP60" s="166"/>
      <c r="CLQ60" s="166"/>
      <c r="CLR60" s="166"/>
      <c r="CLS60" s="166"/>
      <c r="CLT60" s="166"/>
      <c r="CLU60" s="166"/>
      <c r="CLV60" s="166"/>
      <c r="CLW60" s="166"/>
      <c r="CLX60" s="166"/>
      <c r="CLY60" s="166"/>
      <c r="CLZ60" s="166"/>
      <c r="CMA60" s="166"/>
      <c r="CMB60" s="166"/>
      <c r="CMC60" s="166"/>
      <c r="CMD60" s="166"/>
      <c r="CME60" s="166"/>
      <c r="CMF60" s="166"/>
      <c r="CMG60" s="166"/>
      <c r="CMH60" s="166"/>
      <c r="CMI60" s="166"/>
      <c r="CMJ60" s="166"/>
      <c r="CMK60" s="166"/>
      <c r="CML60" s="166"/>
      <c r="CMM60" s="166"/>
      <c r="CMN60" s="166"/>
      <c r="CMO60" s="166"/>
      <c r="CMP60" s="166"/>
      <c r="CMQ60" s="166"/>
      <c r="CMR60" s="166"/>
      <c r="CMS60" s="166"/>
      <c r="CMT60" s="166"/>
      <c r="CMU60" s="166"/>
      <c r="CMV60" s="166"/>
      <c r="CMW60" s="166"/>
      <c r="CMX60" s="166"/>
      <c r="CMY60" s="166"/>
      <c r="CMZ60" s="166"/>
      <c r="CNA60" s="166"/>
      <c r="CNB60" s="166"/>
      <c r="CNC60" s="166"/>
      <c r="CND60" s="166"/>
      <c r="CNE60" s="166"/>
      <c r="CNF60" s="166"/>
      <c r="CNG60" s="166"/>
      <c r="CNH60" s="166"/>
      <c r="CNI60" s="166"/>
      <c r="CNJ60" s="166"/>
      <c r="CNK60" s="166"/>
      <c r="CNL60" s="166"/>
      <c r="CNM60" s="166"/>
      <c r="CNN60" s="166"/>
      <c r="CNO60" s="166"/>
      <c r="CNP60" s="166"/>
      <c r="CNQ60" s="166"/>
      <c r="CNR60" s="166"/>
      <c r="CNS60" s="166"/>
      <c r="CNT60" s="166"/>
      <c r="CNU60" s="166"/>
      <c r="CNV60" s="166"/>
      <c r="CNW60" s="166"/>
      <c r="CNX60" s="166"/>
      <c r="CNY60" s="166"/>
      <c r="CNZ60" s="166"/>
      <c r="COA60" s="166"/>
      <c r="COB60" s="166"/>
      <c r="COC60" s="166"/>
      <c r="COD60" s="166"/>
      <c r="COE60" s="166"/>
      <c r="COF60" s="166"/>
      <c r="COG60" s="166"/>
      <c r="COH60" s="166"/>
      <c r="COI60" s="166"/>
      <c r="COJ60" s="166"/>
      <c r="COK60" s="166"/>
      <c r="COL60" s="166"/>
      <c r="COM60" s="166"/>
      <c r="CON60" s="166"/>
      <c r="COO60" s="166"/>
      <c r="COP60" s="166"/>
      <c r="COQ60" s="166"/>
      <c r="COR60" s="166"/>
      <c r="COS60" s="166"/>
      <c r="COT60" s="166"/>
      <c r="COU60" s="166"/>
      <c r="COV60" s="166"/>
      <c r="COW60" s="166"/>
      <c r="COX60" s="166"/>
      <c r="COY60" s="166"/>
      <c r="COZ60" s="166"/>
      <c r="CPA60" s="166"/>
      <c r="CPB60" s="166"/>
      <c r="CPC60" s="166"/>
      <c r="CPD60" s="166"/>
      <c r="CPE60" s="166"/>
      <c r="CPF60" s="166"/>
      <c r="CPG60" s="166"/>
      <c r="CPH60" s="166"/>
      <c r="CPI60" s="166"/>
      <c r="CPJ60" s="166"/>
      <c r="CPK60" s="166"/>
      <c r="CPL60" s="166"/>
      <c r="CPM60" s="166"/>
      <c r="CPN60" s="166"/>
      <c r="CPO60" s="166"/>
      <c r="CPP60" s="166"/>
      <c r="CPQ60" s="166"/>
      <c r="CPR60" s="166"/>
      <c r="CPS60" s="166"/>
      <c r="CPT60" s="166"/>
      <c r="CPU60" s="166"/>
      <c r="CPV60" s="166"/>
      <c r="CPW60" s="166"/>
      <c r="CPX60" s="166"/>
      <c r="CPY60" s="166"/>
      <c r="CPZ60" s="166"/>
      <c r="CQA60" s="166"/>
      <c r="CQB60" s="166"/>
      <c r="CQC60" s="166"/>
      <c r="CQD60" s="166"/>
      <c r="CQE60" s="166"/>
      <c r="CQF60" s="166"/>
      <c r="CQG60" s="166"/>
      <c r="CQH60" s="166"/>
      <c r="CQI60" s="166"/>
      <c r="CQJ60" s="166"/>
      <c r="CQK60" s="166"/>
      <c r="CQL60" s="166"/>
      <c r="CQM60" s="166"/>
      <c r="CQN60" s="166"/>
      <c r="CQO60" s="166"/>
      <c r="CQP60" s="166"/>
      <c r="CQQ60" s="166"/>
      <c r="CQR60" s="166"/>
      <c r="CQS60" s="166"/>
      <c r="CQT60" s="166"/>
      <c r="CQU60" s="166"/>
      <c r="CQV60" s="166"/>
      <c r="CQW60" s="166"/>
      <c r="CQX60" s="166"/>
      <c r="CQY60" s="166"/>
      <c r="CQZ60" s="166"/>
      <c r="CRA60" s="166"/>
      <c r="CRB60" s="166"/>
      <c r="CRC60" s="166"/>
      <c r="CRD60" s="166"/>
      <c r="CRE60" s="166"/>
      <c r="CRF60" s="166"/>
      <c r="CRG60" s="166"/>
      <c r="CRH60" s="166"/>
      <c r="CRI60" s="166"/>
      <c r="CRJ60" s="166"/>
      <c r="CRK60" s="166"/>
      <c r="CRL60" s="166"/>
      <c r="CRM60" s="166"/>
      <c r="CRN60" s="166"/>
      <c r="CRO60" s="166"/>
      <c r="CRP60" s="166"/>
      <c r="CRQ60" s="166"/>
      <c r="CRR60" s="166"/>
      <c r="CRS60" s="166"/>
      <c r="CRT60" s="166"/>
      <c r="CRU60" s="166"/>
      <c r="CRV60" s="166"/>
      <c r="CRW60" s="166"/>
      <c r="CRX60" s="166"/>
      <c r="CRY60" s="166"/>
      <c r="CRZ60" s="166"/>
      <c r="CSA60" s="166"/>
      <c r="CSB60" s="166"/>
      <c r="CSC60" s="166"/>
      <c r="CSD60" s="166"/>
      <c r="CSE60" s="166"/>
      <c r="CSF60" s="166"/>
      <c r="CSG60" s="166"/>
      <c r="CSH60" s="166"/>
      <c r="CSI60" s="166"/>
      <c r="CSJ60" s="166"/>
      <c r="CSK60" s="166"/>
      <c r="CSL60" s="166"/>
      <c r="CSM60" s="166"/>
      <c r="CSN60" s="166"/>
      <c r="CSO60" s="166"/>
      <c r="CSP60" s="166"/>
      <c r="CSQ60" s="166"/>
      <c r="CSR60" s="166"/>
      <c r="CSS60" s="166"/>
      <c r="CST60" s="166"/>
      <c r="CSU60" s="166"/>
      <c r="CSV60" s="166"/>
      <c r="CSW60" s="166"/>
      <c r="CSX60" s="166"/>
      <c r="CSY60" s="166"/>
      <c r="CSZ60" s="166"/>
      <c r="CTA60" s="166"/>
      <c r="CTB60" s="166"/>
      <c r="CTC60" s="166"/>
      <c r="CTD60" s="166"/>
      <c r="CTE60" s="166"/>
      <c r="CTF60" s="166"/>
      <c r="CTG60" s="166"/>
      <c r="CTH60" s="166"/>
      <c r="CTI60" s="166"/>
      <c r="CTJ60" s="166"/>
      <c r="CTK60" s="166"/>
      <c r="CTL60" s="166"/>
      <c r="CTM60" s="166"/>
      <c r="CTN60" s="166"/>
      <c r="CTO60" s="166"/>
      <c r="CTP60" s="166"/>
      <c r="CTQ60" s="166"/>
      <c r="CTR60" s="166"/>
      <c r="CTS60" s="166"/>
      <c r="CTT60" s="166"/>
      <c r="CTU60" s="166"/>
      <c r="CTV60" s="166"/>
      <c r="CTW60" s="166"/>
      <c r="CTX60" s="166"/>
      <c r="CTY60" s="166"/>
      <c r="CTZ60" s="166"/>
      <c r="CUA60" s="166"/>
      <c r="CUB60" s="166"/>
      <c r="CUC60" s="166"/>
      <c r="CUD60" s="166"/>
      <c r="CUE60" s="166"/>
      <c r="CUF60" s="166"/>
      <c r="CUG60" s="166"/>
      <c r="CUH60" s="166"/>
      <c r="CUI60" s="166"/>
      <c r="CUJ60" s="166"/>
      <c r="CUK60" s="166"/>
      <c r="CUL60" s="166"/>
      <c r="CUM60" s="166"/>
      <c r="CUN60" s="166"/>
      <c r="CUO60" s="166"/>
      <c r="CUP60" s="166"/>
      <c r="CUQ60" s="166"/>
      <c r="CUR60" s="166"/>
      <c r="CUS60" s="166"/>
      <c r="CUT60" s="166"/>
      <c r="CUU60" s="166"/>
      <c r="CUV60" s="166"/>
      <c r="CUW60" s="166"/>
      <c r="CUX60" s="166"/>
      <c r="CUY60" s="166"/>
      <c r="CUZ60" s="166"/>
      <c r="CVA60" s="166"/>
      <c r="CVB60" s="166"/>
      <c r="CVC60" s="166"/>
      <c r="CVD60" s="166"/>
      <c r="CVE60" s="166"/>
      <c r="CVF60" s="166"/>
      <c r="CVG60" s="166"/>
      <c r="CVH60" s="166"/>
      <c r="CVI60" s="166"/>
      <c r="CVJ60" s="166"/>
      <c r="CVK60" s="166"/>
      <c r="CVL60" s="166"/>
      <c r="CVM60" s="166"/>
      <c r="CVN60" s="166"/>
      <c r="CVO60" s="166"/>
      <c r="CVP60" s="166"/>
      <c r="CVQ60" s="166"/>
      <c r="CVR60" s="166"/>
      <c r="CVS60" s="166"/>
      <c r="CVT60" s="166"/>
      <c r="CVU60" s="166"/>
      <c r="CVV60" s="166"/>
      <c r="CVW60" s="166"/>
      <c r="CVX60" s="166"/>
      <c r="CVY60" s="166"/>
      <c r="CVZ60" s="166"/>
      <c r="CWA60" s="166"/>
      <c r="CWB60" s="166"/>
      <c r="CWC60" s="166"/>
      <c r="CWD60" s="166"/>
      <c r="CWE60" s="166"/>
      <c r="CWF60" s="166"/>
      <c r="CWG60" s="166"/>
      <c r="CWH60" s="166"/>
      <c r="CWI60" s="166"/>
      <c r="CWJ60" s="166"/>
      <c r="CWK60" s="166"/>
      <c r="CWL60" s="166"/>
      <c r="CWM60" s="166"/>
      <c r="CWN60" s="166"/>
      <c r="CWO60" s="166"/>
      <c r="CWP60" s="166"/>
      <c r="CWQ60" s="166"/>
      <c r="CWR60" s="166"/>
      <c r="CWS60" s="166"/>
      <c r="CWT60" s="166"/>
      <c r="CWU60" s="166"/>
      <c r="CWV60" s="166"/>
      <c r="CWW60" s="166"/>
      <c r="CWX60" s="166"/>
      <c r="CWY60" s="166"/>
      <c r="CWZ60" s="166"/>
      <c r="CXA60" s="166"/>
      <c r="CXB60" s="166"/>
      <c r="CXC60" s="166"/>
      <c r="CXD60" s="166"/>
      <c r="CXE60" s="166"/>
      <c r="CXF60" s="166"/>
      <c r="CXG60" s="166"/>
      <c r="CXH60" s="166"/>
      <c r="CXI60" s="166"/>
      <c r="CXJ60" s="166"/>
      <c r="CXK60" s="166"/>
      <c r="CXL60" s="166"/>
      <c r="CXM60" s="166"/>
      <c r="CXN60" s="166"/>
      <c r="CXO60" s="166"/>
      <c r="CXP60" s="166"/>
      <c r="CXQ60" s="166"/>
      <c r="CXR60" s="166"/>
      <c r="CXS60" s="166"/>
      <c r="CXT60" s="166"/>
      <c r="CXU60" s="166"/>
      <c r="CXV60" s="166"/>
      <c r="CXW60" s="166"/>
      <c r="CXX60" s="166"/>
      <c r="CXY60" s="166"/>
      <c r="CXZ60" s="166"/>
      <c r="CYA60" s="166"/>
      <c r="CYB60" s="166"/>
      <c r="CYC60" s="166"/>
      <c r="CYD60" s="166"/>
      <c r="CYE60" s="166"/>
      <c r="CYF60" s="166"/>
      <c r="CYG60" s="166"/>
      <c r="CYH60" s="166"/>
      <c r="CYI60" s="166"/>
      <c r="CYJ60" s="166"/>
      <c r="CYK60" s="166"/>
      <c r="CYL60" s="166"/>
      <c r="CYM60" s="166"/>
      <c r="CYN60" s="166"/>
      <c r="CYO60" s="166"/>
      <c r="CYP60" s="166"/>
      <c r="CYQ60" s="166"/>
      <c r="CYR60" s="166"/>
      <c r="CYS60" s="166"/>
      <c r="CYT60" s="166"/>
      <c r="CYU60" s="166"/>
      <c r="CYV60" s="166"/>
      <c r="CYW60" s="166"/>
      <c r="CYX60" s="166"/>
      <c r="CYY60" s="166"/>
      <c r="CYZ60" s="166"/>
      <c r="CZA60" s="166"/>
      <c r="CZB60" s="166"/>
      <c r="CZC60" s="166"/>
      <c r="CZD60" s="166"/>
      <c r="CZE60" s="166"/>
      <c r="CZF60" s="166"/>
      <c r="CZG60" s="166"/>
      <c r="CZH60" s="166"/>
      <c r="CZI60" s="166"/>
      <c r="CZJ60" s="166"/>
      <c r="CZK60" s="166"/>
      <c r="CZL60" s="166"/>
      <c r="CZM60" s="166"/>
      <c r="CZN60" s="166"/>
      <c r="CZO60" s="166"/>
      <c r="CZP60" s="166"/>
      <c r="CZQ60" s="166"/>
      <c r="CZR60" s="166"/>
      <c r="CZS60" s="166"/>
      <c r="CZT60" s="166"/>
      <c r="CZU60" s="166"/>
      <c r="CZV60" s="166"/>
      <c r="CZW60" s="166"/>
      <c r="CZX60" s="166"/>
      <c r="CZY60" s="166"/>
      <c r="CZZ60" s="166"/>
      <c r="DAA60" s="166"/>
      <c r="DAB60" s="166"/>
      <c r="DAC60" s="166"/>
      <c r="DAD60" s="166"/>
      <c r="DAE60" s="166"/>
      <c r="DAF60" s="166"/>
      <c r="DAG60" s="166"/>
      <c r="DAH60" s="166"/>
      <c r="DAI60" s="166"/>
      <c r="DAJ60" s="166"/>
      <c r="DAK60" s="166"/>
      <c r="DAL60" s="166"/>
      <c r="DAM60" s="166"/>
      <c r="DAN60" s="166"/>
      <c r="DAO60" s="166"/>
      <c r="DAP60" s="166"/>
      <c r="DAQ60" s="166"/>
      <c r="DAR60" s="166"/>
      <c r="DAS60" s="166"/>
      <c r="DAT60" s="166"/>
      <c r="DAU60" s="166"/>
      <c r="DAV60" s="166"/>
      <c r="DAW60" s="166"/>
      <c r="DAX60" s="166"/>
      <c r="DAY60" s="166"/>
      <c r="DAZ60" s="166"/>
      <c r="DBA60" s="166"/>
      <c r="DBB60" s="166"/>
      <c r="DBC60" s="166"/>
      <c r="DBD60" s="166"/>
      <c r="DBE60" s="166"/>
      <c r="DBF60" s="166"/>
      <c r="DBG60" s="166"/>
      <c r="DBH60" s="166"/>
      <c r="DBI60" s="166"/>
      <c r="DBJ60" s="166"/>
      <c r="DBK60" s="166"/>
      <c r="DBL60" s="166"/>
      <c r="DBM60" s="166"/>
      <c r="DBN60" s="166"/>
      <c r="DBO60" s="166"/>
      <c r="DBP60" s="166"/>
      <c r="DBQ60" s="166"/>
      <c r="DBR60" s="166"/>
      <c r="DBS60" s="166"/>
      <c r="DBT60" s="166"/>
      <c r="DBU60" s="166"/>
      <c r="DBV60" s="166"/>
      <c r="DBW60" s="166"/>
      <c r="DBX60" s="166"/>
      <c r="DBY60" s="166"/>
      <c r="DBZ60" s="166"/>
      <c r="DCA60" s="166"/>
      <c r="DCB60" s="166"/>
      <c r="DCC60" s="166"/>
      <c r="DCD60" s="166"/>
      <c r="DCE60" s="166"/>
      <c r="DCF60" s="166"/>
      <c r="DCG60" s="166"/>
      <c r="DCH60" s="166"/>
      <c r="DCI60" s="166"/>
      <c r="DCJ60" s="166"/>
      <c r="DCK60" s="166"/>
      <c r="DCL60" s="166"/>
      <c r="DCM60" s="166"/>
      <c r="DCN60" s="166"/>
      <c r="DCO60" s="166"/>
      <c r="DCP60" s="166"/>
      <c r="DCQ60" s="166"/>
      <c r="DCR60" s="166"/>
      <c r="DCS60" s="166"/>
      <c r="DCT60" s="166"/>
      <c r="DCU60" s="166"/>
      <c r="DCV60" s="166"/>
      <c r="DCW60" s="166"/>
      <c r="DCX60" s="166"/>
      <c r="DCY60" s="166"/>
      <c r="DCZ60" s="166"/>
      <c r="DDA60" s="166"/>
      <c r="DDB60" s="166"/>
      <c r="DDC60" s="166"/>
      <c r="DDD60" s="166"/>
      <c r="DDE60" s="166"/>
      <c r="DDF60" s="166"/>
      <c r="DDG60" s="166"/>
      <c r="DDH60" s="166"/>
      <c r="DDI60" s="166"/>
      <c r="DDJ60" s="166"/>
      <c r="DDK60" s="166"/>
      <c r="DDL60" s="166"/>
      <c r="DDM60" s="166"/>
      <c r="DDN60" s="166"/>
      <c r="DDO60" s="166"/>
      <c r="DDP60" s="166"/>
      <c r="DDQ60" s="166"/>
      <c r="DDR60" s="166"/>
      <c r="DDS60" s="166"/>
      <c r="DDT60" s="166"/>
      <c r="DDU60" s="166"/>
      <c r="DDV60" s="166"/>
      <c r="DDW60" s="166"/>
      <c r="DDX60" s="166"/>
      <c r="DDY60" s="166"/>
      <c r="DDZ60" s="166"/>
      <c r="DEA60" s="166"/>
      <c r="DEB60" s="166"/>
      <c r="DEC60" s="166"/>
      <c r="DED60" s="166"/>
      <c r="DEE60" s="166"/>
      <c r="DEF60" s="166"/>
      <c r="DEG60" s="166"/>
      <c r="DEH60" s="166"/>
      <c r="DEI60" s="166"/>
      <c r="DEJ60" s="166"/>
      <c r="DEK60" s="166"/>
      <c r="DEL60" s="166"/>
      <c r="DEM60" s="166"/>
      <c r="DEN60" s="166"/>
      <c r="DEO60" s="166"/>
      <c r="DEP60" s="166"/>
      <c r="DEQ60" s="166"/>
      <c r="DER60" s="166"/>
      <c r="DES60" s="166"/>
      <c r="DET60" s="166"/>
      <c r="DEU60" s="166"/>
      <c r="DEV60" s="166"/>
      <c r="DEW60" s="166"/>
      <c r="DEX60" s="166"/>
      <c r="DEY60" s="166"/>
      <c r="DEZ60" s="166"/>
      <c r="DFA60" s="166"/>
      <c r="DFB60" s="166"/>
      <c r="DFC60" s="166"/>
      <c r="DFD60" s="166"/>
      <c r="DFE60" s="166"/>
      <c r="DFF60" s="166"/>
      <c r="DFG60" s="166"/>
      <c r="DFH60" s="166"/>
      <c r="DFI60" s="166"/>
      <c r="DFJ60" s="166"/>
      <c r="DFK60" s="166"/>
      <c r="DFL60" s="166"/>
      <c r="DFM60" s="166"/>
      <c r="DFN60" s="166"/>
      <c r="DFO60" s="166"/>
      <c r="DFP60" s="166"/>
      <c r="DFQ60" s="166"/>
      <c r="DFR60" s="166"/>
      <c r="DFS60" s="166"/>
      <c r="DFT60" s="166"/>
      <c r="DFU60" s="166"/>
      <c r="DFV60" s="166"/>
      <c r="DFW60" s="166"/>
      <c r="DFX60" s="166"/>
      <c r="DFY60" s="166"/>
      <c r="DFZ60" s="166"/>
      <c r="DGA60" s="166"/>
      <c r="DGB60" s="166"/>
      <c r="DGC60" s="166"/>
      <c r="DGD60" s="166"/>
      <c r="DGE60" s="166"/>
      <c r="DGF60" s="166"/>
      <c r="DGG60" s="166"/>
      <c r="DGH60" s="166"/>
      <c r="DGI60" s="166"/>
      <c r="DGJ60" s="166"/>
      <c r="DGK60" s="166"/>
      <c r="DGL60" s="166"/>
      <c r="DGM60" s="166"/>
      <c r="DGN60" s="166"/>
      <c r="DGO60" s="166"/>
      <c r="DGP60" s="166"/>
      <c r="DGQ60" s="166"/>
      <c r="DGR60" s="166"/>
      <c r="DGS60" s="166"/>
      <c r="DGT60" s="166"/>
      <c r="DGU60" s="166"/>
      <c r="DGV60" s="166"/>
      <c r="DGW60" s="166"/>
      <c r="DGX60" s="166"/>
      <c r="DGY60" s="166"/>
      <c r="DGZ60" s="166"/>
      <c r="DHA60" s="166"/>
      <c r="DHB60" s="166"/>
      <c r="DHC60" s="166"/>
      <c r="DHD60" s="166"/>
      <c r="DHE60" s="166"/>
      <c r="DHF60" s="166"/>
      <c r="DHG60" s="166"/>
      <c r="DHH60" s="166"/>
      <c r="DHI60" s="166"/>
      <c r="DHJ60" s="166"/>
      <c r="DHK60" s="166"/>
      <c r="DHL60" s="166"/>
      <c r="DHM60" s="166"/>
      <c r="DHN60" s="166"/>
      <c r="DHO60" s="166"/>
      <c r="DHP60" s="166"/>
      <c r="DHQ60" s="166"/>
      <c r="DHR60" s="166"/>
      <c r="DHS60" s="166"/>
      <c r="DHT60" s="166"/>
      <c r="DHU60" s="166"/>
      <c r="DHV60" s="166"/>
      <c r="DHW60" s="166"/>
      <c r="DHX60" s="166"/>
      <c r="DHY60" s="166"/>
      <c r="DHZ60" s="166"/>
      <c r="DIA60" s="166"/>
      <c r="DIB60" s="166"/>
      <c r="DIC60" s="166"/>
      <c r="DID60" s="166"/>
      <c r="DIE60" s="166"/>
      <c r="DIF60" s="166"/>
      <c r="DIG60" s="166"/>
      <c r="DIH60" s="166"/>
      <c r="DII60" s="166"/>
      <c r="DIJ60" s="166"/>
      <c r="DIK60" s="166"/>
      <c r="DIL60" s="166"/>
      <c r="DIM60" s="166"/>
      <c r="DIN60" s="166"/>
      <c r="DIO60" s="166"/>
      <c r="DIP60" s="166"/>
      <c r="DIQ60" s="166"/>
      <c r="DIR60" s="166"/>
      <c r="DIS60" s="166"/>
      <c r="DIT60" s="166"/>
      <c r="DIU60" s="166"/>
      <c r="DIV60" s="166"/>
      <c r="DIW60" s="166"/>
      <c r="DIX60" s="166"/>
      <c r="DIY60" s="166"/>
      <c r="DIZ60" s="166"/>
      <c r="DJA60" s="166"/>
      <c r="DJB60" s="166"/>
      <c r="DJC60" s="166"/>
      <c r="DJD60" s="166"/>
      <c r="DJE60" s="166"/>
      <c r="DJF60" s="166"/>
      <c r="DJG60" s="166"/>
      <c r="DJH60" s="166"/>
      <c r="DJI60" s="166"/>
      <c r="DJJ60" s="166"/>
      <c r="DJK60" s="166"/>
      <c r="DJL60" s="166"/>
      <c r="DJM60" s="166"/>
      <c r="DJN60" s="166"/>
      <c r="DJO60" s="166"/>
      <c r="DJP60" s="166"/>
      <c r="DJQ60" s="166"/>
      <c r="DJR60" s="166"/>
      <c r="DJS60" s="166"/>
      <c r="DJT60" s="166"/>
      <c r="DJU60" s="166"/>
      <c r="DJV60" s="166"/>
      <c r="DJW60" s="166"/>
      <c r="DJX60" s="166"/>
      <c r="DJY60" s="166"/>
      <c r="DJZ60" s="166"/>
      <c r="DKA60" s="166"/>
      <c r="DKB60" s="166"/>
      <c r="DKC60" s="166"/>
      <c r="DKD60" s="166"/>
      <c r="DKE60" s="166"/>
      <c r="DKF60" s="166"/>
      <c r="DKG60" s="166"/>
      <c r="DKH60" s="166"/>
      <c r="DKI60" s="166"/>
      <c r="DKJ60" s="166"/>
      <c r="DKK60" s="166"/>
      <c r="DKL60" s="166"/>
      <c r="DKM60" s="166"/>
      <c r="DKN60" s="166"/>
      <c r="DKO60" s="166"/>
      <c r="DKP60" s="166"/>
      <c r="DKQ60" s="166"/>
      <c r="DKR60" s="166"/>
      <c r="DKS60" s="166"/>
      <c r="DKT60" s="166"/>
      <c r="DKU60" s="166"/>
      <c r="DKV60" s="166"/>
      <c r="DKW60" s="166"/>
      <c r="DKX60" s="166"/>
      <c r="DKY60" s="166"/>
      <c r="DKZ60" s="166"/>
      <c r="DLA60" s="166"/>
      <c r="DLB60" s="166"/>
      <c r="DLC60" s="166"/>
      <c r="DLD60" s="166"/>
      <c r="DLE60" s="166"/>
      <c r="DLF60" s="166"/>
      <c r="DLG60" s="166"/>
      <c r="DLH60" s="166"/>
      <c r="DLI60" s="166"/>
      <c r="DLJ60" s="166"/>
      <c r="DLK60" s="166"/>
      <c r="DLL60" s="166"/>
      <c r="DLM60" s="166"/>
      <c r="DLN60" s="166"/>
      <c r="DLO60" s="166"/>
      <c r="DLP60" s="166"/>
      <c r="DLQ60" s="166"/>
      <c r="DLR60" s="166"/>
      <c r="DLS60" s="166"/>
      <c r="DLT60" s="166"/>
      <c r="DLU60" s="166"/>
      <c r="DLV60" s="166"/>
      <c r="DLW60" s="166"/>
      <c r="DLX60" s="166"/>
      <c r="DLY60" s="166"/>
      <c r="DLZ60" s="166"/>
      <c r="DMA60" s="166"/>
      <c r="DMB60" s="166"/>
      <c r="DMC60" s="166"/>
      <c r="DMD60" s="166"/>
      <c r="DME60" s="166"/>
      <c r="DMF60" s="166"/>
      <c r="DMG60" s="166"/>
      <c r="DMH60" s="166"/>
      <c r="DMI60" s="166"/>
      <c r="DMJ60" s="166"/>
      <c r="DMK60" s="166"/>
      <c r="DML60" s="166"/>
      <c r="DMM60" s="166"/>
      <c r="DMN60" s="166"/>
      <c r="DMO60" s="166"/>
      <c r="DMP60" s="166"/>
      <c r="DMQ60" s="166"/>
      <c r="DMR60" s="166"/>
      <c r="DMS60" s="166"/>
      <c r="DMT60" s="166"/>
      <c r="DMU60" s="166"/>
      <c r="DMV60" s="166"/>
      <c r="DMW60" s="166"/>
      <c r="DMX60" s="166"/>
      <c r="DMY60" s="166"/>
      <c r="DMZ60" s="166"/>
      <c r="DNA60" s="166"/>
      <c r="DNB60" s="166"/>
      <c r="DNC60" s="166"/>
      <c r="DND60" s="166"/>
      <c r="DNE60" s="166"/>
      <c r="DNF60" s="166"/>
      <c r="DNG60" s="166"/>
      <c r="DNH60" s="166"/>
      <c r="DNI60" s="166"/>
      <c r="DNJ60" s="166"/>
      <c r="DNK60" s="166"/>
      <c r="DNL60" s="166"/>
      <c r="DNM60" s="166"/>
      <c r="DNN60" s="166"/>
      <c r="DNO60" s="166"/>
      <c r="DNP60" s="166"/>
      <c r="DNQ60" s="166"/>
      <c r="DNR60" s="166"/>
      <c r="DNS60" s="166"/>
      <c r="DNT60" s="166"/>
      <c r="DNU60" s="166"/>
      <c r="DNV60" s="166"/>
      <c r="DNW60" s="166"/>
      <c r="DNX60" s="166"/>
      <c r="DNY60" s="166"/>
      <c r="DNZ60" s="166"/>
      <c r="DOA60" s="166"/>
      <c r="DOB60" s="166"/>
      <c r="DOC60" s="166"/>
      <c r="DOD60" s="166"/>
      <c r="DOE60" s="166"/>
      <c r="DOF60" s="166"/>
      <c r="DOG60" s="166"/>
      <c r="DOH60" s="166"/>
      <c r="DOI60" s="166"/>
      <c r="DOJ60" s="166"/>
      <c r="DOK60" s="166"/>
      <c r="DOL60" s="166"/>
      <c r="DOM60" s="166"/>
      <c r="DON60" s="166"/>
      <c r="DOO60" s="166"/>
      <c r="DOP60" s="166"/>
      <c r="DOQ60" s="166"/>
      <c r="DOR60" s="166"/>
      <c r="DOS60" s="166"/>
      <c r="DOT60" s="166"/>
      <c r="DOU60" s="166"/>
      <c r="DOV60" s="166"/>
      <c r="DOW60" s="166"/>
      <c r="DOX60" s="166"/>
      <c r="DOY60" s="166"/>
      <c r="DOZ60" s="166"/>
      <c r="DPA60" s="166"/>
      <c r="DPB60" s="166"/>
      <c r="DPC60" s="166"/>
      <c r="DPD60" s="166"/>
      <c r="DPE60" s="166"/>
      <c r="DPF60" s="166"/>
      <c r="DPG60" s="166"/>
    </row>
    <row r="61" spans="1:3127" s="166" customFormat="1" ht="96.75">
      <c r="A61" s="191" t="s">
        <v>1041</v>
      </c>
      <c r="B61" s="191" t="s">
        <v>1983</v>
      </c>
      <c r="C61" s="191" t="s">
        <v>19</v>
      </c>
      <c r="D61" s="191" t="s">
        <v>50</v>
      </c>
      <c r="E61" s="191" t="s">
        <v>377</v>
      </c>
      <c r="F61" s="191" t="s">
        <v>24</v>
      </c>
      <c r="G61" s="191" t="s">
        <v>25</v>
      </c>
      <c r="H61" s="191" t="s">
        <v>1972</v>
      </c>
      <c r="I61" s="191" t="s">
        <v>1005</v>
      </c>
      <c r="J61" s="191" t="s">
        <v>1979</v>
      </c>
      <c r="K61" s="191" t="s">
        <v>52</v>
      </c>
      <c r="L61" s="180" t="s">
        <v>1432</v>
      </c>
      <c r="M61" s="192" t="s">
        <v>1980</v>
      </c>
      <c r="N61" s="192">
        <v>336</v>
      </c>
      <c r="O61" s="192">
        <v>256</v>
      </c>
      <c r="P61" s="180" t="s">
        <v>1432</v>
      </c>
      <c r="Q61" s="193">
        <v>7613</v>
      </c>
      <c r="R61" s="194" t="s">
        <v>1984</v>
      </c>
      <c r="S61" s="195" t="s">
        <v>2059</v>
      </c>
      <c r="T61" s="192"/>
      <c r="U61" s="5"/>
      <c r="V61" s="5"/>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s="167"/>
      <c r="APW61" s="167"/>
      <c r="APX61" s="167"/>
      <c r="APY61" s="167"/>
      <c r="APZ61" s="167"/>
      <c r="AQA61" s="167"/>
      <c r="AQB61" s="167"/>
      <c r="AQC61" s="167"/>
      <c r="AQD61" s="167"/>
      <c r="AQE61" s="167"/>
      <c r="AQF61" s="167"/>
      <c r="AQG61" s="167"/>
      <c r="AQH61" s="167"/>
      <c r="AQI61" s="167"/>
      <c r="AQJ61" s="167"/>
      <c r="AQK61" s="167"/>
      <c r="AQL61" s="167"/>
      <c r="AQM61" s="167"/>
      <c r="AQN61" s="167"/>
      <c r="AQO61" s="167"/>
      <c r="AQP61" s="167"/>
      <c r="AQQ61" s="167"/>
      <c r="AQR61" s="167"/>
      <c r="AQS61" s="167"/>
      <c r="AQT61" s="167"/>
      <c r="AQU61" s="167"/>
      <c r="AQV61" s="167"/>
      <c r="AQW61" s="167"/>
      <c r="AQX61" s="167"/>
      <c r="AQY61" s="167"/>
      <c r="AQZ61" s="167"/>
      <c r="ARA61" s="167"/>
      <c r="ARB61" s="167"/>
      <c r="ARC61" s="167"/>
      <c r="ARD61" s="167"/>
      <c r="ARE61" s="167"/>
      <c r="ARF61" s="167"/>
      <c r="ARG61" s="167"/>
      <c r="ARH61" s="167"/>
      <c r="ARI61" s="167"/>
      <c r="ARJ61" s="167"/>
      <c r="ARK61" s="167"/>
      <c r="ARL61" s="167"/>
      <c r="ARM61" s="167"/>
      <c r="ARN61" s="167"/>
      <c r="ARO61" s="167"/>
      <c r="ARP61" s="167"/>
      <c r="ARQ61" s="167"/>
      <c r="ARR61" s="167"/>
      <c r="ARS61" s="167"/>
      <c r="ART61" s="167"/>
      <c r="ARU61" s="167"/>
      <c r="ARV61" s="167"/>
      <c r="ARW61" s="167"/>
      <c r="ARX61" s="167"/>
      <c r="ARY61" s="167"/>
      <c r="ARZ61" s="167"/>
      <c r="ASA61" s="167"/>
      <c r="ASB61" s="167"/>
      <c r="ASC61" s="167"/>
      <c r="ASD61" s="167"/>
      <c r="ASE61" s="167"/>
      <c r="ASF61" s="167"/>
      <c r="ASG61" s="167"/>
      <c r="ASH61" s="167"/>
      <c r="ASI61" s="167"/>
      <c r="ASJ61" s="167"/>
      <c r="ASK61" s="167"/>
      <c r="ASL61" s="167"/>
      <c r="ASM61" s="167"/>
      <c r="ASN61" s="167"/>
      <c r="ASO61" s="167"/>
      <c r="ASP61" s="167"/>
      <c r="ASQ61" s="167"/>
      <c r="ASR61" s="167"/>
      <c r="ASS61" s="167"/>
      <c r="AST61" s="167"/>
      <c r="ASU61" s="167"/>
      <c r="ASV61" s="167"/>
      <c r="ASW61" s="167"/>
      <c r="ASX61" s="167"/>
      <c r="ASY61" s="167"/>
      <c r="ASZ61" s="167"/>
      <c r="ATA61" s="167"/>
      <c r="ATB61" s="167"/>
      <c r="ATC61" s="167"/>
      <c r="ATD61" s="167"/>
      <c r="ATE61" s="167"/>
      <c r="ATF61" s="167"/>
      <c r="ATG61" s="167"/>
      <c r="ATH61" s="167"/>
      <c r="ATI61" s="167"/>
      <c r="ATJ61" s="167"/>
      <c r="ATK61" s="167"/>
      <c r="ATL61" s="167"/>
      <c r="ATM61" s="167"/>
      <c r="ATN61" s="167"/>
      <c r="ATO61" s="167"/>
      <c r="ATP61" s="167"/>
      <c r="ATQ61" s="167"/>
      <c r="ATR61" s="167"/>
      <c r="ATS61" s="167"/>
      <c r="ATT61" s="167"/>
      <c r="ATU61" s="167"/>
      <c r="ATV61" s="167"/>
      <c r="ATW61" s="167"/>
      <c r="ATX61" s="167"/>
      <c r="ATY61" s="167"/>
      <c r="ATZ61" s="167"/>
      <c r="AUA61" s="167"/>
      <c r="AUB61" s="167"/>
      <c r="AUC61" s="167"/>
      <c r="AUD61" s="167"/>
      <c r="AUE61" s="167"/>
      <c r="AUF61" s="167"/>
      <c r="AUG61" s="167"/>
      <c r="AUH61" s="167"/>
      <c r="AUI61" s="167"/>
      <c r="AUJ61" s="167"/>
      <c r="AUK61" s="167"/>
      <c r="AUL61" s="167"/>
      <c r="AUM61" s="167"/>
      <c r="AUN61" s="167"/>
      <c r="AUO61" s="167"/>
      <c r="AUP61" s="167"/>
      <c r="AUQ61" s="167"/>
      <c r="AUR61" s="167"/>
      <c r="AUS61" s="167"/>
      <c r="AUT61" s="167"/>
      <c r="AUU61" s="167"/>
      <c r="AUV61" s="167"/>
      <c r="AUW61" s="167"/>
      <c r="AUX61" s="167"/>
      <c r="AUY61" s="167"/>
      <c r="AUZ61" s="167"/>
      <c r="AVA61" s="167"/>
      <c r="AVB61" s="167"/>
      <c r="AVC61" s="167"/>
      <c r="AVD61" s="167"/>
      <c r="AVE61" s="167"/>
      <c r="AVF61" s="167"/>
      <c r="AVG61" s="167"/>
      <c r="AVH61" s="167"/>
      <c r="AVI61" s="167"/>
      <c r="AVJ61" s="167"/>
      <c r="AVK61" s="167"/>
      <c r="AVL61" s="167"/>
      <c r="AVM61" s="167"/>
      <c r="AVN61" s="167"/>
      <c r="AVO61" s="167"/>
      <c r="AVP61" s="167"/>
      <c r="AVQ61" s="167"/>
      <c r="AVR61" s="167"/>
      <c r="AVS61" s="167"/>
      <c r="AVT61" s="167"/>
      <c r="AVU61" s="167"/>
      <c r="AVV61" s="167"/>
      <c r="AVW61" s="167"/>
      <c r="AVX61" s="167"/>
      <c r="AVY61" s="167"/>
      <c r="AVZ61" s="167"/>
      <c r="AWA61" s="167"/>
      <c r="AWB61" s="167"/>
      <c r="AWC61" s="167"/>
      <c r="AWD61" s="167"/>
      <c r="AWE61" s="167"/>
      <c r="AWF61" s="167"/>
      <c r="AWG61" s="167"/>
      <c r="AWH61" s="167"/>
      <c r="AWI61" s="167"/>
      <c r="AWJ61" s="167"/>
      <c r="AWK61" s="167"/>
      <c r="AWL61" s="167"/>
      <c r="AWM61" s="167"/>
      <c r="AWN61" s="167"/>
      <c r="AWO61" s="167"/>
      <c r="AWP61" s="167"/>
      <c r="AWQ61" s="167"/>
      <c r="AWR61" s="167"/>
      <c r="AWS61" s="167"/>
      <c r="AWT61" s="167"/>
      <c r="AWU61" s="167"/>
      <c r="AWV61" s="167"/>
      <c r="AWW61" s="167"/>
      <c r="AWX61" s="167"/>
      <c r="AWY61" s="167"/>
      <c r="AWZ61" s="167"/>
      <c r="AXA61" s="167"/>
      <c r="AXB61" s="167"/>
      <c r="AXC61" s="167"/>
      <c r="AXD61" s="167"/>
      <c r="AXE61" s="167"/>
      <c r="AXF61" s="167"/>
      <c r="AXG61" s="167"/>
      <c r="AXH61" s="167"/>
      <c r="AXI61" s="167"/>
      <c r="AXJ61" s="167"/>
      <c r="AXK61" s="167"/>
      <c r="AXL61" s="167"/>
      <c r="AXM61" s="167"/>
      <c r="AXN61" s="167"/>
      <c r="AXO61" s="167"/>
      <c r="AXP61" s="167"/>
      <c r="AXQ61" s="167"/>
      <c r="AXR61" s="167"/>
      <c r="AXS61" s="167"/>
      <c r="AXT61" s="167"/>
      <c r="AXU61" s="167"/>
      <c r="AXV61" s="167"/>
      <c r="AXW61" s="167"/>
      <c r="AXX61" s="167"/>
      <c r="AXY61" s="167"/>
      <c r="AXZ61" s="167"/>
      <c r="AYA61" s="167"/>
      <c r="AYB61" s="167"/>
      <c r="AYC61" s="167"/>
      <c r="AYD61" s="167"/>
      <c r="AYE61" s="167"/>
      <c r="AYF61" s="167"/>
      <c r="AYG61" s="167"/>
      <c r="AYH61" s="167"/>
      <c r="AYI61" s="167"/>
      <c r="AYJ61" s="167"/>
      <c r="AYK61" s="167"/>
      <c r="AYL61" s="167"/>
      <c r="AYM61" s="167"/>
      <c r="AYN61" s="167"/>
      <c r="AYO61" s="167"/>
      <c r="AYP61" s="167"/>
      <c r="AYQ61" s="167"/>
      <c r="AYR61" s="167"/>
      <c r="AYS61" s="167"/>
      <c r="AYT61" s="167"/>
      <c r="AYU61" s="167"/>
      <c r="AYV61" s="167"/>
      <c r="AYW61" s="167"/>
      <c r="AYX61" s="167"/>
      <c r="AYY61" s="167"/>
      <c r="AYZ61" s="167"/>
      <c r="AZA61" s="167"/>
      <c r="AZB61" s="167"/>
      <c r="AZC61" s="167"/>
      <c r="AZD61" s="167"/>
      <c r="AZE61" s="167"/>
      <c r="AZF61" s="167"/>
      <c r="AZG61" s="167"/>
      <c r="AZH61" s="167"/>
      <c r="AZI61" s="167"/>
      <c r="AZJ61" s="167"/>
      <c r="AZK61" s="167"/>
      <c r="AZL61" s="167"/>
      <c r="AZM61" s="167"/>
      <c r="AZN61" s="167"/>
      <c r="AZO61" s="167"/>
      <c r="AZP61" s="167"/>
      <c r="AZQ61" s="167"/>
      <c r="AZR61" s="167"/>
      <c r="AZS61" s="167"/>
      <c r="AZT61" s="167"/>
      <c r="AZU61" s="167"/>
      <c r="AZV61" s="167"/>
      <c r="AZW61" s="167"/>
      <c r="AZX61" s="167"/>
      <c r="AZY61" s="167"/>
      <c r="AZZ61" s="167"/>
      <c r="BAA61" s="167"/>
      <c r="BAB61" s="167"/>
      <c r="BAC61" s="167"/>
      <c r="BAD61" s="167"/>
      <c r="BAE61" s="167"/>
      <c r="BAF61" s="167"/>
      <c r="BAG61" s="167"/>
      <c r="BAH61" s="167"/>
      <c r="BAI61" s="167"/>
      <c r="BAJ61" s="167"/>
      <c r="BAK61" s="167"/>
      <c r="BAL61" s="167"/>
      <c r="BAM61" s="167"/>
      <c r="BAN61" s="167"/>
      <c r="BAO61" s="167"/>
      <c r="BAP61" s="167"/>
      <c r="BAQ61" s="167"/>
      <c r="BAR61" s="167"/>
      <c r="BAS61" s="167"/>
      <c r="BAT61" s="167"/>
      <c r="BAU61" s="167"/>
      <c r="BAV61" s="167"/>
      <c r="BAW61" s="167"/>
      <c r="BAX61" s="167"/>
      <c r="BAY61" s="167"/>
      <c r="BAZ61" s="167"/>
      <c r="BBA61" s="167"/>
      <c r="BBB61" s="167"/>
      <c r="BBC61" s="167"/>
      <c r="BBD61" s="167"/>
      <c r="BBE61" s="167"/>
      <c r="BBF61" s="167"/>
      <c r="BBG61" s="167"/>
      <c r="BBH61" s="167"/>
      <c r="BBI61" s="167"/>
      <c r="BBJ61" s="167"/>
      <c r="BBK61" s="167"/>
      <c r="BBL61" s="167"/>
      <c r="BBM61" s="167"/>
      <c r="BBN61" s="167"/>
      <c r="BBO61" s="167"/>
      <c r="BBP61" s="167"/>
      <c r="BBQ61" s="167"/>
      <c r="BBR61" s="167"/>
      <c r="BBS61" s="167"/>
      <c r="BBT61" s="167"/>
      <c r="BBU61" s="167"/>
      <c r="BBV61" s="167"/>
      <c r="BBW61" s="167"/>
      <c r="BBX61" s="167"/>
      <c r="BBY61" s="167"/>
      <c r="BBZ61" s="167"/>
      <c r="BCA61" s="167"/>
      <c r="BCB61" s="167"/>
      <c r="BCC61" s="167"/>
      <c r="BCD61" s="167"/>
      <c r="BCE61" s="167"/>
      <c r="BCF61" s="167"/>
      <c r="BCG61" s="167"/>
      <c r="BCH61" s="167"/>
      <c r="BCI61" s="167"/>
      <c r="BCJ61" s="167"/>
      <c r="BCK61" s="167"/>
      <c r="BCL61" s="167"/>
      <c r="BCM61" s="167"/>
      <c r="BCN61" s="167"/>
      <c r="BCO61" s="167"/>
      <c r="BCP61" s="167"/>
      <c r="BCQ61" s="167"/>
      <c r="BCR61" s="167"/>
      <c r="BCS61" s="167"/>
      <c r="BCT61" s="167"/>
      <c r="BCU61" s="167"/>
      <c r="BCV61" s="167"/>
      <c r="BCW61" s="167"/>
      <c r="BCX61" s="167"/>
      <c r="BCY61" s="167"/>
      <c r="BCZ61" s="167"/>
      <c r="BDA61" s="167"/>
      <c r="BDB61" s="167"/>
      <c r="BDC61" s="167"/>
      <c r="BDD61" s="167"/>
      <c r="BDE61" s="167"/>
      <c r="BDF61" s="167"/>
      <c r="BDG61" s="167"/>
      <c r="BDH61" s="167"/>
      <c r="BDI61" s="167"/>
      <c r="BDJ61" s="167"/>
      <c r="BDK61" s="167"/>
      <c r="BDL61" s="167"/>
      <c r="BDM61" s="167"/>
      <c r="BDN61" s="167"/>
      <c r="BDO61" s="167"/>
      <c r="BDP61" s="167"/>
      <c r="BDQ61" s="167"/>
      <c r="BDR61" s="167"/>
      <c r="BDS61" s="167"/>
      <c r="BDT61" s="167"/>
      <c r="BDU61" s="167"/>
      <c r="BDV61" s="167"/>
      <c r="BDW61" s="167"/>
      <c r="BDX61" s="167"/>
      <c r="BDY61" s="167"/>
      <c r="BDZ61" s="167"/>
      <c r="BEA61" s="167"/>
      <c r="BEB61" s="167"/>
      <c r="BEC61" s="167"/>
      <c r="BED61" s="167"/>
      <c r="BEE61" s="167"/>
      <c r="BEF61" s="167"/>
      <c r="BEG61" s="167"/>
      <c r="BEH61" s="167"/>
      <c r="BEI61" s="167"/>
      <c r="BEJ61" s="167"/>
      <c r="BEK61" s="167"/>
      <c r="BEL61" s="167"/>
      <c r="BEM61" s="167"/>
      <c r="BEN61" s="167"/>
      <c r="BEO61" s="167"/>
      <c r="BEP61" s="167"/>
      <c r="BEQ61" s="167"/>
      <c r="BER61" s="167"/>
      <c r="BES61" s="167"/>
      <c r="BET61" s="167"/>
      <c r="BEU61" s="167"/>
      <c r="BEV61" s="167"/>
      <c r="BEW61" s="167"/>
      <c r="BEX61" s="167"/>
      <c r="BEY61" s="167"/>
      <c r="BEZ61" s="167"/>
      <c r="BFA61" s="167"/>
      <c r="BFB61" s="167"/>
      <c r="BFC61" s="167"/>
      <c r="BFD61" s="167"/>
      <c r="BFE61" s="167"/>
      <c r="BFF61" s="167"/>
      <c r="BFG61" s="167"/>
      <c r="BFH61" s="167"/>
      <c r="BFI61" s="167"/>
      <c r="BFJ61" s="167"/>
      <c r="BFK61" s="167"/>
      <c r="BFL61" s="167"/>
      <c r="BFM61" s="167"/>
      <c r="BFN61" s="167"/>
      <c r="BFO61" s="167"/>
      <c r="BFP61" s="167"/>
      <c r="BFQ61" s="167"/>
      <c r="BFR61" s="167"/>
      <c r="BFS61" s="167"/>
      <c r="BFT61" s="167"/>
      <c r="BFU61" s="167"/>
      <c r="BFV61" s="167"/>
      <c r="BFW61" s="167"/>
      <c r="BFX61" s="167"/>
      <c r="BFY61" s="167"/>
      <c r="BFZ61" s="167"/>
      <c r="BGA61" s="167"/>
      <c r="BGB61" s="167"/>
      <c r="BGC61" s="167"/>
      <c r="BGD61" s="167"/>
      <c r="BGE61" s="167"/>
      <c r="BGF61" s="167"/>
      <c r="BGG61" s="167"/>
      <c r="BGH61" s="167"/>
      <c r="BGI61" s="167"/>
      <c r="BGJ61" s="167"/>
      <c r="BGK61" s="167"/>
      <c r="BGL61" s="167"/>
      <c r="BGM61" s="167"/>
      <c r="BGN61" s="167"/>
      <c r="BGO61" s="167"/>
      <c r="BGP61" s="167"/>
      <c r="BGQ61" s="167"/>
      <c r="BGR61" s="167"/>
      <c r="BGS61" s="167"/>
      <c r="BGT61" s="167"/>
      <c r="BGU61" s="167"/>
      <c r="BGV61" s="167"/>
      <c r="BGW61" s="167"/>
      <c r="BGX61" s="167"/>
      <c r="BGY61" s="167"/>
      <c r="BGZ61" s="167"/>
      <c r="BHA61" s="167"/>
      <c r="BHB61" s="167"/>
      <c r="BHC61" s="167"/>
      <c r="BHD61" s="167"/>
      <c r="BHE61" s="167"/>
      <c r="BHF61" s="167"/>
      <c r="BHG61" s="167"/>
      <c r="BHH61" s="167"/>
      <c r="BHI61" s="167"/>
      <c r="BHJ61" s="167"/>
      <c r="BHK61" s="167"/>
      <c r="BHL61" s="167"/>
      <c r="BHM61" s="167"/>
      <c r="BHN61" s="167"/>
      <c r="BHO61" s="167"/>
      <c r="BHP61" s="167"/>
      <c r="BHQ61" s="167"/>
      <c r="BHR61" s="167"/>
      <c r="BHS61" s="167"/>
      <c r="BHT61" s="167"/>
      <c r="BHU61" s="167"/>
      <c r="BHV61" s="167"/>
      <c r="BHW61" s="167"/>
      <c r="BHX61" s="167"/>
      <c r="BHY61" s="167"/>
      <c r="BHZ61" s="167"/>
      <c r="BIA61" s="167"/>
      <c r="BIB61" s="167"/>
      <c r="BIC61" s="167"/>
      <c r="BID61" s="167"/>
      <c r="BIE61" s="167"/>
      <c r="BIF61" s="167"/>
      <c r="BIG61" s="167"/>
      <c r="BIH61" s="167"/>
      <c r="BII61" s="167"/>
      <c r="BIJ61" s="167"/>
      <c r="BIK61" s="167"/>
      <c r="BIL61" s="167"/>
      <c r="BIM61" s="167"/>
      <c r="BIN61" s="167"/>
      <c r="BIO61" s="167"/>
      <c r="BIP61" s="167"/>
      <c r="BIQ61" s="167"/>
      <c r="BIR61" s="167"/>
      <c r="BIS61" s="167"/>
      <c r="BIT61" s="167"/>
      <c r="BIU61" s="167"/>
      <c r="BIV61" s="167"/>
      <c r="BIW61" s="167"/>
      <c r="BIX61" s="167"/>
      <c r="BIY61" s="167"/>
      <c r="BIZ61" s="167"/>
      <c r="BJA61" s="167"/>
      <c r="BJB61" s="167"/>
      <c r="BJC61" s="167"/>
      <c r="BJD61" s="167"/>
      <c r="BJE61" s="167"/>
      <c r="BJF61" s="167"/>
      <c r="BJG61" s="167"/>
      <c r="BJH61" s="167"/>
      <c r="BJI61" s="167"/>
      <c r="BJJ61" s="167"/>
      <c r="BJK61" s="167"/>
      <c r="BJL61" s="167"/>
      <c r="BJM61" s="167"/>
      <c r="BJN61" s="167"/>
      <c r="BJO61" s="167"/>
      <c r="BJP61" s="167"/>
      <c r="BJQ61" s="167"/>
      <c r="BJR61" s="167"/>
      <c r="BJS61" s="167"/>
      <c r="BJT61" s="167"/>
      <c r="BJU61" s="167"/>
      <c r="BJV61" s="167"/>
      <c r="BJW61" s="167"/>
      <c r="BJX61" s="167"/>
      <c r="BJY61" s="167"/>
      <c r="BJZ61" s="167"/>
      <c r="BKA61" s="167"/>
      <c r="BKB61" s="167"/>
      <c r="BKC61" s="167"/>
      <c r="BKD61" s="167"/>
      <c r="BKE61" s="167"/>
      <c r="BKF61" s="167"/>
      <c r="BKG61" s="167"/>
      <c r="BKH61" s="167"/>
      <c r="BKI61" s="167"/>
      <c r="BKJ61" s="167"/>
      <c r="BKK61" s="167"/>
      <c r="BKL61" s="167"/>
      <c r="BKM61" s="167"/>
      <c r="BKN61" s="167"/>
      <c r="BKO61" s="167"/>
      <c r="BKP61" s="167"/>
      <c r="BKQ61" s="167"/>
      <c r="BKR61" s="167"/>
      <c r="BKS61" s="167"/>
      <c r="BKT61" s="167"/>
      <c r="BKU61" s="167"/>
      <c r="BKV61" s="167"/>
      <c r="BKW61" s="167"/>
      <c r="BKX61" s="167"/>
      <c r="BKY61" s="167"/>
      <c r="BKZ61" s="167"/>
      <c r="BLA61" s="167"/>
      <c r="BLB61" s="167"/>
      <c r="BLC61" s="167"/>
      <c r="BLD61" s="167"/>
      <c r="BLE61" s="167"/>
      <c r="BLF61" s="167"/>
      <c r="BLG61" s="167"/>
      <c r="BLH61" s="167"/>
      <c r="BLI61" s="167"/>
      <c r="BLJ61" s="167"/>
      <c r="BLK61" s="167"/>
      <c r="BLL61" s="167"/>
      <c r="BLM61" s="167"/>
      <c r="BLN61" s="167"/>
      <c r="BLO61" s="167"/>
      <c r="BLP61" s="167"/>
      <c r="BLQ61" s="167"/>
      <c r="BLR61" s="167"/>
      <c r="BLS61" s="167"/>
      <c r="BLT61" s="167"/>
      <c r="BLU61" s="167"/>
      <c r="BLV61" s="167"/>
      <c r="BLW61" s="167"/>
      <c r="BLX61" s="167"/>
      <c r="BLY61" s="167"/>
      <c r="BLZ61" s="167"/>
      <c r="BMA61" s="167"/>
      <c r="BMB61" s="167"/>
      <c r="BMC61" s="167"/>
      <c r="BMD61" s="167"/>
      <c r="BME61" s="167"/>
      <c r="BMF61" s="167"/>
      <c r="BMG61" s="167"/>
      <c r="BMH61" s="167"/>
      <c r="BMI61" s="167"/>
      <c r="BMJ61" s="167"/>
      <c r="BMK61" s="167"/>
      <c r="BML61" s="167"/>
      <c r="BMM61" s="167"/>
      <c r="BMN61" s="167"/>
      <c r="BMO61" s="167"/>
      <c r="BMP61" s="167"/>
      <c r="BMQ61" s="167"/>
      <c r="BMR61" s="167"/>
      <c r="BMS61" s="167"/>
      <c r="BMT61" s="167"/>
      <c r="BMU61" s="167"/>
      <c r="BMV61" s="167"/>
      <c r="BMW61" s="167"/>
      <c r="BMX61" s="167"/>
      <c r="BMY61" s="167"/>
      <c r="BMZ61" s="167"/>
      <c r="BNA61" s="167"/>
      <c r="BNB61" s="167"/>
      <c r="BNC61" s="167"/>
      <c r="BND61" s="167"/>
      <c r="BNE61" s="167"/>
      <c r="BNF61" s="167"/>
      <c r="BNG61" s="167"/>
      <c r="BNH61" s="167"/>
      <c r="BNI61" s="167"/>
      <c r="BNJ61" s="167"/>
      <c r="BNK61" s="167"/>
      <c r="BNL61" s="167"/>
      <c r="BNM61" s="167"/>
      <c r="BNN61" s="167"/>
      <c r="BNO61" s="167"/>
      <c r="BNP61" s="167"/>
      <c r="BNQ61" s="167"/>
      <c r="BNR61" s="167"/>
      <c r="BNS61" s="167"/>
      <c r="BNT61" s="167"/>
      <c r="BNU61" s="167"/>
      <c r="BNV61" s="167"/>
      <c r="BNW61" s="167"/>
      <c r="BNX61" s="167"/>
      <c r="BNY61" s="167"/>
      <c r="BNZ61" s="167"/>
      <c r="BOA61" s="167"/>
      <c r="BOB61" s="167"/>
      <c r="BOC61" s="167"/>
      <c r="BOD61" s="167"/>
      <c r="BOE61" s="167"/>
      <c r="BOF61" s="167"/>
      <c r="BOG61" s="167"/>
      <c r="BOH61" s="167"/>
      <c r="BOI61" s="167"/>
      <c r="BOJ61" s="167"/>
      <c r="BOK61" s="167"/>
      <c r="BOL61" s="167"/>
      <c r="BOM61" s="167"/>
      <c r="BON61" s="167"/>
      <c r="BOO61" s="167"/>
      <c r="BOP61" s="167"/>
      <c r="BOQ61" s="167"/>
      <c r="BOR61" s="167"/>
      <c r="BOS61" s="167"/>
      <c r="BOT61" s="167"/>
      <c r="BOU61" s="167"/>
      <c r="BOV61" s="167"/>
      <c r="BOW61" s="167"/>
      <c r="BOX61" s="167"/>
      <c r="BOY61" s="167"/>
      <c r="BOZ61" s="167"/>
      <c r="BPA61" s="167"/>
      <c r="BPB61" s="167"/>
      <c r="BPC61" s="167"/>
      <c r="BPD61" s="167"/>
      <c r="BPE61" s="167"/>
      <c r="BPF61" s="167"/>
      <c r="BPG61" s="167"/>
      <c r="BPH61" s="167"/>
      <c r="BPI61" s="167"/>
      <c r="BPJ61" s="167"/>
      <c r="BPK61" s="167"/>
      <c r="BPL61" s="167"/>
      <c r="BPM61" s="167"/>
      <c r="BPN61" s="167"/>
      <c r="BPO61" s="167"/>
      <c r="BPP61" s="167"/>
      <c r="BPQ61" s="167"/>
      <c r="BPR61" s="167"/>
      <c r="BPS61" s="167"/>
      <c r="BPT61" s="167"/>
      <c r="BPU61" s="167"/>
      <c r="BPV61" s="167"/>
      <c r="BPW61" s="167"/>
      <c r="BPX61" s="167"/>
      <c r="BPY61" s="167"/>
      <c r="BPZ61" s="167"/>
      <c r="BQA61" s="167"/>
      <c r="BQB61" s="167"/>
      <c r="BQC61" s="167"/>
      <c r="BQD61" s="167"/>
      <c r="BQE61" s="167"/>
      <c r="BQF61" s="167"/>
      <c r="BQG61" s="167"/>
      <c r="BQH61" s="167"/>
      <c r="BQI61" s="167"/>
      <c r="BQJ61" s="167"/>
      <c r="BQK61" s="167"/>
      <c r="BQL61" s="167"/>
      <c r="BQM61" s="167"/>
      <c r="BQN61" s="167"/>
      <c r="BQO61" s="167"/>
      <c r="BQP61" s="167"/>
      <c r="BQQ61" s="167"/>
      <c r="BQR61" s="167"/>
      <c r="BQS61" s="167"/>
      <c r="BQT61" s="167"/>
      <c r="BQU61" s="167"/>
      <c r="BQV61" s="167"/>
      <c r="BQW61" s="167"/>
      <c r="BQX61" s="167"/>
      <c r="BQY61" s="167"/>
      <c r="BQZ61" s="167"/>
      <c r="BRA61" s="167"/>
      <c r="BRB61" s="167"/>
      <c r="BRC61" s="167"/>
      <c r="BRD61" s="167"/>
      <c r="BRE61" s="167"/>
      <c r="BRF61" s="167"/>
      <c r="BRG61" s="167"/>
      <c r="BRH61" s="167"/>
      <c r="BRI61" s="167"/>
      <c r="BRJ61" s="167"/>
      <c r="BRK61" s="167"/>
      <c r="BRL61" s="167"/>
      <c r="BRM61" s="167"/>
      <c r="BRN61" s="167"/>
      <c r="BRO61" s="167"/>
      <c r="BRP61" s="167"/>
      <c r="BRQ61" s="167"/>
      <c r="BRR61" s="167"/>
      <c r="BRS61" s="167"/>
      <c r="BRT61" s="167"/>
      <c r="BRU61" s="167"/>
      <c r="BRV61" s="167"/>
      <c r="BRW61" s="167"/>
      <c r="BRX61" s="167"/>
      <c r="BRY61" s="167"/>
      <c r="BRZ61" s="167"/>
      <c r="BSA61" s="167"/>
      <c r="BSB61" s="167"/>
      <c r="BSC61" s="167"/>
      <c r="BSD61" s="167"/>
      <c r="BSE61" s="167"/>
      <c r="BSF61" s="167"/>
      <c r="BSG61" s="167"/>
      <c r="BSH61" s="167"/>
      <c r="BSI61" s="167"/>
      <c r="BSJ61" s="167"/>
      <c r="BSK61" s="167"/>
      <c r="BSL61" s="167"/>
      <c r="BSM61" s="167"/>
      <c r="BSN61" s="167"/>
      <c r="BSO61" s="167"/>
      <c r="BSP61" s="167"/>
      <c r="BSQ61" s="167"/>
      <c r="BSR61" s="167"/>
      <c r="BSS61" s="167"/>
      <c r="BST61" s="167"/>
      <c r="BSU61" s="167"/>
      <c r="BSV61" s="167"/>
      <c r="BSW61" s="167"/>
      <c r="BSX61" s="167"/>
      <c r="BSY61" s="167"/>
      <c r="BSZ61" s="167"/>
      <c r="BTA61" s="167"/>
      <c r="BTB61" s="167"/>
      <c r="BTC61" s="167"/>
      <c r="BTD61" s="167"/>
      <c r="BTE61" s="167"/>
      <c r="BTF61" s="167"/>
      <c r="BTG61" s="167"/>
      <c r="BTH61" s="167"/>
      <c r="BTI61" s="167"/>
      <c r="BTJ61" s="167"/>
      <c r="BTK61" s="167"/>
      <c r="BTL61" s="167"/>
      <c r="BTM61" s="167"/>
      <c r="BTN61" s="167"/>
      <c r="BTO61" s="167"/>
      <c r="BTP61" s="167"/>
      <c r="BTQ61" s="167"/>
      <c r="BTR61" s="167"/>
      <c r="BTS61" s="167"/>
      <c r="BTT61" s="167"/>
      <c r="BTU61" s="167"/>
      <c r="BTV61" s="167"/>
      <c r="BTW61" s="167"/>
      <c r="BTX61" s="167"/>
      <c r="BTY61" s="167"/>
      <c r="BTZ61" s="167"/>
      <c r="BUA61" s="167"/>
      <c r="BUB61" s="167"/>
      <c r="BUC61" s="167"/>
      <c r="BUD61" s="167"/>
      <c r="BUE61" s="167"/>
      <c r="BUF61" s="167"/>
      <c r="BUG61" s="167"/>
      <c r="BUH61" s="167"/>
      <c r="BUI61" s="167"/>
      <c r="BUJ61" s="167"/>
      <c r="BUK61" s="167"/>
      <c r="BUL61" s="167"/>
      <c r="BUM61" s="167"/>
      <c r="BUN61" s="167"/>
      <c r="BUO61" s="167"/>
      <c r="BUP61" s="167"/>
      <c r="BUQ61" s="167"/>
      <c r="BUR61" s="167"/>
      <c r="BUS61" s="167"/>
      <c r="BUT61" s="167"/>
      <c r="BUU61" s="167"/>
      <c r="BUV61" s="167"/>
      <c r="BUW61" s="167"/>
      <c r="BUX61" s="167"/>
      <c r="BUY61" s="167"/>
      <c r="BUZ61" s="167"/>
      <c r="BVA61" s="167"/>
      <c r="BVB61" s="167"/>
      <c r="BVC61" s="167"/>
      <c r="BVD61" s="167"/>
      <c r="BVE61" s="167"/>
      <c r="BVF61" s="167"/>
      <c r="BVG61" s="167"/>
      <c r="BVH61" s="167"/>
      <c r="BVI61" s="167"/>
      <c r="BVJ61" s="167"/>
      <c r="BVK61" s="167"/>
      <c r="BVL61" s="167"/>
      <c r="BVM61" s="167"/>
      <c r="BVN61" s="167"/>
      <c r="BVO61" s="167"/>
      <c r="BVP61" s="167"/>
      <c r="BVQ61" s="167"/>
      <c r="BVR61" s="167"/>
      <c r="BVS61" s="167"/>
      <c r="BVT61" s="167"/>
      <c r="BVU61" s="167"/>
      <c r="BVV61" s="167"/>
      <c r="BVW61" s="167"/>
      <c r="BVX61" s="167"/>
      <c r="BVY61" s="167"/>
      <c r="BVZ61" s="167"/>
      <c r="BWA61" s="167"/>
      <c r="BWB61" s="167"/>
      <c r="BWC61" s="167"/>
      <c r="BWD61" s="167"/>
      <c r="BWE61" s="167"/>
      <c r="BWF61" s="167"/>
      <c r="BWG61" s="167"/>
      <c r="BWH61" s="167"/>
      <c r="BWI61" s="167"/>
      <c r="BWJ61" s="167"/>
      <c r="BWK61" s="167"/>
      <c r="BWL61" s="167"/>
      <c r="BWM61" s="167"/>
      <c r="BWN61" s="167"/>
      <c r="BWO61" s="167"/>
      <c r="BWP61" s="167"/>
      <c r="BWQ61" s="167"/>
      <c r="BWR61" s="167"/>
      <c r="BWS61" s="167"/>
      <c r="BWT61" s="167"/>
      <c r="BWU61" s="167"/>
      <c r="BWV61" s="167"/>
      <c r="BWW61" s="167"/>
      <c r="BWX61" s="167"/>
      <c r="BWY61" s="167"/>
      <c r="BWZ61" s="167"/>
      <c r="BXA61" s="167"/>
      <c r="BXB61" s="167"/>
      <c r="BXC61" s="167"/>
      <c r="BXD61" s="167"/>
      <c r="BXE61" s="167"/>
      <c r="BXF61" s="167"/>
      <c r="BXG61" s="167"/>
      <c r="BXH61" s="167"/>
      <c r="BXI61" s="167"/>
      <c r="BXJ61" s="167"/>
      <c r="BXK61" s="167"/>
      <c r="BXL61" s="167"/>
      <c r="BXM61" s="167"/>
      <c r="BXN61" s="167"/>
      <c r="BXO61" s="167"/>
      <c r="BXP61" s="167"/>
      <c r="BXQ61" s="167"/>
      <c r="BXR61" s="167"/>
      <c r="BXS61" s="167"/>
      <c r="BXT61" s="167"/>
      <c r="BXU61" s="167"/>
      <c r="BXV61" s="167"/>
      <c r="BXW61" s="167"/>
      <c r="BXX61" s="167"/>
      <c r="BXY61" s="167"/>
      <c r="BXZ61" s="167"/>
      <c r="BYA61" s="167"/>
      <c r="BYB61" s="167"/>
      <c r="BYC61" s="167"/>
      <c r="BYD61" s="167"/>
      <c r="BYE61" s="167"/>
      <c r="BYF61" s="167"/>
      <c r="BYG61" s="167"/>
      <c r="BYH61" s="167"/>
      <c r="BYI61" s="167"/>
      <c r="BYJ61" s="167"/>
      <c r="BYK61" s="167"/>
      <c r="BYL61" s="167"/>
      <c r="BYM61" s="167"/>
      <c r="BYN61" s="167"/>
      <c r="BYO61" s="167"/>
      <c r="BYP61" s="167"/>
      <c r="BYQ61" s="167"/>
      <c r="BYR61" s="167"/>
      <c r="BYS61" s="167"/>
      <c r="BYT61" s="167"/>
      <c r="BYU61" s="167"/>
      <c r="BYV61" s="167"/>
      <c r="BYW61" s="167"/>
      <c r="BYX61" s="167"/>
      <c r="BYY61" s="167"/>
      <c r="BYZ61" s="167"/>
      <c r="BZA61" s="167"/>
      <c r="BZB61" s="167"/>
      <c r="BZC61" s="167"/>
      <c r="BZD61" s="167"/>
      <c r="BZE61" s="167"/>
      <c r="BZF61" s="167"/>
      <c r="BZG61" s="167"/>
      <c r="BZH61" s="167"/>
      <c r="BZI61" s="167"/>
      <c r="BZJ61" s="167"/>
      <c r="BZK61" s="167"/>
      <c r="BZL61" s="167"/>
      <c r="BZM61" s="167"/>
      <c r="BZN61" s="167"/>
      <c r="BZO61" s="167"/>
      <c r="BZP61" s="167"/>
      <c r="BZQ61" s="167"/>
      <c r="BZR61" s="167"/>
      <c r="BZS61" s="167"/>
      <c r="BZT61" s="167"/>
      <c r="BZU61" s="167"/>
      <c r="BZV61" s="167"/>
      <c r="BZW61" s="167"/>
      <c r="BZX61" s="167"/>
      <c r="BZY61" s="167"/>
      <c r="BZZ61" s="167"/>
      <c r="CAA61" s="167"/>
      <c r="CAB61" s="167"/>
      <c r="CAC61" s="167"/>
      <c r="CAD61" s="167"/>
      <c r="CAE61" s="167"/>
      <c r="CAF61" s="167"/>
      <c r="CAG61" s="167"/>
      <c r="CAH61" s="167"/>
      <c r="CAI61" s="167"/>
      <c r="CAJ61" s="167"/>
      <c r="CAK61" s="167"/>
      <c r="CAL61" s="167"/>
      <c r="CAM61" s="167"/>
      <c r="CAN61" s="167"/>
      <c r="CAO61" s="167"/>
      <c r="CAP61" s="167"/>
      <c r="CAQ61" s="167"/>
      <c r="CAR61" s="167"/>
      <c r="CAS61" s="167"/>
      <c r="CAT61" s="167"/>
      <c r="CAU61" s="167"/>
      <c r="CAV61" s="167"/>
      <c r="CAW61" s="167"/>
      <c r="CAX61" s="167"/>
      <c r="CAY61" s="167"/>
      <c r="CAZ61" s="167"/>
      <c r="CBA61" s="167"/>
      <c r="CBB61" s="167"/>
      <c r="CBC61" s="167"/>
      <c r="CBD61" s="167"/>
      <c r="CBE61" s="167"/>
      <c r="CBF61" s="167"/>
      <c r="CBG61" s="167"/>
      <c r="CBH61" s="167"/>
      <c r="CBI61" s="167"/>
      <c r="CBJ61" s="167"/>
      <c r="CBK61" s="167"/>
      <c r="CBL61" s="167"/>
      <c r="CBM61" s="167"/>
      <c r="CBN61" s="167"/>
      <c r="CBO61" s="167"/>
      <c r="CBP61" s="167"/>
      <c r="CBQ61" s="167"/>
      <c r="CBR61" s="167"/>
      <c r="CBS61" s="167"/>
      <c r="CBT61" s="167"/>
      <c r="CBU61" s="167"/>
      <c r="CBV61" s="167"/>
      <c r="CBW61" s="167"/>
      <c r="CBX61" s="167"/>
      <c r="CBY61" s="167"/>
      <c r="CBZ61" s="167"/>
      <c r="CCA61" s="167"/>
      <c r="CCB61" s="167"/>
      <c r="CCC61" s="167"/>
      <c r="CCD61" s="167"/>
      <c r="CCE61" s="167"/>
      <c r="CCF61" s="167"/>
      <c r="CCG61" s="167"/>
      <c r="CCH61" s="167"/>
      <c r="CCI61" s="167"/>
      <c r="CCJ61" s="167"/>
      <c r="CCK61" s="167"/>
      <c r="CCL61" s="167"/>
      <c r="CCM61" s="167"/>
      <c r="CCN61" s="167"/>
      <c r="CCO61" s="167"/>
      <c r="CCP61" s="167"/>
      <c r="CCQ61" s="167"/>
      <c r="CCR61" s="167"/>
      <c r="CCS61" s="167"/>
      <c r="CCT61" s="167"/>
      <c r="CCU61" s="167"/>
      <c r="CCV61" s="167"/>
      <c r="CCW61" s="167"/>
      <c r="CCX61" s="167"/>
      <c r="CCY61" s="167"/>
      <c r="CCZ61" s="167"/>
      <c r="CDA61" s="167"/>
      <c r="CDB61" s="167"/>
      <c r="CDC61" s="167"/>
      <c r="CDD61" s="167"/>
      <c r="CDE61" s="167"/>
      <c r="CDF61" s="167"/>
      <c r="CDG61" s="167"/>
      <c r="CDH61" s="167"/>
      <c r="CDI61" s="167"/>
      <c r="CDJ61" s="167"/>
      <c r="CDK61" s="167"/>
      <c r="CDL61" s="167"/>
      <c r="CDM61" s="167"/>
      <c r="CDN61" s="167"/>
      <c r="CDO61" s="167"/>
      <c r="CDP61" s="167"/>
      <c r="CDQ61" s="167"/>
      <c r="CDR61" s="167"/>
      <c r="CDS61" s="167"/>
      <c r="CDT61" s="167"/>
      <c r="CDU61" s="167"/>
      <c r="CDV61" s="167"/>
      <c r="CDW61" s="167"/>
      <c r="CDX61" s="167"/>
      <c r="CDY61" s="167"/>
      <c r="CDZ61" s="167"/>
      <c r="CEA61" s="167"/>
      <c r="CEB61" s="167"/>
      <c r="CEC61" s="167"/>
      <c r="CED61" s="167"/>
      <c r="CEE61" s="167"/>
      <c r="CEF61" s="167"/>
      <c r="CEG61" s="167"/>
      <c r="CEH61" s="167"/>
      <c r="CEI61" s="167"/>
      <c r="CEJ61" s="167"/>
      <c r="CEK61" s="167"/>
      <c r="CEL61" s="167"/>
      <c r="CEM61" s="167"/>
      <c r="CEN61" s="167"/>
      <c r="CEO61" s="167"/>
      <c r="CEP61" s="167"/>
      <c r="CEQ61" s="167"/>
      <c r="CER61" s="167"/>
      <c r="CES61" s="167"/>
      <c r="CET61" s="167"/>
      <c r="CEU61" s="167"/>
      <c r="CEV61" s="167"/>
      <c r="CEW61" s="167"/>
      <c r="CEX61" s="167"/>
      <c r="CEY61" s="167"/>
      <c r="CEZ61" s="167"/>
      <c r="CFA61" s="167"/>
      <c r="CFB61" s="167"/>
      <c r="CFC61" s="167"/>
      <c r="CFD61" s="167"/>
      <c r="CFE61" s="167"/>
      <c r="CFF61" s="167"/>
      <c r="CFG61" s="167"/>
      <c r="CFH61" s="167"/>
      <c r="CFI61" s="167"/>
      <c r="CFJ61" s="167"/>
      <c r="CFK61" s="167"/>
      <c r="CFL61" s="167"/>
      <c r="CFM61" s="167"/>
      <c r="CFN61" s="167"/>
      <c r="CFO61" s="167"/>
      <c r="CFP61" s="167"/>
      <c r="CFQ61" s="167"/>
      <c r="CFR61" s="167"/>
      <c r="CFS61" s="167"/>
      <c r="CFT61" s="167"/>
      <c r="CFU61" s="167"/>
      <c r="CFV61" s="167"/>
      <c r="CFW61" s="167"/>
      <c r="CFX61" s="167"/>
      <c r="CFY61" s="167"/>
      <c r="CFZ61" s="167"/>
      <c r="CGA61" s="167"/>
      <c r="CGB61" s="167"/>
      <c r="CGC61" s="167"/>
      <c r="CGD61" s="167"/>
      <c r="CGE61" s="167"/>
      <c r="CGF61" s="167"/>
      <c r="CGG61" s="167"/>
      <c r="CGH61" s="167"/>
      <c r="CGI61" s="167"/>
      <c r="CGJ61" s="167"/>
      <c r="CGK61" s="167"/>
      <c r="CGL61" s="167"/>
      <c r="CGM61" s="167"/>
      <c r="CGN61" s="167"/>
      <c r="CGO61" s="167"/>
      <c r="CGP61" s="167"/>
      <c r="CGQ61" s="167"/>
      <c r="CGR61" s="167"/>
      <c r="CGS61" s="167"/>
      <c r="CGT61" s="167"/>
      <c r="CGU61" s="167"/>
      <c r="CGV61" s="167"/>
      <c r="CGW61" s="167"/>
      <c r="CGX61" s="167"/>
      <c r="CGY61" s="167"/>
      <c r="CGZ61" s="167"/>
      <c r="CHA61" s="167"/>
      <c r="CHB61" s="167"/>
      <c r="CHC61" s="167"/>
      <c r="CHD61" s="167"/>
      <c r="CHE61" s="167"/>
      <c r="CHF61" s="167"/>
      <c r="CHG61" s="167"/>
      <c r="CHH61" s="167"/>
      <c r="CHI61" s="167"/>
      <c r="CHJ61" s="167"/>
      <c r="CHK61" s="167"/>
      <c r="CHL61" s="167"/>
      <c r="CHM61" s="167"/>
      <c r="CHN61" s="167"/>
      <c r="CHO61" s="167"/>
      <c r="CHP61" s="167"/>
      <c r="CHQ61" s="167"/>
      <c r="CHR61" s="167"/>
      <c r="CHS61" s="167"/>
      <c r="CHT61" s="167"/>
      <c r="CHU61" s="167"/>
      <c r="CHV61" s="167"/>
      <c r="CHW61" s="167"/>
      <c r="CHX61" s="167"/>
      <c r="CHY61" s="167"/>
      <c r="CHZ61" s="167"/>
      <c r="CIA61" s="167"/>
      <c r="CIB61" s="167"/>
      <c r="CIC61" s="167"/>
      <c r="CID61" s="167"/>
      <c r="CIE61" s="167"/>
      <c r="CIF61" s="167"/>
      <c r="CIG61" s="167"/>
      <c r="CIH61" s="167"/>
      <c r="CII61" s="167"/>
      <c r="CIJ61" s="167"/>
      <c r="CIK61" s="167"/>
      <c r="CIL61" s="167"/>
      <c r="CIM61" s="167"/>
      <c r="CIN61" s="167"/>
      <c r="CIO61" s="167"/>
      <c r="CIP61" s="167"/>
      <c r="CIQ61" s="167"/>
      <c r="CIR61" s="167"/>
      <c r="CIS61" s="167"/>
      <c r="CIT61" s="167"/>
      <c r="CIU61" s="167"/>
      <c r="CIV61" s="167"/>
      <c r="CIW61" s="167"/>
      <c r="CIX61" s="167"/>
      <c r="CIY61" s="167"/>
      <c r="CIZ61" s="167"/>
      <c r="CJA61" s="167"/>
      <c r="CJB61" s="167"/>
      <c r="CJC61" s="167"/>
      <c r="CJD61" s="167"/>
      <c r="CJE61" s="167"/>
      <c r="CJF61" s="167"/>
      <c r="CJG61" s="167"/>
      <c r="CJH61" s="167"/>
      <c r="CJI61" s="167"/>
      <c r="CJJ61" s="167"/>
      <c r="CJK61" s="167"/>
      <c r="CJL61" s="167"/>
      <c r="CJM61" s="167"/>
      <c r="CJN61" s="167"/>
      <c r="CJO61" s="167"/>
      <c r="CJP61" s="167"/>
      <c r="CJQ61" s="167"/>
      <c r="CJR61" s="167"/>
      <c r="CJS61" s="167"/>
      <c r="CJT61" s="167"/>
      <c r="CJU61" s="167"/>
      <c r="CJV61" s="167"/>
      <c r="CJW61" s="167"/>
      <c r="CJX61" s="167"/>
      <c r="CJY61" s="167"/>
      <c r="CJZ61" s="167"/>
      <c r="CKA61" s="167"/>
      <c r="CKB61" s="167"/>
      <c r="CKC61" s="167"/>
      <c r="CKD61" s="167"/>
      <c r="CKE61" s="167"/>
      <c r="CKF61" s="167"/>
      <c r="CKG61" s="167"/>
      <c r="CKH61" s="167"/>
      <c r="CKI61" s="167"/>
      <c r="CKJ61" s="167"/>
      <c r="CKK61" s="167"/>
      <c r="CKL61" s="167"/>
      <c r="CKM61" s="167"/>
      <c r="CKN61" s="167"/>
      <c r="CKO61" s="167"/>
      <c r="CKP61" s="167"/>
      <c r="CKQ61" s="167"/>
      <c r="CKR61" s="167"/>
      <c r="CKS61" s="167"/>
      <c r="CKT61" s="167"/>
      <c r="CKU61" s="167"/>
      <c r="CKV61" s="167"/>
      <c r="CKW61" s="167"/>
      <c r="CKX61" s="167"/>
      <c r="CKY61" s="167"/>
      <c r="CKZ61" s="167"/>
      <c r="CLA61" s="167"/>
      <c r="CLB61" s="167"/>
      <c r="CLC61" s="167"/>
      <c r="CLD61" s="167"/>
      <c r="CLE61" s="167"/>
      <c r="CLF61" s="167"/>
      <c r="CLG61" s="167"/>
      <c r="CLH61" s="167"/>
      <c r="CLI61" s="167"/>
      <c r="CLJ61" s="167"/>
      <c r="CLK61" s="167"/>
      <c r="CLL61" s="167"/>
      <c r="CLM61" s="167"/>
      <c r="CLN61" s="167"/>
      <c r="CLO61" s="167"/>
      <c r="CLP61" s="167"/>
      <c r="CLQ61" s="167"/>
      <c r="CLR61" s="167"/>
      <c r="CLS61" s="167"/>
      <c r="CLT61" s="167"/>
      <c r="CLU61" s="167"/>
      <c r="CLV61" s="167"/>
      <c r="CLW61" s="167"/>
      <c r="CLX61" s="167"/>
      <c r="CLY61" s="167"/>
      <c r="CLZ61" s="167"/>
      <c r="CMA61" s="167"/>
      <c r="CMB61" s="167"/>
      <c r="CMC61" s="167"/>
      <c r="CMD61" s="167"/>
      <c r="CME61" s="167"/>
      <c r="CMF61" s="167"/>
      <c r="CMG61" s="167"/>
      <c r="CMH61" s="167"/>
      <c r="CMI61" s="167"/>
      <c r="CMJ61" s="167"/>
      <c r="CMK61" s="167"/>
      <c r="CML61" s="167"/>
      <c r="CMM61" s="167"/>
      <c r="CMN61" s="167"/>
      <c r="CMO61" s="167"/>
      <c r="CMP61" s="167"/>
      <c r="CMQ61" s="167"/>
      <c r="CMR61" s="167"/>
      <c r="CMS61" s="167"/>
      <c r="CMT61" s="167"/>
      <c r="CMU61" s="167"/>
      <c r="CMV61" s="167"/>
      <c r="CMW61" s="167"/>
      <c r="CMX61" s="167"/>
      <c r="CMY61" s="167"/>
      <c r="CMZ61" s="167"/>
      <c r="CNA61" s="167"/>
      <c r="CNB61" s="167"/>
      <c r="CNC61" s="167"/>
      <c r="CND61" s="167"/>
      <c r="CNE61" s="167"/>
      <c r="CNF61" s="167"/>
      <c r="CNG61" s="167"/>
      <c r="CNH61" s="167"/>
      <c r="CNI61" s="167"/>
      <c r="CNJ61" s="167"/>
      <c r="CNK61" s="167"/>
      <c r="CNL61" s="167"/>
      <c r="CNM61" s="167"/>
      <c r="CNN61" s="167"/>
      <c r="CNO61" s="167"/>
      <c r="CNP61" s="167"/>
      <c r="CNQ61" s="167"/>
      <c r="CNR61" s="167"/>
      <c r="CNS61" s="167"/>
      <c r="CNT61" s="167"/>
      <c r="CNU61" s="167"/>
      <c r="CNV61" s="167"/>
      <c r="CNW61" s="167"/>
      <c r="CNX61" s="167"/>
      <c r="CNY61" s="167"/>
      <c r="CNZ61" s="167"/>
      <c r="COA61" s="167"/>
      <c r="COB61" s="167"/>
      <c r="COC61" s="167"/>
      <c r="COD61" s="167"/>
      <c r="COE61" s="167"/>
      <c r="COF61" s="167"/>
      <c r="COG61" s="167"/>
      <c r="COH61" s="167"/>
      <c r="COI61" s="167"/>
      <c r="COJ61" s="167"/>
      <c r="COK61" s="167"/>
      <c r="COL61" s="167"/>
      <c r="COM61" s="167"/>
      <c r="CON61" s="167"/>
      <c r="COO61" s="167"/>
      <c r="COP61" s="167"/>
      <c r="COQ61" s="167"/>
      <c r="COR61" s="167"/>
      <c r="COS61" s="167"/>
      <c r="COT61" s="167"/>
      <c r="COU61" s="167"/>
      <c r="COV61" s="167"/>
      <c r="COW61" s="167"/>
      <c r="COX61" s="167"/>
      <c r="COY61" s="167"/>
      <c r="COZ61" s="167"/>
      <c r="CPA61" s="167"/>
      <c r="CPB61" s="167"/>
      <c r="CPC61" s="167"/>
      <c r="CPD61" s="167"/>
      <c r="CPE61" s="167"/>
      <c r="CPF61" s="167"/>
      <c r="CPG61" s="167"/>
      <c r="CPH61" s="167"/>
      <c r="CPI61" s="167"/>
      <c r="CPJ61" s="167"/>
      <c r="CPK61" s="167"/>
      <c r="CPL61" s="167"/>
      <c r="CPM61" s="167"/>
      <c r="CPN61" s="167"/>
      <c r="CPO61" s="167"/>
      <c r="CPP61" s="167"/>
      <c r="CPQ61" s="167"/>
      <c r="CPR61" s="167"/>
      <c r="CPS61" s="167"/>
      <c r="CPT61" s="167"/>
      <c r="CPU61" s="167"/>
      <c r="CPV61" s="167"/>
      <c r="CPW61" s="167"/>
      <c r="CPX61" s="167"/>
      <c r="CPY61" s="167"/>
      <c r="CPZ61" s="167"/>
      <c r="CQA61" s="167"/>
      <c r="CQB61" s="167"/>
      <c r="CQC61" s="167"/>
      <c r="CQD61" s="167"/>
      <c r="CQE61" s="167"/>
      <c r="CQF61" s="167"/>
      <c r="CQG61" s="167"/>
      <c r="CQH61" s="167"/>
      <c r="CQI61" s="167"/>
      <c r="CQJ61" s="167"/>
      <c r="CQK61" s="167"/>
      <c r="CQL61" s="167"/>
      <c r="CQM61" s="167"/>
      <c r="CQN61" s="167"/>
      <c r="CQO61" s="167"/>
      <c r="CQP61" s="167"/>
      <c r="CQQ61" s="167"/>
      <c r="CQR61" s="167"/>
      <c r="CQS61" s="167"/>
      <c r="CQT61" s="167"/>
      <c r="CQU61" s="167"/>
      <c r="CQV61" s="167"/>
      <c r="CQW61" s="167"/>
      <c r="CQX61" s="167"/>
      <c r="CQY61" s="167"/>
      <c r="CQZ61" s="167"/>
      <c r="CRA61" s="167"/>
      <c r="CRB61" s="167"/>
      <c r="CRC61" s="167"/>
      <c r="CRD61" s="167"/>
      <c r="CRE61" s="167"/>
      <c r="CRF61" s="167"/>
      <c r="CRG61" s="167"/>
      <c r="CRH61" s="167"/>
      <c r="CRI61" s="167"/>
      <c r="CRJ61" s="167"/>
      <c r="CRK61" s="167"/>
      <c r="CRL61" s="167"/>
      <c r="CRM61" s="167"/>
      <c r="CRN61" s="167"/>
      <c r="CRO61" s="167"/>
      <c r="CRP61" s="167"/>
      <c r="CRQ61" s="167"/>
      <c r="CRR61" s="167"/>
      <c r="CRS61" s="167"/>
      <c r="CRT61" s="167"/>
      <c r="CRU61" s="167"/>
      <c r="CRV61" s="167"/>
      <c r="CRW61" s="167"/>
      <c r="CRX61" s="167"/>
      <c r="CRY61" s="167"/>
      <c r="CRZ61" s="167"/>
      <c r="CSA61" s="167"/>
      <c r="CSB61" s="167"/>
      <c r="CSC61" s="167"/>
      <c r="CSD61" s="167"/>
      <c r="CSE61" s="167"/>
      <c r="CSF61" s="167"/>
      <c r="CSG61" s="167"/>
      <c r="CSH61" s="167"/>
      <c r="CSI61" s="167"/>
      <c r="CSJ61" s="167"/>
      <c r="CSK61" s="167"/>
      <c r="CSL61" s="167"/>
      <c r="CSM61" s="167"/>
      <c r="CSN61" s="167"/>
      <c r="CSO61" s="167"/>
      <c r="CSP61" s="167"/>
      <c r="CSQ61" s="167"/>
      <c r="CSR61" s="167"/>
      <c r="CSS61" s="167"/>
      <c r="CST61" s="167"/>
      <c r="CSU61" s="167"/>
      <c r="CSV61" s="167"/>
      <c r="CSW61" s="167"/>
      <c r="CSX61" s="167"/>
      <c r="CSY61" s="167"/>
      <c r="CSZ61" s="167"/>
      <c r="CTA61" s="167"/>
      <c r="CTB61" s="167"/>
      <c r="CTC61" s="167"/>
      <c r="CTD61" s="167"/>
      <c r="CTE61" s="167"/>
      <c r="CTF61" s="167"/>
      <c r="CTG61" s="167"/>
      <c r="CTH61" s="167"/>
      <c r="CTI61" s="167"/>
      <c r="CTJ61" s="167"/>
      <c r="CTK61" s="167"/>
      <c r="CTL61" s="167"/>
      <c r="CTM61" s="167"/>
      <c r="CTN61" s="167"/>
      <c r="CTO61" s="167"/>
      <c r="CTP61" s="167"/>
      <c r="CTQ61" s="167"/>
      <c r="CTR61" s="167"/>
      <c r="CTS61" s="167"/>
      <c r="CTT61" s="167"/>
      <c r="CTU61" s="167"/>
      <c r="CTV61" s="167"/>
      <c r="CTW61" s="167"/>
      <c r="CTX61" s="167"/>
      <c r="CTY61" s="167"/>
      <c r="CTZ61" s="167"/>
      <c r="CUA61" s="167"/>
      <c r="CUB61" s="167"/>
      <c r="CUC61" s="167"/>
      <c r="CUD61" s="167"/>
      <c r="CUE61" s="167"/>
      <c r="CUF61" s="167"/>
      <c r="CUG61" s="167"/>
      <c r="CUH61" s="167"/>
      <c r="CUI61" s="167"/>
      <c r="CUJ61" s="167"/>
      <c r="CUK61" s="167"/>
      <c r="CUL61" s="167"/>
      <c r="CUM61" s="167"/>
      <c r="CUN61" s="167"/>
      <c r="CUO61" s="167"/>
      <c r="CUP61" s="167"/>
      <c r="CUQ61" s="167"/>
      <c r="CUR61" s="167"/>
      <c r="CUS61" s="167"/>
      <c r="CUT61" s="167"/>
      <c r="CUU61" s="167"/>
      <c r="CUV61" s="167"/>
      <c r="CUW61" s="167"/>
      <c r="CUX61" s="167"/>
      <c r="CUY61" s="167"/>
      <c r="CUZ61" s="167"/>
      <c r="CVA61" s="167"/>
      <c r="CVB61" s="167"/>
      <c r="CVC61" s="167"/>
      <c r="CVD61" s="167"/>
      <c r="CVE61" s="167"/>
      <c r="CVF61" s="167"/>
      <c r="CVG61" s="167"/>
      <c r="CVH61" s="167"/>
      <c r="CVI61" s="167"/>
      <c r="CVJ61" s="167"/>
      <c r="CVK61" s="167"/>
      <c r="CVL61" s="167"/>
      <c r="CVM61" s="167"/>
      <c r="CVN61" s="167"/>
      <c r="CVO61" s="167"/>
      <c r="CVP61" s="167"/>
      <c r="CVQ61" s="167"/>
      <c r="CVR61" s="167"/>
      <c r="CVS61" s="167"/>
      <c r="CVT61" s="167"/>
      <c r="CVU61" s="167"/>
      <c r="CVV61" s="167"/>
      <c r="CVW61" s="167"/>
      <c r="CVX61" s="167"/>
      <c r="CVY61" s="167"/>
      <c r="CVZ61" s="167"/>
      <c r="CWA61" s="167"/>
      <c r="CWB61" s="167"/>
      <c r="CWC61" s="167"/>
      <c r="CWD61" s="167"/>
      <c r="CWE61" s="167"/>
      <c r="CWF61" s="167"/>
      <c r="CWG61" s="167"/>
      <c r="CWH61" s="167"/>
      <c r="CWI61" s="167"/>
      <c r="CWJ61" s="167"/>
      <c r="CWK61" s="167"/>
      <c r="CWL61" s="167"/>
      <c r="CWM61" s="167"/>
      <c r="CWN61" s="167"/>
      <c r="CWO61" s="167"/>
      <c r="CWP61" s="167"/>
      <c r="CWQ61" s="167"/>
      <c r="CWR61" s="167"/>
      <c r="CWS61" s="167"/>
      <c r="CWT61" s="167"/>
      <c r="CWU61" s="167"/>
      <c r="CWV61" s="167"/>
      <c r="CWW61" s="167"/>
      <c r="CWX61" s="167"/>
      <c r="CWY61" s="167"/>
      <c r="CWZ61" s="167"/>
      <c r="CXA61" s="167"/>
      <c r="CXB61" s="167"/>
      <c r="CXC61" s="167"/>
      <c r="CXD61" s="167"/>
      <c r="CXE61" s="167"/>
      <c r="CXF61" s="167"/>
      <c r="CXG61" s="167"/>
      <c r="CXH61" s="167"/>
      <c r="CXI61" s="167"/>
      <c r="CXJ61" s="167"/>
      <c r="CXK61" s="167"/>
      <c r="CXL61" s="167"/>
      <c r="CXM61" s="167"/>
      <c r="CXN61" s="167"/>
      <c r="CXO61" s="167"/>
      <c r="CXP61" s="167"/>
      <c r="CXQ61" s="167"/>
      <c r="CXR61" s="167"/>
      <c r="CXS61" s="167"/>
      <c r="CXT61" s="167"/>
      <c r="CXU61" s="167"/>
      <c r="CXV61" s="167"/>
      <c r="CXW61" s="167"/>
      <c r="CXX61" s="167"/>
      <c r="CXY61" s="167"/>
      <c r="CXZ61" s="167"/>
      <c r="CYA61" s="167"/>
      <c r="CYB61" s="167"/>
      <c r="CYC61" s="167"/>
      <c r="CYD61" s="167"/>
      <c r="CYE61" s="167"/>
      <c r="CYF61" s="167"/>
      <c r="CYG61" s="167"/>
      <c r="CYH61" s="167"/>
      <c r="CYI61" s="167"/>
      <c r="CYJ61" s="167"/>
      <c r="CYK61" s="167"/>
      <c r="CYL61" s="167"/>
      <c r="CYM61" s="167"/>
      <c r="CYN61" s="167"/>
      <c r="CYO61" s="167"/>
      <c r="CYP61" s="167"/>
      <c r="CYQ61" s="167"/>
      <c r="CYR61" s="167"/>
      <c r="CYS61" s="167"/>
      <c r="CYT61" s="167"/>
      <c r="CYU61" s="167"/>
      <c r="CYV61" s="167"/>
      <c r="CYW61" s="167"/>
      <c r="CYX61" s="167"/>
      <c r="CYY61" s="167"/>
      <c r="CYZ61" s="167"/>
      <c r="CZA61" s="167"/>
      <c r="CZB61" s="167"/>
      <c r="CZC61" s="167"/>
      <c r="CZD61" s="167"/>
      <c r="CZE61" s="167"/>
      <c r="CZF61" s="167"/>
      <c r="CZG61" s="167"/>
      <c r="CZH61" s="167"/>
      <c r="CZI61" s="167"/>
      <c r="CZJ61" s="167"/>
      <c r="CZK61" s="167"/>
      <c r="CZL61" s="167"/>
      <c r="CZM61" s="167"/>
      <c r="CZN61" s="167"/>
      <c r="CZO61" s="167"/>
      <c r="CZP61" s="167"/>
      <c r="CZQ61" s="167"/>
      <c r="CZR61" s="167"/>
      <c r="CZS61" s="167"/>
      <c r="CZT61" s="167"/>
      <c r="CZU61" s="167"/>
      <c r="CZV61" s="167"/>
      <c r="CZW61" s="167"/>
      <c r="CZX61" s="167"/>
      <c r="CZY61" s="167"/>
      <c r="CZZ61" s="167"/>
      <c r="DAA61" s="167"/>
      <c r="DAB61" s="167"/>
      <c r="DAC61" s="167"/>
      <c r="DAD61" s="167"/>
      <c r="DAE61" s="167"/>
      <c r="DAF61" s="167"/>
      <c r="DAG61" s="167"/>
      <c r="DAH61" s="167"/>
      <c r="DAI61" s="167"/>
      <c r="DAJ61" s="167"/>
      <c r="DAK61" s="167"/>
      <c r="DAL61" s="167"/>
      <c r="DAM61" s="167"/>
      <c r="DAN61" s="167"/>
      <c r="DAO61" s="167"/>
      <c r="DAP61" s="167"/>
      <c r="DAQ61" s="167"/>
      <c r="DAR61" s="167"/>
      <c r="DAS61" s="167"/>
      <c r="DAT61" s="167"/>
      <c r="DAU61" s="167"/>
      <c r="DAV61" s="167"/>
      <c r="DAW61" s="167"/>
      <c r="DAX61" s="167"/>
      <c r="DAY61" s="167"/>
      <c r="DAZ61" s="167"/>
      <c r="DBA61" s="167"/>
      <c r="DBB61" s="167"/>
      <c r="DBC61" s="167"/>
      <c r="DBD61" s="167"/>
      <c r="DBE61" s="167"/>
      <c r="DBF61" s="167"/>
      <c r="DBG61" s="167"/>
      <c r="DBH61" s="167"/>
      <c r="DBI61" s="167"/>
      <c r="DBJ61" s="167"/>
      <c r="DBK61" s="167"/>
      <c r="DBL61" s="167"/>
      <c r="DBM61" s="167"/>
      <c r="DBN61" s="167"/>
      <c r="DBO61" s="167"/>
      <c r="DBP61" s="167"/>
      <c r="DBQ61" s="167"/>
      <c r="DBR61" s="167"/>
      <c r="DBS61" s="167"/>
      <c r="DBT61" s="167"/>
      <c r="DBU61" s="167"/>
      <c r="DBV61" s="167"/>
      <c r="DBW61" s="167"/>
      <c r="DBX61" s="167"/>
      <c r="DBY61" s="167"/>
      <c r="DBZ61" s="167"/>
      <c r="DCA61" s="167"/>
      <c r="DCB61" s="167"/>
      <c r="DCC61" s="167"/>
      <c r="DCD61" s="167"/>
      <c r="DCE61" s="167"/>
      <c r="DCF61" s="167"/>
      <c r="DCG61" s="167"/>
      <c r="DCH61" s="167"/>
      <c r="DCI61" s="167"/>
      <c r="DCJ61" s="167"/>
      <c r="DCK61" s="167"/>
      <c r="DCL61" s="167"/>
      <c r="DCM61" s="167"/>
      <c r="DCN61" s="167"/>
      <c r="DCO61" s="167"/>
      <c r="DCP61" s="167"/>
      <c r="DCQ61" s="167"/>
      <c r="DCR61" s="167"/>
      <c r="DCS61" s="167"/>
      <c r="DCT61" s="167"/>
      <c r="DCU61" s="167"/>
      <c r="DCV61" s="167"/>
      <c r="DCW61" s="167"/>
      <c r="DCX61" s="167"/>
      <c r="DCY61" s="167"/>
      <c r="DCZ61" s="167"/>
      <c r="DDA61" s="167"/>
      <c r="DDB61" s="167"/>
      <c r="DDC61" s="167"/>
      <c r="DDD61" s="167"/>
      <c r="DDE61" s="167"/>
      <c r="DDF61" s="167"/>
      <c r="DDG61" s="167"/>
      <c r="DDH61" s="167"/>
      <c r="DDI61" s="167"/>
      <c r="DDJ61" s="167"/>
      <c r="DDK61" s="167"/>
      <c r="DDL61" s="167"/>
      <c r="DDM61" s="167"/>
      <c r="DDN61" s="167"/>
      <c r="DDO61" s="167"/>
      <c r="DDP61" s="167"/>
      <c r="DDQ61" s="167"/>
      <c r="DDR61" s="167"/>
      <c r="DDS61" s="167"/>
      <c r="DDT61" s="167"/>
      <c r="DDU61" s="167"/>
      <c r="DDV61" s="167"/>
      <c r="DDW61" s="167"/>
      <c r="DDX61" s="167"/>
      <c r="DDY61" s="167"/>
      <c r="DDZ61" s="167"/>
      <c r="DEA61" s="167"/>
      <c r="DEB61" s="167"/>
      <c r="DEC61" s="167"/>
      <c r="DED61" s="167"/>
      <c r="DEE61" s="167"/>
      <c r="DEF61" s="167"/>
      <c r="DEG61" s="167"/>
      <c r="DEH61" s="167"/>
      <c r="DEI61" s="167"/>
      <c r="DEJ61" s="167"/>
      <c r="DEK61" s="167"/>
      <c r="DEL61" s="167"/>
      <c r="DEM61" s="167"/>
      <c r="DEN61" s="167"/>
      <c r="DEO61" s="167"/>
      <c r="DEP61" s="167"/>
      <c r="DEQ61" s="167"/>
      <c r="DER61" s="167"/>
      <c r="DES61" s="167"/>
      <c r="DET61" s="167"/>
      <c r="DEU61" s="167"/>
      <c r="DEV61" s="167"/>
      <c r="DEW61" s="167"/>
      <c r="DEX61" s="167"/>
      <c r="DEY61" s="167"/>
      <c r="DEZ61" s="167"/>
      <c r="DFA61" s="167"/>
      <c r="DFB61" s="167"/>
      <c r="DFC61" s="167"/>
      <c r="DFD61" s="167"/>
      <c r="DFE61" s="167"/>
      <c r="DFF61" s="167"/>
      <c r="DFG61" s="167"/>
      <c r="DFH61" s="167"/>
      <c r="DFI61" s="167"/>
      <c r="DFJ61" s="167"/>
      <c r="DFK61" s="167"/>
      <c r="DFL61" s="167"/>
      <c r="DFM61" s="167"/>
      <c r="DFN61" s="167"/>
      <c r="DFO61" s="167"/>
      <c r="DFP61" s="167"/>
      <c r="DFQ61" s="167"/>
      <c r="DFR61" s="167"/>
      <c r="DFS61" s="167"/>
      <c r="DFT61" s="167"/>
      <c r="DFU61" s="167"/>
      <c r="DFV61" s="167"/>
      <c r="DFW61" s="167"/>
      <c r="DFX61" s="167"/>
      <c r="DFY61" s="167"/>
      <c r="DFZ61" s="167"/>
      <c r="DGA61" s="167"/>
      <c r="DGB61" s="167"/>
      <c r="DGC61" s="167"/>
      <c r="DGD61" s="167"/>
      <c r="DGE61" s="167"/>
      <c r="DGF61" s="167"/>
      <c r="DGG61" s="167"/>
      <c r="DGH61" s="167"/>
      <c r="DGI61" s="167"/>
      <c r="DGJ61" s="167"/>
      <c r="DGK61" s="167"/>
      <c r="DGL61" s="167"/>
      <c r="DGM61" s="167"/>
      <c r="DGN61" s="167"/>
      <c r="DGO61" s="167"/>
      <c r="DGP61" s="167"/>
      <c r="DGQ61" s="167"/>
      <c r="DGR61" s="167"/>
      <c r="DGS61" s="167"/>
      <c r="DGT61" s="167"/>
      <c r="DGU61" s="167"/>
      <c r="DGV61" s="167"/>
      <c r="DGW61" s="167"/>
      <c r="DGX61" s="167"/>
      <c r="DGY61" s="167"/>
      <c r="DGZ61" s="167"/>
      <c r="DHA61" s="167"/>
      <c r="DHB61" s="167"/>
      <c r="DHC61" s="167"/>
      <c r="DHD61" s="167"/>
      <c r="DHE61" s="167"/>
      <c r="DHF61" s="167"/>
      <c r="DHG61" s="167"/>
      <c r="DHH61" s="167"/>
      <c r="DHI61" s="167"/>
      <c r="DHJ61" s="167"/>
      <c r="DHK61" s="167"/>
      <c r="DHL61" s="167"/>
      <c r="DHM61" s="167"/>
      <c r="DHN61" s="167"/>
      <c r="DHO61" s="167"/>
      <c r="DHP61" s="167"/>
      <c r="DHQ61" s="167"/>
      <c r="DHR61" s="167"/>
      <c r="DHS61" s="167"/>
      <c r="DHT61" s="167"/>
      <c r="DHU61" s="167"/>
      <c r="DHV61" s="167"/>
      <c r="DHW61" s="167"/>
      <c r="DHX61" s="167"/>
      <c r="DHY61" s="167"/>
      <c r="DHZ61" s="167"/>
      <c r="DIA61" s="167"/>
      <c r="DIB61" s="167"/>
      <c r="DIC61" s="167"/>
      <c r="DID61" s="167"/>
      <c r="DIE61" s="167"/>
      <c r="DIF61" s="167"/>
      <c r="DIG61" s="167"/>
      <c r="DIH61" s="167"/>
      <c r="DII61" s="167"/>
      <c r="DIJ61" s="167"/>
      <c r="DIK61" s="167"/>
      <c r="DIL61" s="167"/>
      <c r="DIM61" s="167"/>
      <c r="DIN61" s="167"/>
      <c r="DIO61" s="167"/>
      <c r="DIP61" s="167"/>
      <c r="DIQ61" s="167"/>
      <c r="DIR61" s="167"/>
      <c r="DIS61" s="167"/>
      <c r="DIT61" s="167"/>
      <c r="DIU61" s="167"/>
      <c r="DIV61" s="167"/>
      <c r="DIW61" s="167"/>
      <c r="DIX61" s="167"/>
      <c r="DIY61" s="167"/>
      <c r="DIZ61" s="167"/>
      <c r="DJA61" s="167"/>
      <c r="DJB61" s="167"/>
      <c r="DJC61" s="167"/>
      <c r="DJD61" s="167"/>
      <c r="DJE61" s="167"/>
      <c r="DJF61" s="167"/>
      <c r="DJG61" s="167"/>
      <c r="DJH61" s="167"/>
      <c r="DJI61" s="167"/>
      <c r="DJJ61" s="167"/>
      <c r="DJK61" s="167"/>
      <c r="DJL61" s="167"/>
      <c r="DJM61" s="167"/>
      <c r="DJN61" s="167"/>
      <c r="DJO61" s="167"/>
      <c r="DJP61" s="167"/>
      <c r="DJQ61" s="167"/>
      <c r="DJR61" s="167"/>
      <c r="DJS61" s="167"/>
      <c r="DJT61" s="167"/>
      <c r="DJU61" s="167"/>
      <c r="DJV61" s="167"/>
      <c r="DJW61" s="167"/>
      <c r="DJX61" s="167"/>
      <c r="DJY61" s="167"/>
      <c r="DJZ61" s="167"/>
      <c r="DKA61" s="167"/>
      <c r="DKB61" s="167"/>
      <c r="DKC61" s="167"/>
      <c r="DKD61" s="167"/>
      <c r="DKE61" s="167"/>
      <c r="DKF61" s="167"/>
      <c r="DKG61" s="167"/>
      <c r="DKH61" s="167"/>
      <c r="DKI61" s="167"/>
      <c r="DKJ61" s="167"/>
      <c r="DKK61" s="167"/>
      <c r="DKL61" s="167"/>
      <c r="DKM61" s="167"/>
      <c r="DKN61" s="167"/>
      <c r="DKO61" s="167"/>
      <c r="DKP61" s="167"/>
      <c r="DKQ61" s="167"/>
      <c r="DKR61" s="167"/>
      <c r="DKS61" s="167"/>
      <c r="DKT61" s="167"/>
      <c r="DKU61" s="167"/>
      <c r="DKV61" s="167"/>
      <c r="DKW61" s="167"/>
      <c r="DKX61" s="167"/>
      <c r="DKY61" s="167"/>
      <c r="DKZ61" s="167"/>
      <c r="DLA61" s="167"/>
      <c r="DLB61" s="167"/>
      <c r="DLC61" s="167"/>
      <c r="DLD61" s="167"/>
      <c r="DLE61" s="167"/>
      <c r="DLF61" s="167"/>
      <c r="DLG61" s="167"/>
      <c r="DLH61" s="167"/>
      <c r="DLI61" s="167"/>
      <c r="DLJ61" s="167"/>
      <c r="DLK61" s="167"/>
      <c r="DLL61" s="167"/>
      <c r="DLM61" s="167"/>
      <c r="DLN61" s="167"/>
      <c r="DLO61" s="167"/>
      <c r="DLP61" s="167"/>
      <c r="DLQ61" s="167"/>
      <c r="DLR61" s="167"/>
      <c r="DLS61" s="167"/>
      <c r="DLT61" s="167"/>
      <c r="DLU61" s="167"/>
      <c r="DLV61" s="167"/>
      <c r="DLW61" s="167"/>
      <c r="DLX61" s="167"/>
      <c r="DLY61" s="167"/>
      <c r="DLZ61" s="167"/>
      <c r="DMA61" s="167"/>
      <c r="DMB61" s="167"/>
      <c r="DMC61" s="167"/>
      <c r="DMD61" s="167"/>
      <c r="DME61" s="167"/>
      <c r="DMF61" s="167"/>
      <c r="DMG61" s="167"/>
      <c r="DMH61" s="167"/>
      <c r="DMI61" s="167"/>
      <c r="DMJ61" s="167"/>
      <c r="DMK61" s="167"/>
      <c r="DML61" s="167"/>
      <c r="DMM61" s="167"/>
      <c r="DMN61" s="167"/>
      <c r="DMO61" s="167"/>
      <c r="DMP61" s="167"/>
      <c r="DMQ61" s="167"/>
      <c r="DMR61" s="167"/>
      <c r="DMS61" s="167"/>
      <c r="DMT61" s="167"/>
      <c r="DMU61" s="167"/>
      <c r="DMV61" s="167"/>
      <c r="DMW61" s="167"/>
      <c r="DMX61" s="167"/>
      <c r="DMY61" s="167"/>
      <c r="DMZ61" s="167"/>
      <c r="DNA61" s="167"/>
      <c r="DNB61" s="167"/>
      <c r="DNC61" s="167"/>
      <c r="DND61" s="167"/>
      <c r="DNE61" s="167"/>
      <c r="DNF61" s="167"/>
      <c r="DNG61" s="167"/>
      <c r="DNH61" s="167"/>
      <c r="DNI61" s="167"/>
      <c r="DNJ61" s="167"/>
      <c r="DNK61" s="167"/>
      <c r="DNL61" s="167"/>
      <c r="DNM61" s="167"/>
      <c r="DNN61" s="167"/>
      <c r="DNO61" s="167"/>
      <c r="DNP61" s="167"/>
      <c r="DNQ61" s="167"/>
      <c r="DNR61" s="167"/>
      <c r="DNS61" s="167"/>
      <c r="DNT61" s="167"/>
      <c r="DNU61" s="167"/>
      <c r="DNV61" s="167"/>
      <c r="DNW61" s="167"/>
      <c r="DNX61" s="167"/>
      <c r="DNY61" s="167"/>
      <c r="DNZ61" s="167"/>
      <c r="DOA61" s="167"/>
      <c r="DOB61" s="167"/>
      <c r="DOC61" s="167"/>
      <c r="DOD61" s="167"/>
      <c r="DOE61" s="167"/>
      <c r="DOF61" s="167"/>
      <c r="DOG61" s="167"/>
      <c r="DOH61" s="167"/>
      <c r="DOI61" s="167"/>
      <c r="DOJ61" s="167"/>
      <c r="DOK61" s="167"/>
      <c r="DOL61" s="167"/>
      <c r="DOM61" s="167"/>
      <c r="DON61" s="167"/>
      <c r="DOO61" s="167"/>
      <c r="DOP61" s="167"/>
      <c r="DOQ61" s="167"/>
      <c r="DOR61" s="167"/>
      <c r="DOS61" s="167"/>
      <c r="DOT61" s="167"/>
      <c r="DOU61" s="167"/>
      <c r="DOV61" s="167"/>
      <c r="DOW61" s="167"/>
      <c r="DOX61" s="167"/>
      <c r="DOY61" s="167"/>
      <c r="DOZ61" s="167"/>
      <c r="DPA61" s="167"/>
      <c r="DPB61" s="167"/>
      <c r="DPC61" s="167"/>
      <c r="DPD61" s="167"/>
      <c r="DPE61" s="167"/>
      <c r="DPF61" s="167"/>
      <c r="DPG61" s="167"/>
    </row>
    <row r="62" spans="1:3127" s="166" customFormat="1" ht="72.75">
      <c r="A62" s="180" t="s">
        <v>1042</v>
      </c>
      <c r="B62" s="180" t="s">
        <v>1977</v>
      </c>
      <c r="C62" s="180" t="s">
        <v>19</v>
      </c>
      <c r="D62" s="180" t="s">
        <v>141</v>
      </c>
      <c r="E62" s="180" t="s">
        <v>2060</v>
      </c>
      <c r="F62" s="180" t="s">
        <v>24</v>
      </c>
      <c r="G62" s="180" t="s">
        <v>2019</v>
      </c>
      <c r="H62" s="180" t="s">
        <v>1972</v>
      </c>
      <c r="I62" s="180" t="s">
        <v>1005</v>
      </c>
      <c r="J62" s="180" t="s">
        <v>1973</v>
      </c>
      <c r="K62" s="180" t="s">
        <v>52</v>
      </c>
      <c r="L62" s="180" t="s">
        <v>1432</v>
      </c>
      <c r="M62" s="181" t="s">
        <v>1113</v>
      </c>
      <c r="N62" s="181">
        <v>106</v>
      </c>
      <c r="O62" s="181">
        <v>106</v>
      </c>
      <c r="P62" s="180" t="s">
        <v>1432</v>
      </c>
      <c r="Q62" s="182">
        <v>795.99</v>
      </c>
      <c r="R62" s="183" t="s">
        <v>1981</v>
      </c>
      <c r="S62" s="198" t="s">
        <v>2061</v>
      </c>
      <c r="T62" s="181"/>
      <c r="U62" s="5"/>
      <c r="V62" s="5"/>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c r="AMK62"/>
      <c r="AML62"/>
      <c r="AMM62"/>
      <c r="AMN62"/>
      <c r="AMO62"/>
      <c r="AMP62"/>
      <c r="AMQ62"/>
      <c r="AMR62"/>
      <c r="AMS62"/>
      <c r="AMT62"/>
      <c r="AMU62"/>
      <c r="AMV62"/>
      <c r="AMW62"/>
      <c r="AMX62"/>
      <c r="AMY62"/>
      <c r="AMZ62"/>
      <c r="ANA62"/>
      <c r="ANB62"/>
      <c r="ANC62"/>
      <c r="AND62"/>
      <c r="ANE62"/>
      <c r="ANF62"/>
      <c r="ANG62"/>
      <c r="ANH62"/>
      <c r="ANI62"/>
      <c r="ANJ62"/>
      <c r="ANK62"/>
      <c r="ANL62"/>
      <c r="ANM62"/>
      <c r="ANN62"/>
      <c r="ANO62"/>
      <c r="ANP62"/>
      <c r="ANQ62"/>
      <c r="ANR62"/>
      <c r="ANS62"/>
      <c r="ANT62"/>
      <c r="ANU62"/>
      <c r="ANV62"/>
      <c r="ANW62"/>
      <c r="ANX62"/>
      <c r="ANY62"/>
      <c r="ANZ62"/>
      <c r="AOA62"/>
      <c r="AOB62"/>
      <c r="AOC62"/>
      <c r="AOD62"/>
      <c r="AOE62"/>
      <c r="AOF62"/>
      <c r="AOG62"/>
      <c r="AOH62"/>
      <c r="AOI62"/>
      <c r="AOJ62"/>
      <c r="AOK62"/>
      <c r="AOL62"/>
      <c r="AOM62"/>
      <c r="AON62"/>
      <c r="AOO62"/>
      <c r="AOP62"/>
      <c r="AOQ62"/>
      <c r="AOR62"/>
      <c r="AOS62"/>
      <c r="AOT62"/>
      <c r="AOU62"/>
      <c r="AOV62"/>
      <c r="AOW62"/>
      <c r="AOX62"/>
      <c r="AOY62"/>
      <c r="AOZ62"/>
      <c r="APA62"/>
      <c r="APB62"/>
      <c r="APC62"/>
      <c r="APD62"/>
      <c r="APE62"/>
      <c r="APF62"/>
      <c r="APG62"/>
      <c r="APH62"/>
      <c r="API62"/>
      <c r="APJ62"/>
      <c r="APK62"/>
      <c r="APL62"/>
      <c r="APM62"/>
      <c r="APN62"/>
      <c r="APO62"/>
      <c r="APP62"/>
      <c r="APQ62"/>
      <c r="APR62"/>
      <c r="APS62"/>
      <c r="APT62"/>
      <c r="APU62"/>
      <c r="APV62" s="169"/>
      <c r="APW62" s="169"/>
      <c r="APX62" s="169"/>
      <c r="APY62" s="169"/>
      <c r="APZ62" s="169"/>
      <c r="AQA62" s="169"/>
      <c r="AQB62" s="169"/>
      <c r="AQC62" s="169"/>
      <c r="AQD62" s="169"/>
      <c r="AQE62" s="169"/>
      <c r="AQF62" s="169"/>
      <c r="AQG62" s="169"/>
      <c r="AQH62" s="169"/>
      <c r="AQI62" s="169"/>
      <c r="AQJ62" s="169"/>
      <c r="AQK62" s="169"/>
      <c r="AQL62" s="169"/>
      <c r="AQM62" s="169"/>
      <c r="AQN62" s="169"/>
      <c r="AQO62" s="169"/>
      <c r="AQP62" s="169"/>
      <c r="AQQ62" s="169"/>
      <c r="AQR62" s="169"/>
      <c r="AQS62" s="169"/>
      <c r="AQT62" s="169"/>
      <c r="AQU62" s="169"/>
      <c r="AQV62" s="169"/>
      <c r="AQW62" s="169"/>
      <c r="AQX62" s="169"/>
      <c r="AQY62" s="169"/>
      <c r="AQZ62" s="169"/>
      <c r="ARA62" s="169"/>
      <c r="ARB62" s="169"/>
      <c r="ARC62" s="169"/>
      <c r="ARD62" s="169"/>
      <c r="ARE62" s="169"/>
      <c r="ARF62" s="169"/>
      <c r="ARG62" s="169"/>
      <c r="ARH62" s="169"/>
      <c r="ARI62" s="169"/>
      <c r="ARJ62" s="169"/>
      <c r="ARK62" s="169"/>
      <c r="ARL62" s="169"/>
      <c r="ARM62" s="169"/>
      <c r="ARN62" s="169"/>
      <c r="ARO62" s="169"/>
      <c r="ARP62" s="169"/>
      <c r="ARQ62" s="169"/>
      <c r="ARR62" s="169"/>
      <c r="ARS62" s="169"/>
      <c r="ART62" s="169"/>
      <c r="ARU62" s="169"/>
      <c r="ARV62" s="169"/>
      <c r="ARW62" s="169"/>
      <c r="ARX62" s="169"/>
      <c r="ARY62" s="169"/>
      <c r="ARZ62" s="169"/>
      <c r="ASA62" s="169"/>
      <c r="ASB62" s="169"/>
      <c r="ASC62" s="169"/>
      <c r="ASD62" s="169"/>
      <c r="ASE62" s="169"/>
      <c r="ASF62" s="169"/>
      <c r="ASG62" s="169"/>
      <c r="ASH62" s="169"/>
      <c r="ASI62" s="169"/>
      <c r="ASJ62" s="169"/>
      <c r="ASK62" s="169"/>
      <c r="ASL62" s="169"/>
      <c r="ASM62" s="169"/>
      <c r="ASN62" s="169"/>
      <c r="ASO62" s="169"/>
      <c r="ASP62" s="169"/>
      <c r="ASQ62" s="169"/>
      <c r="ASR62" s="169"/>
      <c r="ASS62" s="169"/>
      <c r="AST62" s="169"/>
      <c r="ASU62" s="169"/>
      <c r="ASV62" s="169"/>
      <c r="ASW62" s="169"/>
      <c r="ASX62" s="169"/>
      <c r="ASY62" s="169"/>
      <c r="ASZ62" s="169"/>
      <c r="ATA62" s="169"/>
      <c r="ATB62" s="169"/>
      <c r="ATC62" s="169"/>
      <c r="ATD62" s="169"/>
      <c r="ATE62" s="169"/>
      <c r="ATF62" s="169"/>
      <c r="ATG62" s="169"/>
      <c r="ATH62" s="169"/>
      <c r="ATI62" s="169"/>
      <c r="ATJ62" s="169"/>
      <c r="ATK62" s="169"/>
      <c r="ATL62" s="169"/>
      <c r="ATM62" s="169"/>
      <c r="ATN62" s="169"/>
      <c r="ATO62" s="169"/>
      <c r="ATP62" s="169"/>
      <c r="ATQ62" s="169"/>
      <c r="ATR62" s="169"/>
      <c r="ATS62" s="169"/>
      <c r="ATT62" s="169"/>
      <c r="ATU62" s="169"/>
      <c r="ATV62" s="169"/>
      <c r="ATW62" s="169"/>
      <c r="ATX62" s="169"/>
      <c r="ATY62" s="169"/>
      <c r="ATZ62" s="169"/>
      <c r="AUA62" s="169"/>
      <c r="AUB62" s="169"/>
      <c r="AUC62" s="169"/>
      <c r="AUD62" s="169"/>
      <c r="AUE62" s="169"/>
      <c r="AUF62" s="169"/>
      <c r="AUG62" s="169"/>
      <c r="AUH62" s="169"/>
      <c r="AUI62" s="169"/>
      <c r="AUJ62" s="169"/>
      <c r="AUK62" s="169"/>
      <c r="AUL62" s="169"/>
      <c r="AUM62" s="169"/>
      <c r="AUN62" s="169"/>
      <c r="AUO62" s="169"/>
      <c r="AUP62" s="169"/>
      <c r="AUQ62" s="169"/>
      <c r="AUR62" s="169"/>
      <c r="AUS62" s="169"/>
      <c r="AUT62" s="169"/>
      <c r="AUU62" s="169"/>
      <c r="AUV62" s="169"/>
      <c r="AUW62" s="169"/>
      <c r="AUX62" s="169"/>
      <c r="AUY62" s="169"/>
      <c r="AUZ62" s="169"/>
      <c r="AVA62" s="169"/>
      <c r="AVB62" s="169"/>
      <c r="AVC62" s="169"/>
      <c r="AVD62" s="169"/>
      <c r="AVE62" s="169"/>
      <c r="AVF62" s="169"/>
      <c r="AVG62" s="169"/>
      <c r="AVH62" s="169"/>
      <c r="AVI62" s="169"/>
      <c r="AVJ62" s="169"/>
      <c r="AVK62" s="169"/>
      <c r="AVL62" s="169"/>
      <c r="AVM62" s="169"/>
      <c r="AVN62" s="169"/>
      <c r="AVO62" s="169"/>
      <c r="AVP62" s="169"/>
      <c r="AVQ62" s="169"/>
      <c r="AVR62" s="169"/>
      <c r="AVS62" s="169"/>
      <c r="AVT62" s="169"/>
      <c r="AVU62" s="169"/>
      <c r="AVV62" s="169"/>
      <c r="AVW62" s="169"/>
      <c r="AVX62" s="169"/>
      <c r="AVY62" s="169"/>
      <c r="AVZ62" s="169"/>
      <c r="AWA62" s="169"/>
      <c r="AWB62" s="169"/>
      <c r="AWC62" s="169"/>
      <c r="AWD62" s="169"/>
      <c r="AWE62" s="169"/>
      <c r="AWF62" s="169"/>
      <c r="AWG62" s="169"/>
      <c r="AWH62" s="169"/>
      <c r="AWI62" s="169"/>
      <c r="AWJ62" s="169"/>
      <c r="AWK62" s="169"/>
      <c r="AWL62" s="169"/>
      <c r="AWM62" s="169"/>
      <c r="AWN62" s="169"/>
      <c r="AWO62" s="169"/>
      <c r="AWP62" s="169"/>
      <c r="AWQ62" s="169"/>
      <c r="AWR62" s="169"/>
      <c r="AWS62" s="169"/>
      <c r="AWT62" s="169"/>
      <c r="AWU62" s="169"/>
      <c r="AWV62" s="169"/>
      <c r="AWW62" s="169"/>
      <c r="AWX62" s="169"/>
      <c r="AWY62" s="169"/>
      <c r="AWZ62" s="169"/>
      <c r="AXA62" s="169"/>
      <c r="AXB62" s="169"/>
      <c r="AXC62" s="169"/>
      <c r="AXD62" s="169"/>
      <c r="AXE62" s="169"/>
      <c r="AXF62" s="169"/>
      <c r="AXG62" s="169"/>
      <c r="AXH62" s="169"/>
      <c r="AXI62" s="169"/>
      <c r="AXJ62" s="169"/>
      <c r="AXK62" s="169"/>
      <c r="AXL62" s="169"/>
      <c r="AXM62" s="169"/>
      <c r="AXN62" s="169"/>
      <c r="AXO62" s="169"/>
      <c r="AXP62" s="169"/>
      <c r="AXQ62" s="169"/>
      <c r="AXR62" s="169"/>
      <c r="AXS62" s="169"/>
      <c r="AXT62" s="169"/>
      <c r="AXU62" s="169"/>
      <c r="AXV62" s="169"/>
      <c r="AXW62" s="169"/>
      <c r="AXX62" s="169"/>
      <c r="AXY62" s="169"/>
      <c r="AXZ62" s="169"/>
      <c r="AYA62" s="169"/>
      <c r="AYB62" s="169"/>
      <c r="AYC62" s="169"/>
      <c r="AYD62" s="169"/>
      <c r="AYE62" s="169"/>
      <c r="AYF62" s="169"/>
      <c r="AYG62" s="169"/>
      <c r="AYH62" s="169"/>
      <c r="AYI62" s="169"/>
      <c r="AYJ62" s="169"/>
      <c r="AYK62" s="169"/>
      <c r="AYL62" s="169"/>
      <c r="AYM62" s="169"/>
      <c r="AYN62" s="169"/>
      <c r="AYO62" s="169"/>
      <c r="AYP62" s="169"/>
      <c r="AYQ62" s="169"/>
      <c r="AYR62" s="169"/>
      <c r="AYS62" s="169"/>
      <c r="AYT62" s="169"/>
      <c r="AYU62" s="169"/>
      <c r="AYV62" s="169"/>
      <c r="AYW62" s="169"/>
      <c r="AYX62" s="169"/>
      <c r="AYY62" s="169"/>
      <c r="AYZ62" s="169"/>
      <c r="AZA62" s="169"/>
      <c r="AZB62" s="169"/>
      <c r="AZC62" s="169"/>
      <c r="AZD62" s="169"/>
      <c r="AZE62" s="169"/>
      <c r="AZF62" s="169"/>
      <c r="AZG62" s="169"/>
      <c r="AZH62" s="169"/>
      <c r="AZI62" s="169"/>
      <c r="AZJ62" s="169"/>
      <c r="AZK62" s="169"/>
      <c r="AZL62" s="169"/>
      <c r="AZM62" s="169"/>
      <c r="AZN62" s="169"/>
      <c r="AZO62" s="169"/>
      <c r="AZP62" s="169"/>
      <c r="AZQ62" s="169"/>
      <c r="AZR62" s="169"/>
      <c r="AZS62" s="169"/>
      <c r="AZT62" s="169"/>
      <c r="AZU62" s="169"/>
      <c r="AZV62" s="169"/>
      <c r="AZW62" s="169"/>
      <c r="AZX62" s="169"/>
      <c r="AZY62" s="169"/>
      <c r="AZZ62" s="169"/>
      <c r="BAA62" s="169"/>
      <c r="BAB62" s="169"/>
      <c r="BAC62" s="169"/>
      <c r="BAD62" s="169"/>
      <c r="BAE62" s="169"/>
      <c r="BAF62" s="169"/>
      <c r="BAG62" s="169"/>
      <c r="BAH62" s="169"/>
      <c r="BAI62" s="169"/>
      <c r="BAJ62" s="169"/>
      <c r="BAK62" s="169"/>
      <c r="BAL62" s="169"/>
      <c r="BAM62" s="169"/>
      <c r="BAN62" s="169"/>
      <c r="BAO62" s="169"/>
      <c r="BAP62" s="169"/>
      <c r="BAQ62" s="169"/>
      <c r="BAR62" s="169"/>
      <c r="BAS62" s="169"/>
      <c r="BAT62" s="169"/>
      <c r="BAU62" s="169"/>
      <c r="BAV62" s="169"/>
      <c r="BAW62" s="169"/>
      <c r="BAX62" s="169"/>
      <c r="BAY62" s="169"/>
      <c r="BAZ62" s="169"/>
      <c r="BBA62" s="169"/>
      <c r="BBB62" s="169"/>
      <c r="BBC62" s="169"/>
      <c r="BBD62" s="169"/>
      <c r="BBE62" s="169"/>
      <c r="BBF62" s="169"/>
      <c r="BBG62" s="169"/>
      <c r="BBH62" s="169"/>
      <c r="BBI62" s="169"/>
      <c r="BBJ62" s="169"/>
      <c r="BBK62" s="169"/>
      <c r="BBL62" s="169"/>
      <c r="BBM62" s="169"/>
      <c r="BBN62" s="169"/>
      <c r="BBO62" s="169"/>
      <c r="BBP62" s="169"/>
      <c r="BBQ62" s="169"/>
      <c r="BBR62" s="169"/>
      <c r="BBS62" s="169"/>
      <c r="BBT62" s="169"/>
      <c r="BBU62" s="169"/>
      <c r="BBV62" s="169"/>
      <c r="BBW62" s="169"/>
      <c r="BBX62" s="169"/>
      <c r="BBY62" s="169"/>
      <c r="BBZ62" s="169"/>
      <c r="BCA62" s="169"/>
      <c r="BCB62" s="169"/>
      <c r="BCC62" s="169"/>
      <c r="BCD62" s="169"/>
      <c r="BCE62" s="169"/>
      <c r="BCF62" s="169"/>
      <c r="BCG62" s="169"/>
      <c r="BCH62" s="169"/>
      <c r="BCI62" s="169"/>
      <c r="BCJ62" s="169"/>
      <c r="BCK62" s="169"/>
      <c r="BCL62" s="169"/>
      <c r="BCM62" s="169"/>
      <c r="BCN62" s="169"/>
      <c r="BCO62" s="169"/>
      <c r="BCP62" s="169"/>
      <c r="BCQ62" s="169"/>
      <c r="BCR62" s="169"/>
      <c r="BCS62" s="169"/>
      <c r="BCT62" s="169"/>
      <c r="BCU62" s="169"/>
      <c r="BCV62" s="169"/>
      <c r="BCW62" s="169"/>
      <c r="BCX62" s="169"/>
      <c r="BCY62" s="169"/>
      <c r="BCZ62" s="169"/>
      <c r="BDA62" s="169"/>
      <c r="BDB62" s="169"/>
      <c r="BDC62" s="169"/>
      <c r="BDD62" s="169"/>
      <c r="BDE62" s="169"/>
      <c r="BDF62" s="169"/>
      <c r="BDG62" s="169"/>
      <c r="BDH62" s="169"/>
      <c r="BDI62" s="169"/>
      <c r="BDJ62" s="169"/>
      <c r="BDK62" s="169"/>
      <c r="BDL62" s="169"/>
      <c r="BDM62" s="169"/>
      <c r="BDN62" s="169"/>
      <c r="BDO62" s="169"/>
      <c r="BDP62" s="169"/>
      <c r="BDQ62" s="169"/>
      <c r="BDR62" s="169"/>
      <c r="BDS62" s="169"/>
      <c r="BDT62" s="169"/>
      <c r="BDU62" s="169"/>
      <c r="BDV62" s="169"/>
      <c r="BDW62" s="169"/>
      <c r="BDX62" s="169"/>
      <c r="BDY62" s="169"/>
      <c r="BDZ62" s="169"/>
      <c r="BEA62" s="169"/>
      <c r="BEB62" s="169"/>
      <c r="BEC62" s="169"/>
      <c r="BED62" s="169"/>
      <c r="BEE62" s="169"/>
      <c r="BEF62" s="169"/>
      <c r="BEG62" s="169"/>
      <c r="BEH62" s="169"/>
      <c r="BEI62" s="169"/>
      <c r="BEJ62" s="169"/>
      <c r="BEK62" s="169"/>
      <c r="BEL62" s="169"/>
      <c r="BEM62" s="169"/>
      <c r="BEN62" s="169"/>
      <c r="BEO62" s="169"/>
      <c r="BEP62" s="169"/>
      <c r="BEQ62" s="169"/>
      <c r="BER62" s="169"/>
      <c r="BES62" s="169"/>
      <c r="BET62" s="169"/>
      <c r="BEU62" s="169"/>
      <c r="BEV62" s="169"/>
      <c r="BEW62" s="169"/>
      <c r="BEX62" s="169"/>
      <c r="BEY62" s="169"/>
      <c r="BEZ62" s="169"/>
      <c r="BFA62" s="169"/>
      <c r="BFB62" s="169"/>
      <c r="BFC62" s="169"/>
      <c r="BFD62" s="169"/>
      <c r="BFE62" s="169"/>
      <c r="BFF62" s="169"/>
      <c r="BFG62" s="169"/>
      <c r="BFH62" s="169"/>
      <c r="BFI62" s="169"/>
      <c r="BFJ62" s="169"/>
      <c r="BFK62" s="169"/>
      <c r="BFL62" s="169"/>
      <c r="BFM62" s="169"/>
      <c r="BFN62" s="169"/>
      <c r="BFO62" s="169"/>
      <c r="BFP62" s="169"/>
      <c r="BFQ62" s="169"/>
      <c r="BFR62" s="169"/>
      <c r="BFS62" s="169"/>
      <c r="BFT62" s="169"/>
      <c r="BFU62" s="169"/>
      <c r="BFV62" s="169"/>
      <c r="BFW62" s="169"/>
      <c r="BFX62" s="169"/>
      <c r="BFY62" s="169"/>
      <c r="BFZ62" s="169"/>
      <c r="BGA62" s="169"/>
      <c r="BGB62" s="169"/>
      <c r="BGC62" s="169"/>
      <c r="BGD62" s="169"/>
      <c r="BGE62" s="169"/>
      <c r="BGF62" s="169"/>
      <c r="BGG62" s="169"/>
      <c r="BGH62" s="169"/>
      <c r="BGI62" s="169"/>
      <c r="BGJ62" s="169"/>
      <c r="BGK62" s="169"/>
      <c r="BGL62" s="169"/>
      <c r="BGM62" s="169"/>
      <c r="BGN62" s="169"/>
      <c r="BGO62" s="169"/>
      <c r="BGP62" s="169"/>
      <c r="BGQ62" s="169"/>
      <c r="BGR62" s="169"/>
      <c r="BGS62" s="169"/>
      <c r="BGT62" s="169"/>
      <c r="BGU62" s="169"/>
      <c r="BGV62" s="169"/>
      <c r="BGW62" s="169"/>
      <c r="BGX62" s="169"/>
      <c r="BGY62" s="169"/>
      <c r="BGZ62" s="169"/>
      <c r="BHA62" s="169"/>
      <c r="BHB62" s="169"/>
      <c r="BHC62" s="169"/>
      <c r="BHD62" s="169"/>
      <c r="BHE62" s="169"/>
      <c r="BHF62" s="169"/>
      <c r="BHG62" s="169"/>
      <c r="BHH62" s="169"/>
      <c r="BHI62" s="169"/>
      <c r="BHJ62" s="169"/>
      <c r="BHK62" s="169"/>
      <c r="BHL62" s="169"/>
      <c r="BHM62" s="169"/>
      <c r="BHN62" s="169"/>
      <c r="BHO62" s="169"/>
      <c r="BHP62" s="169"/>
      <c r="BHQ62" s="169"/>
      <c r="BHR62" s="169"/>
      <c r="BHS62" s="169"/>
      <c r="BHT62" s="169"/>
      <c r="BHU62" s="169"/>
      <c r="BHV62" s="169"/>
      <c r="BHW62" s="169"/>
      <c r="BHX62" s="169"/>
      <c r="BHY62" s="169"/>
      <c r="BHZ62" s="169"/>
      <c r="BIA62" s="169"/>
      <c r="BIB62" s="169"/>
      <c r="BIC62" s="169"/>
      <c r="BID62" s="169"/>
      <c r="BIE62" s="169"/>
      <c r="BIF62" s="169"/>
      <c r="BIG62" s="169"/>
      <c r="BIH62" s="169"/>
      <c r="BII62" s="169"/>
      <c r="BIJ62" s="169"/>
      <c r="BIK62" s="169"/>
      <c r="BIL62" s="169"/>
      <c r="BIM62" s="169"/>
      <c r="BIN62" s="169"/>
      <c r="BIO62" s="169"/>
      <c r="BIP62" s="169"/>
      <c r="BIQ62" s="169"/>
      <c r="BIR62" s="169"/>
      <c r="BIS62" s="169"/>
      <c r="BIT62" s="169"/>
      <c r="BIU62" s="169"/>
      <c r="BIV62" s="169"/>
      <c r="BIW62" s="169"/>
      <c r="BIX62" s="169"/>
      <c r="BIY62" s="169"/>
      <c r="BIZ62" s="169"/>
      <c r="BJA62" s="169"/>
      <c r="BJB62" s="169"/>
      <c r="BJC62" s="169"/>
      <c r="BJD62" s="169"/>
      <c r="BJE62" s="169"/>
      <c r="BJF62" s="169"/>
      <c r="BJG62" s="169"/>
      <c r="BJH62" s="169"/>
      <c r="BJI62" s="169"/>
      <c r="BJJ62" s="169"/>
      <c r="BJK62" s="169"/>
      <c r="BJL62" s="169"/>
      <c r="BJM62" s="169"/>
      <c r="BJN62" s="169"/>
      <c r="BJO62" s="169"/>
      <c r="BJP62" s="169"/>
      <c r="BJQ62" s="169"/>
      <c r="BJR62" s="169"/>
      <c r="BJS62" s="169"/>
      <c r="BJT62" s="169"/>
      <c r="BJU62" s="169"/>
      <c r="BJV62" s="169"/>
      <c r="BJW62" s="169"/>
      <c r="BJX62" s="169"/>
      <c r="BJY62" s="169"/>
      <c r="BJZ62" s="169"/>
      <c r="BKA62" s="169"/>
      <c r="BKB62" s="169"/>
      <c r="BKC62" s="169"/>
      <c r="BKD62" s="169"/>
      <c r="BKE62" s="169"/>
      <c r="BKF62" s="169"/>
      <c r="BKG62" s="169"/>
      <c r="BKH62" s="169"/>
      <c r="BKI62" s="169"/>
      <c r="BKJ62" s="169"/>
      <c r="BKK62" s="169"/>
      <c r="BKL62" s="169"/>
      <c r="BKM62" s="169"/>
      <c r="BKN62" s="169"/>
      <c r="BKO62" s="169"/>
      <c r="BKP62" s="169"/>
      <c r="BKQ62" s="169"/>
      <c r="BKR62" s="169"/>
      <c r="BKS62" s="169"/>
      <c r="BKT62" s="169"/>
      <c r="BKU62" s="169"/>
      <c r="BKV62" s="169"/>
      <c r="BKW62" s="169"/>
      <c r="BKX62" s="169"/>
      <c r="BKY62" s="169"/>
      <c r="BKZ62" s="169"/>
      <c r="BLA62" s="169"/>
      <c r="BLB62" s="169"/>
      <c r="BLC62" s="169"/>
      <c r="BLD62" s="169"/>
      <c r="BLE62" s="169"/>
      <c r="BLF62" s="169"/>
      <c r="BLG62" s="169"/>
      <c r="BLH62" s="169"/>
      <c r="BLI62" s="169"/>
      <c r="BLJ62" s="169"/>
      <c r="BLK62" s="169"/>
      <c r="BLL62" s="169"/>
      <c r="BLM62" s="169"/>
      <c r="BLN62" s="169"/>
      <c r="BLO62" s="169"/>
      <c r="BLP62" s="169"/>
      <c r="BLQ62" s="169"/>
      <c r="BLR62" s="169"/>
      <c r="BLS62" s="169"/>
      <c r="BLT62" s="169"/>
      <c r="BLU62" s="169"/>
      <c r="BLV62" s="169"/>
      <c r="BLW62" s="169"/>
      <c r="BLX62" s="169"/>
      <c r="BLY62" s="169"/>
      <c r="BLZ62" s="169"/>
      <c r="BMA62" s="169"/>
      <c r="BMB62" s="169"/>
      <c r="BMC62" s="169"/>
      <c r="BMD62" s="169"/>
      <c r="BME62" s="169"/>
      <c r="BMF62" s="169"/>
      <c r="BMG62" s="169"/>
      <c r="BMH62" s="169"/>
      <c r="BMI62" s="169"/>
      <c r="BMJ62" s="169"/>
      <c r="BMK62" s="169"/>
      <c r="BML62" s="169"/>
      <c r="BMM62" s="169"/>
      <c r="BMN62" s="169"/>
      <c r="BMO62" s="169"/>
      <c r="BMP62" s="169"/>
      <c r="BMQ62" s="169"/>
      <c r="BMR62" s="169"/>
      <c r="BMS62" s="169"/>
      <c r="BMT62" s="169"/>
      <c r="BMU62" s="169"/>
      <c r="BMV62" s="169"/>
      <c r="BMW62" s="169"/>
      <c r="BMX62" s="169"/>
      <c r="BMY62" s="169"/>
      <c r="BMZ62" s="169"/>
      <c r="BNA62" s="169"/>
      <c r="BNB62" s="169"/>
      <c r="BNC62" s="169"/>
      <c r="BND62" s="169"/>
      <c r="BNE62" s="169"/>
      <c r="BNF62" s="169"/>
      <c r="BNG62" s="169"/>
      <c r="BNH62" s="169"/>
      <c r="BNI62" s="169"/>
      <c r="BNJ62" s="169"/>
      <c r="BNK62" s="169"/>
      <c r="BNL62" s="169"/>
      <c r="BNM62" s="169"/>
      <c r="BNN62" s="169"/>
      <c r="BNO62" s="169"/>
      <c r="BNP62" s="169"/>
      <c r="BNQ62" s="169"/>
      <c r="BNR62" s="169"/>
      <c r="BNS62" s="169"/>
      <c r="BNT62" s="169"/>
      <c r="BNU62" s="169"/>
      <c r="BNV62" s="169"/>
      <c r="BNW62" s="169"/>
      <c r="BNX62" s="169"/>
      <c r="BNY62" s="169"/>
      <c r="BNZ62" s="169"/>
      <c r="BOA62" s="169"/>
      <c r="BOB62" s="169"/>
      <c r="BOC62" s="169"/>
      <c r="BOD62" s="169"/>
      <c r="BOE62" s="169"/>
      <c r="BOF62" s="169"/>
      <c r="BOG62" s="169"/>
      <c r="BOH62" s="169"/>
      <c r="BOI62" s="169"/>
      <c r="BOJ62" s="169"/>
      <c r="BOK62" s="169"/>
      <c r="BOL62" s="169"/>
      <c r="BOM62" s="169"/>
      <c r="BON62" s="169"/>
      <c r="BOO62" s="169"/>
      <c r="BOP62" s="169"/>
      <c r="BOQ62" s="169"/>
      <c r="BOR62" s="169"/>
      <c r="BOS62" s="169"/>
      <c r="BOT62" s="169"/>
      <c r="BOU62" s="169"/>
      <c r="BOV62" s="169"/>
      <c r="BOW62" s="169"/>
      <c r="BOX62" s="169"/>
      <c r="BOY62" s="169"/>
      <c r="BOZ62" s="169"/>
      <c r="BPA62" s="169"/>
      <c r="BPB62" s="169"/>
      <c r="BPC62" s="169"/>
      <c r="BPD62" s="169"/>
      <c r="BPE62" s="169"/>
      <c r="BPF62" s="169"/>
      <c r="BPG62" s="169"/>
      <c r="BPH62" s="169"/>
      <c r="BPI62" s="169"/>
      <c r="BPJ62" s="169"/>
      <c r="BPK62" s="169"/>
      <c r="BPL62" s="169"/>
      <c r="BPM62" s="169"/>
      <c r="BPN62" s="169"/>
      <c r="BPO62" s="169"/>
      <c r="BPP62" s="169"/>
      <c r="BPQ62" s="169"/>
      <c r="BPR62" s="169"/>
      <c r="BPS62" s="169"/>
      <c r="BPT62" s="169"/>
      <c r="BPU62" s="169"/>
      <c r="BPV62" s="169"/>
      <c r="BPW62" s="169"/>
      <c r="BPX62" s="169"/>
      <c r="BPY62" s="169"/>
      <c r="BPZ62" s="169"/>
      <c r="BQA62" s="169"/>
      <c r="BQB62" s="169"/>
      <c r="BQC62" s="169"/>
      <c r="BQD62" s="169"/>
      <c r="BQE62" s="169"/>
      <c r="BQF62" s="169"/>
      <c r="BQG62" s="169"/>
      <c r="BQH62" s="169"/>
      <c r="BQI62" s="169"/>
      <c r="BQJ62" s="169"/>
      <c r="BQK62" s="169"/>
      <c r="BQL62" s="169"/>
      <c r="BQM62" s="169"/>
      <c r="BQN62" s="169"/>
      <c r="BQO62" s="169"/>
      <c r="BQP62" s="169"/>
      <c r="BQQ62" s="169"/>
      <c r="BQR62" s="169"/>
      <c r="BQS62" s="169"/>
      <c r="BQT62" s="169"/>
      <c r="BQU62" s="169"/>
      <c r="BQV62" s="169"/>
      <c r="BQW62" s="169"/>
      <c r="BQX62" s="169"/>
      <c r="BQY62" s="169"/>
      <c r="BQZ62" s="169"/>
      <c r="BRA62" s="169"/>
      <c r="BRB62" s="169"/>
      <c r="BRC62" s="169"/>
      <c r="BRD62" s="169"/>
      <c r="BRE62" s="169"/>
      <c r="BRF62" s="169"/>
      <c r="BRG62" s="169"/>
      <c r="BRH62" s="169"/>
      <c r="BRI62" s="169"/>
      <c r="BRJ62" s="169"/>
      <c r="BRK62" s="169"/>
      <c r="BRL62" s="169"/>
      <c r="BRM62" s="169"/>
      <c r="BRN62" s="169"/>
      <c r="BRO62" s="169"/>
      <c r="BRP62" s="169"/>
      <c r="BRQ62" s="169"/>
      <c r="BRR62" s="169"/>
      <c r="BRS62" s="169"/>
      <c r="BRT62" s="169"/>
      <c r="BRU62" s="169"/>
      <c r="BRV62" s="169"/>
      <c r="BRW62" s="169"/>
      <c r="BRX62" s="169"/>
      <c r="BRY62" s="169"/>
      <c r="BRZ62" s="169"/>
      <c r="BSA62" s="169"/>
      <c r="BSB62" s="169"/>
      <c r="BSC62" s="169"/>
      <c r="BSD62" s="169"/>
      <c r="BSE62" s="169"/>
      <c r="BSF62" s="169"/>
      <c r="BSG62" s="169"/>
      <c r="BSH62" s="169"/>
      <c r="BSI62" s="169"/>
      <c r="BSJ62" s="169"/>
      <c r="BSK62" s="169"/>
      <c r="BSL62" s="169"/>
      <c r="BSM62" s="169"/>
      <c r="BSN62" s="169"/>
      <c r="BSO62" s="169"/>
      <c r="BSP62" s="169"/>
      <c r="BSQ62" s="169"/>
      <c r="BSR62" s="169"/>
      <c r="BSS62" s="169"/>
      <c r="BST62" s="169"/>
      <c r="BSU62" s="169"/>
      <c r="BSV62" s="169"/>
      <c r="BSW62" s="169"/>
      <c r="BSX62" s="169"/>
      <c r="BSY62" s="169"/>
      <c r="BSZ62" s="169"/>
      <c r="BTA62" s="169"/>
      <c r="BTB62" s="169"/>
      <c r="BTC62" s="169"/>
      <c r="BTD62" s="169"/>
      <c r="BTE62" s="169"/>
      <c r="BTF62" s="169"/>
      <c r="BTG62" s="169"/>
      <c r="BTH62" s="169"/>
      <c r="BTI62" s="169"/>
      <c r="BTJ62" s="169"/>
      <c r="BTK62" s="169"/>
      <c r="BTL62" s="169"/>
      <c r="BTM62" s="169"/>
      <c r="BTN62" s="169"/>
      <c r="BTO62" s="169"/>
      <c r="BTP62" s="169"/>
      <c r="BTQ62" s="169"/>
      <c r="BTR62" s="169"/>
      <c r="BTS62" s="169"/>
      <c r="BTT62" s="169"/>
      <c r="BTU62" s="169"/>
      <c r="BTV62" s="169"/>
      <c r="BTW62" s="169"/>
      <c r="BTX62" s="169"/>
      <c r="BTY62" s="169"/>
      <c r="BTZ62" s="169"/>
      <c r="BUA62" s="169"/>
      <c r="BUB62" s="169"/>
      <c r="BUC62" s="169"/>
      <c r="BUD62" s="169"/>
      <c r="BUE62" s="169"/>
      <c r="BUF62" s="169"/>
      <c r="BUG62" s="169"/>
      <c r="BUH62" s="169"/>
      <c r="BUI62" s="169"/>
      <c r="BUJ62" s="169"/>
      <c r="BUK62" s="169"/>
      <c r="BUL62" s="169"/>
      <c r="BUM62" s="169"/>
      <c r="BUN62" s="169"/>
      <c r="BUO62" s="169"/>
      <c r="BUP62" s="169"/>
      <c r="BUQ62" s="169"/>
      <c r="BUR62" s="169"/>
      <c r="BUS62" s="169"/>
      <c r="BUT62" s="169"/>
      <c r="BUU62" s="169"/>
      <c r="BUV62" s="169"/>
      <c r="BUW62" s="169"/>
      <c r="BUX62" s="169"/>
      <c r="BUY62" s="169"/>
      <c r="BUZ62" s="169"/>
      <c r="BVA62" s="169"/>
      <c r="BVB62" s="169"/>
      <c r="BVC62" s="169"/>
      <c r="BVD62" s="169"/>
      <c r="BVE62" s="169"/>
      <c r="BVF62" s="169"/>
      <c r="BVG62" s="169"/>
      <c r="BVH62" s="169"/>
      <c r="BVI62" s="169"/>
      <c r="BVJ62" s="169"/>
      <c r="BVK62" s="169"/>
      <c r="BVL62" s="169"/>
      <c r="BVM62" s="169"/>
      <c r="BVN62" s="169"/>
      <c r="BVO62" s="169"/>
      <c r="BVP62" s="169"/>
      <c r="BVQ62" s="169"/>
      <c r="BVR62" s="169"/>
      <c r="BVS62" s="169"/>
      <c r="BVT62" s="169"/>
      <c r="BVU62" s="169"/>
      <c r="BVV62" s="169"/>
      <c r="BVW62" s="169"/>
      <c r="BVX62" s="169"/>
      <c r="BVY62" s="169"/>
      <c r="BVZ62" s="169"/>
      <c r="BWA62" s="169"/>
      <c r="BWB62" s="169"/>
      <c r="BWC62" s="169"/>
      <c r="BWD62" s="169"/>
      <c r="BWE62" s="169"/>
      <c r="BWF62" s="169"/>
      <c r="BWG62" s="169"/>
      <c r="BWH62" s="169"/>
      <c r="BWI62" s="169"/>
      <c r="BWJ62" s="169"/>
      <c r="BWK62" s="169"/>
      <c r="BWL62" s="169"/>
      <c r="BWM62" s="169"/>
      <c r="BWN62" s="169"/>
      <c r="BWO62" s="169"/>
      <c r="BWP62" s="169"/>
      <c r="BWQ62" s="169"/>
      <c r="BWR62" s="169"/>
      <c r="BWS62" s="169"/>
      <c r="BWT62" s="169"/>
      <c r="BWU62" s="169"/>
      <c r="BWV62" s="169"/>
      <c r="BWW62" s="169"/>
      <c r="BWX62" s="169"/>
      <c r="BWY62" s="169"/>
      <c r="BWZ62" s="169"/>
      <c r="BXA62" s="169"/>
      <c r="BXB62" s="169"/>
      <c r="BXC62" s="169"/>
      <c r="BXD62" s="169"/>
      <c r="BXE62" s="169"/>
      <c r="BXF62" s="169"/>
      <c r="BXG62" s="169"/>
      <c r="BXH62" s="169"/>
      <c r="BXI62" s="169"/>
      <c r="BXJ62" s="169"/>
      <c r="BXK62" s="169"/>
      <c r="BXL62" s="169"/>
      <c r="BXM62" s="169"/>
      <c r="BXN62" s="169"/>
      <c r="BXO62" s="169"/>
      <c r="BXP62" s="169"/>
      <c r="BXQ62" s="169"/>
      <c r="BXR62" s="169"/>
      <c r="BXS62" s="169"/>
      <c r="BXT62" s="169"/>
      <c r="BXU62" s="169"/>
      <c r="BXV62" s="169"/>
      <c r="BXW62" s="169"/>
      <c r="BXX62" s="169"/>
      <c r="BXY62" s="169"/>
      <c r="BXZ62" s="169"/>
      <c r="BYA62" s="169"/>
      <c r="BYB62" s="169"/>
      <c r="BYC62" s="169"/>
      <c r="BYD62" s="169"/>
      <c r="BYE62" s="169"/>
      <c r="BYF62" s="169"/>
      <c r="BYG62" s="169"/>
      <c r="BYH62" s="169"/>
      <c r="BYI62" s="169"/>
      <c r="BYJ62" s="169"/>
      <c r="BYK62" s="169"/>
      <c r="BYL62" s="169"/>
      <c r="BYM62" s="169"/>
      <c r="BYN62" s="169"/>
      <c r="BYO62" s="169"/>
      <c r="BYP62" s="169"/>
      <c r="BYQ62" s="169"/>
      <c r="BYR62" s="169"/>
      <c r="BYS62" s="169"/>
      <c r="BYT62" s="169"/>
      <c r="BYU62" s="169"/>
      <c r="BYV62" s="169"/>
      <c r="BYW62" s="169"/>
      <c r="BYX62" s="169"/>
      <c r="BYY62" s="169"/>
      <c r="BYZ62" s="169"/>
      <c r="BZA62" s="169"/>
      <c r="BZB62" s="169"/>
      <c r="BZC62" s="169"/>
      <c r="BZD62" s="169"/>
      <c r="BZE62" s="169"/>
      <c r="BZF62" s="169"/>
      <c r="BZG62" s="169"/>
      <c r="BZH62" s="169"/>
      <c r="BZI62" s="169"/>
      <c r="BZJ62" s="169"/>
      <c r="BZK62" s="169"/>
      <c r="BZL62" s="169"/>
      <c r="BZM62" s="169"/>
      <c r="BZN62" s="169"/>
      <c r="BZO62" s="169"/>
      <c r="BZP62" s="169"/>
      <c r="BZQ62" s="169"/>
      <c r="BZR62" s="169"/>
      <c r="BZS62" s="169"/>
      <c r="BZT62" s="169"/>
      <c r="BZU62" s="169"/>
      <c r="BZV62" s="169"/>
      <c r="BZW62" s="169"/>
      <c r="BZX62" s="169"/>
      <c r="BZY62" s="169"/>
      <c r="BZZ62" s="169"/>
      <c r="CAA62" s="169"/>
      <c r="CAB62" s="169"/>
      <c r="CAC62" s="169"/>
      <c r="CAD62" s="169"/>
      <c r="CAE62" s="169"/>
      <c r="CAF62" s="169"/>
      <c r="CAG62" s="169"/>
      <c r="CAH62" s="169"/>
      <c r="CAI62" s="169"/>
      <c r="CAJ62" s="169"/>
      <c r="CAK62" s="169"/>
      <c r="CAL62" s="169"/>
      <c r="CAM62" s="169"/>
      <c r="CAN62" s="169"/>
      <c r="CAO62" s="169"/>
      <c r="CAP62" s="169"/>
      <c r="CAQ62" s="169"/>
      <c r="CAR62" s="169"/>
      <c r="CAS62" s="169"/>
      <c r="CAT62" s="169"/>
      <c r="CAU62" s="169"/>
      <c r="CAV62" s="169"/>
      <c r="CAW62" s="169"/>
      <c r="CAX62" s="169"/>
      <c r="CAY62" s="169"/>
      <c r="CAZ62" s="169"/>
      <c r="CBA62" s="169"/>
      <c r="CBB62" s="169"/>
      <c r="CBC62" s="169"/>
      <c r="CBD62" s="169"/>
      <c r="CBE62" s="169"/>
      <c r="CBF62" s="169"/>
      <c r="CBG62" s="169"/>
      <c r="CBH62" s="169"/>
      <c r="CBI62" s="169"/>
      <c r="CBJ62" s="169"/>
      <c r="CBK62" s="169"/>
      <c r="CBL62" s="169"/>
      <c r="CBM62" s="169"/>
      <c r="CBN62" s="169"/>
      <c r="CBO62" s="169"/>
      <c r="CBP62" s="169"/>
      <c r="CBQ62" s="169"/>
      <c r="CBR62" s="169"/>
      <c r="CBS62" s="169"/>
      <c r="CBT62" s="169"/>
      <c r="CBU62" s="169"/>
      <c r="CBV62" s="169"/>
      <c r="CBW62" s="169"/>
      <c r="CBX62" s="169"/>
      <c r="CBY62" s="169"/>
      <c r="CBZ62" s="169"/>
      <c r="CCA62" s="169"/>
      <c r="CCB62" s="169"/>
      <c r="CCC62" s="169"/>
      <c r="CCD62" s="169"/>
      <c r="CCE62" s="169"/>
      <c r="CCF62" s="169"/>
      <c r="CCG62" s="169"/>
      <c r="CCH62" s="169"/>
      <c r="CCI62" s="169"/>
      <c r="CCJ62" s="169"/>
      <c r="CCK62" s="169"/>
      <c r="CCL62" s="169"/>
      <c r="CCM62" s="169"/>
      <c r="CCN62" s="169"/>
      <c r="CCO62" s="169"/>
      <c r="CCP62" s="169"/>
      <c r="CCQ62" s="169"/>
      <c r="CCR62" s="169"/>
      <c r="CCS62" s="169"/>
      <c r="CCT62" s="169"/>
      <c r="CCU62" s="169"/>
      <c r="CCV62" s="169"/>
      <c r="CCW62" s="169"/>
      <c r="CCX62" s="169"/>
      <c r="CCY62" s="169"/>
      <c r="CCZ62" s="169"/>
      <c r="CDA62" s="169"/>
      <c r="CDB62" s="169"/>
      <c r="CDC62" s="169"/>
      <c r="CDD62" s="169"/>
      <c r="CDE62" s="169"/>
      <c r="CDF62" s="169"/>
      <c r="CDG62" s="169"/>
      <c r="CDH62" s="169"/>
      <c r="CDI62" s="169"/>
      <c r="CDJ62" s="169"/>
      <c r="CDK62" s="169"/>
      <c r="CDL62" s="169"/>
      <c r="CDM62" s="169"/>
      <c r="CDN62" s="169"/>
      <c r="CDO62" s="169"/>
      <c r="CDP62" s="169"/>
      <c r="CDQ62" s="169"/>
      <c r="CDR62" s="169"/>
      <c r="CDS62" s="169"/>
      <c r="CDT62" s="169"/>
      <c r="CDU62" s="169"/>
      <c r="CDV62" s="169"/>
      <c r="CDW62" s="169"/>
      <c r="CDX62" s="169"/>
      <c r="CDY62" s="169"/>
      <c r="CDZ62" s="169"/>
      <c r="CEA62" s="169"/>
      <c r="CEB62" s="169"/>
      <c r="CEC62" s="169"/>
      <c r="CED62" s="169"/>
      <c r="CEE62" s="169"/>
      <c r="CEF62" s="169"/>
      <c r="CEG62" s="169"/>
      <c r="CEH62" s="169"/>
      <c r="CEI62" s="169"/>
      <c r="CEJ62" s="169"/>
      <c r="CEK62" s="169"/>
      <c r="CEL62" s="169"/>
      <c r="CEM62" s="169"/>
      <c r="CEN62" s="169"/>
      <c r="CEO62" s="169"/>
      <c r="CEP62" s="169"/>
      <c r="CEQ62" s="169"/>
      <c r="CER62" s="169"/>
      <c r="CES62" s="169"/>
      <c r="CET62" s="169"/>
      <c r="CEU62" s="169"/>
      <c r="CEV62" s="169"/>
      <c r="CEW62" s="169"/>
      <c r="CEX62" s="169"/>
      <c r="CEY62" s="169"/>
      <c r="CEZ62" s="169"/>
      <c r="CFA62" s="169"/>
      <c r="CFB62" s="169"/>
      <c r="CFC62" s="169"/>
      <c r="CFD62" s="169"/>
      <c r="CFE62" s="169"/>
      <c r="CFF62" s="169"/>
      <c r="CFG62" s="169"/>
      <c r="CFH62" s="169"/>
      <c r="CFI62" s="169"/>
      <c r="CFJ62" s="169"/>
      <c r="CFK62" s="169"/>
      <c r="CFL62" s="169"/>
      <c r="CFM62" s="169"/>
      <c r="CFN62" s="169"/>
      <c r="CFO62" s="169"/>
      <c r="CFP62" s="169"/>
      <c r="CFQ62" s="169"/>
      <c r="CFR62" s="169"/>
      <c r="CFS62" s="169"/>
      <c r="CFT62" s="169"/>
      <c r="CFU62" s="169"/>
      <c r="CFV62" s="169"/>
      <c r="CFW62" s="169"/>
      <c r="CFX62" s="169"/>
      <c r="CFY62" s="169"/>
      <c r="CFZ62" s="169"/>
      <c r="CGA62" s="169"/>
      <c r="CGB62" s="169"/>
      <c r="CGC62" s="169"/>
      <c r="CGD62" s="169"/>
      <c r="CGE62" s="169"/>
      <c r="CGF62" s="169"/>
      <c r="CGG62" s="169"/>
      <c r="CGH62" s="169"/>
      <c r="CGI62" s="169"/>
      <c r="CGJ62" s="169"/>
      <c r="CGK62" s="169"/>
      <c r="CGL62" s="169"/>
      <c r="CGM62" s="169"/>
      <c r="CGN62" s="169"/>
      <c r="CGO62" s="169"/>
      <c r="CGP62" s="169"/>
      <c r="CGQ62" s="169"/>
      <c r="CGR62" s="169"/>
      <c r="CGS62" s="169"/>
      <c r="CGT62" s="169"/>
      <c r="CGU62" s="169"/>
      <c r="CGV62" s="169"/>
      <c r="CGW62" s="169"/>
      <c r="CGX62" s="169"/>
      <c r="CGY62" s="169"/>
      <c r="CGZ62" s="169"/>
      <c r="CHA62" s="169"/>
      <c r="CHB62" s="169"/>
      <c r="CHC62" s="169"/>
      <c r="CHD62" s="169"/>
      <c r="CHE62" s="169"/>
      <c r="CHF62" s="169"/>
      <c r="CHG62" s="169"/>
      <c r="CHH62" s="169"/>
      <c r="CHI62" s="169"/>
      <c r="CHJ62" s="169"/>
      <c r="CHK62" s="169"/>
      <c r="CHL62" s="169"/>
      <c r="CHM62" s="169"/>
      <c r="CHN62" s="169"/>
      <c r="CHO62" s="169"/>
      <c r="CHP62" s="169"/>
      <c r="CHQ62" s="169"/>
      <c r="CHR62" s="169"/>
      <c r="CHS62" s="169"/>
      <c r="CHT62" s="169"/>
      <c r="CHU62" s="169"/>
      <c r="CHV62" s="169"/>
      <c r="CHW62" s="169"/>
      <c r="CHX62" s="169"/>
      <c r="CHY62" s="169"/>
      <c r="CHZ62" s="169"/>
      <c r="CIA62" s="169"/>
      <c r="CIB62" s="169"/>
      <c r="CIC62" s="169"/>
      <c r="CID62" s="169"/>
      <c r="CIE62" s="169"/>
      <c r="CIF62" s="169"/>
      <c r="CIG62" s="169"/>
      <c r="CIH62" s="169"/>
      <c r="CII62" s="169"/>
      <c r="CIJ62" s="169"/>
      <c r="CIK62" s="169"/>
      <c r="CIL62" s="169"/>
      <c r="CIM62" s="169"/>
      <c r="CIN62" s="169"/>
      <c r="CIO62" s="169"/>
      <c r="CIP62" s="169"/>
      <c r="CIQ62" s="169"/>
      <c r="CIR62" s="169"/>
      <c r="CIS62" s="169"/>
      <c r="CIT62" s="169"/>
      <c r="CIU62" s="169"/>
      <c r="CIV62" s="169"/>
      <c r="CIW62" s="169"/>
      <c r="CIX62" s="169"/>
      <c r="CIY62" s="169"/>
      <c r="CIZ62" s="169"/>
      <c r="CJA62" s="169"/>
      <c r="CJB62" s="169"/>
      <c r="CJC62" s="169"/>
      <c r="CJD62" s="169"/>
      <c r="CJE62" s="169"/>
      <c r="CJF62" s="169"/>
      <c r="CJG62" s="169"/>
      <c r="CJH62" s="169"/>
      <c r="CJI62" s="169"/>
      <c r="CJJ62" s="169"/>
      <c r="CJK62" s="169"/>
      <c r="CJL62" s="169"/>
      <c r="CJM62" s="169"/>
      <c r="CJN62" s="169"/>
      <c r="CJO62" s="169"/>
      <c r="CJP62" s="169"/>
      <c r="CJQ62" s="169"/>
      <c r="CJR62" s="169"/>
      <c r="CJS62" s="169"/>
      <c r="CJT62" s="169"/>
      <c r="CJU62" s="169"/>
      <c r="CJV62" s="169"/>
      <c r="CJW62" s="169"/>
      <c r="CJX62" s="169"/>
      <c r="CJY62" s="169"/>
      <c r="CJZ62" s="169"/>
      <c r="CKA62" s="169"/>
      <c r="CKB62" s="169"/>
      <c r="CKC62" s="169"/>
      <c r="CKD62" s="169"/>
      <c r="CKE62" s="169"/>
      <c r="CKF62" s="169"/>
      <c r="CKG62" s="169"/>
      <c r="CKH62" s="169"/>
      <c r="CKI62" s="169"/>
      <c r="CKJ62" s="169"/>
      <c r="CKK62" s="169"/>
      <c r="CKL62" s="169"/>
      <c r="CKM62" s="169"/>
      <c r="CKN62" s="169"/>
      <c r="CKO62" s="169"/>
      <c r="CKP62" s="169"/>
      <c r="CKQ62" s="169"/>
      <c r="CKR62" s="169"/>
      <c r="CKS62" s="169"/>
      <c r="CKT62" s="169"/>
      <c r="CKU62" s="169"/>
      <c r="CKV62" s="169"/>
      <c r="CKW62" s="169"/>
      <c r="CKX62" s="169"/>
      <c r="CKY62" s="169"/>
      <c r="CKZ62" s="169"/>
      <c r="CLA62" s="169"/>
      <c r="CLB62" s="169"/>
      <c r="CLC62" s="169"/>
      <c r="CLD62" s="169"/>
      <c r="CLE62" s="169"/>
      <c r="CLF62" s="169"/>
      <c r="CLG62" s="169"/>
      <c r="CLH62" s="169"/>
      <c r="CLI62" s="169"/>
      <c r="CLJ62" s="169"/>
      <c r="CLK62" s="169"/>
      <c r="CLL62" s="169"/>
      <c r="CLM62" s="169"/>
      <c r="CLN62" s="169"/>
      <c r="CLO62" s="169"/>
      <c r="CLP62" s="169"/>
      <c r="CLQ62" s="169"/>
      <c r="CLR62" s="169"/>
      <c r="CLS62" s="169"/>
      <c r="CLT62" s="169"/>
      <c r="CLU62" s="169"/>
      <c r="CLV62" s="169"/>
      <c r="CLW62" s="169"/>
      <c r="CLX62" s="169"/>
      <c r="CLY62" s="169"/>
      <c r="CLZ62" s="169"/>
      <c r="CMA62" s="169"/>
      <c r="CMB62" s="169"/>
      <c r="CMC62" s="169"/>
      <c r="CMD62" s="169"/>
      <c r="CME62" s="169"/>
      <c r="CMF62" s="169"/>
      <c r="CMG62" s="169"/>
      <c r="CMH62" s="169"/>
      <c r="CMI62" s="169"/>
      <c r="CMJ62" s="169"/>
      <c r="CMK62" s="169"/>
      <c r="CML62" s="169"/>
      <c r="CMM62" s="169"/>
      <c r="CMN62" s="169"/>
      <c r="CMO62" s="169"/>
      <c r="CMP62" s="169"/>
      <c r="CMQ62" s="169"/>
      <c r="CMR62" s="169"/>
      <c r="CMS62" s="169"/>
      <c r="CMT62" s="169"/>
      <c r="CMU62" s="169"/>
      <c r="CMV62" s="169"/>
      <c r="CMW62" s="169"/>
      <c r="CMX62" s="169"/>
      <c r="CMY62" s="169"/>
      <c r="CMZ62" s="169"/>
      <c r="CNA62" s="169"/>
      <c r="CNB62" s="169"/>
      <c r="CNC62" s="169"/>
      <c r="CND62" s="169"/>
      <c r="CNE62" s="169"/>
      <c r="CNF62" s="169"/>
      <c r="CNG62" s="169"/>
      <c r="CNH62" s="169"/>
      <c r="CNI62" s="169"/>
      <c r="CNJ62" s="169"/>
      <c r="CNK62" s="169"/>
      <c r="CNL62" s="169"/>
      <c r="CNM62" s="169"/>
      <c r="CNN62" s="169"/>
      <c r="CNO62" s="169"/>
      <c r="CNP62" s="169"/>
      <c r="CNQ62" s="169"/>
      <c r="CNR62" s="169"/>
      <c r="CNS62" s="169"/>
      <c r="CNT62" s="169"/>
      <c r="CNU62" s="169"/>
      <c r="CNV62" s="169"/>
      <c r="CNW62" s="169"/>
      <c r="CNX62" s="169"/>
      <c r="CNY62" s="169"/>
      <c r="CNZ62" s="169"/>
      <c r="COA62" s="169"/>
      <c r="COB62" s="169"/>
      <c r="COC62" s="169"/>
      <c r="COD62" s="169"/>
      <c r="COE62" s="169"/>
      <c r="COF62" s="169"/>
      <c r="COG62" s="169"/>
      <c r="COH62" s="169"/>
      <c r="COI62" s="169"/>
      <c r="COJ62" s="169"/>
      <c r="COK62" s="169"/>
      <c r="COL62" s="169"/>
      <c r="COM62" s="169"/>
      <c r="CON62" s="169"/>
      <c r="COO62" s="169"/>
      <c r="COP62" s="169"/>
      <c r="COQ62" s="169"/>
      <c r="COR62" s="169"/>
      <c r="COS62" s="169"/>
      <c r="COT62" s="169"/>
      <c r="COU62" s="169"/>
      <c r="COV62" s="169"/>
      <c r="COW62" s="169"/>
      <c r="COX62" s="169"/>
      <c r="COY62" s="169"/>
      <c r="COZ62" s="169"/>
      <c r="CPA62" s="169"/>
      <c r="CPB62" s="169"/>
      <c r="CPC62" s="169"/>
      <c r="CPD62" s="169"/>
      <c r="CPE62" s="169"/>
      <c r="CPF62" s="169"/>
      <c r="CPG62" s="169"/>
      <c r="CPH62" s="169"/>
      <c r="CPI62" s="169"/>
      <c r="CPJ62" s="169"/>
      <c r="CPK62" s="169"/>
      <c r="CPL62" s="169"/>
      <c r="CPM62" s="169"/>
      <c r="CPN62" s="169"/>
      <c r="CPO62" s="169"/>
      <c r="CPP62" s="169"/>
      <c r="CPQ62" s="169"/>
      <c r="CPR62" s="169"/>
      <c r="CPS62" s="169"/>
      <c r="CPT62" s="169"/>
      <c r="CPU62" s="169"/>
      <c r="CPV62" s="169"/>
      <c r="CPW62" s="169"/>
      <c r="CPX62" s="169"/>
      <c r="CPY62" s="169"/>
      <c r="CPZ62" s="169"/>
      <c r="CQA62" s="169"/>
      <c r="CQB62" s="169"/>
      <c r="CQC62" s="169"/>
      <c r="CQD62" s="169"/>
      <c r="CQE62" s="169"/>
      <c r="CQF62" s="169"/>
      <c r="CQG62" s="169"/>
      <c r="CQH62" s="169"/>
      <c r="CQI62" s="169"/>
      <c r="CQJ62" s="169"/>
      <c r="CQK62" s="169"/>
      <c r="CQL62" s="169"/>
      <c r="CQM62" s="169"/>
      <c r="CQN62" s="169"/>
      <c r="CQO62" s="169"/>
      <c r="CQP62" s="169"/>
      <c r="CQQ62" s="169"/>
      <c r="CQR62" s="169"/>
      <c r="CQS62" s="169"/>
      <c r="CQT62" s="169"/>
      <c r="CQU62" s="169"/>
      <c r="CQV62" s="169"/>
      <c r="CQW62" s="169"/>
      <c r="CQX62" s="169"/>
      <c r="CQY62" s="169"/>
      <c r="CQZ62" s="169"/>
      <c r="CRA62" s="169"/>
      <c r="CRB62" s="169"/>
      <c r="CRC62" s="169"/>
      <c r="CRD62" s="169"/>
      <c r="CRE62" s="169"/>
      <c r="CRF62" s="169"/>
      <c r="CRG62" s="169"/>
      <c r="CRH62" s="169"/>
      <c r="CRI62" s="169"/>
      <c r="CRJ62" s="169"/>
      <c r="CRK62" s="169"/>
      <c r="CRL62" s="169"/>
      <c r="CRM62" s="169"/>
      <c r="CRN62" s="169"/>
      <c r="CRO62" s="169"/>
      <c r="CRP62" s="169"/>
      <c r="CRQ62" s="169"/>
      <c r="CRR62" s="169"/>
      <c r="CRS62" s="169"/>
      <c r="CRT62" s="169"/>
      <c r="CRU62" s="169"/>
      <c r="CRV62" s="169"/>
      <c r="CRW62" s="169"/>
      <c r="CRX62" s="169"/>
      <c r="CRY62" s="169"/>
      <c r="CRZ62" s="169"/>
      <c r="CSA62" s="169"/>
      <c r="CSB62" s="169"/>
      <c r="CSC62" s="169"/>
      <c r="CSD62" s="169"/>
      <c r="CSE62" s="169"/>
      <c r="CSF62" s="169"/>
      <c r="CSG62" s="169"/>
      <c r="CSH62" s="169"/>
      <c r="CSI62" s="169"/>
      <c r="CSJ62" s="169"/>
      <c r="CSK62" s="169"/>
      <c r="CSL62" s="169"/>
      <c r="CSM62" s="169"/>
      <c r="CSN62" s="169"/>
      <c r="CSO62" s="169"/>
      <c r="CSP62" s="169"/>
      <c r="CSQ62" s="169"/>
      <c r="CSR62" s="169"/>
      <c r="CSS62" s="169"/>
      <c r="CST62" s="169"/>
      <c r="CSU62" s="169"/>
      <c r="CSV62" s="169"/>
      <c r="CSW62" s="169"/>
      <c r="CSX62" s="169"/>
      <c r="CSY62" s="169"/>
      <c r="CSZ62" s="169"/>
      <c r="CTA62" s="169"/>
      <c r="CTB62" s="169"/>
      <c r="CTC62" s="169"/>
      <c r="CTD62" s="169"/>
      <c r="CTE62" s="169"/>
      <c r="CTF62" s="169"/>
      <c r="CTG62" s="169"/>
      <c r="CTH62" s="169"/>
      <c r="CTI62" s="169"/>
      <c r="CTJ62" s="169"/>
      <c r="CTK62" s="169"/>
      <c r="CTL62" s="169"/>
      <c r="CTM62" s="169"/>
      <c r="CTN62" s="169"/>
      <c r="CTO62" s="169"/>
      <c r="CTP62" s="169"/>
      <c r="CTQ62" s="169"/>
      <c r="CTR62" s="169"/>
      <c r="CTS62" s="169"/>
      <c r="CTT62" s="169"/>
      <c r="CTU62" s="169"/>
      <c r="CTV62" s="169"/>
      <c r="CTW62" s="169"/>
      <c r="CTX62" s="169"/>
      <c r="CTY62" s="169"/>
      <c r="CTZ62" s="169"/>
      <c r="CUA62" s="169"/>
      <c r="CUB62" s="169"/>
      <c r="CUC62" s="169"/>
      <c r="CUD62" s="169"/>
      <c r="CUE62" s="169"/>
      <c r="CUF62" s="169"/>
      <c r="CUG62" s="169"/>
      <c r="CUH62" s="169"/>
      <c r="CUI62" s="169"/>
      <c r="CUJ62" s="169"/>
      <c r="CUK62" s="169"/>
      <c r="CUL62" s="169"/>
      <c r="CUM62" s="169"/>
      <c r="CUN62" s="169"/>
      <c r="CUO62" s="169"/>
      <c r="CUP62" s="169"/>
      <c r="CUQ62" s="169"/>
      <c r="CUR62" s="169"/>
      <c r="CUS62" s="169"/>
      <c r="CUT62" s="169"/>
      <c r="CUU62" s="169"/>
      <c r="CUV62" s="169"/>
      <c r="CUW62" s="169"/>
      <c r="CUX62" s="169"/>
      <c r="CUY62" s="169"/>
      <c r="CUZ62" s="169"/>
      <c r="CVA62" s="169"/>
      <c r="CVB62" s="169"/>
      <c r="CVC62" s="169"/>
      <c r="CVD62" s="169"/>
      <c r="CVE62" s="169"/>
      <c r="CVF62" s="169"/>
      <c r="CVG62" s="169"/>
      <c r="CVH62" s="169"/>
      <c r="CVI62" s="169"/>
      <c r="CVJ62" s="169"/>
      <c r="CVK62" s="169"/>
      <c r="CVL62" s="169"/>
      <c r="CVM62" s="169"/>
      <c r="CVN62" s="169"/>
      <c r="CVO62" s="169"/>
      <c r="CVP62" s="169"/>
      <c r="CVQ62" s="169"/>
      <c r="CVR62" s="169"/>
      <c r="CVS62" s="169"/>
      <c r="CVT62" s="169"/>
      <c r="CVU62" s="169"/>
      <c r="CVV62" s="169"/>
      <c r="CVW62" s="169"/>
      <c r="CVX62" s="169"/>
      <c r="CVY62" s="169"/>
      <c r="CVZ62" s="169"/>
      <c r="CWA62" s="169"/>
      <c r="CWB62" s="169"/>
      <c r="CWC62" s="169"/>
      <c r="CWD62" s="169"/>
      <c r="CWE62" s="169"/>
      <c r="CWF62" s="169"/>
      <c r="CWG62" s="169"/>
      <c r="CWH62" s="169"/>
      <c r="CWI62" s="169"/>
      <c r="CWJ62" s="169"/>
      <c r="CWK62" s="169"/>
      <c r="CWL62" s="169"/>
      <c r="CWM62" s="169"/>
      <c r="CWN62" s="169"/>
      <c r="CWO62" s="169"/>
      <c r="CWP62" s="169"/>
      <c r="CWQ62" s="169"/>
      <c r="CWR62" s="169"/>
      <c r="CWS62" s="169"/>
      <c r="CWT62" s="169"/>
      <c r="CWU62" s="169"/>
      <c r="CWV62" s="169"/>
      <c r="CWW62" s="169"/>
      <c r="CWX62" s="169"/>
      <c r="CWY62" s="169"/>
      <c r="CWZ62" s="169"/>
      <c r="CXA62" s="169"/>
      <c r="CXB62" s="169"/>
      <c r="CXC62" s="169"/>
      <c r="CXD62" s="169"/>
      <c r="CXE62" s="169"/>
      <c r="CXF62" s="169"/>
      <c r="CXG62" s="169"/>
      <c r="CXH62" s="169"/>
      <c r="CXI62" s="169"/>
      <c r="CXJ62" s="169"/>
      <c r="CXK62" s="169"/>
      <c r="CXL62" s="169"/>
      <c r="CXM62" s="169"/>
      <c r="CXN62" s="169"/>
      <c r="CXO62" s="169"/>
      <c r="CXP62" s="169"/>
      <c r="CXQ62" s="169"/>
      <c r="CXR62" s="169"/>
      <c r="CXS62" s="169"/>
      <c r="CXT62" s="169"/>
      <c r="CXU62" s="169"/>
      <c r="CXV62" s="169"/>
      <c r="CXW62" s="169"/>
      <c r="CXX62" s="169"/>
      <c r="CXY62" s="169"/>
      <c r="CXZ62" s="169"/>
      <c r="CYA62" s="169"/>
      <c r="CYB62" s="169"/>
      <c r="CYC62" s="169"/>
      <c r="CYD62" s="169"/>
      <c r="CYE62" s="169"/>
      <c r="CYF62" s="169"/>
      <c r="CYG62" s="169"/>
      <c r="CYH62" s="169"/>
      <c r="CYI62" s="169"/>
      <c r="CYJ62" s="169"/>
      <c r="CYK62" s="169"/>
      <c r="CYL62" s="169"/>
      <c r="CYM62" s="169"/>
      <c r="CYN62" s="169"/>
      <c r="CYO62" s="169"/>
      <c r="CYP62" s="169"/>
      <c r="CYQ62" s="169"/>
      <c r="CYR62" s="169"/>
      <c r="CYS62" s="169"/>
      <c r="CYT62" s="169"/>
      <c r="CYU62" s="169"/>
      <c r="CYV62" s="169"/>
      <c r="CYW62" s="169"/>
      <c r="CYX62" s="169"/>
      <c r="CYY62" s="169"/>
      <c r="CYZ62" s="169"/>
      <c r="CZA62" s="169"/>
      <c r="CZB62" s="169"/>
      <c r="CZC62" s="169"/>
      <c r="CZD62" s="169"/>
      <c r="CZE62" s="169"/>
      <c r="CZF62" s="169"/>
      <c r="CZG62" s="169"/>
      <c r="CZH62" s="169"/>
      <c r="CZI62" s="169"/>
      <c r="CZJ62" s="169"/>
      <c r="CZK62" s="169"/>
      <c r="CZL62" s="169"/>
      <c r="CZM62" s="169"/>
      <c r="CZN62" s="169"/>
      <c r="CZO62" s="169"/>
      <c r="CZP62" s="169"/>
      <c r="CZQ62" s="169"/>
      <c r="CZR62" s="169"/>
      <c r="CZS62" s="169"/>
      <c r="CZT62" s="169"/>
      <c r="CZU62" s="169"/>
      <c r="CZV62" s="169"/>
      <c r="CZW62" s="169"/>
      <c r="CZX62" s="169"/>
      <c r="CZY62" s="169"/>
      <c r="CZZ62" s="169"/>
      <c r="DAA62" s="169"/>
      <c r="DAB62" s="169"/>
      <c r="DAC62" s="169"/>
      <c r="DAD62" s="169"/>
      <c r="DAE62" s="169"/>
      <c r="DAF62" s="169"/>
      <c r="DAG62" s="169"/>
      <c r="DAH62" s="169"/>
      <c r="DAI62" s="169"/>
      <c r="DAJ62" s="169"/>
      <c r="DAK62" s="169"/>
      <c r="DAL62" s="169"/>
      <c r="DAM62" s="169"/>
      <c r="DAN62" s="169"/>
      <c r="DAO62" s="169"/>
      <c r="DAP62" s="169"/>
      <c r="DAQ62" s="169"/>
      <c r="DAR62" s="169"/>
      <c r="DAS62" s="169"/>
      <c r="DAT62" s="169"/>
      <c r="DAU62" s="169"/>
      <c r="DAV62" s="169"/>
      <c r="DAW62" s="169"/>
      <c r="DAX62" s="169"/>
      <c r="DAY62" s="169"/>
      <c r="DAZ62" s="169"/>
      <c r="DBA62" s="169"/>
      <c r="DBB62" s="169"/>
      <c r="DBC62" s="169"/>
      <c r="DBD62" s="169"/>
      <c r="DBE62" s="169"/>
      <c r="DBF62" s="169"/>
      <c r="DBG62" s="169"/>
      <c r="DBH62" s="169"/>
      <c r="DBI62" s="169"/>
      <c r="DBJ62" s="169"/>
      <c r="DBK62" s="169"/>
      <c r="DBL62" s="169"/>
      <c r="DBM62" s="169"/>
      <c r="DBN62" s="169"/>
      <c r="DBO62" s="169"/>
      <c r="DBP62" s="169"/>
      <c r="DBQ62" s="169"/>
      <c r="DBR62" s="169"/>
      <c r="DBS62" s="169"/>
      <c r="DBT62" s="169"/>
      <c r="DBU62" s="169"/>
      <c r="DBV62" s="169"/>
      <c r="DBW62" s="169"/>
      <c r="DBX62" s="169"/>
      <c r="DBY62" s="169"/>
      <c r="DBZ62" s="169"/>
      <c r="DCA62" s="169"/>
      <c r="DCB62" s="169"/>
      <c r="DCC62" s="169"/>
      <c r="DCD62" s="169"/>
      <c r="DCE62" s="169"/>
      <c r="DCF62" s="169"/>
      <c r="DCG62" s="169"/>
      <c r="DCH62" s="169"/>
      <c r="DCI62" s="169"/>
      <c r="DCJ62" s="169"/>
      <c r="DCK62" s="169"/>
      <c r="DCL62" s="169"/>
      <c r="DCM62" s="169"/>
      <c r="DCN62" s="169"/>
      <c r="DCO62" s="169"/>
      <c r="DCP62" s="169"/>
      <c r="DCQ62" s="169"/>
      <c r="DCR62" s="169"/>
      <c r="DCS62" s="169"/>
      <c r="DCT62" s="169"/>
      <c r="DCU62" s="169"/>
      <c r="DCV62" s="169"/>
      <c r="DCW62" s="169"/>
      <c r="DCX62" s="169"/>
      <c r="DCY62" s="169"/>
      <c r="DCZ62" s="169"/>
      <c r="DDA62" s="169"/>
      <c r="DDB62" s="169"/>
      <c r="DDC62" s="169"/>
      <c r="DDD62" s="169"/>
      <c r="DDE62" s="169"/>
      <c r="DDF62" s="169"/>
      <c r="DDG62" s="169"/>
      <c r="DDH62" s="169"/>
      <c r="DDI62" s="169"/>
      <c r="DDJ62" s="169"/>
      <c r="DDK62" s="169"/>
      <c r="DDL62" s="169"/>
      <c r="DDM62" s="169"/>
      <c r="DDN62" s="169"/>
      <c r="DDO62" s="169"/>
      <c r="DDP62" s="169"/>
      <c r="DDQ62" s="169"/>
      <c r="DDR62" s="169"/>
      <c r="DDS62" s="169"/>
      <c r="DDT62" s="169"/>
      <c r="DDU62" s="169"/>
      <c r="DDV62" s="169"/>
      <c r="DDW62" s="169"/>
      <c r="DDX62" s="169"/>
      <c r="DDY62" s="169"/>
      <c r="DDZ62" s="169"/>
      <c r="DEA62" s="169"/>
      <c r="DEB62" s="169"/>
      <c r="DEC62" s="169"/>
      <c r="DED62" s="169"/>
      <c r="DEE62" s="169"/>
      <c r="DEF62" s="169"/>
      <c r="DEG62" s="169"/>
      <c r="DEH62" s="169"/>
      <c r="DEI62" s="169"/>
      <c r="DEJ62" s="169"/>
      <c r="DEK62" s="169"/>
      <c r="DEL62" s="169"/>
      <c r="DEM62" s="169"/>
      <c r="DEN62" s="169"/>
      <c r="DEO62" s="169"/>
      <c r="DEP62" s="169"/>
      <c r="DEQ62" s="169"/>
      <c r="DER62" s="169"/>
      <c r="DES62" s="169"/>
      <c r="DET62" s="169"/>
      <c r="DEU62" s="169"/>
      <c r="DEV62" s="169"/>
      <c r="DEW62" s="169"/>
      <c r="DEX62" s="169"/>
      <c r="DEY62" s="169"/>
      <c r="DEZ62" s="169"/>
      <c r="DFA62" s="169"/>
      <c r="DFB62" s="169"/>
      <c r="DFC62" s="169"/>
      <c r="DFD62" s="169"/>
      <c r="DFE62" s="169"/>
      <c r="DFF62" s="169"/>
      <c r="DFG62" s="169"/>
      <c r="DFH62" s="169"/>
      <c r="DFI62" s="169"/>
      <c r="DFJ62" s="169"/>
      <c r="DFK62" s="169"/>
      <c r="DFL62" s="169"/>
      <c r="DFM62" s="169"/>
      <c r="DFN62" s="169"/>
      <c r="DFO62" s="169"/>
      <c r="DFP62" s="169"/>
      <c r="DFQ62" s="169"/>
      <c r="DFR62" s="169"/>
      <c r="DFS62" s="169"/>
      <c r="DFT62" s="169"/>
      <c r="DFU62" s="169"/>
      <c r="DFV62" s="169"/>
      <c r="DFW62" s="169"/>
      <c r="DFX62" s="169"/>
      <c r="DFY62" s="169"/>
      <c r="DFZ62" s="169"/>
      <c r="DGA62" s="169"/>
      <c r="DGB62" s="169"/>
      <c r="DGC62" s="169"/>
      <c r="DGD62" s="169"/>
      <c r="DGE62" s="169"/>
      <c r="DGF62" s="169"/>
      <c r="DGG62" s="169"/>
      <c r="DGH62" s="169"/>
      <c r="DGI62" s="169"/>
      <c r="DGJ62" s="169"/>
      <c r="DGK62" s="169"/>
      <c r="DGL62" s="169"/>
      <c r="DGM62" s="169"/>
      <c r="DGN62" s="169"/>
      <c r="DGO62" s="169"/>
      <c r="DGP62" s="169"/>
      <c r="DGQ62" s="169"/>
      <c r="DGR62" s="169"/>
      <c r="DGS62" s="169"/>
      <c r="DGT62" s="169"/>
      <c r="DGU62" s="169"/>
      <c r="DGV62" s="169"/>
      <c r="DGW62" s="169"/>
      <c r="DGX62" s="169"/>
      <c r="DGY62" s="169"/>
      <c r="DGZ62" s="169"/>
      <c r="DHA62" s="169"/>
      <c r="DHB62" s="169"/>
      <c r="DHC62" s="169"/>
      <c r="DHD62" s="169"/>
      <c r="DHE62" s="169"/>
      <c r="DHF62" s="169"/>
      <c r="DHG62" s="169"/>
      <c r="DHH62" s="169"/>
      <c r="DHI62" s="169"/>
      <c r="DHJ62" s="169"/>
      <c r="DHK62" s="169"/>
      <c r="DHL62" s="169"/>
      <c r="DHM62" s="169"/>
      <c r="DHN62" s="169"/>
      <c r="DHO62" s="169"/>
      <c r="DHP62" s="169"/>
      <c r="DHQ62" s="169"/>
      <c r="DHR62" s="169"/>
      <c r="DHS62" s="169"/>
      <c r="DHT62" s="169"/>
      <c r="DHU62" s="169"/>
      <c r="DHV62" s="169"/>
      <c r="DHW62" s="169"/>
      <c r="DHX62" s="169"/>
      <c r="DHY62" s="169"/>
      <c r="DHZ62" s="169"/>
      <c r="DIA62" s="169"/>
      <c r="DIB62" s="169"/>
      <c r="DIC62" s="169"/>
      <c r="DID62" s="169"/>
      <c r="DIE62" s="169"/>
      <c r="DIF62" s="169"/>
      <c r="DIG62" s="169"/>
      <c r="DIH62" s="169"/>
      <c r="DII62" s="169"/>
      <c r="DIJ62" s="169"/>
      <c r="DIK62" s="169"/>
      <c r="DIL62" s="169"/>
      <c r="DIM62" s="169"/>
      <c r="DIN62" s="169"/>
      <c r="DIO62" s="169"/>
      <c r="DIP62" s="169"/>
      <c r="DIQ62" s="169"/>
      <c r="DIR62" s="169"/>
      <c r="DIS62" s="169"/>
      <c r="DIT62" s="169"/>
      <c r="DIU62" s="169"/>
      <c r="DIV62" s="169"/>
      <c r="DIW62" s="169"/>
      <c r="DIX62" s="169"/>
      <c r="DIY62" s="169"/>
      <c r="DIZ62" s="169"/>
      <c r="DJA62" s="169"/>
      <c r="DJB62" s="169"/>
      <c r="DJC62" s="169"/>
      <c r="DJD62" s="169"/>
      <c r="DJE62" s="169"/>
      <c r="DJF62" s="169"/>
      <c r="DJG62" s="169"/>
      <c r="DJH62" s="169"/>
      <c r="DJI62" s="169"/>
      <c r="DJJ62" s="169"/>
      <c r="DJK62" s="169"/>
      <c r="DJL62" s="169"/>
      <c r="DJM62" s="169"/>
      <c r="DJN62" s="169"/>
      <c r="DJO62" s="169"/>
      <c r="DJP62" s="169"/>
      <c r="DJQ62" s="169"/>
      <c r="DJR62" s="169"/>
      <c r="DJS62" s="169"/>
      <c r="DJT62" s="169"/>
      <c r="DJU62" s="169"/>
      <c r="DJV62" s="169"/>
      <c r="DJW62" s="169"/>
      <c r="DJX62" s="169"/>
      <c r="DJY62" s="169"/>
      <c r="DJZ62" s="169"/>
      <c r="DKA62" s="169"/>
      <c r="DKB62" s="169"/>
      <c r="DKC62" s="169"/>
      <c r="DKD62" s="169"/>
      <c r="DKE62" s="169"/>
      <c r="DKF62" s="169"/>
      <c r="DKG62" s="169"/>
      <c r="DKH62" s="169"/>
      <c r="DKI62" s="169"/>
      <c r="DKJ62" s="169"/>
      <c r="DKK62" s="169"/>
      <c r="DKL62" s="169"/>
      <c r="DKM62" s="169"/>
      <c r="DKN62" s="169"/>
      <c r="DKO62" s="169"/>
      <c r="DKP62" s="169"/>
      <c r="DKQ62" s="169"/>
      <c r="DKR62" s="169"/>
      <c r="DKS62" s="169"/>
      <c r="DKT62" s="169"/>
      <c r="DKU62" s="169"/>
      <c r="DKV62" s="169"/>
      <c r="DKW62" s="169"/>
      <c r="DKX62" s="169"/>
      <c r="DKY62" s="169"/>
      <c r="DKZ62" s="169"/>
      <c r="DLA62" s="169"/>
      <c r="DLB62" s="169"/>
      <c r="DLC62" s="169"/>
      <c r="DLD62" s="169"/>
      <c r="DLE62" s="169"/>
      <c r="DLF62" s="169"/>
      <c r="DLG62" s="169"/>
      <c r="DLH62" s="169"/>
      <c r="DLI62" s="169"/>
      <c r="DLJ62" s="169"/>
      <c r="DLK62" s="169"/>
      <c r="DLL62" s="169"/>
      <c r="DLM62" s="169"/>
      <c r="DLN62" s="169"/>
      <c r="DLO62" s="169"/>
      <c r="DLP62" s="169"/>
      <c r="DLQ62" s="169"/>
      <c r="DLR62" s="169"/>
      <c r="DLS62" s="169"/>
      <c r="DLT62" s="169"/>
      <c r="DLU62" s="169"/>
      <c r="DLV62" s="169"/>
      <c r="DLW62" s="169"/>
      <c r="DLX62" s="169"/>
      <c r="DLY62" s="169"/>
      <c r="DLZ62" s="169"/>
      <c r="DMA62" s="169"/>
      <c r="DMB62" s="169"/>
      <c r="DMC62" s="169"/>
      <c r="DMD62" s="169"/>
      <c r="DME62" s="169"/>
      <c r="DMF62" s="169"/>
      <c r="DMG62" s="169"/>
      <c r="DMH62" s="169"/>
      <c r="DMI62" s="169"/>
      <c r="DMJ62" s="169"/>
      <c r="DMK62" s="169"/>
      <c r="DML62" s="169"/>
      <c r="DMM62" s="169"/>
      <c r="DMN62" s="169"/>
      <c r="DMO62" s="169"/>
      <c r="DMP62" s="169"/>
      <c r="DMQ62" s="169"/>
      <c r="DMR62" s="169"/>
      <c r="DMS62" s="169"/>
      <c r="DMT62" s="169"/>
      <c r="DMU62" s="169"/>
      <c r="DMV62" s="169"/>
      <c r="DMW62" s="169"/>
      <c r="DMX62" s="169"/>
      <c r="DMY62" s="169"/>
      <c r="DMZ62" s="169"/>
      <c r="DNA62" s="169"/>
      <c r="DNB62" s="169"/>
      <c r="DNC62" s="169"/>
      <c r="DND62" s="169"/>
      <c r="DNE62" s="169"/>
      <c r="DNF62" s="169"/>
      <c r="DNG62" s="169"/>
      <c r="DNH62" s="169"/>
      <c r="DNI62" s="169"/>
      <c r="DNJ62" s="169"/>
      <c r="DNK62" s="169"/>
      <c r="DNL62" s="169"/>
      <c r="DNM62" s="169"/>
      <c r="DNN62" s="169"/>
      <c r="DNO62" s="169"/>
      <c r="DNP62" s="169"/>
      <c r="DNQ62" s="169"/>
      <c r="DNR62" s="169"/>
      <c r="DNS62" s="169"/>
      <c r="DNT62" s="169"/>
      <c r="DNU62" s="169"/>
      <c r="DNV62" s="169"/>
      <c r="DNW62" s="169"/>
      <c r="DNX62" s="169"/>
      <c r="DNY62" s="169"/>
      <c r="DNZ62" s="169"/>
      <c r="DOA62" s="169"/>
      <c r="DOB62" s="169"/>
      <c r="DOC62" s="169"/>
      <c r="DOD62" s="169"/>
      <c r="DOE62" s="169"/>
      <c r="DOF62" s="169"/>
      <c r="DOG62" s="169"/>
      <c r="DOH62" s="169"/>
      <c r="DOI62" s="169"/>
      <c r="DOJ62" s="169"/>
      <c r="DOK62" s="169"/>
      <c r="DOL62" s="169"/>
      <c r="DOM62" s="169"/>
      <c r="DON62" s="169"/>
      <c r="DOO62" s="169"/>
      <c r="DOP62" s="169"/>
      <c r="DOQ62" s="169"/>
      <c r="DOR62" s="169"/>
      <c r="DOS62" s="169"/>
      <c r="DOT62" s="169"/>
      <c r="DOU62" s="169"/>
      <c r="DOV62" s="169"/>
      <c r="DOW62" s="169"/>
      <c r="DOX62" s="169"/>
      <c r="DOY62" s="169"/>
      <c r="DOZ62" s="169"/>
      <c r="DPA62" s="169"/>
      <c r="DPB62" s="169"/>
      <c r="DPC62" s="169"/>
      <c r="DPD62" s="169"/>
      <c r="DPE62" s="169"/>
      <c r="DPF62" s="169"/>
      <c r="DPG62" s="169"/>
    </row>
    <row r="63" spans="1:3127" s="167" customFormat="1" ht="48.75">
      <c r="A63" s="184" t="s">
        <v>2271</v>
      </c>
      <c r="B63" s="184" t="s">
        <v>2272</v>
      </c>
      <c r="C63" s="184" t="s">
        <v>2033</v>
      </c>
      <c r="D63" s="186" t="s">
        <v>2034</v>
      </c>
      <c r="E63" s="186" t="s">
        <v>2273</v>
      </c>
      <c r="F63" s="184" t="s">
        <v>24</v>
      </c>
      <c r="G63" s="184" t="s">
        <v>25</v>
      </c>
      <c r="H63" s="184" t="s">
        <v>1972</v>
      </c>
      <c r="I63" s="184" t="s">
        <v>1005</v>
      </c>
      <c r="J63" s="184" t="s">
        <v>18</v>
      </c>
      <c r="K63" s="184" t="s">
        <v>53</v>
      </c>
      <c r="L63" s="180" t="s">
        <v>1432</v>
      </c>
      <c r="M63" s="184" t="s">
        <v>2039</v>
      </c>
      <c r="N63" s="187">
        <v>578</v>
      </c>
      <c r="O63" s="187">
        <v>154</v>
      </c>
      <c r="P63" s="180" t="s">
        <v>1432</v>
      </c>
      <c r="Q63" s="188">
        <v>12.833333333333334</v>
      </c>
      <c r="R63" s="189" t="s">
        <v>2274</v>
      </c>
      <c r="S63" s="189" t="s">
        <v>2275</v>
      </c>
      <c r="T63" s="184"/>
      <c r="U63" s="5"/>
      <c r="V63" s="5"/>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c r="AMK63"/>
      <c r="AML63"/>
      <c r="AMM63"/>
      <c r="AMN63"/>
      <c r="AMO63"/>
      <c r="AMP63"/>
      <c r="AMQ63"/>
      <c r="AMR63"/>
      <c r="AMS63"/>
      <c r="AMT63"/>
      <c r="AMU63"/>
      <c r="AMV63"/>
      <c r="AMW63"/>
      <c r="AMX63"/>
      <c r="AMY63"/>
      <c r="AMZ63"/>
      <c r="ANA63"/>
      <c r="ANB63"/>
      <c r="ANC63"/>
      <c r="AND63"/>
      <c r="ANE63"/>
      <c r="ANF63"/>
      <c r="ANG63"/>
      <c r="ANH63"/>
      <c r="ANI63"/>
      <c r="ANJ63"/>
      <c r="ANK63"/>
      <c r="ANL63"/>
      <c r="ANM63"/>
      <c r="ANN63"/>
      <c r="ANO63"/>
      <c r="ANP63"/>
      <c r="ANQ63"/>
      <c r="ANR63"/>
      <c r="ANS63"/>
      <c r="ANT63"/>
      <c r="ANU63"/>
      <c r="ANV63"/>
      <c r="ANW63"/>
      <c r="ANX63"/>
      <c r="ANY63"/>
      <c r="ANZ63"/>
      <c r="AOA63"/>
      <c r="AOB63"/>
      <c r="AOC63"/>
      <c r="AOD63"/>
      <c r="AOE63"/>
      <c r="AOF63"/>
      <c r="AOG63"/>
      <c r="AOH63"/>
      <c r="AOI63"/>
      <c r="AOJ63"/>
      <c r="AOK63"/>
      <c r="AOL63"/>
      <c r="AOM63"/>
      <c r="AON63"/>
      <c r="AOO63"/>
      <c r="AOP63"/>
      <c r="AOQ63"/>
      <c r="AOR63"/>
      <c r="AOS63"/>
      <c r="AOT63"/>
      <c r="AOU63"/>
      <c r="AOV63"/>
      <c r="AOW63"/>
      <c r="AOX63"/>
      <c r="AOY63"/>
      <c r="AOZ63"/>
      <c r="APA63"/>
      <c r="APB63"/>
      <c r="APC63"/>
      <c r="APD63"/>
      <c r="APE63"/>
      <c r="APF63"/>
      <c r="APG63"/>
      <c r="APH63"/>
      <c r="API63"/>
      <c r="APJ63"/>
      <c r="APK63"/>
      <c r="APL63"/>
      <c r="APM63"/>
      <c r="APN63"/>
      <c r="APO63"/>
      <c r="APP63"/>
      <c r="APQ63"/>
      <c r="APR63"/>
      <c r="APS63"/>
      <c r="APT63"/>
      <c r="APU63"/>
    </row>
    <row r="64" spans="1:3127" s="169" customFormat="1" ht="36.75">
      <c r="A64" s="199" t="s">
        <v>2062</v>
      </c>
      <c r="B64" s="199" t="s">
        <v>2032</v>
      </c>
      <c r="C64" s="199" t="s">
        <v>2033</v>
      </c>
      <c r="D64" s="199" t="s">
        <v>2034</v>
      </c>
      <c r="E64" s="199" t="s">
        <v>2063</v>
      </c>
      <c r="F64" s="199" t="s">
        <v>1237</v>
      </c>
      <c r="G64" s="199"/>
      <c r="H64" s="199" t="s">
        <v>1972</v>
      </c>
      <c r="I64" s="199" t="s">
        <v>1005</v>
      </c>
      <c r="J64" s="199" t="s">
        <v>18</v>
      </c>
      <c r="K64" s="199" t="s">
        <v>53</v>
      </c>
      <c r="L64" s="180" t="s">
        <v>1432</v>
      </c>
      <c r="M64" s="199" t="s">
        <v>1113</v>
      </c>
      <c r="N64" s="206">
        <v>2200</v>
      </c>
      <c r="O64" s="206">
        <v>1109</v>
      </c>
      <c r="P64" s="180" t="s">
        <v>1432</v>
      </c>
      <c r="Q64" s="207">
        <v>66.254499999999993</v>
      </c>
      <c r="R64" s="203" t="s">
        <v>2064</v>
      </c>
      <c r="S64" s="203" t="s">
        <v>2065</v>
      </c>
      <c r="T64" s="199"/>
      <c r="U64" s="5"/>
      <c r="V64" s="5"/>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c r="AMK64"/>
      <c r="AML64"/>
      <c r="AMM64"/>
      <c r="AMN64"/>
      <c r="AMO64"/>
      <c r="AMP64"/>
      <c r="AMQ64"/>
      <c r="AMR64"/>
      <c r="AMS64"/>
      <c r="AMT64"/>
      <c r="AMU64"/>
      <c r="AMV64"/>
      <c r="AMW64"/>
      <c r="AMX64"/>
      <c r="AMY64"/>
      <c r="AMZ64"/>
      <c r="ANA64"/>
      <c r="ANB64"/>
      <c r="ANC64"/>
      <c r="AND64"/>
      <c r="ANE64"/>
      <c r="ANF64"/>
      <c r="ANG64"/>
      <c r="ANH64"/>
      <c r="ANI64"/>
      <c r="ANJ64"/>
      <c r="ANK64"/>
      <c r="ANL64"/>
      <c r="ANM64"/>
      <c r="ANN64"/>
      <c r="ANO64"/>
      <c r="ANP64"/>
      <c r="ANQ64"/>
      <c r="ANR64"/>
      <c r="ANS64"/>
      <c r="ANT64"/>
      <c r="ANU64"/>
      <c r="ANV64"/>
      <c r="ANW64"/>
      <c r="ANX64"/>
      <c r="ANY64"/>
      <c r="ANZ64"/>
      <c r="AOA64"/>
      <c r="AOB64"/>
      <c r="AOC64"/>
      <c r="AOD64"/>
      <c r="AOE64"/>
      <c r="AOF64"/>
      <c r="AOG64"/>
      <c r="AOH64"/>
      <c r="AOI64"/>
      <c r="AOJ64"/>
      <c r="AOK64"/>
      <c r="AOL64"/>
      <c r="AOM64"/>
      <c r="AON64"/>
      <c r="AOO64"/>
      <c r="AOP64"/>
      <c r="AOQ64"/>
      <c r="AOR64"/>
      <c r="AOS64"/>
      <c r="AOT64"/>
      <c r="AOU64"/>
      <c r="AOV64"/>
      <c r="AOW64"/>
      <c r="AOX64"/>
      <c r="AOY64"/>
      <c r="AOZ64"/>
      <c r="APA64"/>
      <c r="APB64"/>
      <c r="APC64"/>
      <c r="APD64"/>
      <c r="APE64"/>
      <c r="APF64"/>
      <c r="APG64"/>
      <c r="APH64"/>
      <c r="API64"/>
      <c r="APJ64"/>
      <c r="APK64"/>
      <c r="APL64"/>
      <c r="APM64"/>
      <c r="APN64"/>
      <c r="APO64"/>
      <c r="APP64"/>
      <c r="APQ64"/>
      <c r="APR64"/>
      <c r="APS64"/>
      <c r="APT64"/>
      <c r="APU64"/>
      <c r="APV64" s="166"/>
      <c r="APW64" s="166"/>
      <c r="APX64" s="166"/>
      <c r="APY64" s="166"/>
      <c r="APZ64" s="166"/>
      <c r="AQA64" s="166"/>
      <c r="AQB64" s="166"/>
      <c r="AQC64" s="166"/>
      <c r="AQD64" s="166"/>
      <c r="AQE64" s="166"/>
      <c r="AQF64" s="166"/>
      <c r="AQG64" s="166"/>
      <c r="AQH64" s="166"/>
      <c r="AQI64" s="166"/>
      <c r="AQJ64" s="166"/>
      <c r="AQK64" s="166"/>
      <c r="AQL64" s="166"/>
      <c r="AQM64" s="166"/>
      <c r="AQN64" s="166"/>
      <c r="AQO64" s="166"/>
      <c r="AQP64" s="166"/>
      <c r="AQQ64" s="166"/>
      <c r="AQR64" s="166"/>
      <c r="AQS64" s="166"/>
      <c r="AQT64" s="166"/>
      <c r="AQU64" s="166"/>
      <c r="AQV64" s="166"/>
      <c r="AQW64" s="166"/>
      <c r="AQX64" s="166"/>
      <c r="AQY64" s="166"/>
      <c r="AQZ64" s="166"/>
      <c r="ARA64" s="166"/>
      <c r="ARB64" s="166"/>
      <c r="ARC64" s="166"/>
      <c r="ARD64" s="166"/>
      <c r="ARE64" s="166"/>
      <c r="ARF64" s="166"/>
      <c r="ARG64" s="166"/>
      <c r="ARH64" s="166"/>
      <c r="ARI64" s="166"/>
      <c r="ARJ64" s="166"/>
      <c r="ARK64" s="166"/>
      <c r="ARL64" s="166"/>
      <c r="ARM64" s="166"/>
      <c r="ARN64" s="166"/>
      <c r="ARO64" s="166"/>
      <c r="ARP64" s="166"/>
      <c r="ARQ64" s="166"/>
      <c r="ARR64" s="166"/>
      <c r="ARS64" s="166"/>
      <c r="ART64" s="166"/>
      <c r="ARU64" s="166"/>
      <c r="ARV64" s="166"/>
      <c r="ARW64" s="166"/>
      <c r="ARX64" s="166"/>
      <c r="ARY64" s="166"/>
      <c r="ARZ64" s="166"/>
      <c r="ASA64" s="166"/>
      <c r="ASB64" s="166"/>
      <c r="ASC64" s="166"/>
      <c r="ASD64" s="166"/>
      <c r="ASE64" s="166"/>
      <c r="ASF64" s="166"/>
      <c r="ASG64" s="166"/>
      <c r="ASH64" s="166"/>
      <c r="ASI64" s="166"/>
      <c r="ASJ64" s="166"/>
      <c r="ASK64" s="166"/>
      <c r="ASL64" s="166"/>
      <c r="ASM64" s="166"/>
      <c r="ASN64" s="166"/>
      <c r="ASO64" s="166"/>
      <c r="ASP64" s="166"/>
      <c r="ASQ64" s="166"/>
      <c r="ASR64" s="166"/>
      <c r="ASS64" s="166"/>
      <c r="AST64" s="166"/>
      <c r="ASU64" s="166"/>
      <c r="ASV64" s="166"/>
      <c r="ASW64" s="166"/>
      <c r="ASX64" s="166"/>
      <c r="ASY64" s="166"/>
      <c r="ASZ64" s="166"/>
      <c r="ATA64" s="166"/>
      <c r="ATB64" s="166"/>
      <c r="ATC64" s="166"/>
      <c r="ATD64" s="166"/>
      <c r="ATE64" s="166"/>
      <c r="ATF64" s="166"/>
      <c r="ATG64" s="166"/>
      <c r="ATH64" s="166"/>
      <c r="ATI64" s="166"/>
      <c r="ATJ64" s="166"/>
      <c r="ATK64" s="166"/>
      <c r="ATL64" s="166"/>
      <c r="ATM64" s="166"/>
      <c r="ATN64" s="166"/>
      <c r="ATO64" s="166"/>
      <c r="ATP64" s="166"/>
      <c r="ATQ64" s="166"/>
      <c r="ATR64" s="166"/>
      <c r="ATS64" s="166"/>
      <c r="ATT64" s="166"/>
      <c r="ATU64" s="166"/>
      <c r="ATV64" s="166"/>
      <c r="ATW64" s="166"/>
      <c r="ATX64" s="166"/>
      <c r="ATY64" s="166"/>
      <c r="ATZ64" s="166"/>
      <c r="AUA64" s="166"/>
      <c r="AUB64" s="166"/>
      <c r="AUC64" s="166"/>
      <c r="AUD64" s="166"/>
      <c r="AUE64" s="166"/>
      <c r="AUF64" s="166"/>
      <c r="AUG64" s="166"/>
      <c r="AUH64" s="166"/>
      <c r="AUI64" s="166"/>
      <c r="AUJ64" s="166"/>
      <c r="AUK64" s="166"/>
      <c r="AUL64" s="166"/>
      <c r="AUM64" s="166"/>
      <c r="AUN64" s="166"/>
      <c r="AUO64" s="166"/>
      <c r="AUP64" s="166"/>
      <c r="AUQ64" s="166"/>
      <c r="AUR64" s="166"/>
      <c r="AUS64" s="166"/>
      <c r="AUT64" s="166"/>
      <c r="AUU64" s="166"/>
      <c r="AUV64" s="166"/>
      <c r="AUW64" s="166"/>
      <c r="AUX64" s="166"/>
      <c r="AUY64" s="166"/>
      <c r="AUZ64" s="166"/>
      <c r="AVA64" s="166"/>
      <c r="AVB64" s="166"/>
      <c r="AVC64" s="166"/>
      <c r="AVD64" s="166"/>
      <c r="AVE64" s="166"/>
      <c r="AVF64" s="166"/>
      <c r="AVG64" s="166"/>
      <c r="AVH64" s="166"/>
      <c r="AVI64" s="166"/>
      <c r="AVJ64" s="166"/>
      <c r="AVK64" s="166"/>
      <c r="AVL64" s="166"/>
      <c r="AVM64" s="166"/>
      <c r="AVN64" s="166"/>
      <c r="AVO64" s="166"/>
      <c r="AVP64" s="166"/>
      <c r="AVQ64" s="166"/>
      <c r="AVR64" s="166"/>
      <c r="AVS64" s="166"/>
      <c r="AVT64" s="166"/>
      <c r="AVU64" s="166"/>
      <c r="AVV64" s="166"/>
      <c r="AVW64" s="166"/>
      <c r="AVX64" s="166"/>
      <c r="AVY64" s="166"/>
      <c r="AVZ64" s="166"/>
      <c r="AWA64" s="166"/>
      <c r="AWB64" s="166"/>
      <c r="AWC64" s="166"/>
      <c r="AWD64" s="166"/>
      <c r="AWE64" s="166"/>
      <c r="AWF64" s="166"/>
      <c r="AWG64" s="166"/>
      <c r="AWH64" s="166"/>
      <c r="AWI64" s="166"/>
      <c r="AWJ64" s="166"/>
      <c r="AWK64" s="166"/>
      <c r="AWL64" s="166"/>
      <c r="AWM64" s="166"/>
      <c r="AWN64" s="166"/>
      <c r="AWO64" s="166"/>
      <c r="AWP64" s="166"/>
      <c r="AWQ64" s="166"/>
      <c r="AWR64" s="166"/>
      <c r="AWS64" s="166"/>
      <c r="AWT64" s="166"/>
      <c r="AWU64" s="166"/>
      <c r="AWV64" s="166"/>
      <c r="AWW64" s="166"/>
      <c r="AWX64" s="166"/>
      <c r="AWY64" s="166"/>
      <c r="AWZ64" s="166"/>
      <c r="AXA64" s="166"/>
      <c r="AXB64" s="166"/>
      <c r="AXC64" s="166"/>
      <c r="AXD64" s="166"/>
      <c r="AXE64" s="166"/>
      <c r="AXF64" s="166"/>
      <c r="AXG64" s="166"/>
      <c r="AXH64" s="166"/>
      <c r="AXI64" s="166"/>
      <c r="AXJ64" s="166"/>
      <c r="AXK64" s="166"/>
      <c r="AXL64" s="166"/>
      <c r="AXM64" s="166"/>
      <c r="AXN64" s="166"/>
      <c r="AXO64" s="166"/>
      <c r="AXP64" s="166"/>
      <c r="AXQ64" s="166"/>
      <c r="AXR64" s="166"/>
      <c r="AXS64" s="166"/>
      <c r="AXT64" s="166"/>
      <c r="AXU64" s="166"/>
      <c r="AXV64" s="166"/>
      <c r="AXW64" s="166"/>
      <c r="AXX64" s="166"/>
      <c r="AXY64" s="166"/>
      <c r="AXZ64" s="166"/>
      <c r="AYA64" s="166"/>
      <c r="AYB64" s="166"/>
      <c r="AYC64" s="166"/>
      <c r="AYD64" s="166"/>
      <c r="AYE64" s="166"/>
      <c r="AYF64" s="166"/>
      <c r="AYG64" s="166"/>
      <c r="AYH64" s="166"/>
      <c r="AYI64" s="166"/>
      <c r="AYJ64" s="166"/>
      <c r="AYK64" s="166"/>
      <c r="AYL64" s="166"/>
      <c r="AYM64" s="166"/>
      <c r="AYN64" s="166"/>
      <c r="AYO64" s="166"/>
      <c r="AYP64" s="166"/>
      <c r="AYQ64" s="166"/>
      <c r="AYR64" s="166"/>
      <c r="AYS64" s="166"/>
      <c r="AYT64" s="166"/>
      <c r="AYU64" s="166"/>
      <c r="AYV64" s="166"/>
      <c r="AYW64" s="166"/>
      <c r="AYX64" s="166"/>
      <c r="AYY64" s="166"/>
      <c r="AYZ64" s="166"/>
      <c r="AZA64" s="166"/>
      <c r="AZB64" s="166"/>
      <c r="AZC64" s="166"/>
      <c r="AZD64" s="166"/>
      <c r="AZE64" s="166"/>
      <c r="AZF64" s="166"/>
      <c r="AZG64" s="166"/>
      <c r="AZH64" s="166"/>
      <c r="AZI64" s="166"/>
      <c r="AZJ64" s="166"/>
      <c r="AZK64" s="166"/>
      <c r="AZL64" s="166"/>
      <c r="AZM64" s="166"/>
      <c r="AZN64" s="166"/>
      <c r="AZO64" s="166"/>
      <c r="AZP64" s="166"/>
      <c r="AZQ64" s="166"/>
      <c r="AZR64" s="166"/>
      <c r="AZS64" s="166"/>
      <c r="AZT64" s="166"/>
      <c r="AZU64" s="166"/>
      <c r="AZV64" s="166"/>
      <c r="AZW64" s="166"/>
      <c r="AZX64" s="166"/>
      <c r="AZY64" s="166"/>
      <c r="AZZ64" s="166"/>
      <c r="BAA64" s="166"/>
      <c r="BAB64" s="166"/>
      <c r="BAC64" s="166"/>
      <c r="BAD64" s="166"/>
      <c r="BAE64" s="166"/>
      <c r="BAF64" s="166"/>
      <c r="BAG64" s="166"/>
      <c r="BAH64" s="166"/>
      <c r="BAI64" s="166"/>
      <c r="BAJ64" s="166"/>
      <c r="BAK64" s="166"/>
      <c r="BAL64" s="166"/>
      <c r="BAM64" s="166"/>
      <c r="BAN64" s="166"/>
      <c r="BAO64" s="166"/>
      <c r="BAP64" s="166"/>
      <c r="BAQ64" s="166"/>
      <c r="BAR64" s="166"/>
      <c r="BAS64" s="166"/>
      <c r="BAT64" s="166"/>
      <c r="BAU64" s="166"/>
      <c r="BAV64" s="166"/>
      <c r="BAW64" s="166"/>
      <c r="BAX64" s="166"/>
      <c r="BAY64" s="166"/>
      <c r="BAZ64" s="166"/>
      <c r="BBA64" s="166"/>
      <c r="BBB64" s="166"/>
      <c r="BBC64" s="166"/>
      <c r="BBD64" s="166"/>
      <c r="BBE64" s="166"/>
      <c r="BBF64" s="166"/>
      <c r="BBG64" s="166"/>
      <c r="BBH64" s="166"/>
      <c r="BBI64" s="166"/>
      <c r="BBJ64" s="166"/>
      <c r="BBK64" s="166"/>
      <c r="BBL64" s="166"/>
      <c r="BBM64" s="166"/>
      <c r="BBN64" s="166"/>
      <c r="BBO64" s="166"/>
      <c r="BBP64" s="166"/>
      <c r="BBQ64" s="166"/>
      <c r="BBR64" s="166"/>
      <c r="BBS64" s="166"/>
      <c r="BBT64" s="166"/>
      <c r="BBU64" s="166"/>
      <c r="BBV64" s="166"/>
      <c r="BBW64" s="166"/>
      <c r="BBX64" s="166"/>
      <c r="BBY64" s="166"/>
      <c r="BBZ64" s="166"/>
      <c r="BCA64" s="166"/>
      <c r="BCB64" s="166"/>
      <c r="BCC64" s="166"/>
      <c r="BCD64" s="166"/>
      <c r="BCE64" s="166"/>
      <c r="BCF64" s="166"/>
      <c r="BCG64" s="166"/>
      <c r="BCH64" s="166"/>
      <c r="BCI64" s="166"/>
      <c r="BCJ64" s="166"/>
      <c r="BCK64" s="166"/>
      <c r="BCL64" s="166"/>
      <c r="BCM64" s="166"/>
      <c r="BCN64" s="166"/>
      <c r="BCO64" s="166"/>
      <c r="BCP64" s="166"/>
      <c r="BCQ64" s="166"/>
      <c r="BCR64" s="166"/>
      <c r="BCS64" s="166"/>
      <c r="BCT64" s="166"/>
      <c r="BCU64" s="166"/>
      <c r="BCV64" s="166"/>
      <c r="BCW64" s="166"/>
      <c r="BCX64" s="166"/>
      <c r="BCY64" s="166"/>
      <c r="BCZ64" s="166"/>
      <c r="BDA64" s="166"/>
      <c r="BDB64" s="166"/>
      <c r="BDC64" s="166"/>
      <c r="BDD64" s="166"/>
      <c r="BDE64" s="166"/>
      <c r="BDF64" s="166"/>
      <c r="BDG64" s="166"/>
      <c r="BDH64" s="166"/>
      <c r="BDI64" s="166"/>
      <c r="BDJ64" s="166"/>
      <c r="BDK64" s="166"/>
      <c r="BDL64" s="166"/>
      <c r="BDM64" s="166"/>
      <c r="BDN64" s="166"/>
      <c r="BDO64" s="166"/>
      <c r="BDP64" s="166"/>
      <c r="BDQ64" s="166"/>
      <c r="BDR64" s="166"/>
      <c r="BDS64" s="166"/>
      <c r="BDT64" s="166"/>
      <c r="BDU64" s="166"/>
      <c r="BDV64" s="166"/>
      <c r="BDW64" s="166"/>
      <c r="BDX64" s="166"/>
      <c r="BDY64" s="166"/>
      <c r="BDZ64" s="166"/>
      <c r="BEA64" s="166"/>
      <c r="BEB64" s="166"/>
      <c r="BEC64" s="166"/>
      <c r="BED64" s="166"/>
      <c r="BEE64" s="166"/>
      <c r="BEF64" s="166"/>
      <c r="BEG64" s="166"/>
      <c r="BEH64" s="166"/>
      <c r="BEI64" s="166"/>
      <c r="BEJ64" s="166"/>
      <c r="BEK64" s="166"/>
      <c r="BEL64" s="166"/>
      <c r="BEM64" s="166"/>
      <c r="BEN64" s="166"/>
      <c r="BEO64" s="166"/>
      <c r="BEP64" s="166"/>
      <c r="BEQ64" s="166"/>
      <c r="BER64" s="166"/>
      <c r="BES64" s="166"/>
      <c r="BET64" s="166"/>
      <c r="BEU64" s="166"/>
      <c r="BEV64" s="166"/>
      <c r="BEW64" s="166"/>
      <c r="BEX64" s="166"/>
      <c r="BEY64" s="166"/>
      <c r="BEZ64" s="166"/>
      <c r="BFA64" s="166"/>
      <c r="BFB64" s="166"/>
      <c r="BFC64" s="166"/>
      <c r="BFD64" s="166"/>
      <c r="BFE64" s="166"/>
      <c r="BFF64" s="166"/>
      <c r="BFG64" s="166"/>
      <c r="BFH64" s="166"/>
      <c r="BFI64" s="166"/>
      <c r="BFJ64" s="166"/>
      <c r="BFK64" s="166"/>
      <c r="BFL64" s="166"/>
      <c r="BFM64" s="166"/>
      <c r="BFN64" s="166"/>
      <c r="BFO64" s="166"/>
      <c r="BFP64" s="166"/>
      <c r="BFQ64" s="166"/>
      <c r="BFR64" s="166"/>
      <c r="BFS64" s="166"/>
      <c r="BFT64" s="166"/>
      <c r="BFU64" s="166"/>
      <c r="BFV64" s="166"/>
      <c r="BFW64" s="166"/>
      <c r="BFX64" s="166"/>
      <c r="BFY64" s="166"/>
      <c r="BFZ64" s="166"/>
      <c r="BGA64" s="166"/>
      <c r="BGB64" s="166"/>
      <c r="BGC64" s="166"/>
      <c r="BGD64" s="166"/>
      <c r="BGE64" s="166"/>
      <c r="BGF64" s="166"/>
      <c r="BGG64" s="166"/>
      <c r="BGH64" s="166"/>
      <c r="BGI64" s="166"/>
      <c r="BGJ64" s="166"/>
      <c r="BGK64" s="166"/>
      <c r="BGL64" s="166"/>
      <c r="BGM64" s="166"/>
      <c r="BGN64" s="166"/>
      <c r="BGO64" s="166"/>
      <c r="BGP64" s="166"/>
      <c r="BGQ64" s="166"/>
      <c r="BGR64" s="166"/>
      <c r="BGS64" s="166"/>
      <c r="BGT64" s="166"/>
      <c r="BGU64" s="166"/>
      <c r="BGV64" s="166"/>
      <c r="BGW64" s="166"/>
      <c r="BGX64" s="166"/>
      <c r="BGY64" s="166"/>
      <c r="BGZ64" s="166"/>
      <c r="BHA64" s="166"/>
      <c r="BHB64" s="166"/>
      <c r="BHC64" s="166"/>
      <c r="BHD64" s="166"/>
      <c r="BHE64" s="166"/>
      <c r="BHF64" s="166"/>
      <c r="BHG64" s="166"/>
      <c r="BHH64" s="166"/>
      <c r="BHI64" s="166"/>
      <c r="BHJ64" s="166"/>
      <c r="BHK64" s="166"/>
      <c r="BHL64" s="166"/>
      <c r="BHM64" s="166"/>
      <c r="BHN64" s="166"/>
      <c r="BHO64" s="166"/>
      <c r="BHP64" s="166"/>
      <c r="BHQ64" s="166"/>
      <c r="BHR64" s="166"/>
      <c r="BHS64" s="166"/>
      <c r="BHT64" s="166"/>
      <c r="BHU64" s="166"/>
      <c r="BHV64" s="166"/>
      <c r="BHW64" s="166"/>
      <c r="BHX64" s="166"/>
      <c r="BHY64" s="166"/>
      <c r="BHZ64" s="166"/>
      <c r="BIA64" s="166"/>
      <c r="BIB64" s="166"/>
      <c r="BIC64" s="166"/>
      <c r="BID64" s="166"/>
      <c r="BIE64" s="166"/>
      <c r="BIF64" s="166"/>
      <c r="BIG64" s="166"/>
      <c r="BIH64" s="166"/>
      <c r="BII64" s="166"/>
      <c r="BIJ64" s="166"/>
      <c r="BIK64" s="166"/>
      <c r="BIL64" s="166"/>
      <c r="BIM64" s="166"/>
      <c r="BIN64" s="166"/>
      <c r="BIO64" s="166"/>
      <c r="BIP64" s="166"/>
      <c r="BIQ64" s="166"/>
      <c r="BIR64" s="166"/>
      <c r="BIS64" s="166"/>
      <c r="BIT64" s="166"/>
      <c r="BIU64" s="166"/>
      <c r="BIV64" s="166"/>
      <c r="BIW64" s="166"/>
      <c r="BIX64" s="166"/>
      <c r="BIY64" s="166"/>
      <c r="BIZ64" s="166"/>
      <c r="BJA64" s="166"/>
      <c r="BJB64" s="166"/>
      <c r="BJC64" s="166"/>
      <c r="BJD64" s="166"/>
      <c r="BJE64" s="166"/>
      <c r="BJF64" s="166"/>
      <c r="BJG64" s="166"/>
      <c r="BJH64" s="166"/>
      <c r="BJI64" s="166"/>
      <c r="BJJ64" s="166"/>
      <c r="BJK64" s="166"/>
      <c r="BJL64" s="166"/>
      <c r="BJM64" s="166"/>
      <c r="BJN64" s="166"/>
      <c r="BJO64" s="166"/>
      <c r="BJP64" s="166"/>
      <c r="BJQ64" s="166"/>
      <c r="BJR64" s="166"/>
      <c r="BJS64" s="166"/>
      <c r="BJT64" s="166"/>
      <c r="BJU64" s="166"/>
      <c r="BJV64" s="166"/>
      <c r="BJW64" s="166"/>
      <c r="BJX64" s="166"/>
      <c r="BJY64" s="166"/>
      <c r="BJZ64" s="166"/>
      <c r="BKA64" s="166"/>
      <c r="BKB64" s="166"/>
      <c r="BKC64" s="166"/>
      <c r="BKD64" s="166"/>
      <c r="BKE64" s="166"/>
      <c r="BKF64" s="166"/>
      <c r="BKG64" s="166"/>
      <c r="BKH64" s="166"/>
      <c r="BKI64" s="166"/>
      <c r="BKJ64" s="166"/>
      <c r="BKK64" s="166"/>
      <c r="BKL64" s="166"/>
      <c r="BKM64" s="166"/>
      <c r="BKN64" s="166"/>
      <c r="BKO64" s="166"/>
      <c r="BKP64" s="166"/>
      <c r="BKQ64" s="166"/>
      <c r="BKR64" s="166"/>
      <c r="BKS64" s="166"/>
      <c r="BKT64" s="166"/>
      <c r="BKU64" s="166"/>
      <c r="BKV64" s="166"/>
      <c r="BKW64" s="166"/>
      <c r="BKX64" s="166"/>
      <c r="BKY64" s="166"/>
      <c r="BKZ64" s="166"/>
      <c r="BLA64" s="166"/>
      <c r="BLB64" s="166"/>
      <c r="BLC64" s="166"/>
      <c r="BLD64" s="166"/>
      <c r="BLE64" s="166"/>
      <c r="BLF64" s="166"/>
      <c r="BLG64" s="166"/>
      <c r="BLH64" s="166"/>
      <c r="BLI64" s="166"/>
      <c r="BLJ64" s="166"/>
      <c r="BLK64" s="166"/>
      <c r="BLL64" s="166"/>
      <c r="BLM64" s="166"/>
      <c r="BLN64" s="166"/>
      <c r="BLO64" s="166"/>
      <c r="BLP64" s="166"/>
      <c r="BLQ64" s="166"/>
      <c r="BLR64" s="166"/>
      <c r="BLS64" s="166"/>
      <c r="BLT64" s="166"/>
      <c r="BLU64" s="166"/>
      <c r="BLV64" s="166"/>
      <c r="BLW64" s="166"/>
      <c r="BLX64" s="166"/>
      <c r="BLY64" s="166"/>
      <c r="BLZ64" s="166"/>
      <c r="BMA64" s="166"/>
      <c r="BMB64" s="166"/>
      <c r="BMC64" s="166"/>
      <c r="BMD64" s="166"/>
      <c r="BME64" s="166"/>
      <c r="BMF64" s="166"/>
      <c r="BMG64" s="166"/>
      <c r="BMH64" s="166"/>
      <c r="BMI64" s="166"/>
      <c r="BMJ64" s="166"/>
      <c r="BMK64" s="166"/>
      <c r="BML64" s="166"/>
      <c r="BMM64" s="166"/>
      <c r="BMN64" s="166"/>
      <c r="BMO64" s="166"/>
      <c r="BMP64" s="166"/>
      <c r="BMQ64" s="166"/>
      <c r="BMR64" s="166"/>
      <c r="BMS64" s="166"/>
      <c r="BMT64" s="166"/>
      <c r="BMU64" s="166"/>
      <c r="BMV64" s="166"/>
      <c r="BMW64" s="166"/>
      <c r="BMX64" s="166"/>
      <c r="BMY64" s="166"/>
      <c r="BMZ64" s="166"/>
      <c r="BNA64" s="166"/>
      <c r="BNB64" s="166"/>
      <c r="BNC64" s="166"/>
      <c r="BND64" s="166"/>
      <c r="BNE64" s="166"/>
      <c r="BNF64" s="166"/>
      <c r="BNG64" s="166"/>
      <c r="BNH64" s="166"/>
      <c r="BNI64" s="166"/>
      <c r="BNJ64" s="166"/>
      <c r="BNK64" s="166"/>
      <c r="BNL64" s="166"/>
      <c r="BNM64" s="166"/>
      <c r="BNN64" s="166"/>
      <c r="BNO64" s="166"/>
      <c r="BNP64" s="166"/>
      <c r="BNQ64" s="166"/>
      <c r="BNR64" s="166"/>
      <c r="BNS64" s="166"/>
      <c r="BNT64" s="166"/>
      <c r="BNU64" s="166"/>
      <c r="BNV64" s="166"/>
      <c r="BNW64" s="166"/>
      <c r="BNX64" s="166"/>
      <c r="BNY64" s="166"/>
      <c r="BNZ64" s="166"/>
      <c r="BOA64" s="166"/>
      <c r="BOB64" s="166"/>
      <c r="BOC64" s="166"/>
      <c r="BOD64" s="166"/>
      <c r="BOE64" s="166"/>
      <c r="BOF64" s="166"/>
      <c r="BOG64" s="166"/>
      <c r="BOH64" s="166"/>
      <c r="BOI64" s="166"/>
      <c r="BOJ64" s="166"/>
      <c r="BOK64" s="166"/>
      <c r="BOL64" s="166"/>
      <c r="BOM64" s="166"/>
      <c r="BON64" s="166"/>
      <c r="BOO64" s="166"/>
      <c r="BOP64" s="166"/>
      <c r="BOQ64" s="166"/>
      <c r="BOR64" s="166"/>
      <c r="BOS64" s="166"/>
      <c r="BOT64" s="166"/>
      <c r="BOU64" s="166"/>
      <c r="BOV64" s="166"/>
      <c r="BOW64" s="166"/>
      <c r="BOX64" s="166"/>
      <c r="BOY64" s="166"/>
      <c r="BOZ64" s="166"/>
      <c r="BPA64" s="166"/>
      <c r="BPB64" s="166"/>
      <c r="BPC64" s="166"/>
      <c r="BPD64" s="166"/>
      <c r="BPE64" s="166"/>
      <c r="BPF64" s="166"/>
      <c r="BPG64" s="166"/>
      <c r="BPH64" s="166"/>
      <c r="BPI64" s="166"/>
      <c r="BPJ64" s="166"/>
      <c r="BPK64" s="166"/>
      <c r="BPL64" s="166"/>
      <c r="BPM64" s="166"/>
      <c r="BPN64" s="166"/>
      <c r="BPO64" s="166"/>
      <c r="BPP64" s="166"/>
      <c r="BPQ64" s="166"/>
      <c r="BPR64" s="166"/>
      <c r="BPS64" s="166"/>
      <c r="BPT64" s="166"/>
      <c r="BPU64" s="166"/>
      <c r="BPV64" s="166"/>
      <c r="BPW64" s="166"/>
      <c r="BPX64" s="166"/>
      <c r="BPY64" s="166"/>
      <c r="BPZ64" s="166"/>
      <c r="BQA64" s="166"/>
      <c r="BQB64" s="166"/>
      <c r="BQC64" s="166"/>
      <c r="BQD64" s="166"/>
      <c r="BQE64" s="166"/>
      <c r="BQF64" s="166"/>
      <c r="BQG64" s="166"/>
      <c r="BQH64" s="166"/>
      <c r="BQI64" s="166"/>
      <c r="BQJ64" s="166"/>
      <c r="BQK64" s="166"/>
      <c r="BQL64" s="166"/>
      <c r="BQM64" s="166"/>
      <c r="BQN64" s="166"/>
      <c r="BQO64" s="166"/>
      <c r="BQP64" s="166"/>
      <c r="BQQ64" s="166"/>
      <c r="BQR64" s="166"/>
      <c r="BQS64" s="166"/>
      <c r="BQT64" s="166"/>
      <c r="BQU64" s="166"/>
      <c r="BQV64" s="166"/>
      <c r="BQW64" s="166"/>
      <c r="BQX64" s="166"/>
      <c r="BQY64" s="166"/>
      <c r="BQZ64" s="166"/>
      <c r="BRA64" s="166"/>
      <c r="BRB64" s="166"/>
      <c r="BRC64" s="166"/>
      <c r="BRD64" s="166"/>
      <c r="BRE64" s="166"/>
      <c r="BRF64" s="166"/>
      <c r="BRG64" s="166"/>
      <c r="BRH64" s="166"/>
      <c r="BRI64" s="166"/>
      <c r="BRJ64" s="166"/>
      <c r="BRK64" s="166"/>
      <c r="BRL64" s="166"/>
      <c r="BRM64" s="166"/>
      <c r="BRN64" s="166"/>
      <c r="BRO64" s="166"/>
      <c r="BRP64" s="166"/>
      <c r="BRQ64" s="166"/>
      <c r="BRR64" s="166"/>
      <c r="BRS64" s="166"/>
      <c r="BRT64" s="166"/>
      <c r="BRU64" s="166"/>
      <c r="BRV64" s="166"/>
      <c r="BRW64" s="166"/>
      <c r="BRX64" s="166"/>
      <c r="BRY64" s="166"/>
      <c r="BRZ64" s="166"/>
      <c r="BSA64" s="166"/>
      <c r="BSB64" s="166"/>
      <c r="BSC64" s="166"/>
      <c r="BSD64" s="166"/>
      <c r="BSE64" s="166"/>
      <c r="BSF64" s="166"/>
      <c r="BSG64" s="166"/>
      <c r="BSH64" s="166"/>
      <c r="BSI64" s="166"/>
      <c r="BSJ64" s="166"/>
      <c r="BSK64" s="166"/>
      <c r="BSL64" s="166"/>
      <c r="BSM64" s="166"/>
      <c r="BSN64" s="166"/>
      <c r="BSO64" s="166"/>
      <c r="BSP64" s="166"/>
      <c r="BSQ64" s="166"/>
      <c r="BSR64" s="166"/>
      <c r="BSS64" s="166"/>
      <c r="BST64" s="166"/>
      <c r="BSU64" s="166"/>
      <c r="BSV64" s="166"/>
      <c r="BSW64" s="166"/>
      <c r="BSX64" s="166"/>
      <c r="BSY64" s="166"/>
      <c r="BSZ64" s="166"/>
      <c r="BTA64" s="166"/>
      <c r="BTB64" s="166"/>
      <c r="BTC64" s="166"/>
      <c r="BTD64" s="166"/>
      <c r="BTE64" s="166"/>
      <c r="BTF64" s="166"/>
      <c r="BTG64" s="166"/>
      <c r="BTH64" s="166"/>
      <c r="BTI64" s="166"/>
      <c r="BTJ64" s="166"/>
      <c r="BTK64" s="166"/>
      <c r="BTL64" s="166"/>
      <c r="BTM64" s="166"/>
      <c r="BTN64" s="166"/>
      <c r="BTO64" s="166"/>
      <c r="BTP64" s="166"/>
      <c r="BTQ64" s="166"/>
      <c r="BTR64" s="166"/>
      <c r="BTS64" s="166"/>
      <c r="BTT64" s="166"/>
      <c r="BTU64" s="166"/>
      <c r="BTV64" s="166"/>
      <c r="BTW64" s="166"/>
      <c r="BTX64" s="166"/>
      <c r="BTY64" s="166"/>
      <c r="BTZ64" s="166"/>
      <c r="BUA64" s="166"/>
      <c r="BUB64" s="166"/>
      <c r="BUC64" s="166"/>
      <c r="BUD64" s="166"/>
      <c r="BUE64" s="166"/>
      <c r="BUF64" s="166"/>
      <c r="BUG64" s="166"/>
      <c r="BUH64" s="166"/>
      <c r="BUI64" s="166"/>
      <c r="BUJ64" s="166"/>
      <c r="BUK64" s="166"/>
      <c r="BUL64" s="166"/>
      <c r="BUM64" s="166"/>
      <c r="BUN64" s="166"/>
      <c r="BUO64" s="166"/>
      <c r="BUP64" s="166"/>
      <c r="BUQ64" s="166"/>
      <c r="BUR64" s="166"/>
      <c r="BUS64" s="166"/>
      <c r="BUT64" s="166"/>
      <c r="BUU64" s="166"/>
      <c r="BUV64" s="166"/>
      <c r="BUW64" s="166"/>
      <c r="BUX64" s="166"/>
      <c r="BUY64" s="166"/>
      <c r="BUZ64" s="166"/>
      <c r="BVA64" s="166"/>
      <c r="BVB64" s="166"/>
      <c r="BVC64" s="166"/>
      <c r="BVD64" s="166"/>
      <c r="BVE64" s="166"/>
      <c r="BVF64" s="166"/>
      <c r="BVG64" s="166"/>
      <c r="BVH64" s="166"/>
      <c r="BVI64" s="166"/>
      <c r="BVJ64" s="166"/>
      <c r="BVK64" s="166"/>
      <c r="BVL64" s="166"/>
      <c r="BVM64" s="166"/>
      <c r="BVN64" s="166"/>
      <c r="BVO64" s="166"/>
      <c r="BVP64" s="166"/>
      <c r="BVQ64" s="166"/>
      <c r="BVR64" s="166"/>
      <c r="BVS64" s="166"/>
      <c r="BVT64" s="166"/>
      <c r="BVU64" s="166"/>
      <c r="BVV64" s="166"/>
      <c r="BVW64" s="166"/>
      <c r="BVX64" s="166"/>
      <c r="BVY64" s="166"/>
      <c r="BVZ64" s="166"/>
      <c r="BWA64" s="166"/>
      <c r="BWB64" s="166"/>
      <c r="BWC64" s="166"/>
      <c r="BWD64" s="166"/>
      <c r="BWE64" s="166"/>
      <c r="BWF64" s="166"/>
      <c r="BWG64" s="166"/>
      <c r="BWH64" s="166"/>
      <c r="BWI64" s="166"/>
      <c r="BWJ64" s="166"/>
      <c r="BWK64" s="166"/>
      <c r="BWL64" s="166"/>
      <c r="BWM64" s="166"/>
      <c r="BWN64" s="166"/>
      <c r="BWO64" s="166"/>
      <c r="BWP64" s="166"/>
      <c r="BWQ64" s="166"/>
      <c r="BWR64" s="166"/>
      <c r="BWS64" s="166"/>
      <c r="BWT64" s="166"/>
      <c r="BWU64" s="166"/>
      <c r="BWV64" s="166"/>
      <c r="BWW64" s="166"/>
      <c r="BWX64" s="166"/>
      <c r="BWY64" s="166"/>
      <c r="BWZ64" s="166"/>
      <c r="BXA64" s="166"/>
      <c r="BXB64" s="166"/>
      <c r="BXC64" s="166"/>
      <c r="BXD64" s="166"/>
      <c r="BXE64" s="166"/>
      <c r="BXF64" s="166"/>
      <c r="BXG64" s="166"/>
      <c r="BXH64" s="166"/>
      <c r="BXI64" s="166"/>
      <c r="BXJ64" s="166"/>
      <c r="BXK64" s="166"/>
      <c r="BXL64" s="166"/>
      <c r="BXM64" s="166"/>
      <c r="BXN64" s="166"/>
      <c r="BXO64" s="166"/>
      <c r="BXP64" s="166"/>
      <c r="BXQ64" s="166"/>
      <c r="BXR64" s="166"/>
      <c r="BXS64" s="166"/>
      <c r="BXT64" s="166"/>
      <c r="BXU64" s="166"/>
      <c r="BXV64" s="166"/>
      <c r="BXW64" s="166"/>
      <c r="BXX64" s="166"/>
      <c r="BXY64" s="166"/>
      <c r="BXZ64" s="166"/>
      <c r="BYA64" s="166"/>
      <c r="BYB64" s="166"/>
      <c r="BYC64" s="166"/>
      <c r="BYD64" s="166"/>
      <c r="BYE64" s="166"/>
      <c r="BYF64" s="166"/>
      <c r="BYG64" s="166"/>
      <c r="BYH64" s="166"/>
      <c r="BYI64" s="166"/>
      <c r="BYJ64" s="166"/>
      <c r="BYK64" s="166"/>
      <c r="BYL64" s="166"/>
      <c r="BYM64" s="166"/>
      <c r="BYN64" s="166"/>
      <c r="BYO64" s="166"/>
      <c r="BYP64" s="166"/>
      <c r="BYQ64" s="166"/>
      <c r="BYR64" s="166"/>
      <c r="BYS64" s="166"/>
      <c r="BYT64" s="166"/>
      <c r="BYU64" s="166"/>
      <c r="BYV64" s="166"/>
      <c r="BYW64" s="166"/>
      <c r="BYX64" s="166"/>
      <c r="BYY64" s="166"/>
      <c r="BYZ64" s="166"/>
      <c r="BZA64" s="166"/>
      <c r="BZB64" s="166"/>
      <c r="BZC64" s="166"/>
      <c r="BZD64" s="166"/>
      <c r="BZE64" s="166"/>
      <c r="BZF64" s="166"/>
      <c r="BZG64" s="166"/>
      <c r="BZH64" s="166"/>
      <c r="BZI64" s="166"/>
      <c r="BZJ64" s="166"/>
      <c r="BZK64" s="166"/>
      <c r="BZL64" s="166"/>
      <c r="BZM64" s="166"/>
      <c r="BZN64" s="166"/>
      <c r="BZO64" s="166"/>
      <c r="BZP64" s="166"/>
      <c r="BZQ64" s="166"/>
      <c r="BZR64" s="166"/>
      <c r="BZS64" s="166"/>
      <c r="BZT64" s="166"/>
      <c r="BZU64" s="166"/>
      <c r="BZV64" s="166"/>
      <c r="BZW64" s="166"/>
      <c r="BZX64" s="166"/>
      <c r="BZY64" s="166"/>
      <c r="BZZ64" s="166"/>
      <c r="CAA64" s="166"/>
      <c r="CAB64" s="166"/>
      <c r="CAC64" s="166"/>
      <c r="CAD64" s="166"/>
      <c r="CAE64" s="166"/>
      <c r="CAF64" s="166"/>
      <c r="CAG64" s="166"/>
      <c r="CAH64" s="166"/>
      <c r="CAI64" s="166"/>
      <c r="CAJ64" s="166"/>
      <c r="CAK64" s="166"/>
      <c r="CAL64" s="166"/>
      <c r="CAM64" s="166"/>
      <c r="CAN64" s="166"/>
      <c r="CAO64" s="166"/>
      <c r="CAP64" s="166"/>
      <c r="CAQ64" s="166"/>
      <c r="CAR64" s="166"/>
      <c r="CAS64" s="166"/>
      <c r="CAT64" s="166"/>
      <c r="CAU64" s="166"/>
      <c r="CAV64" s="166"/>
      <c r="CAW64" s="166"/>
      <c r="CAX64" s="166"/>
      <c r="CAY64" s="166"/>
      <c r="CAZ64" s="166"/>
      <c r="CBA64" s="166"/>
      <c r="CBB64" s="166"/>
      <c r="CBC64" s="166"/>
      <c r="CBD64" s="166"/>
      <c r="CBE64" s="166"/>
      <c r="CBF64" s="166"/>
      <c r="CBG64" s="166"/>
      <c r="CBH64" s="166"/>
      <c r="CBI64" s="166"/>
      <c r="CBJ64" s="166"/>
      <c r="CBK64" s="166"/>
      <c r="CBL64" s="166"/>
      <c r="CBM64" s="166"/>
      <c r="CBN64" s="166"/>
      <c r="CBO64" s="166"/>
      <c r="CBP64" s="166"/>
      <c r="CBQ64" s="166"/>
      <c r="CBR64" s="166"/>
      <c r="CBS64" s="166"/>
      <c r="CBT64" s="166"/>
      <c r="CBU64" s="166"/>
      <c r="CBV64" s="166"/>
      <c r="CBW64" s="166"/>
      <c r="CBX64" s="166"/>
      <c r="CBY64" s="166"/>
      <c r="CBZ64" s="166"/>
      <c r="CCA64" s="166"/>
      <c r="CCB64" s="166"/>
      <c r="CCC64" s="166"/>
      <c r="CCD64" s="166"/>
      <c r="CCE64" s="166"/>
      <c r="CCF64" s="166"/>
      <c r="CCG64" s="166"/>
      <c r="CCH64" s="166"/>
      <c r="CCI64" s="166"/>
      <c r="CCJ64" s="166"/>
      <c r="CCK64" s="166"/>
      <c r="CCL64" s="166"/>
      <c r="CCM64" s="166"/>
      <c r="CCN64" s="166"/>
      <c r="CCO64" s="166"/>
      <c r="CCP64" s="166"/>
      <c r="CCQ64" s="166"/>
      <c r="CCR64" s="166"/>
      <c r="CCS64" s="166"/>
      <c r="CCT64" s="166"/>
      <c r="CCU64" s="166"/>
      <c r="CCV64" s="166"/>
      <c r="CCW64" s="166"/>
      <c r="CCX64" s="166"/>
      <c r="CCY64" s="166"/>
      <c r="CCZ64" s="166"/>
      <c r="CDA64" s="166"/>
      <c r="CDB64" s="166"/>
      <c r="CDC64" s="166"/>
      <c r="CDD64" s="166"/>
      <c r="CDE64" s="166"/>
      <c r="CDF64" s="166"/>
      <c r="CDG64" s="166"/>
      <c r="CDH64" s="166"/>
      <c r="CDI64" s="166"/>
      <c r="CDJ64" s="166"/>
      <c r="CDK64" s="166"/>
      <c r="CDL64" s="166"/>
      <c r="CDM64" s="166"/>
      <c r="CDN64" s="166"/>
      <c r="CDO64" s="166"/>
      <c r="CDP64" s="166"/>
      <c r="CDQ64" s="166"/>
      <c r="CDR64" s="166"/>
      <c r="CDS64" s="166"/>
      <c r="CDT64" s="166"/>
      <c r="CDU64" s="166"/>
      <c r="CDV64" s="166"/>
      <c r="CDW64" s="166"/>
      <c r="CDX64" s="166"/>
      <c r="CDY64" s="166"/>
      <c r="CDZ64" s="166"/>
      <c r="CEA64" s="166"/>
      <c r="CEB64" s="166"/>
      <c r="CEC64" s="166"/>
      <c r="CED64" s="166"/>
      <c r="CEE64" s="166"/>
      <c r="CEF64" s="166"/>
      <c r="CEG64" s="166"/>
      <c r="CEH64" s="166"/>
      <c r="CEI64" s="166"/>
      <c r="CEJ64" s="166"/>
      <c r="CEK64" s="166"/>
      <c r="CEL64" s="166"/>
      <c r="CEM64" s="166"/>
      <c r="CEN64" s="166"/>
      <c r="CEO64" s="166"/>
      <c r="CEP64" s="166"/>
      <c r="CEQ64" s="166"/>
      <c r="CER64" s="166"/>
      <c r="CES64" s="166"/>
      <c r="CET64" s="166"/>
      <c r="CEU64" s="166"/>
      <c r="CEV64" s="166"/>
      <c r="CEW64" s="166"/>
      <c r="CEX64" s="166"/>
      <c r="CEY64" s="166"/>
      <c r="CEZ64" s="166"/>
      <c r="CFA64" s="166"/>
      <c r="CFB64" s="166"/>
      <c r="CFC64" s="166"/>
      <c r="CFD64" s="166"/>
      <c r="CFE64" s="166"/>
      <c r="CFF64" s="166"/>
      <c r="CFG64" s="166"/>
      <c r="CFH64" s="166"/>
      <c r="CFI64" s="166"/>
      <c r="CFJ64" s="166"/>
      <c r="CFK64" s="166"/>
      <c r="CFL64" s="166"/>
      <c r="CFM64" s="166"/>
      <c r="CFN64" s="166"/>
      <c r="CFO64" s="166"/>
      <c r="CFP64" s="166"/>
      <c r="CFQ64" s="166"/>
      <c r="CFR64" s="166"/>
      <c r="CFS64" s="166"/>
      <c r="CFT64" s="166"/>
      <c r="CFU64" s="166"/>
      <c r="CFV64" s="166"/>
      <c r="CFW64" s="166"/>
      <c r="CFX64" s="166"/>
      <c r="CFY64" s="166"/>
      <c r="CFZ64" s="166"/>
      <c r="CGA64" s="166"/>
      <c r="CGB64" s="166"/>
      <c r="CGC64" s="166"/>
      <c r="CGD64" s="166"/>
      <c r="CGE64" s="166"/>
      <c r="CGF64" s="166"/>
      <c r="CGG64" s="166"/>
      <c r="CGH64" s="166"/>
      <c r="CGI64" s="166"/>
      <c r="CGJ64" s="166"/>
      <c r="CGK64" s="166"/>
      <c r="CGL64" s="166"/>
      <c r="CGM64" s="166"/>
      <c r="CGN64" s="166"/>
      <c r="CGO64" s="166"/>
      <c r="CGP64" s="166"/>
      <c r="CGQ64" s="166"/>
      <c r="CGR64" s="166"/>
      <c r="CGS64" s="166"/>
      <c r="CGT64" s="166"/>
      <c r="CGU64" s="166"/>
      <c r="CGV64" s="166"/>
      <c r="CGW64" s="166"/>
      <c r="CGX64" s="166"/>
      <c r="CGY64" s="166"/>
      <c r="CGZ64" s="166"/>
      <c r="CHA64" s="166"/>
      <c r="CHB64" s="166"/>
      <c r="CHC64" s="166"/>
      <c r="CHD64" s="166"/>
      <c r="CHE64" s="166"/>
      <c r="CHF64" s="166"/>
      <c r="CHG64" s="166"/>
      <c r="CHH64" s="166"/>
      <c r="CHI64" s="166"/>
      <c r="CHJ64" s="166"/>
      <c r="CHK64" s="166"/>
      <c r="CHL64" s="166"/>
      <c r="CHM64" s="166"/>
      <c r="CHN64" s="166"/>
      <c r="CHO64" s="166"/>
      <c r="CHP64" s="166"/>
      <c r="CHQ64" s="166"/>
      <c r="CHR64" s="166"/>
      <c r="CHS64" s="166"/>
      <c r="CHT64" s="166"/>
      <c r="CHU64" s="166"/>
      <c r="CHV64" s="166"/>
      <c r="CHW64" s="166"/>
      <c r="CHX64" s="166"/>
      <c r="CHY64" s="166"/>
      <c r="CHZ64" s="166"/>
      <c r="CIA64" s="166"/>
      <c r="CIB64" s="166"/>
      <c r="CIC64" s="166"/>
      <c r="CID64" s="166"/>
      <c r="CIE64" s="166"/>
      <c r="CIF64" s="166"/>
      <c r="CIG64" s="166"/>
      <c r="CIH64" s="166"/>
      <c r="CII64" s="166"/>
      <c r="CIJ64" s="166"/>
      <c r="CIK64" s="166"/>
      <c r="CIL64" s="166"/>
      <c r="CIM64" s="166"/>
      <c r="CIN64" s="166"/>
      <c r="CIO64" s="166"/>
      <c r="CIP64" s="166"/>
      <c r="CIQ64" s="166"/>
      <c r="CIR64" s="166"/>
      <c r="CIS64" s="166"/>
      <c r="CIT64" s="166"/>
      <c r="CIU64" s="166"/>
      <c r="CIV64" s="166"/>
      <c r="CIW64" s="166"/>
      <c r="CIX64" s="166"/>
      <c r="CIY64" s="166"/>
      <c r="CIZ64" s="166"/>
      <c r="CJA64" s="166"/>
      <c r="CJB64" s="166"/>
      <c r="CJC64" s="166"/>
      <c r="CJD64" s="166"/>
      <c r="CJE64" s="166"/>
      <c r="CJF64" s="166"/>
      <c r="CJG64" s="166"/>
      <c r="CJH64" s="166"/>
      <c r="CJI64" s="166"/>
      <c r="CJJ64" s="166"/>
      <c r="CJK64" s="166"/>
      <c r="CJL64" s="166"/>
      <c r="CJM64" s="166"/>
      <c r="CJN64" s="166"/>
      <c r="CJO64" s="166"/>
      <c r="CJP64" s="166"/>
      <c r="CJQ64" s="166"/>
      <c r="CJR64" s="166"/>
      <c r="CJS64" s="166"/>
      <c r="CJT64" s="166"/>
      <c r="CJU64" s="166"/>
      <c r="CJV64" s="166"/>
      <c r="CJW64" s="166"/>
      <c r="CJX64" s="166"/>
      <c r="CJY64" s="166"/>
      <c r="CJZ64" s="166"/>
      <c r="CKA64" s="166"/>
      <c r="CKB64" s="166"/>
      <c r="CKC64" s="166"/>
      <c r="CKD64" s="166"/>
      <c r="CKE64" s="166"/>
      <c r="CKF64" s="166"/>
      <c r="CKG64" s="166"/>
      <c r="CKH64" s="166"/>
      <c r="CKI64" s="166"/>
      <c r="CKJ64" s="166"/>
      <c r="CKK64" s="166"/>
      <c r="CKL64" s="166"/>
      <c r="CKM64" s="166"/>
      <c r="CKN64" s="166"/>
      <c r="CKO64" s="166"/>
      <c r="CKP64" s="166"/>
      <c r="CKQ64" s="166"/>
      <c r="CKR64" s="166"/>
      <c r="CKS64" s="166"/>
      <c r="CKT64" s="166"/>
      <c r="CKU64" s="166"/>
      <c r="CKV64" s="166"/>
      <c r="CKW64" s="166"/>
      <c r="CKX64" s="166"/>
      <c r="CKY64" s="166"/>
      <c r="CKZ64" s="166"/>
      <c r="CLA64" s="166"/>
      <c r="CLB64" s="166"/>
      <c r="CLC64" s="166"/>
      <c r="CLD64" s="166"/>
      <c r="CLE64" s="166"/>
      <c r="CLF64" s="166"/>
      <c r="CLG64" s="166"/>
      <c r="CLH64" s="166"/>
      <c r="CLI64" s="166"/>
      <c r="CLJ64" s="166"/>
      <c r="CLK64" s="166"/>
      <c r="CLL64" s="166"/>
      <c r="CLM64" s="166"/>
      <c r="CLN64" s="166"/>
      <c r="CLO64" s="166"/>
      <c r="CLP64" s="166"/>
      <c r="CLQ64" s="166"/>
      <c r="CLR64" s="166"/>
      <c r="CLS64" s="166"/>
      <c r="CLT64" s="166"/>
      <c r="CLU64" s="166"/>
      <c r="CLV64" s="166"/>
      <c r="CLW64" s="166"/>
      <c r="CLX64" s="166"/>
      <c r="CLY64" s="166"/>
      <c r="CLZ64" s="166"/>
      <c r="CMA64" s="166"/>
      <c r="CMB64" s="166"/>
      <c r="CMC64" s="166"/>
      <c r="CMD64" s="166"/>
      <c r="CME64" s="166"/>
      <c r="CMF64" s="166"/>
      <c r="CMG64" s="166"/>
      <c r="CMH64" s="166"/>
      <c r="CMI64" s="166"/>
      <c r="CMJ64" s="166"/>
      <c r="CMK64" s="166"/>
      <c r="CML64" s="166"/>
      <c r="CMM64" s="166"/>
      <c r="CMN64" s="166"/>
      <c r="CMO64" s="166"/>
      <c r="CMP64" s="166"/>
      <c r="CMQ64" s="166"/>
      <c r="CMR64" s="166"/>
      <c r="CMS64" s="166"/>
      <c r="CMT64" s="166"/>
      <c r="CMU64" s="166"/>
      <c r="CMV64" s="166"/>
      <c r="CMW64" s="166"/>
      <c r="CMX64" s="166"/>
      <c r="CMY64" s="166"/>
      <c r="CMZ64" s="166"/>
      <c r="CNA64" s="166"/>
      <c r="CNB64" s="166"/>
      <c r="CNC64" s="166"/>
      <c r="CND64" s="166"/>
      <c r="CNE64" s="166"/>
      <c r="CNF64" s="166"/>
      <c r="CNG64" s="166"/>
      <c r="CNH64" s="166"/>
      <c r="CNI64" s="166"/>
      <c r="CNJ64" s="166"/>
      <c r="CNK64" s="166"/>
      <c r="CNL64" s="166"/>
      <c r="CNM64" s="166"/>
      <c r="CNN64" s="166"/>
      <c r="CNO64" s="166"/>
      <c r="CNP64" s="166"/>
      <c r="CNQ64" s="166"/>
      <c r="CNR64" s="166"/>
      <c r="CNS64" s="166"/>
      <c r="CNT64" s="166"/>
      <c r="CNU64" s="166"/>
      <c r="CNV64" s="166"/>
      <c r="CNW64" s="166"/>
      <c r="CNX64" s="166"/>
      <c r="CNY64" s="166"/>
      <c r="CNZ64" s="166"/>
      <c r="COA64" s="166"/>
      <c r="COB64" s="166"/>
      <c r="COC64" s="166"/>
      <c r="COD64" s="166"/>
      <c r="COE64" s="166"/>
      <c r="COF64" s="166"/>
      <c r="COG64" s="166"/>
      <c r="COH64" s="166"/>
      <c r="COI64" s="166"/>
      <c r="COJ64" s="166"/>
      <c r="COK64" s="166"/>
      <c r="COL64" s="166"/>
      <c r="COM64" s="166"/>
      <c r="CON64" s="166"/>
      <c r="COO64" s="166"/>
      <c r="COP64" s="166"/>
      <c r="COQ64" s="166"/>
      <c r="COR64" s="166"/>
      <c r="COS64" s="166"/>
      <c r="COT64" s="166"/>
      <c r="COU64" s="166"/>
      <c r="COV64" s="166"/>
      <c r="COW64" s="166"/>
      <c r="COX64" s="166"/>
      <c r="COY64" s="166"/>
      <c r="COZ64" s="166"/>
      <c r="CPA64" s="166"/>
      <c r="CPB64" s="166"/>
      <c r="CPC64" s="166"/>
      <c r="CPD64" s="166"/>
      <c r="CPE64" s="166"/>
      <c r="CPF64" s="166"/>
      <c r="CPG64" s="166"/>
      <c r="CPH64" s="166"/>
      <c r="CPI64" s="166"/>
      <c r="CPJ64" s="166"/>
      <c r="CPK64" s="166"/>
      <c r="CPL64" s="166"/>
      <c r="CPM64" s="166"/>
      <c r="CPN64" s="166"/>
      <c r="CPO64" s="166"/>
      <c r="CPP64" s="166"/>
      <c r="CPQ64" s="166"/>
      <c r="CPR64" s="166"/>
      <c r="CPS64" s="166"/>
      <c r="CPT64" s="166"/>
      <c r="CPU64" s="166"/>
      <c r="CPV64" s="166"/>
      <c r="CPW64" s="166"/>
      <c r="CPX64" s="166"/>
      <c r="CPY64" s="166"/>
      <c r="CPZ64" s="166"/>
      <c r="CQA64" s="166"/>
      <c r="CQB64" s="166"/>
      <c r="CQC64" s="166"/>
      <c r="CQD64" s="166"/>
      <c r="CQE64" s="166"/>
      <c r="CQF64" s="166"/>
      <c r="CQG64" s="166"/>
      <c r="CQH64" s="166"/>
      <c r="CQI64" s="166"/>
      <c r="CQJ64" s="166"/>
      <c r="CQK64" s="166"/>
      <c r="CQL64" s="166"/>
      <c r="CQM64" s="166"/>
      <c r="CQN64" s="166"/>
      <c r="CQO64" s="166"/>
      <c r="CQP64" s="166"/>
      <c r="CQQ64" s="166"/>
      <c r="CQR64" s="166"/>
      <c r="CQS64" s="166"/>
      <c r="CQT64" s="166"/>
      <c r="CQU64" s="166"/>
      <c r="CQV64" s="166"/>
      <c r="CQW64" s="166"/>
      <c r="CQX64" s="166"/>
      <c r="CQY64" s="166"/>
      <c r="CQZ64" s="166"/>
      <c r="CRA64" s="166"/>
      <c r="CRB64" s="166"/>
      <c r="CRC64" s="166"/>
      <c r="CRD64" s="166"/>
      <c r="CRE64" s="166"/>
      <c r="CRF64" s="166"/>
      <c r="CRG64" s="166"/>
      <c r="CRH64" s="166"/>
      <c r="CRI64" s="166"/>
      <c r="CRJ64" s="166"/>
      <c r="CRK64" s="166"/>
      <c r="CRL64" s="166"/>
      <c r="CRM64" s="166"/>
      <c r="CRN64" s="166"/>
      <c r="CRO64" s="166"/>
      <c r="CRP64" s="166"/>
      <c r="CRQ64" s="166"/>
      <c r="CRR64" s="166"/>
      <c r="CRS64" s="166"/>
      <c r="CRT64" s="166"/>
      <c r="CRU64" s="166"/>
      <c r="CRV64" s="166"/>
      <c r="CRW64" s="166"/>
      <c r="CRX64" s="166"/>
      <c r="CRY64" s="166"/>
      <c r="CRZ64" s="166"/>
      <c r="CSA64" s="166"/>
      <c r="CSB64" s="166"/>
      <c r="CSC64" s="166"/>
      <c r="CSD64" s="166"/>
      <c r="CSE64" s="166"/>
      <c r="CSF64" s="166"/>
      <c r="CSG64" s="166"/>
      <c r="CSH64" s="166"/>
      <c r="CSI64" s="166"/>
      <c r="CSJ64" s="166"/>
      <c r="CSK64" s="166"/>
      <c r="CSL64" s="166"/>
      <c r="CSM64" s="166"/>
      <c r="CSN64" s="166"/>
      <c r="CSO64" s="166"/>
      <c r="CSP64" s="166"/>
      <c r="CSQ64" s="166"/>
      <c r="CSR64" s="166"/>
      <c r="CSS64" s="166"/>
      <c r="CST64" s="166"/>
      <c r="CSU64" s="166"/>
      <c r="CSV64" s="166"/>
      <c r="CSW64" s="166"/>
      <c r="CSX64" s="166"/>
      <c r="CSY64" s="166"/>
      <c r="CSZ64" s="166"/>
      <c r="CTA64" s="166"/>
      <c r="CTB64" s="166"/>
      <c r="CTC64" s="166"/>
      <c r="CTD64" s="166"/>
      <c r="CTE64" s="166"/>
      <c r="CTF64" s="166"/>
      <c r="CTG64" s="166"/>
      <c r="CTH64" s="166"/>
      <c r="CTI64" s="166"/>
      <c r="CTJ64" s="166"/>
      <c r="CTK64" s="166"/>
      <c r="CTL64" s="166"/>
      <c r="CTM64" s="166"/>
      <c r="CTN64" s="166"/>
      <c r="CTO64" s="166"/>
      <c r="CTP64" s="166"/>
      <c r="CTQ64" s="166"/>
      <c r="CTR64" s="166"/>
      <c r="CTS64" s="166"/>
      <c r="CTT64" s="166"/>
      <c r="CTU64" s="166"/>
      <c r="CTV64" s="166"/>
      <c r="CTW64" s="166"/>
      <c r="CTX64" s="166"/>
      <c r="CTY64" s="166"/>
      <c r="CTZ64" s="166"/>
      <c r="CUA64" s="166"/>
      <c r="CUB64" s="166"/>
      <c r="CUC64" s="166"/>
      <c r="CUD64" s="166"/>
      <c r="CUE64" s="166"/>
      <c r="CUF64" s="166"/>
      <c r="CUG64" s="166"/>
      <c r="CUH64" s="166"/>
      <c r="CUI64" s="166"/>
      <c r="CUJ64" s="166"/>
      <c r="CUK64" s="166"/>
      <c r="CUL64" s="166"/>
      <c r="CUM64" s="166"/>
      <c r="CUN64" s="166"/>
      <c r="CUO64" s="166"/>
      <c r="CUP64" s="166"/>
      <c r="CUQ64" s="166"/>
      <c r="CUR64" s="166"/>
      <c r="CUS64" s="166"/>
      <c r="CUT64" s="166"/>
      <c r="CUU64" s="166"/>
      <c r="CUV64" s="166"/>
      <c r="CUW64" s="166"/>
      <c r="CUX64" s="166"/>
      <c r="CUY64" s="166"/>
      <c r="CUZ64" s="166"/>
      <c r="CVA64" s="166"/>
      <c r="CVB64" s="166"/>
      <c r="CVC64" s="166"/>
      <c r="CVD64" s="166"/>
      <c r="CVE64" s="166"/>
      <c r="CVF64" s="166"/>
      <c r="CVG64" s="166"/>
      <c r="CVH64" s="166"/>
      <c r="CVI64" s="166"/>
      <c r="CVJ64" s="166"/>
      <c r="CVK64" s="166"/>
      <c r="CVL64" s="166"/>
      <c r="CVM64" s="166"/>
      <c r="CVN64" s="166"/>
      <c r="CVO64" s="166"/>
      <c r="CVP64" s="166"/>
      <c r="CVQ64" s="166"/>
      <c r="CVR64" s="166"/>
      <c r="CVS64" s="166"/>
      <c r="CVT64" s="166"/>
      <c r="CVU64" s="166"/>
      <c r="CVV64" s="166"/>
      <c r="CVW64" s="166"/>
      <c r="CVX64" s="166"/>
      <c r="CVY64" s="166"/>
      <c r="CVZ64" s="166"/>
      <c r="CWA64" s="166"/>
      <c r="CWB64" s="166"/>
      <c r="CWC64" s="166"/>
      <c r="CWD64" s="166"/>
      <c r="CWE64" s="166"/>
      <c r="CWF64" s="166"/>
      <c r="CWG64" s="166"/>
      <c r="CWH64" s="166"/>
      <c r="CWI64" s="166"/>
      <c r="CWJ64" s="166"/>
      <c r="CWK64" s="166"/>
      <c r="CWL64" s="166"/>
      <c r="CWM64" s="166"/>
      <c r="CWN64" s="166"/>
      <c r="CWO64" s="166"/>
      <c r="CWP64" s="166"/>
      <c r="CWQ64" s="166"/>
      <c r="CWR64" s="166"/>
      <c r="CWS64" s="166"/>
      <c r="CWT64" s="166"/>
      <c r="CWU64" s="166"/>
      <c r="CWV64" s="166"/>
      <c r="CWW64" s="166"/>
      <c r="CWX64" s="166"/>
      <c r="CWY64" s="166"/>
      <c r="CWZ64" s="166"/>
      <c r="CXA64" s="166"/>
      <c r="CXB64" s="166"/>
      <c r="CXC64" s="166"/>
      <c r="CXD64" s="166"/>
      <c r="CXE64" s="166"/>
      <c r="CXF64" s="166"/>
      <c r="CXG64" s="166"/>
      <c r="CXH64" s="166"/>
      <c r="CXI64" s="166"/>
      <c r="CXJ64" s="166"/>
      <c r="CXK64" s="166"/>
      <c r="CXL64" s="166"/>
      <c r="CXM64" s="166"/>
      <c r="CXN64" s="166"/>
      <c r="CXO64" s="166"/>
      <c r="CXP64" s="166"/>
      <c r="CXQ64" s="166"/>
      <c r="CXR64" s="166"/>
      <c r="CXS64" s="166"/>
      <c r="CXT64" s="166"/>
      <c r="CXU64" s="166"/>
      <c r="CXV64" s="166"/>
      <c r="CXW64" s="166"/>
      <c r="CXX64" s="166"/>
      <c r="CXY64" s="166"/>
      <c r="CXZ64" s="166"/>
      <c r="CYA64" s="166"/>
      <c r="CYB64" s="166"/>
      <c r="CYC64" s="166"/>
      <c r="CYD64" s="166"/>
      <c r="CYE64" s="166"/>
      <c r="CYF64" s="166"/>
      <c r="CYG64" s="166"/>
      <c r="CYH64" s="166"/>
      <c r="CYI64" s="166"/>
      <c r="CYJ64" s="166"/>
      <c r="CYK64" s="166"/>
      <c r="CYL64" s="166"/>
      <c r="CYM64" s="166"/>
      <c r="CYN64" s="166"/>
      <c r="CYO64" s="166"/>
      <c r="CYP64" s="166"/>
      <c r="CYQ64" s="166"/>
      <c r="CYR64" s="166"/>
      <c r="CYS64" s="166"/>
      <c r="CYT64" s="166"/>
      <c r="CYU64" s="166"/>
      <c r="CYV64" s="166"/>
      <c r="CYW64" s="166"/>
      <c r="CYX64" s="166"/>
      <c r="CYY64" s="166"/>
      <c r="CYZ64" s="166"/>
      <c r="CZA64" s="166"/>
      <c r="CZB64" s="166"/>
      <c r="CZC64" s="166"/>
      <c r="CZD64" s="166"/>
      <c r="CZE64" s="166"/>
      <c r="CZF64" s="166"/>
      <c r="CZG64" s="166"/>
      <c r="CZH64" s="166"/>
      <c r="CZI64" s="166"/>
      <c r="CZJ64" s="166"/>
      <c r="CZK64" s="166"/>
      <c r="CZL64" s="166"/>
      <c r="CZM64" s="166"/>
      <c r="CZN64" s="166"/>
      <c r="CZO64" s="166"/>
      <c r="CZP64" s="166"/>
      <c r="CZQ64" s="166"/>
      <c r="CZR64" s="166"/>
      <c r="CZS64" s="166"/>
      <c r="CZT64" s="166"/>
      <c r="CZU64" s="166"/>
      <c r="CZV64" s="166"/>
      <c r="CZW64" s="166"/>
      <c r="CZX64" s="166"/>
      <c r="CZY64" s="166"/>
      <c r="CZZ64" s="166"/>
      <c r="DAA64" s="166"/>
      <c r="DAB64" s="166"/>
      <c r="DAC64" s="166"/>
      <c r="DAD64" s="166"/>
      <c r="DAE64" s="166"/>
      <c r="DAF64" s="166"/>
      <c r="DAG64" s="166"/>
      <c r="DAH64" s="166"/>
      <c r="DAI64" s="166"/>
      <c r="DAJ64" s="166"/>
      <c r="DAK64" s="166"/>
      <c r="DAL64" s="166"/>
      <c r="DAM64" s="166"/>
      <c r="DAN64" s="166"/>
      <c r="DAO64" s="166"/>
      <c r="DAP64" s="166"/>
      <c r="DAQ64" s="166"/>
      <c r="DAR64" s="166"/>
      <c r="DAS64" s="166"/>
      <c r="DAT64" s="166"/>
      <c r="DAU64" s="166"/>
      <c r="DAV64" s="166"/>
      <c r="DAW64" s="166"/>
      <c r="DAX64" s="166"/>
      <c r="DAY64" s="166"/>
      <c r="DAZ64" s="166"/>
      <c r="DBA64" s="166"/>
      <c r="DBB64" s="166"/>
      <c r="DBC64" s="166"/>
      <c r="DBD64" s="166"/>
      <c r="DBE64" s="166"/>
      <c r="DBF64" s="166"/>
      <c r="DBG64" s="166"/>
      <c r="DBH64" s="166"/>
      <c r="DBI64" s="166"/>
      <c r="DBJ64" s="166"/>
      <c r="DBK64" s="166"/>
      <c r="DBL64" s="166"/>
      <c r="DBM64" s="166"/>
      <c r="DBN64" s="166"/>
      <c r="DBO64" s="166"/>
      <c r="DBP64" s="166"/>
      <c r="DBQ64" s="166"/>
      <c r="DBR64" s="166"/>
      <c r="DBS64" s="166"/>
      <c r="DBT64" s="166"/>
      <c r="DBU64" s="166"/>
      <c r="DBV64" s="166"/>
      <c r="DBW64" s="166"/>
      <c r="DBX64" s="166"/>
      <c r="DBY64" s="166"/>
      <c r="DBZ64" s="166"/>
      <c r="DCA64" s="166"/>
      <c r="DCB64" s="166"/>
      <c r="DCC64" s="166"/>
      <c r="DCD64" s="166"/>
      <c r="DCE64" s="166"/>
      <c r="DCF64" s="166"/>
      <c r="DCG64" s="166"/>
      <c r="DCH64" s="166"/>
      <c r="DCI64" s="166"/>
      <c r="DCJ64" s="166"/>
      <c r="DCK64" s="166"/>
      <c r="DCL64" s="166"/>
      <c r="DCM64" s="166"/>
      <c r="DCN64" s="166"/>
      <c r="DCO64" s="166"/>
      <c r="DCP64" s="166"/>
      <c r="DCQ64" s="166"/>
      <c r="DCR64" s="166"/>
      <c r="DCS64" s="166"/>
      <c r="DCT64" s="166"/>
      <c r="DCU64" s="166"/>
      <c r="DCV64" s="166"/>
      <c r="DCW64" s="166"/>
      <c r="DCX64" s="166"/>
      <c r="DCY64" s="166"/>
      <c r="DCZ64" s="166"/>
      <c r="DDA64" s="166"/>
      <c r="DDB64" s="166"/>
      <c r="DDC64" s="166"/>
      <c r="DDD64" s="166"/>
      <c r="DDE64" s="166"/>
      <c r="DDF64" s="166"/>
      <c r="DDG64" s="166"/>
      <c r="DDH64" s="166"/>
      <c r="DDI64" s="166"/>
      <c r="DDJ64" s="166"/>
      <c r="DDK64" s="166"/>
      <c r="DDL64" s="166"/>
      <c r="DDM64" s="166"/>
      <c r="DDN64" s="166"/>
      <c r="DDO64" s="166"/>
      <c r="DDP64" s="166"/>
      <c r="DDQ64" s="166"/>
      <c r="DDR64" s="166"/>
      <c r="DDS64" s="166"/>
      <c r="DDT64" s="166"/>
      <c r="DDU64" s="166"/>
      <c r="DDV64" s="166"/>
      <c r="DDW64" s="166"/>
      <c r="DDX64" s="166"/>
      <c r="DDY64" s="166"/>
      <c r="DDZ64" s="166"/>
      <c r="DEA64" s="166"/>
      <c r="DEB64" s="166"/>
      <c r="DEC64" s="166"/>
      <c r="DED64" s="166"/>
      <c r="DEE64" s="166"/>
      <c r="DEF64" s="166"/>
      <c r="DEG64" s="166"/>
      <c r="DEH64" s="166"/>
      <c r="DEI64" s="166"/>
      <c r="DEJ64" s="166"/>
      <c r="DEK64" s="166"/>
      <c r="DEL64" s="166"/>
      <c r="DEM64" s="166"/>
      <c r="DEN64" s="166"/>
      <c r="DEO64" s="166"/>
      <c r="DEP64" s="166"/>
      <c r="DEQ64" s="166"/>
      <c r="DER64" s="166"/>
      <c r="DES64" s="166"/>
      <c r="DET64" s="166"/>
      <c r="DEU64" s="166"/>
      <c r="DEV64" s="166"/>
      <c r="DEW64" s="166"/>
      <c r="DEX64" s="166"/>
      <c r="DEY64" s="166"/>
      <c r="DEZ64" s="166"/>
      <c r="DFA64" s="166"/>
      <c r="DFB64" s="166"/>
      <c r="DFC64" s="166"/>
      <c r="DFD64" s="166"/>
      <c r="DFE64" s="166"/>
      <c r="DFF64" s="166"/>
      <c r="DFG64" s="166"/>
      <c r="DFH64" s="166"/>
      <c r="DFI64" s="166"/>
      <c r="DFJ64" s="166"/>
      <c r="DFK64" s="166"/>
      <c r="DFL64" s="166"/>
      <c r="DFM64" s="166"/>
      <c r="DFN64" s="166"/>
      <c r="DFO64" s="166"/>
      <c r="DFP64" s="166"/>
      <c r="DFQ64" s="166"/>
      <c r="DFR64" s="166"/>
      <c r="DFS64" s="166"/>
      <c r="DFT64" s="166"/>
      <c r="DFU64" s="166"/>
      <c r="DFV64" s="166"/>
      <c r="DFW64" s="166"/>
      <c r="DFX64" s="166"/>
      <c r="DFY64" s="166"/>
      <c r="DFZ64" s="166"/>
      <c r="DGA64" s="166"/>
      <c r="DGB64" s="166"/>
      <c r="DGC64" s="166"/>
      <c r="DGD64" s="166"/>
      <c r="DGE64" s="166"/>
      <c r="DGF64" s="166"/>
      <c r="DGG64" s="166"/>
      <c r="DGH64" s="166"/>
      <c r="DGI64" s="166"/>
      <c r="DGJ64" s="166"/>
      <c r="DGK64" s="166"/>
      <c r="DGL64" s="166"/>
      <c r="DGM64" s="166"/>
      <c r="DGN64" s="166"/>
      <c r="DGO64" s="166"/>
      <c r="DGP64" s="166"/>
      <c r="DGQ64" s="166"/>
      <c r="DGR64" s="166"/>
      <c r="DGS64" s="166"/>
      <c r="DGT64" s="166"/>
      <c r="DGU64" s="166"/>
      <c r="DGV64" s="166"/>
      <c r="DGW64" s="166"/>
      <c r="DGX64" s="166"/>
      <c r="DGY64" s="166"/>
      <c r="DGZ64" s="166"/>
      <c r="DHA64" s="166"/>
      <c r="DHB64" s="166"/>
      <c r="DHC64" s="166"/>
      <c r="DHD64" s="166"/>
      <c r="DHE64" s="166"/>
      <c r="DHF64" s="166"/>
      <c r="DHG64" s="166"/>
      <c r="DHH64" s="166"/>
      <c r="DHI64" s="166"/>
      <c r="DHJ64" s="166"/>
      <c r="DHK64" s="166"/>
      <c r="DHL64" s="166"/>
      <c r="DHM64" s="166"/>
      <c r="DHN64" s="166"/>
      <c r="DHO64" s="166"/>
      <c r="DHP64" s="166"/>
      <c r="DHQ64" s="166"/>
      <c r="DHR64" s="166"/>
      <c r="DHS64" s="166"/>
      <c r="DHT64" s="166"/>
      <c r="DHU64" s="166"/>
      <c r="DHV64" s="166"/>
      <c r="DHW64" s="166"/>
      <c r="DHX64" s="166"/>
      <c r="DHY64" s="166"/>
      <c r="DHZ64" s="166"/>
      <c r="DIA64" s="166"/>
      <c r="DIB64" s="166"/>
      <c r="DIC64" s="166"/>
      <c r="DID64" s="166"/>
      <c r="DIE64" s="166"/>
      <c r="DIF64" s="166"/>
      <c r="DIG64" s="166"/>
      <c r="DIH64" s="166"/>
      <c r="DII64" s="166"/>
      <c r="DIJ64" s="166"/>
      <c r="DIK64" s="166"/>
      <c r="DIL64" s="166"/>
      <c r="DIM64" s="166"/>
      <c r="DIN64" s="166"/>
      <c r="DIO64" s="166"/>
      <c r="DIP64" s="166"/>
      <c r="DIQ64" s="166"/>
      <c r="DIR64" s="166"/>
      <c r="DIS64" s="166"/>
      <c r="DIT64" s="166"/>
      <c r="DIU64" s="166"/>
      <c r="DIV64" s="166"/>
      <c r="DIW64" s="166"/>
      <c r="DIX64" s="166"/>
      <c r="DIY64" s="166"/>
      <c r="DIZ64" s="166"/>
      <c r="DJA64" s="166"/>
      <c r="DJB64" s="166"/>
      <c r="DJC64" s="166"/>
      <c r="DJD64" s="166"/>
      <c r="DJE64" s="166"/>
      <c r="DJF64" s="166"/>
      <c r="DJG64" s="166"/>
      <c r="DJH64" s="166"/>
      <c r="DJI64" s="166"/>
      <c r="DJJ64" s="166"/>
      <c r="DJK64" s="166"/>
      <c r="DJL64" s="166"/>
      <c r="DJM64" s="166"/>
      <c r="DJN64" s="166"/>
      <c r="DJO64" s="166"/>
      <c r="DJP64" s="166"/>
      <c r="DJQ64" s="166"/>
      <c r="DJR64" s="166"/>
      <c r="DJS64" s="166"/>
      <c r="DJT64" s="166"/>
      <c r="DJU64" s="166"/>
      <c r="DJV64" s="166"/>
      <c r="DJW64" s="166"/>
      <c r="DJX64" s="166"/>
      <c r="DJY64" s="166"/>
      <c r="DJZ64" s="166"/>
      <c r="DKA64" s="166"/>
      <c r="DKB64" s="166"/>
      <c r="DKC64" s="166"/>
      <c r="DKD64" s="166"/>
      <c r="DKE64" s="166"/>
      <c r="DKF64" s="166"/>
      <c r="DKG64" s="166"/>
      <c r="DKH64" s="166"/>
      <c r="DKI64" s="166"/>
      <c r="DKJ64" s="166"/>
      <c r="DKK64" s="166"/>
      <c r="DKL64" s="166"/>
      <c r="DKM64" s="166"/>
      <c r="DKN64" s="166"/>
      <c r="DKO64" s="166"/>
      <c r="DKP64" s="166"/>
      <c r="DKQ64" s="166"/>
      <c r="DKR64" s="166"/>
      <c r="DKS64" s="166"/>
      <c r="DKT64" s="166"/>
      <c r="DKU64" s="166"/>
      <c r="DKV64" s="166"/>
      <c r="DKW64" s="166"/>
      <c r="DKX64" s="166"/>
      <c r="DKY64" s="166"/>
      <c r="DKZ64" s="166"/>
      <c r="DLA64" s="166"/>
      <c r="DLB64" s="166"/>
      <c r="DLC64" s="166"/>
      <c r="DLD64" s="166"/>
      <c r="DLE64" s="166"/>
      <c r="DLF64" s="166"/>
      <c r="DLG64" s="166"/>
      <c r="DLH64" s="166"/>
      <c r="DLI64" s="166"/>
      <c r="DLJ64" s="166"/>
      <c r="DLK64" s="166"/>
      <c r="DLL64" s="166"/>
      <c r="DLM64" s="166"/>
      <c r="DLN64" s="166"/>
      <c r="DLO64" s="166"/>
      <c r="DLP64" s="166"/>
      <c r="DLQ64" s="166"/>
      <c r="DLR64" s="166"/>
      <c r="DLS64" s="166"/>
      <c r="DLT64" s="166"/>
      <c r="DLU64" s="166"/>
      <c r="DLV64" s="166"/>
      <c r="DLW64" s="166"/>
      <c r="DLX64" s="166"/>
      <c r="DLY64" s="166"/>
      <c r="DLZ64" s="166"/>
      <c r="DMA64" s="166"/>
      <c r="DMB64" s="166"/>
      <c r="DMC64" s="166"/>
      <c r="DMD64" s="166"/>
      <c r="DME64" s="166"/>
      <c r="DMF64" s="166"/>
      <c r="DMG64" s="166"/>
      <c r="DMH64" s="166"/>
      <c r="DMI64" s="166"/>
      <c r="DMJ64" s="166"/>
      <c r="DMK64" s="166"/>
      <c r="DML64" s="166"/>
      <c r="DMM64" s="166"/>
      <c r="DMN64" s="166"/>
      <c r="DMO64" s="166"/>
      <c r="DMP64" s="166"/>
      <c r="DMQ64" s="166"/>
      <c r="DMR64" s="166"/>
      <c r="DMS64" s="166"/>
      <c r="DMT64" s="166"/>
      <c r="DMU64" s="166"/>
      <c r="DMV64" s="166"/>
      <c r="DMW64" s="166"/>
      <c r="DMX64" s="166"/>
      <c r="DMY64" s="166"/>
      <c r="DMZ64" s="166"/>
      <c r="DNA64" s="166"/>
      <c r="DNB64" s="166"/>
      <c r="DNC64" s="166"/>
      <c r="DND64" s="166"/>
      <c r="DNE64" s="166"/>
      <c r="DNF64" s="166"/>
      <c r="DNG64" s="166"/>
      <c r="DNH64" s="166"/>
      <c r="DNI64" s="166"/>
      <c r="DNJ64" s="166"/>
      <c r="DNK64" s="166"/>
      <c r="DNL64" s="166"/>
      <c r="DNM64" s="166"/>
      <c r="DNN64" s="166"/>
      <c r="DNO64" s="166"/>
      <c r="DNP64" s="166"/>
      <c r="DNQ64" s="166"/>
      <c r="DNR64" s="166"/>
      <c r="DNS64" s="166"/>
      <c r="DNT64" s="166"/>
      <c r="DNU64" s="166"/>
      <c r="DNV64" s="166"/>
      <c r="DNW64" s="166"/>
      <c r="DNX64" s="166"/>
      <c r="DNY64" s="166"/>
      <c r="DNZ64" s="166"/>
      <c r="DOA64" s="166"/>
      <c r="DOB64" s="166"/>
      <c r="DOC64" s="166"/>
      <c r="DOD64" s="166"/>
      <c r="DOE64" s="166"/>
      <c r="DOF64" s="166"/>
      <c r="DOG64" s="166"/>
      <c r="DOH64" s="166"/>
      <c r="DOI64" s="166"/>
      <c r="DOJ64" s="166"/>
      <c r="DOK64" s="166"/>
      <c r="DOL64" s="166"/>
      <c r="DOM64" s="166"/>
      <c r="DON64" s="166"/>
      <c r="DOO64" s="166"/>
      <c r="DOP64" s="166"/>
      <c r="DOQ64" s="166"/>
      <c r="DOR64" s="166"/>
      <c r="DOS64" s="166"/>
      <c r="DOT64" s="166"/>
      <c r="DOU64" s="166"/>
      <c r="DOV64" s="166"/>
      <c r="DOW64" s="166"/>
      <c r="DOX64" s="166"/>
      <c r="DOY64" s="166"/>
      <c r="DOZ64" s="166"/>
      <c r="DPA64" s="166"/>
      <c r="DPB64" s="166"/>
      <c r="DPC64" s="166"/>
      <c r="DPD64" s="166"/>
      <c r="DPE64" s="166"/>
      <c r="DPF64" s="166"/>
      <c r="DPG64" s="166"/>
    </row>
    <row r="65" spans="1:3127" s="167" customFormat="1" ht="36.75">
      <c r="A65" s="184" t="s">
        <v>851</v>
      </c>
      <c r="B65" s="185" t="s">
        <v>1969</v>
      </c>
      <c r="C65" s="184" t="s">
        <v>2335</v>
      </c>
      <c r="D65" s="184" t="s">
        <v>50</v>
      </c>
      <c r="E65" s="184" t="s">
        <v>2398</v>
      </c>
      <c r="F65" s="184" t="s">
        <v>24</v>
      </c>
      <c r="G65" s="184" t="s">
        <v>25</v>
      </c>
      <c r="H65" s="184" t="s">
        <v>1972</v>
      </c>
      <c r="I65" s="184" t="s">
        <v>1005</v>
      </c>
      <c r="J65" s="184" t="s">
        <v>18</v>
      </c>
      <c r="K65" s="184" t="s">
        <v>52</v>
      </c>
      <c r="L65" s="180" t="s">
        <v>1432</v>
      </c>
      <c r="M65" s="184" t="s">
        <v>1113</v>
      </c>
      <c r="N65" s="187">
        <v>3840</v>
      </c>
      <c r="O65" s="187">
        <v>2015</v>
      </c>
      <c r="P65" s="180" t="s">
        <v>1432</v>
      </c>
      <c r="Q65" s="188">
        <v>2397.9333333333334</v>
      </c>
      <c r="R65" s="189" t="s">
        <v>2399</v>
      </c>
      <c r="S65" s="189" t="s">
        <v>2400</v>
      </c>
      <c r="T65" s="184"/>
      <c r="U65" s="5"/>
      <c r="V65" s="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c r="AMK65"/>
      <c r="AML65"/>
      <c r="AMM65"/>
      <c r="AMN65"/>
      <c r="AMO65"/>
      <c r="AMP65"/>
      <c r="AMQ65"/>
      <c r="AMR65"/>
      <c r="AMS65"/>
      <c r="AMT65"/>
      <c r="AMU65"/>
      <c r="AMV65"/>
      <c r="AMW65"/>
      <c r="AMX65"/>
      <c r="AMY65"/>
      <c r="AMZ65"/>
      <c r="ANA65"/>
      <c r="ANB65"/>
      <c r="ANC65"/>
      <c r="AND65"/>
      <c r="ANE65"/>
      <c r="ANF65"/>
      <c r="ANG65"/>
      <c r="ANH65"/>
      <c r="ANI65"/>
      <c r="ANJ65"/>
      <c r="ANK65"/>
      <c r="ANL65"/>
      <c r="ANM65"/>
      <c r="ANN65"/>
      <c r="ANO65"/>
      <c r="ANP65"/>
      <c r="ANQ65"/>
      <c r="ANR65"/>
      <c r="ANS65"/>
      <c r="ANT65"/>
      <c r="ANU65"/>
      <c r="ANV65"/>
      <c r="ANW65"/>
      <c r="ANX65"/>
      <c r="ANY65"/>
      <c r="ANZ65"/>
      <c r="AOA65"/>
      <c r="AOB65"/>
      <c r="AOC65"/>
      <c r="AOD65"/>
      <c r="AOE65"/>
      <c r="AOF65"/>
      <c r="AOG65"/>
      <c r="AOH65"/>
      <c r="AOI65"/>
      <c r="AOJ65"/>
      <c r="AOK65"/>
      <c r="AOL65"/>
      <c r="AOM65"/>
      <c r="AON65"/>
      <c r="AOO65"/>
      <c r="AOP65"/>
      <c r="AOQ65"/>
      <c r="AOR65"/>
      <c r="AOS65"/>
      <c r="AOT65"/>
      <c r="AOU65"/>
      <c r="AOV65"/>
      <c r="AOW65"/>
      <c r="AOX65"/>
      <c r="AOY65"/>
      <c r="AOZ65"/>
      <c r="APA65"/>
      <c r="APB65"/>
      <c r="APC65"/>
      <c r="APD65"/>
      <c r="APE65"/>
      <c r="APF65"/>
      <c r="APG65"/>
      <c r="APH65"/>
      <c r="API65"/>
      <c r="APJ65"/>
      <c r="APK65"/>
      <c r="APL65"/>
      <c r="APM65"/>
      <c r="APN65"/>
      <c r="APO65"/>
      <c r="APP65"/>
      <c r="APQ65"/>
      <c r="APR65"/>
      <c r="APS65"/>
      <c r="APT65"/>
      <c r="APU65"/>
      <c r="APV65" s="166"/>
      <c r="APW65" s="166"/>
      <c r="APX65" s="166"/>
      <c r="APY65" s="166"/>
      <c r="APZ65" s="166"/>
      <c r="AQA65" s="166"/>
      <c r="AQB65" s="166"/>
      <c r="AQC65" s="166"/>
      <c r="AQD65" s="166"/>
      <c r="AQE65" s="166"/>
      <c r="AQF65" s="166"/>
      <c r="AQG65" s="166"/>
      <c r="AQH65" s="166"/>
      <c r="AQI65" s="166"/>
      <c r="AQJ65" s="166"/>
      <c r="AQK65" s="166"/>
      <c r="AQL65" s="166"/>
      <c r="AQM65" s="166"/>
      <c r="AQN65" s="166"/>
      <c r="AQO65" s="166"/>
      <c r="AQP65" s="166"/>
      <c r="AQQ65" s="166"/>
      <c r="AQR65" s="166"/>
      <c r="AQS65" s="166"/>
      <c r="AQT65" s="166"/>
      <c r="AQU65" s="166"/>
      <c r="AQV65" s="166"/>
      <c r="AQW65" s="166"/>
      <c r="AQX65" s="166"/>
      <c r="AQY65" s="166"/>
      <c r="AQZ65" s="166"/>
      <c r="ARA65" s="166"/>
      <c r="ARB65" s="166"/>
      <c r="ARC65" s="166"/>
      <c r="ARD65" s="166"/>
      <c r="ARE65" s="166"/>
      <c r="ARF65" s="166"/>
      <c r="ARG65" s="166"/>
      <c r="ARH65" s="166"/>
      <c r="ARI65" s="166"/>
      <c r="ARJ65" s="166"/>
      <c r="ARK65" s="166"/>
      <c r="ARL65" s="166"/>
      <c r="ARM65" s="166"/>
      <c r="ARN65" s="166"/>
      <c r="ARO65" s="166"/>
      <c r="ARP65" s="166"/>
      <c r="ARQ65" s="166"/>
      <c r="ARR65" s="166"/>
      <c r="ARS65" s="166"/>
      <c r="ART65" s="166"/>
      <c r="ARU65" s="166"/>
      <c r="ARV65" s="166"/>
      <c r="ARW65" s="166"/>
      <c r="ARX65" s="166"/>
      <c r="ARY65" s="166"/>
      <c r="ARZ65" s="166"/>
      <c r="ASA65" s="166"/>
      <c r="ASB65" s="166"/>
      <c r="ASC65" s="166"/>
      <c r="ASD65" s="166"/>
      <c r="ASE65" s="166"/>
      <c r="ASF65" s="166"/>
      <c r="ASG65" s="166"/>
      <c r="ASH65" s="166"/>
      <c r="ASI65" s="166"/>
      <c r="ASJ65" s="166"/>
      <c r="ASK65" s="166"/>
      <c r="ASL65" s="166"/>
      <c r="ASM65" s="166"/>
      <c r="ASN65" s="166"/>
      <c r="ASO65" s="166"/>
      <c r="ASP65" s="166"/>
      <c r="ASQ65" s="166"/>
      <c r="ASR65" s="166"/>
      <c r="ASS65" s="166"/>
      <c r="AST65" s="166"/>
      <c r="ASU65" s="166"/>
      <c r="ASV65" s="166"/>
      <c r="ASW65" s="166"/>
      <c r="ASX65" s="166"/>
      <c r="ASY65" s="166"/>
      <c r="ASZ65" s="166"/>
      <c r="ATA65" s="166"/>
      <c r="ATB65" s="166"/>
      <c r="ATC65" s="166"/>
      <c r="ATD65" s="166"/>
      <c r="ATE65" s="166"/>
      <c r="ATF65" s="166"/>
      <c r="ATG65" s="166"/>
      <c r="ATH65" s="166"/>
      <c r="ATI65" s="166"/>
      <c r="ATJ65" s="166"/>
      <c r="ATK65" s="166"/>
      <c r="ATL65" s="166"/>
      <c r="ATM65" s="166"/>
      <c r="ATN65" s="166"/>
      <c r="ATO65" s="166"/>
      <c r="ATP65" s="166"/>
      <c r="ATQ65" s="166"/>
      <c r="ATR65" s="166"/>
      <c r="ATS65" s="166"/>
      <c r="ATT65" s="166"/>
      <c r="ATU65" s="166"/>
      <c r="ATV65" s="166"/>
      <c r="ATW65" s="166"/>
      <c r="ATX65" s="166"/>
      <c r="ATY65" s="166"/>
      <c r="ATZ65" s="166"/>
      <c r="AUA65" s="166"/>
      <c r="AUB65" s="166"/>
      <c r="AUC65" s="166"/>
      <c r="AUD65" s="166"/>
      <c r="AUE65" s="166"/>
      <c r="AUF65" s="166"/>
      <c r="AUG65" s="166"/>
      <c r="AUH65" s="166"/>
      <c r="AUI65" s="166"/>
      <c r="AUJ65" s="166"/>
      <c r="AUK65" s="166"/>
      <c r="AUL65" s="166"/>
      <c r="AUM65" s="166"/>
      <c r="AUN65" s="166"/>
      <c r="AUO65" s="166"/>
      <c r="AUP65" s="166"/>
      <c r="AUQ65" s="166"/>
      <c r="AUR65" s="166"/>
      <c r="AUS65" s="166"/>
      <c r="AUT65" s="166"/>
      <c r="AUU65" s="166"/>
      <c r="AUV65" s="166"/>
      <c r="AUW65" s="166"/>
      <c r="AUX65" s="166"/>
      <c r="AUY65" s="166"/>
      <c r="AUZ65" s="166"/>
      <c r="AVA65" s="166"/>
      <c r="AVB65" s="166"/>
      <c r="AVC65" s="166"/>
      <c r="AVD65" s="166"/>
      <c r="AVE65" s="166"/>
      <c r="AVF65" s="166"/>
      <c r="AVG65" s="166"/>
      <c r="AVH65" s="166"/>
      <c r="AVI65" s="166"/>
      <c r="AVJ65" s="166"/>
      <c r="AVK65" s="166"/>
      <c r="AVL65" s="166"/>
      <c r="AVM65" s="166"/>
      <c r="AVN65" s="166"/>
      <c r="AVO65" s="166"/>
      <c r="AVP65" s="166"/>
      <c r="AVQ65" s="166"/>
      <c r="AVR65" s="166"/>
      <c r="AVS65" s="166"/>
      <c r="AVT65" s="166"/>
      <c r="AVU65" s="166"/>
      <c r="AVV65" s="166"/>
      <c r="AVW65" s="166"/>
      <c r="AVX65" s="166"/>
      <c r="AVY65" s="166"/>
      <c r="AVZ65" s="166"/>
      <c r="AWA65" s="166"/>
      <c r="AWB65" s="166"/>
      <c r="AWC65" s="166"/>
      <c r="AWD65" s="166"/>
      <c r="AWE65" s="166"/>
      <c r="AWF65" s="166"/>
      <c r="AWG65" s="166"/>
      <c r="AWH65" s="166"/>
      <c r="AWI65" s="166"/>
      <c r="AWJ65" s="166"/>
      <c r="AWK65" s="166"/>
      <c r="AWL65" s="166"/>
      <c r="AWM65" s="166"/>
      <c r="AWN65" s="166"/>
      <c r="AWO65" s="166"/>
      <c r="AWP65" s="166"/>
      <c r="AWQ65" s="166"/>
      <c r="AWR65" s="166"/>
      <c r="AWS65" s="166"/>
      <c r="AWT65" s="166"/>
      <c r="AWU65" s="166"/>
      <c r="AWV65" s="166"/>
      <c r="AWW65" s="166"/>
      <c r="AWX65" s="166"/>
      <c r="AWY65" s="166"/>
      <c r="AWZ65" s="166"/>
      <c r="AXA65" s="166"/>
      <c r="AXB65" s="166"/>
      <c r="AXC65" s="166"/>
      <c r="AXD65" s="166"/>
      <c r="AXE65" s="166"/>
      <c r="AXF65" s="166"/>
      <c r="AXG65" s="166"/>
      <c r="AXH65" s="166"/>
      <c r="AXI65" s="166"/>
      <c r="AXJ65" s="166"/>
      <c r="AXK65" s="166"/>
      <c r="AXL65" s="166"/>
      <c r="AXM65" s="166"/>
      <c r="AXN65" s="166"/>
      <c r="AXO65" s="166"/>
      <c r="AXP65" s="166"/>
      <c r="AXQ65" s="166"/>
      <c r="AXR65" s="166"/>
      <c r="AXS65" s="166"/>
      <c r="AXT65" s="166"/>
      <c r="AXU65" s="166"/>
      <c r="AXV65" s="166"/>
      <c r="AXW65" s="166"/>
      <c r="AXX65" s="166"/>
      <c r="AXY65" s="166"/>
      <c r="AXZ65" s="166"/>
      <c r="AYA65" s="166"/>
      <c r="AYB65" s="166"/>
      <c r="AYC65" s="166"/>
      <c r="AYD65" s="166"/>
      <c r="AYE65" s="166"/>
      <c r="AYF65" s="166"/>
      <c r="AYG65" s="166"/>
      <c r="AYH65" s="166"/>
      <c r="AYI65" s="166"/>
      <c r="AYJ65" s="166"/>
      <c r="AYK65" s="166"/>
      <c r="AYL65" s="166"/>
      <c r="AYM65" s="166"/>
      <c r="AYN65" s="166"/>
      <c r="AYO65" s="166"/>
      <c r="AYP65" s="166"/>
      <c r="AYQ65" s="166"/>
      <c r="AYR65" s="166"/>
      <c r="AYS65" s="166"/>
      <c r="AYT65" s="166"/>
      <c r="AYU65" s="166"/>
      <c r="AYV65" s="166"/>
      <c r="AYW65" s="166"/>
      <c r="AYX65" s="166"/>
      <c r="AYY65" s="166"/>
      <c r="AYZ65" s="166"/>
      <c r="AZA65" s="166"/>
      <c r="AZB65" s="166"/>
      <c r="AZC65" s="166"/>
      <c r="AZD65" s="166"/>
      <c r="AZE65" s="166"/>
      <c r="AZF65" s="166"/>
      <c r="AZG65" s="166"/>
      <c r="AZH65" s="166"/>
      <c r="AZI65" s="166"/>
      <c r="AZJ65" s="166"/>
      <c r="AZK65" s="166"/>
      <c r="AZL65" s="166"/>
      <c r="AZM65" s="166"/>
      <c r="AZN65" s="166"/>
      <c r="AZO65" s="166"/>
      <c r="AZP65" s="166"/>
      <c r="AZQ65" s="166"/>
      <c r="AZR65" s="166"/>
      <c r="AZS65" s="166"/>
      <c r="AZT65" s="166"/>
      <c r="AZU65" s="166"/>
      <c r="AZV65" s="166"/>
      <c r="AZW65" s="166"/>
      <c r="AZX65" s="166"/>
      <c r="AZY65" s="166"/>
      <c r="AZZ65" s="166"/>
      <c r="BAA65" s="166"/>
      <c r="BAB65" s="166"/>
      <c r="BAC65" s="166"/>
      <c r="BAD65" s="166"/>
      <c r="BAE65" s="166"/>
      <c r="BAF65" s="166"/>
      <c r="BAG65" s="166"/>
      <c r="BAH65" s="166"/>
      <c r="BAI65" s="166"/>
      <c r="BAJ65" s="166"/>
      <c r="BAK65" s="166"/>
      <c r="BAL65" s="166"/>
      <c r="BAM65" s="166"/>
      <c r="BAN65" s="166"/>
      <c r="BAO65" s="166"/>
      <c r="BAP65" s="166"/>
      <c r="BAQ65" s="166"/>
      <c r="BAR65" s="166"/>
      <c r="BAS65" s="166"/>
      <c r="BAT65" s="166"/>
      <c r="BAU65" s="166"/>
      <c r="BAV65" s="166"/>
      <c r="BAW65" s="166"/>
      <c r="BAX65" s="166"/>
      <c r="BAY65" s="166"/>
      <c r="BAZ65" s="166"/>
      <c r="BBA65" s="166"/>
      <c r="BBB65" s="166"/>
      <c r="BBC65" s="166"/>
      <c r="BBD65" s="166"/>
      <c r="BBE65" s="166"/>
      <c r="BBF65" s="166"/>
      <c r="BBG65" s="166"/>
      <c r="BBH65" s="166"/>
      <c r="BBI65" s="166"/>
      <c r="BBJ65" s="166"/>
      <c r="BBK65" s="166"/>
      <c r="BBL65" s="166"/>
      <c r="BBM65" s="166"/>
      <c r="BBN65" s="166"/>
      <c r="BBO65" s="166"/>
      <c r="BBP65" s="166"/>
      <c r="BBQ65" s="166"/>
      <c r="BBR65" s="166"/>
      <c r="BBS65" s="166"/>
      <c r="BBT65" s="166"/>
      <c r="BBU65" s="166"/>
      <c r="BBV65" s="166"/>
      <c r="BBW65" s="166"/>
      <c r="BBX65" s="166"/>
      <c r="BBY65" s="166"/>
      <c r="BBZ65" s="166"/>
      <c r="BCA65" s="166"/>
      <c r="BCB65" s="166"/>
      <c r="BCC65" s="166"/>
      <c r="BCD65" s="166"/>
      <c r="BCE65" s="166"/>
      <c r="BCF65" s="166"/>
      <c r="BCG65" s="166"/>
      <c r="BCH65" s="166"/>
      <c r="BCI65" s="166"/>
      <c r="BCJ65" s="166"/>
      <c r="BCK65" s="166"/>
      <c r="BCL65" s="166"/>
      <c r="BCM65" s="166"/>
      <c r="BCN65" s="166"/>
      <c r="BCO65" s="166"/>
      <c r="BCP65" s="166"/>
      <c r="BCQ65" s="166"/>
      <c r="BCR65" s="166"/>
      <c r="BCS65" s="166"/>
      <c r="BCT65" s="166"/>
      <c r="BCU65" s="166"/>
      <c r="BCV65" s="166"/>
      <c r="BCW65" s="166"/>
      <c r="BCX65" s="166"/>
      <c r="BCY65" s="166"/>
      <c r="BCZ65" s="166"/>
      <c r="BDA65" s="166"/>
      <c r="BDB65" s="166"/>
      <c r="BDC65" s="166"/>
      <c r="BDD65" s="166"/>
      <c r="BDE65" s="166"/>
      <c r="BDF65" s="166"/>
      <c r="BDG65" s="166"/>
      <c r="BDH65" s="166"/>
      <c r="BDI65" s="166"/>
      <c r="BDJ65" s="166"/>
      <c r="BDK65" s="166"/>
      <c r="BDL65" s="166"/>
      <c r="BDM65" s="166"/>
      <c r="BDN65" s="166"/>
      <c r="BDO65" s="166"/>
      <c r="BDP65" s="166"/>
      <c r="BDQ65" s="166"/>
      <c r="BDR65" s="166"/>
      <c r="BDS65" s="166"/>
      <c r="BDT65" s="166"/>
      <c r="BDU65" s="166"/>
      <c r="BDV65" s="166"/>
      <c r="BDW65" s="166"/>
      <c r="BDX65" s="166"/>
      <c r="BDY65" s="166"/>
      <c r="BDZ65" s="166"/>
      <c r="BEA65" s="166"/>
      <c r="BEB65" s="166"/>
      <c r="BEC65" s="166"/>
      <c r="BED65" s="166"/>
      <c r="BEE65" s="166"/>
      <c r="BEF65" s="166"/>
      <c r="BEG65" s="166"/>
      <c r="BEH65" s="166"/>
      <c r="BEI65" s="166"/>
      <c r="BEJ65" s="166"/>
      <c r="BEK65" s="166"/>
      <c r="BEL65" s="166"/>
      <c r="BEM65" s="166"/>
      <c r="BEN65" s="166"/>
      <c r="BEO65" s="166"/>
      <c r="BEP65" s="166"/>
      <c r="BEQ65" s="166"/>
      <c r="BER65" s="166"/>
      <c r="BES65" s="166"/>
      <c r="BET65" s="166"/>
      <c r="BEU65" s="166"/>
      <c r="BEV65" s="166"/>
      <c r="BEW65" s="166"/>
      <c r="BEX65" s="166"/>
      <c r="BEY65" s="166"/>
      <c r="BEZ65" s="166"/>
      <c r="BFA65" s="166"/>
      <c r="BFB65" s="166"/>
      <c r="BFC65" s="166"/>
      <c r="BFD65" s="166"/>
      <c r="BFE65" s="166"/>
      <c r="BFF65" s="166"/>
      <c r="BFG65" s="166"/>
      <c r="BFH65" s="166"/>
      <c r="BFI65" s="166"/>
      <c r="BFJ65" s="166"/>
      <c r="BFK65" s="166"/>
      <c r="BFL65" s="166"/>
      <c r="BFM65" s="166"/>
      <c r="BFN65" s="166"/>
      <c r="BFO65" s="166"/>
      <c r="BFP65" s="166"/>
      <c r="BFQ65" s="166"/>
      <c r="BFR65" s="166"/>
      <c r="BFS65" s="166"/>
      <c r="BFT65" s="166"/>
      <c r="BFU65" s="166"/>
      <c r="BFV65" s="166"/>
      <c r="BFW65" s="166"/>
      <c r="BFX65" s="166"/>
      <c r="BFY65" s="166"/>
      <c r="BFZ65" s="166"/>
      <c r="BGA65" s="166"/>
      <c r="BGB65" s="166"/>
      <c r="BGC65" s="166"/>
      <c r="BGD65" s="166"/>
      <c r="BGE65" s="166"/>
      <c r="BGF65" s="166"/>
      <c r="BGG65" s="166"/>
      <c r="BGH65" s="166"/>
      <c r="BGI65" s="166"/>
      <c r="BGJ65" s="166"/>
      <c r="BGK65" s="166"/>
      <c r="BGL65" s="166"/>
      <c r="BGM65" s="166"/>
      <c r="BGN65" s="166"/>
      <c r="BGO65" s="166"/>
      <c r="BGP65" s="166"/>
      <c r="BGQ65" s="166"/>
      <c r="BGR65" s="166"/>
      <c r="BGS65" s="166"/>
      <c r="BGT65" s="166"/>
      <c r="BGU65" s="166"/>
      <c r="BGV65" s="166"/>
      <c r="BGW65" s="166"/>
      <c r="BGX65" s="166"/>
      <c r="BGY65" s="166"/>
      <c r="BGZ65" s="166"/>
      <c r="BHA65" s="166"/>
      <c r="BHB65" s="166"/>
      <c r="BHC65" s="166"/>
      <c r="BHD65" s="166"/>
      <c r="BHE65" s="166"/>
      <c r="BHF65" s="166"/>
      <c r="BHG65" s="166"/>
      <c r="BHH65" s="166"/>
      <c r="BHI65" s="166"/>
      <c r="BHJ65" s="166"/>
      <c r="BHK65" s="166"/>
      <c r="BHL65" s="166"/>
      <c r="BHM65" s="166"/>
      <c r="BHN65" s="166"/>
      <c r="BHO65" s="166"/>
      <c r="BHP65" s="166"/>
      <c r="BHQ65" s="166"/>
      <c r="BHR65" s="166"/>
      <c r="BHS65" s="166"/>
      <c r="BHT65" s="166"/>
      <c r="BHU65" s="166"/>
      <c r="BHV65" s="166"/>
      <c r="BHW65" s="166"/>
      <c r="BHX65" s="166"/>
      <c r="BHY65" s="166"/>
      <c r="BHZ65" s="166"/>
      <c r="BIA65" s="166"/>
      <c r="BIB65" s="166"/>
      <c r="BIC65" s="166"/>
      <c r="BID65" s="166"/>
      <c r="BIE65" s="166"/>
      <c r="BIF65" s="166"/>
      <c r="BIG65" s="166"/>
      <c r="BIH65" s="166"/>
      <c r="BII65" s="166"/>
      <c r="BIJ65" s="166"/>
      <c r="BIK65" s="166"/>
      <c r="BIL65" s="166"/>
      <c r="BIM65" s="166"/>
      <c r="BIN65" s="166"/>
      <c r="BIO65" s="166"/>
      <c r="BIP65" s="166"/>
      <c r="BIQ65" s="166"/>
      <c r="BIR65" s="166"/>
      <c r="BIS65" s="166"/>
      <c r="BIT65" s="166"/>
      <c r="BIU65" s="166"/>
      <c r="BIV65" s="166"/>
      <c r="BIW65" s="166"/>
      <c r="BIX65" s="166"/>
      <c r="BIY65" s="166"/>
      <c r="BIZ65" s="166"/>
      <c r="BJA65" s="166"/>
      <c r="BJB65" s="166"/>
      <c r="BJC65" s="166"/>
      <c r="BJD65" s="166"/>
      <c r="BJE65" s="166"/>
      <c r="BJF65" s="166"/>
      <c r="BJG65" s="166"/>
      <c r="BJH65" s="166"/>
      <c r="BJI65" s="166"/>
      <c r="BJJ65" s="166"/>
      <c r="BJK65" s="166"/>
      <c r="BJL65" s="166"/>
      <c r="BJM65" s="166"/>
      <c r="BJN65" s="166"/>
      <c r="BJO65" s="166"/>
      <c r="BJP65" s="166"/>
      <c r="BJQ65" s="166"/>
      <c r="BJR65" s="166"/>
      <c r="BJS65" s="166"/>
      <c r="BJT65" s="166"/>
      <c r="BJU65" s="166"/>
      <c r="BJV65" s="166"/>
      <c r="BJW65" s="166"/>
      <c r="BJX65" s="166"/>
      <c r="BJY65" s="166"/>
      <c r="BJZ65" s="166"/>
      <c r="BKA65" s="166"/>
      <c r="BKB65" s="166"/>
      <c r="BKC65" s="166"/>
      <c r="BKD65" s="166"/>
      <c r="BKE65" s="166"/>
      <c r="BKF65" s="166"/>
      <c r="BKG65" s="166"/>
      <c r="BKH65" s="166"/>
      <c r="BKI65" s="166"/>
      <c r="BKJ65" s="166"/>
      <c r="BKK65" s="166"/>
      <c r="BKL65" s="166"/>
      <c r="BKM65" s="166"/>
      <c r="BKN65" s="166"/>
      <c r="BKO65" s="166"/>
      <c r="BKP65" s="166"/>
      <c r="BKQ65" s="166"/>
      <c r="BKR65" s="166"/>
      <c r="BKS65" s="166"/>
      <c r="BKT65" s="166"/>
      <c r="BKU65" s="166"/>
      <c r="BKV65" s="166"/>
      <c r="BKW65" s="166"/>
      <c r="BKX65" s="166"/>
      <c r="BKY65" s="166"/>
      <c r="BKZ65" s="166"/>
      <c r="BLA65" s="166"/>
      <c r="BLB65" s="166"/>
      <c r="BLC65" s="166"/>
      <c r="BLD65" s="166"/>
      <c r="BLE65" s="166"/>
      <c r="BLF65" s="166"/>
      <c r="BLG65" s="166"/>
      <c r="BLH65" s="166"/>
      <c r="BLI65" s="166"/>
      <c r="BLJ65" s="166"/>
      <c r="BLK65" s="166"/>
      <c r="BLL65" s="166"/>
      <c r="BLM65" s="166"/>
      <c r="BLN65" s="166"/>
      <c r="BLO65" s="166"/>
      <c r="BLP65" s="166"/>
      <c r="BLQ65" s="166"/>
      <c r="BLR65" s="166"/>
      <c r="BLS65" s="166"/>
      <c r="BLT65" s="166"/>
      <c r="BLU65" s="166"/>
      <c r="BLV65" s="166"/>
      <c r="BLW65" s="166"/>
      <c r="BLX65" s="166"/>
      <c r="BLY65" s="166"/>
      <c r="BLZ65" s="166"/>
      <c r="BMA65" s="166"/>
      <c r="BMB65" s="166"/>
      <c r="BMC65" s="166"/>
      <c r="BMD65" s="166"/>
      <c r="BME65" s="166"/>
      <c r="BMF65" s="166"/>
      <c r="BMG65" s="166"/>
      <c r="BMH65" s="166"/>
      <c r="BMI65" s="166"/>
      <c r="BMJ65" s="166"/>
      <c r="BMK65" s="166"/>
      <c r="BML65" s="166"/>
      <c r="BMM65" s="166"/>
      <c r="BMN65" s="166"/>
      <c r="BMO65" s="166"/>
      <c r="BMP65" s="166"/>
      <c r="BMQ65" s="166"/>
      <c r="BMR65" s="166"/>
      <c r="BMS65" s="166"/>
      <c r="BMT65" s="166"/>
      <c r="BMU65" s="166"/>
      <c r="BMV65" s="166"/>
      <c r="BMW65" s="166"/>
      <c r="BMX65" s="166"/>
      <c r="BMY65" s="166"/>
      <c r="BMZ65" s="166"/>
      <c r="BNA65" s="166"/>
      <c r="BNB65" s="166"/>
      <c r="BNC65" s="166"/>
      <c r="BND65" s="166"/>
      <c r="BNE65" s="166"/>
      <c r="BNF65" s="166"/>
      <c r="BNG65" s="166"/>
      <c r="BNH65" s="166"/>
      <c r="BNI65" s="166"/>
      <c r="BNJ65" s="166"/>
      <c r="BNK65" s="166"/>
      <c r="BNL65" s="166"/>
      <c r="BNM65" s="166"/>
      <c r="BNN65" s="166"/>
      <c r="BNO65" s="166"/>
      <c r="BNP65" s="166"/>
      <c r="BNQ65" s="166"/>
      <c r="BNR65" s="166"/>
      <c r="BNS65" s="166"/>
      <c r="BNT65" s="166"/>
      <c r="BNU65" s="166"/>
      <c r="BNV65" s="166"/>
      <c r="BNW65" s="166"/>
      <c r="BNX65" s="166"/>
      <c r="BNY65" s="166"/>
      <c r="BNZ65" s="166"/>
      <c r="BOA65" s="166"/>
      <c r="BOB65" s="166"/>
      <c r="BOC65" s="166"/>
      <c r="BOD65" s="166"/>
      <c r="BOE65" s="166"/>
      <c r="BOF65" s="166"/>
      <c r="BOG65" s="166"/>
      <c r="BOH65" s="166"/>
      <c r="BOI65" s="166"/>
      <c r="BOJ65" s="166"/>
      <c r="BOK65" s="166"/>
      <c r="BOL65" s="166"/>
      <c r="BOM65" s="166"/>
      <c r="BON65" s="166"/>
      <c r="BOO65" s="166"/>
      <c r="BOP65" s="166"/>
      <c r="BOQ65" s="166"/>
      <c r="BOR65" s="166"/>
      <c r="BOS65" s="166"/>
      <c r="BOT65" s="166"/>
      <c r="BOU65" s="166"/>
      <c r="BOV65" s="166"/>
      <c r="BOW65" s="166"/>
      <c r="BOX65" s="166"/>
      <c r="BOY65" s="166"/>
      <c r="BOZ65" s="166"/>
      <c r="BPA65" s="166"/>
      <c r="BPB65" s="166"/>
      <c r="BPC65" s="166"/>
      <c r="BPD65" s="166"/>
      <c r="BPE65" s="166"/>
      <c r="BPF65" s="166"/>
      <c r="BPG65" s="166"/>
      <c r="BPH65" s="166"/>
      <c r="BPI65" s="166"/>
      <c r="BPJ65" s="166"/>
      <c r="BPK65" s="166"/>
      <c r="BPL65" s="166"/>
      <c r="BPM65" s="166"/>
      <c r="BPN65" s="166"/>
      <c r="BPO65" s="166"/>
      <c r="BPP65" s="166"/>
      <c r="BPQ65" s="166"/>
      <c r="BPR65" s="166"/>
      <c r="BPS65" s="166"/>
      <c r="BPT65" s="166"/>
      <c r="BPU65" s="166"/>
      <c r="BPV65" s="166"/>
      <c r="BPW65" s="166"/>
      <c r="BPX65" s="166"/>
      <c r="BPY65" s="166"/>
      <c r="BPZ65" s="166"/>
      <c r="BQA65" s="166"/>
      <c r="BQB65" s="166"/>
      <c r="BQC65" s="166"/>
      <c r="BQD65" s="166"/>
      <c r="BQE65" s="166"/>
      <c r="BQF65" s="166"/>
      <c r="BQG65" s="166"/>
      <c r="BQH65" s="166"/>
      <c r="BQI65" s="166"/>
      <c r="BQJ65" s="166"/>
      <c r="BQK65" s="166"/>
      <c r="BQL65" s="166"/>
      <c r="BQM65" s="166"/>
      <c r="BQN65" s="166"/>
      <c r="BQO65" s="166"/>
      <c r="BQP65" s="166"/>
      <c r="BQQ65" s="166"/>
      <c r="BQR65" s="166"/>
      <c r="BQS65" s="166"/>
      <c r="BQT65" s="166"/>
      <c r="BQU65" s="166"/>
      <c r="BQV65" s="166"/>
      <c r="BQW65" s="166"/>
      <c r="BQX65" s="166"/>
      <c r="BQY65" s="166"/>
      <c r="BQZ65" s="166"/>
      <c r="BRA65" s="166"/>
      <c r="BRB65" s="166"/>
      <c r="BRC65" s="166"/>
      <c r="BRD65" s="166"/>
      <c r="BRE65" s="166"/>
      <c r="BRF65" s="166"/>
      <c r="BRG65" s="166"/>
      <c r="BRH65" s="166"/>
      <c r="BRI65" s="166"/>
      <c r="BRJ65" s="166"/>
      <c r="BRK65" s="166"/>
      <c r="BRL65" s="166"/>
      <c r="BRM65" s="166"/>
      <c r="BRN65" s="166"/>
      <c r="BRO65" s="166"/>
      <c r="BRP65" s="166"/>
      <c r="BRQ65" s="166"/>
      <c r="BRR65" s="166"/>
      <c r="BRS65" s="166"/>
      <c r="BRT65" s="166"/>
      <c r="BRU65" s="166"/>
      <c r="BRV65" s="166"/>
      <c r="BRW65" s="166"/>
      <c r="BRX65" s="166"/>
      <c r="BRY65" s="166"/>
      <c r="BRZ65" s="166"/>
      <c r="BSA65" s="166"/>
      <c r="BSB65" s="166"/>
      <c r="BSC65" s="166"/>
      <c r="BSD65" s="166"/>
      <c r="BSE65" s="166"/>
      <c r="BSF65" s="166"/>
      <c r="BSG65" s="166"/>
      <c r="BSH65" s="166"/>
      <c r="BSI65" s="166"/>
      <c r="BSJ65" s="166"/>
      <c r="BSK65" s="166"/>
      <c r="BSL65" s="166"/>
      <c r="BSM65" s="166"/>
      <c r="BSN65" s="166"/>
      <c r="BSO65" s="166"/>
      <c r="BSP65" s="166"/>
      <c r="BSQ65" s="166"/>
      <c r="BSR65" s="166"/>
      <c r="BSS65" s="166"/>
      <c r="BST65" s="166"/>
      <c r="BSU65" s="166"/>
      <c r="BSV65" s="166"/>
      <c r="BSW65" s="166"/>
      <c r="BSX65" s="166"/>
      <c r="BSY65" s="166"/>
      <c r="BSZ65" s="166"/>
      <c r="BTA65" s="166"/>
      <c r="BTB65" s="166"/>
      <c r="BTC65" s="166"/>
      <c r="BTD65" s="166"/>
      <c r="BTE65" s="166"/>
      <c r="BTF65" s="166"/>
      <c r="BTG65" s="166"/>
      <c r="BTH65" s="166"/>
      <c r="BTI65" s="166"/>
      <c r="BTJ65" s="166"/>
      <c r="BTK65" s="166"/>
      <c r="BTL65" s="166"/>
      <c r="BTM65" s="166"/>
      <c r="BTN65" s="166"/>
      <c r="BTO65" s="166"/>
      <c r="BTP65" s="166"/>
      <c r="BTQ65" s="166"/>
      <c r="BTR65" s="166"/>
      <c r="BTS65" s="166"/>
      <c r="BTT65" s="166"/>
      <c r="BTU65" s="166"/>
      <c r="BTV65" s="166"/>
      <c r="BTW65" s="166"/>
      <c r="BTX65" s="166"/>
      <c r="BTY65" s="166"/>
      <c r="BTZ65" s="166"/>
      <c r="BUA65" s="166"/>
      <c r="BUB65" s="166"/>
      <c r="BUC65" s="166"/>
      <c r="BUD65" s="166"/>
      <c r="BUE65" s="166"/>
      <c r="BUF65" s="166"/>
      <c r="BUG65" s="166"/>
      <c r="BUH65" s="166"/>
      <c r="BUI65" s="166"/>
      <c r="BUJ65" s="166"/>
      <c r="BUK65" s="166"/>
      <c r="BUL65" s="166"/>
      <c r="BUM65" s="166"/>
      <c r="BUN65" s="166"/>
      <c r="BUO65" s="166"/>
      <c r="BUP65" s="166"/>
      <c r="BUQ65" s="166"/>
      <c r="BUR65" s="166"/>
      <c r="BUS65" s="166"/>
      <c r="BUT65" s="166"/>
      <c r="BUU65" s="166"/>
      <c r="BUV65" s="166"/>
      <c r="BUW65" s="166"/>
      <c r="BUX65" s="166"/>
      <c r="BUY65" s="166"/>
      <c r="BUZ65" s="166"/>
      <c r="BVA65" s="166"/>
      <c r="BVB65" s="166"/>
      <c r="BVC65" s="166"/>
      <c r="BVD65" s="166"/>
      <c r="BVE65" s="166"/>
      <c r="BVF65" s="166"/>
      <c r="BVG65" s="166"/>
      <c r="BVH65" s="166"/>
      <c r="BVI65" s="166"/>
      <c r="BVJ65" s="166"/>
      <c r="BVK65" s="166"/>
      <c r="BVL65" s="166"/>
      <c r="BVM65" s="166"/>
      <c r="BVN65" s="166"/>
      <c r="BVO65" s="166"/>
      <c r="BVP65" s="166"/>
      <c r="BVQ65" s="166"/>
      <c r="BVR65" s="166"/>
      <c r="BVS65" s="166"/>
      <c r="BVT65" s="166"/>
      <c r="BVU65" s="166"/>
      <c r="BVV65" s="166"/>
      <c r="BVW65" s="166"/>
      <c r="BVX65" s="166"/>
      <c r="BVY65" s="166"/>
      <c r="BVZ65" s="166"/>
      <c r="BWA65" s="166"/>
      <c r="BWB65" s="166"/>
      <c r="BWC65" s="166"/>
      <c r="BWD65" s="166"/>
      <c r="BWE65" s="166"/>
      <c r="BWF65" s="166"/>
      <c r="BWG65" s="166"/>
      <c r="BWH65" s="166"/>
      <c r="BWI65" s="166"/>
      <c r="BWJ65" s="166"/>
      <c r="BWK65" s="166"/>
      <c r="BWL65" s="166"/>
      <c r="BWM65" s="166"/>
      <c r="BWN65" s="166"/>
      <c r="BWO65" s="166"/>
      <c r="BWP65" s="166"/>
      <c r="BWQ65" s="166"/>
      <c r="BWR65" s="166"/>
      <c r="BWS65" s="166"/>
      <c r="BWT65" s="166"/>
      <c r="BWU65" s="166"/>
      <c r="BWV65" s="166"/>
      <c r="BWW65" s="166"/>
      <c r="BWX65" s="166"/>
      <c r="BWY65" s="166"/>
      <c r="BWZ65" s="166"/>
      <c r="BXA65" s="166"/>
      <c r="BXB65" s="166"/>
      <c r="BXC65" s="166"/>
      <c r="BXD65" s="166"/>
      <c r="BXE65" s="166"/>
      <c r="BXF65" s="166"/>
      <c r="BXG65" s="166"/>
      <c r="BXH65" s="166"/>
      <c r="BXI65" s="166"/>
      <c r="BXJ65" s="166"/>
      <c r="BXK65" s="166"/>
      <c r="BXL65" s="166"/>
      <c r="BXM65" s="166"/>
      <c r="BXN65" s="166"/>
      <c r="BXO65" s="166"/>
      <c r="BXP65" s="166"/>
      <c r="BXQ65" s="166"/>
      <c r="BXR65" s="166"/>
      <c r="BXS65" s="166"/>
      <c r="BXT65" s="166"/>
      <c r="BXU65" s="166"/>
      <c r="BXV65" s="166"/>
      <c r="BXW65" s="166"/>
      <c r="BXX65" s="166"/>
      <c r="BXY65" s="166"/>
      <c r="BXZ65" s="166"/>
      <c r="BYA65" s="166"/>
      <c r="BYB65" s="166"/>
      <c r="BYC65" s="166"/>
      <c r="BYD65" s="166"/>
      <c r="BYE65" s="166"/>
      <c r="BYF65" s="166"/>
      <c r="BYG65" s="166"/>
      <c r="BYH65" s="166"/>
      <c r="BYI65" s="166"/>
      <c r="BYJ65" s="166"/>
      <c r="BYK65" s="166"/>
      <c r="BYL65" s="166"/>
      <c r="BYM65" s="166"/>
      <c r="BYN65" s="166"/>
      <c r="BYO65" s="166"/>
      <c r="BYP65" s="166"/>
      <c r="BYQ65" s="166"/>
      <c r="BYR65" s="166"/>
      <c r="BYS65" s="166"/>
      <c r="BYT65" s="166"/>
      <c r="BYU65" s="166"/>
      <c r="BYV65" s="166"/>
      <c r="BYW65" s="166"/>
      <c r="BYX65" s="166"/>
      <c r="BYY65" s="166"/>
      <c r="BYZ65" s="166"/>
      <c r="BZA65" s="166"/>
      <c r="BZB65" s="166"/>
      <c r="BZC65" s="166"/>
      <c r="BZD65" s="166"/>
      <c r="BZE65" s="166"/>
      <c r="BZF65" s="166"/>
      <c r="BZG65" s="166"/>
      <c r="BZH65" s="166"/>
      <c r="BZI65" s="166"/>
      <c r="BZJ65" s="166"/>
      <c r="BZK65" s="166"/>
      <c r="BZL65" s="166"/>
      <c r="BZM65" s="166"/>
      <c r="BZN65" s="166"/>
      <c r="BZO65" s="166"/>
      <c r="BZP65" s="166"/>
      <c r="BZQ65" s="166"/>
      <c r="BZR65" s="166"/>
      <c r="BZS65" s="166"/>
      <c r="BZT65" s="166"/>
      <c r="BZU65" s="166"/>
      <c r="BZV65" s="166"/>
      <c r="BZW65" s="166"/>
      <c r="BZX65" s="166"/>
      <c r="BZY65" s="166"/>
      <c r="BZZ65" s="166"/>
      <c r="CAA65" s="166"/>
      <c r="CAB65" s="166"/>
      <c r="CAC65" s="166"/>
      <c r="CAD65" s="166"/>
      <c r="CAE65" s="166"/>
      <c r="CAF65" s="166"/>
      <c r="CAG65" s="166"/>
      <c r="CAH65" s="166"/>
      <c r="CAI65" s="166"/>
      <c r="CAJ65" s="166"/>
      <c r="CAK65" s="166"/>
      <c r="CAL65" s="166"/>
      <c r="CAM65" s="166"/>
      <c r="CAN65" s="166"/>
      <c r="CAO65" s="166"/>
      <c r="CAP65" s="166"/>
      <c r="CAQ65" s="166"/>
      <c r="CAR65" s="166"/>
      <c r="CAS65" s="166"/>
      <c r="CAT65" s="166"/>
      <c r="CAU65" s="166"/>
      <c r="CAV65" s="166"/>
      <c r="CAW65" s="166"/>
      <c r="CAX65" s="166"/>
      <c r="CAY65" s="166"/>
      <c r="CAZ65" s="166"/>
      <c r="CBA65" s="166"/>
      <c r="CBB65" s="166"/>
      <c r="CBC65" s="166"/>
      <c r="CBD65" s="166"/>
      <c r="CBE65" s="166"/>
      <c r="CBF65" s="166"/>
      <c r="CBG65" s="166"/>
      <c r="CBH65" s="166"/>
      <c r="CBI65" s="166"/>
      <c r="CBJ65" s="166"/>
      <c r="CBK65" s="166"/>
      <c r="CBL65" s="166"/>
      <c r="CBM65" s="166"/>
      <c r="CBN65" s="166"/>
      <c r="CBO65" s="166"/>
      <c r="CBP65" s="166"/>
      <c r="CBQ65" s="166"/>
      <c r="CBR65" s="166"/>
      <c r="CBS65" s="166"/>
      <c r="CBT65" s="166"/>
      <c r="CBU65" s="166"/>
      <c r="CBV65" s="166"/>
      <c r="CBW65" s="166"/>
      <c r="CBX65" s="166"/>
      <c r="CBY65" s="166"/>
      <c r="CBZ65" s="166"/>
      <c r="CCA65" s="166"/>
      <c r="CCB65" s="166"/>
      <c r="CCC65" s="166"/>
      <c r="CCD65" s="166"/>
      <c r="CCE65" s="166"/>
      <c r="CCF65" s="166"/>
      <c r="CCG65" s="166"/>
      <c r="CCH65" s="166"/>
      <c r="CCI65" s="166"/>
      <c r="CCJ65" s="166"/>
      <c r="CCK65" s="166"/>
      <c r="CCL65" s="166"/>
      <c r="CCM65" s="166"/>
      <c r="CCN65" s="166"/>
      <c r="CCO65" s="166"/>
      <c r="CCP65" s="166"/>
      <c r="CCQ65" s="166"/>
      <c r="CCR65" s="166"/>
      <c r="CCS65" s="166"/>
      <c r="CCT65" s="166"/>
      <c r="CCU65" s="166"/>
      <c r="CCV65" s="166"/>
      <c r="CCW65" s="166"/>
      <c r="CCX65" s="166"/>
      <c r="CCY65" s="166"/>
      <c r="CCZ65" s="166"/>
      <c r="CDA65" s="166"/>
      <c r="CDB65" s="166"/>
      <c r="CDC65" s="166"/>
      <c r="CDD65" s="166"/>
      <c r="CDE65" s="166"/>
      <c r="CDF65" s="166"/>
      <c r="CDG65" s="166"/>
      <c r="CDH65" s="166"/>
      <c r="CDI65" s="166"/>
      <c r="CDJ65" s="166"/>
      <c r="CDK65" s="166"/>
      <c r="CDL65" s="166"/>
      <c r="CDM65" s="166"/>
      <c r="CDN65" s="166"/>
      <c r="CDO65" s="166"/>
      <c r="CDP65" s="166"/>
      <c r="CDQ65" s="166"/>
      <c r="CDR65" s="166"/>
      <c r="CDS65" s="166"/>
      <c r="CDT65" s="166"/>
      <c r="CDU65" s="166"/>
      <c r="CDV65" s="166"/>
      <c r="CDW65" s="166"/>
      <c r="CDX65" s="166"/>
      <c r="CDY65" s="166"/>
      <c r="CDZ65" s="166"/>
      <c r="CEA65" s="166"/>
      <c r="CEB65" s="166"/>
      <c r="CEC65" s="166"/>
      <c r="CED65" s="166"/>
      <c r="CEE65" s="166"/>
      <c r="CEF65" s="166"/>
      <c r="CEG65" s="166"/>
      <c r="CEH65" s="166"/>
      <c r="CEI65" s="166"/>
      <c r="CEJ65" s="166"/>
      <c r="CEK65" s="166"/>
      <c r="CEL65" s="166"/>
      <c r="CEM65" s="166"/>
      <c r="CEN65" s="166"/>
      <c r="CEO65" s="166"/>
      <c r="CEP65" s="166"/>
      <c r="CEQ65" s="166"/>
      <c r="CER65" s="166"/>
      <c r="CES65" s="166"/>
      <c r="CET65" s="166"/>
      <c r="CEU65" s="166"/>
      <c r="CEV65" s="166"/>
      <c r="CEW65" s="166"/>
      <c r="CEX65" s="166"/>
      <c r="CEY65" s="166"/>
      <c r="CEZ65" s="166"/>
      <c r="CFA65" s="166"/>
      <c r="CFB65" s="166"/>
      <c r="CFC65" s="166"/>
      <c r="CFD65" s="166"/>
      <c r="CFE65" s="166"/>
      <c r="CFF65" s="166"/>
      <c r="CFG65" s="166"/>
      <c r="CFH65" s="166"/>
      <c r="CFI65" s="166"/>
      <c r="CFJ65" s="166"/>
      <c r="CFK65" s="166"/>
      <c r="CFL65" s="166"/>
      <c r="CFM65" s="166"/>
      <c r="CFN65" s="166"/>
      <c r="CFO65" s="166"/>
      <c r="CFP65" s="166"/>
      <c r="CFQ65" s="166"/>
      <c r="CFR65" s="166"/>
      <c r="CFS65" s="166"/>
      <c r="CFT65" s="166"/>
      <c r="CFU65" s="166"/>
      <c r="CFV65" s="166"/>
      <c r="CFW65" s="166"/>
      <c r="CFX65" s="166"/>
      <c r="CFY65" s="166"/>
      <c r="CFZ65" s="166"/>
      <c r="CGA65" s="166"/>
      <c r="CGB65" s="166"/>
      <c r="CGC65" s="166"/>
      <c r="CGD65" s="166"/>
      <c r="CGE65" s="166"/>
      <c r="CGF65" s="166"/>
      <c r="CGG65" s="166"/>
      <c r="CGH65" s="166"/>
      <c r="CGI65" s="166"/>
      <c r="CGJ65" s="166"/>
      <c r="CGK65" s="166"/>
      <c r="CGL65" s="166"/>
      <c r="CGM65" s="166"/>
      <c r="CGN65" s="166"/>
      <c r="CGO65" s="166"/>
      <c r="CGP65" s="166"/>
      <c r="CGQ65" s="166"/>
      <c r="CGR65" s="166"/>
      <c r="CGS65" s="166"/>
      <c r="CGT65" s="166"/>
      <c r="CGU65" s="166"/>
      <c r="CGV65" s="166"/>
      <c r="CGW65" s="166"/>
      <c r="CGX65" s="166"/>
      <c r="CGY65" s="166"/>
      <c r="CGZ65" s="166"/>
      <c r="CHA65" s="166"/>
      <c r="CHB65" s="166"/>
      <c r="CHC65" s="166"/>
      <c r="CHD65" s="166"/>
      <c r="CHE65" s="166"/>
      <c r="CHF65" s="166"/>
      <c r="CHG65" s="166"/>
      <c r="CHH65" s="166"/>
      <c r="CHI65" s="166"/>
      <c r="CHJ65" s="166"/>
      <c r="CHK65" s="166"/>
      <c r="CHL65" s="166"/>
      <c r="CHM65" s="166"/>
      <c r="CHN65" s="166"/>
      <c r="CHO65" s="166"/>
      <c r="CHP65" s="166"/>
      <c r="CHQ65" s="166"/>
      <c r="CHR65" s="166"/>
      <c r="CHS65" s="166"/>
      <c r="CHT65" s="166"/>
      <c r="CHU65" s="166"/>
      <c r="CHV65" s="166"/>
      <c r="CHW65" s="166"/>
      <c r="CHX65" s="166"/>
      <c r="CHY65" s="166"/>
      <c r="CHZ65" s="166"/>
      <c r="CIA65" s="166"/>
      <c r="CIB65" s="166"/>
      <c r="CIC65" s="166"/>
      <c r="CID65" s="166"/>
      <c r="CIE65" s="166"/>
      <c r="CIF65" s="166"/>
      <c r="CIG65" s="166"/>
      <c r="CIH65" s="166"/>
      <c r="CII65" s="166"/>
      <c r="CIJ65" s="166"/>
      <c r="CIK65" s="166"/>
      <c r="CIL65" s="166"/>
      <c r="CIM65" s="166"/>
      <c r="CIN65" s="166"/>
      <c r="CIO65" s="166"/>
      <c r="CIP65" s="166"/>
      <c r="CIQ65" s="166"/>
      <c r="CIR65" s="166"/>
      <c r="CIS65" s="166"/>
      <c r="CIT65" s="166"/>
      <c r="CIU65" s="166"/>
      <c r="CIV65" s="166"/>
      <c r="CIW65" s="166"/>
      <c r="CIX65" s="166"/>
      <c r="CIY65" s="166"/>
      <c r="CIZ65" s="166"/>
      <c r="CJA65" s="166"/>
      <c r="CJB65" s="166"/>
      <c r="CJC65" s="166"/>
      <c r="CJD65" s="166"/>
      <c r="CJE65" s="166"/>
      <c r="CJF65" s="166"/>
      <c r="CJG65" s="166"/>
      <c r="CJH65" s="166"/>
      <c r="CJI65" s="166"/>
      <c r="CJJ65" s="166"/>
      <c r="CJK65" s="166"/>
      <c r="CJL65" s="166"/>
      <c r="CJM65" s="166"/>
      <c r="CJN65" s="166"/>
      <c r="CJO65" s="166"/>
      <c r="CJP65" s="166"/>
      <c r="CJQ65" s="166"/>
      <c r="CJR65" s="166"/>
      <c r="CJS65" s="166"/>
      <c r="CJT65" s="166"/>
      <c r="CJU65" s="166"/>
      <c r="CJV65" s="166"/>
      <c r="CJW65" s="166"/>
      <c r="CJX65" s="166"/>
      <c r="CJY65" s="166"/>
      <c r="CJZ65" s="166"/>
      <c r="CKA65" s="166"/>
      <c r="CKB65" s="166"/>
      <c r="CKC65" s="166"/>
      <c r="CKD65" s="166"/>
      <c r="CKE65" s="166"/>
      <c r="CKF65" s="166"/>
      <c r="CKG65" s="166"/>
      <c r="CKH65" s="166"/>
      <c r="CKI65" s="166"/>
      <c r="CKJ65" s="166"/>
      <c r="CKK65" s="166"/>
      <c r="CKL65" s="166"/>
      <c r="CKM65" s="166"/>
      <c r="CKN65" s="166"/>
      <c r="CKO65" s="166"/>
      <c r="CKP65" s="166"/>
      <c r="CKQ65" s="166"/>
      <c r="CKR65" s="166"/>
      <c r="CKS65" s="166"/>
      <c r="CKT65" s="166"/>
      <c r="CKU65" s="166"/>
      <c r="CKV65" s="166"/>
      <c r="CKW65" s="166"/>
      <c r="CKX65" s="166"/>
      <c r="CKY65" s="166"/>
      <c r="CKZ65" s="166"/>
      <c r="CLA65" s="166"/>
      <c r="CLB65" s="166"/>
      <c r="CLC65" s="166"/>
      <c r="CLD65" s="166"/>
      <c r="CLE65" s="166"/>
      <c r="CLF65" s="166"/>
      <c r="CLG65" s="166"/>
      <c r="CLH65" s="166"/>
      <c r="CLI65" s="166"/>
      <c r="CLJ65" s="166"/>
      <c r="CLK65" s="166"/>
      <c r="CLL65" s="166"/>
      <c r="CLM65" s="166"/>
      <c r="CLN65" s="166"/>
      <c r="CLO65" s="166"/>
      <c r="CLP65" s="166"/>
      <c r="CLQ65" s="166"/>
      <c r="CLR65" s="166"/>
      <c r="CLS65" s="166"/>
      <c r="CLT65" s="166"/>
      <c r="CLU65" s="166"/>
      <c r="CLV65" s="166"/>
      <c r="CLW65" s="166"/>
      <c r="CLX65" s="166"/>
      <c r="CLY65" s="166"/>
      <c r="CLZ65" s="166"/>
      <c r="CMA65" s="166"/>
      <c r="CMB65" s="166"/>
      <c r="CMC65" s="166"/>
      <c r="CMD65" s="166"/>
      <c r="CME65" s="166"/>
      <c r="CMF65" s="166"/>
      <c r="CMG65" s="166"/>
      <c r="CMH65" s="166"/>
      <c r="CMI65" s="166"/>
      <c r="CMJ65" s="166"/>
      <c r="CMK65" s="166"/>
      <c r="CML65" s="166"/>
      <c r="CMM65" s="166"/>
      <c r="CMN65" s="166"/>
      <c r="CMO65" s="166"/>
      <c r="CMP65" s="166"/>
      <c r="CMQ65" s="166"/>
      <c r="CMR65" s="166"/>
      <c r="CMS65" s="166"/>
      <c r="CMT65" s="166"/>
      <c r="CMU65" s="166"/>
      <c r="CMV65" s="166"/>
      <c r="CMW65" s="166"/>
      <c r="CMX65" s="166"/>
      <c r="CMY65" s="166"/>
      <c r="CMZ65" s="166"/>
      <c r="CNA65" s="166"/>
      <c r="CNB65" s="166"/>
      <c r="CNC65" s="166"/>
      <c r="CND65" s="166"/>
      <c r="CNE65" s="166"/>
      <c r="CNF65" s="166"/>
      <c r="CNG65" s="166"/>
      <c r="CNH65" s="166"/>
      <c r="CNI65" s="166"/>
      <c r="CNJ65" s="166"/>
      <c r="CNK65" s="166"/>
      <c r="CNL65" s="166"/>
      <c r="CNM65" s="166"/>
      <c r="CNN65" s="166"/>
      <c r="CNO65" s="166"/>
      <c r="CNP65" s="166"/>
      <c r="CNQ65" s="166"/>
      <c r="CNR65" s="166"/>
      <c r="CNS65" s="166"/>
      <c r="CNT65" s="166"/>
      <c r="CNU65" s="166"/>
      <c r="CNV65" s="166"/>
      <c r="CNW65" s="166"/>
      <c r="CNX65" s="166"/>
      <c r="CNY65" s="166"/>
      <c r="CNZ65" s="166"/>
      <c r="COA65" s="166"/>
      <c r="COB65" s="166"/>
      <c r="COC65" s="166"/>
      <c r="COD65" s="166"/>
      <c r="COE65" s="166"/>
      <c r="COF65" s="166"/>
      <c r="COG65" s="166"/>
      <c r="COH65" s="166"/>
      <c r="COI65" s="166"/>
      <c r="COJ65" s="166"/>
      <c r="COK65" s="166"/>
      <c r="COL65" s="166"/>
      <c r="COM65" s="166"/>
      <c r="CON65" s="166"/>
      <c r="COO65" s="166"/>
      <c r="COP65" s="166"/>
      <c r="COQ65" s="166"/>
      <c r="COR65" s="166"/>
      <c r="COS65" s="166"/>
      <c r="COT65" s="166"/>
      <c r="COU65" s="166"/>
      <c r="COV65" s="166"/>
      <c r="COW65" s="166"/>
      <c r="COX65" s="166"/>
      <c r="COY65" s="166"/>
      <c r="COZ65" s="166"/>
      <c r="CPA65" s="166"/>
      <c r="CPB65" s="166"/>
      <c r="CPC65" s="166"/>
      <c r="CPD65" s="166"/>
      <c r="CPE65" s="166"/>
      <c r="CPF65" s="166"/>
      <c r="CPG65" s="166"/>
      <c r="CPH65" s="166"/>
      <c r="CPI65" s="166"/>
      <c r="CPJ65" s="166"/>
      <c r="CPK65" s="166"/>
      <c r="CPL65" s="166"/>
      <c r="CPM65" s="166"/>
      <c r="CPN65" s="166"/>
      <c r="CPO65" s="166"/>
      <c r="CPP65" s="166"/>
      <c r="CPQ65" s="166"/>
      <c r="CPR65" s="166"/>
      <c r="CPS65" s="166"/>
      <c r="CPT65" s="166"/>
      <c r="CPU65" s="166"/>
      <c r="CPV65" s="166"/>
      <c r="CPW65" s="166"/>
      <c r="CPX65" s="166"/>
      <c r="CPY65" s="166"/>
      <c r="CPZ65" s="166"/>
      <c r="CQA65" s="166"/>
      <c r="CQB65" s="166"/>
      <c r="CQC65" s="166"/>
      <c r="CQD65" s="166"/>
      <c r="CQE65" s="166"/>
      <c r="CQF65" s="166"/>
      <c r="CQG65" s="166"/>
      <c r="CQH65" s="166"/>
      <c r="CQI65" s="166"/>
      <c r="CQJ65" s="166"/>
      <c r="CQK65" s="166"/>
      <c r="CQL65" s="166"/>
      <c r="CQM65" s="166"/>
      <c r="CQN65" s="166"/>
      <c r="CQO65" s="166"/>
      <c r="CQP65" s="166"/>
      <c r="CQQ65" s="166"/>
      <c r="CQR65" s="166"/>
      <c r="CQS65" s="166"/>
      <c r="CQT65" s="166"/>
      <c r="CQU65" s="166"/>
      <c r="CQV65" s="166"/>
      <c r="CQW65" s="166"/>
      <c r="CQX65" s="166"/>
      <c r="CQY65" s="166"/>
      <c r="CQZ65" s="166"/>
      <c r="CRA65" s="166"/>
      <c r="CRB65" s="166"/>
      <c r="CRC65" s="166"/>
      <c r="CRD65" s="166"/>
      <c r="CRE65" s="166"/>
      <c r="CRF65" s="166"/>
      <c r="CRG65" s="166"/>
      <c r="CRH65" s="166"/>
      <c r="CRI65" s="166"/>
      <c r="CRJ65" s="166"/>
      <c r="CRK65" s="166"/>
      <c r="CRL65" s="166"/>
      <c r="CRM65" s="166"/>
      <c r="CRN65" s="166"/>
      <c r="CRO65" s="166"/>
      <c r="CRP65" s="166"/>
      <c r="CRQ65" s="166"/>
      <c r="CRR65" s="166"/>
      <c r="CRS65" s="166"/>
      <c r="CRT65" s="166"/>
      <c r="CRU65" s="166"/>
      <c r="CRV65" s="166"/>
      <c r="CRW65" s="166"/>
      <c r="CRX65" s="166"/>
      <c r="CRY65" s="166"/>
      <c r="CRZ65" s="166"/>
      <c r="CSA65" s="166"/>
      <c r="CSB65" s="166"/>
      <c r="CSC65" s="166"/>
      <c r="CSD65" s="166"/>
      <c r="CSE65" s="166"/>
      <c r="CSF65" s="166"/>
      <c r="CSG65" s="166"/>
      <c r="CSH65" s="166"/>
      <c r="CSI65" s="166"/>
      <c r="CSJ65" s="166"/>
      <c r="CSK65" s="166"/>
      <c r="CSL65" s="166"/>
      <c r="CSM65" s="166"/>
      <c r="CSN65" s="166"/>
      <c r="CSO65" s="166"/>
      <c r="CSP65" s="166"/>
      <c r="CSQ65" s="166"/>
      <c r="CSR65" s="166"/>
      <c r="CSS65" s="166"/>
      <c r="CST65" s="166"/>
      <c r="CSU65" s="166"/>
      <c r="CSV65" s="166"/>
      <c r="CSW65" s="166"/>
      <c r="CSX65" s="166"/>
      <c r="CSY65" s="166"/>
      <c r="CSZ65" s="166"/>
      <c r="CTA65" s="166"/>
      <c r="CTB65" s="166"/>
      <c r="CTC65" s="166"/>
      <c r="CTD65" s="166"/>
      <c r="CTE65" s="166"/>
      <c r="CTF65" s="166"/>
      <c r="CTG65" s="166"/>
      <c r="CTH65" s="166"/>
      <c r="CTI65" s="166"/>
      <c r="CTJ65" s="166"/>
      <c r="CTK65" s="166"/>
      <c r="CTL65" s="166"/>
      <c r="CTM65" s="166"/>
      <c r="CTN65" s="166"/>
      <c r="CTO65" s="166"/>
      <c r="CTP65" s="166"/>
      <c r="CTQ65" s="166"/>
      <c r="CTR65" s="166"/>
      <c r="CTS65" s="166"/>
      <c r="CTT65" s="166"/>
      <c r="CTU65" s="166"/>
      <c r="CTV65" s="166"/>
      <c r="CTW65" s="166"/>
      <c r="CTX65" s="166"/>
      <c r="CTY65" s="166"/>
      <c r="CTZ65" s="166"/>
      <c r="CUA65" s="166"/>
      <c r="CUB65" s="166"/>
      <c r="CUC65" s="166"/>
      <c r="CUD65" s="166"/>
      <c r="CUE65" s="166"/>
      <c r="CUF65" s="166"/>
      <c r="CUG65" s="166"/>
      <c r="CUH65" s="166"/>
      <c r="CUI65" s="166"/>
      <c r="CUJ65" s="166"/>
      <c r="CUK65" s="166"/>
      <c r="CUL65" s="166"/>
      <c r="CUM65" s="166"/>
      <c r="CUN65" s="166"/>
      <c r="CUO65" s="166"/>
      <c r="CUP65" s="166"/>
      <c r="CUQ65" s="166"/>
      <c r="CUR65" s="166"/>
      <c r="CUS65" s="166"/>
      <c r="CUT65" s="166"/>
      <c r="CUU65" s="166"/>
      <c r="CUV65" s="166"/>
      <c r="CUW65" s="166"/>
      <c r="CUX65" s="166"/>
      <c r="CUY65" s="166"/>
      <c r="CUZ65" s="166"/>
      <c r="CVA65" s="166"/>
      <c r="CVB65" s="166"/>
      <c r="CVC65" s="166"/>
      <c r="CVD65" s="166"/>
      <c r="CVE65" s="166"/>
      <c r="CVF65" s="166"/>
      <c r="CVG65" s="166"/>
      <c r="CVH65" s="166"/>
      <c r="CVI65" s="166"/>
      <c r="CVJ65" s="166"/>
      <c r="CVK65" s="166"/>
      <c r="CVL65" s="166"/>
      <c r="CVM65" s="166"/>
      <c r="CVN65" s="166"/>
      <c r="CVO65" s="166"/>
      <c r="CVP65" s="166"/>
      <c r="CVQ65" s="166"/>
      <c r="CVR65" s="166"/>
      <c r="CVS65" s="166"/>
      <c r="CVT65" s="166"/>
      <c r="CVU65" s="166"/>
      <c r="CVV65" s="166"/>
      <c r="CVW65" s="166"/>
      <c r="CVX65" s="166"/>
      <c r="CVY65" s="166"/>
      <c r="CVZ65" s="166"/>
      <c r="CWA65" s="166"/>
      <c r="CWB65" s="166"/>
      <c r="CWC65" s="166"/>
      <c r="CWD65" s="166"/>
      <c r="CWE65" s="166"/>
      <c r="CWF65" s="166"/>
      <c r="CWG65" s="166"/>
      <c r="CWH65" s="166"/>
      <c r="CWI65" s="166"/>
      <c r="CWJ65" s="166"/>
      <c r="CWK65" s="166"/>
      <c r="CWL65" s="166"/>
      <c r="CWM65" s="166"/>
      <c r="CWN65" s="166"/>
      <c r="CWO65" s="166"/>
      <c r="CWP65" s="166"/>
      <c r="CWQ65" s="166"/>
      <c r="CWR65" s="166"/>
      <c r="CWS65" s="166"/>
      <c r="CWT65" s="166"/>
      <c r="CWU65" s="166"/>
      <c r="CWV65" s="166"/>
      <c r="CWW65" s="166"/>
      <c r="CWX65" s="166"/>
      <c r="CWY65" s="166"/>
      <c r="CWZ65" s="166"/>
      <c r="CXA65" s="166"/>
      <c r="CXB65" s="166"/>
      <c r="CXC65" s="166"/>
      <c r="CXD65" s="166"/>
      <c r="CXE65" s="166"/>
      <c r="CXF65" s="166"/>
      <c r="CXG65" s="166"/>
      <c r="CXH65" s="166"/>
      <c r="CXI65" s="166"/>
      <c r="CXJ65" s="166"/>
      <c r="CXK65" s="166"/>
      <c r="CXL65" s="166"/>
      <c r="CXM65" s="166"/>
      <c r="CXN65" s="166"/>
      <c r="CXO65" s="166"/>
      <c r="CXP65" s="166"/>
      <c r="CXQ65" s="166"/>
      <c r="CXR65" s="166"/>
      <c r="CXS65" s="166"/>
      <c r="CXT65" s="166"/>
      <c r="CXU65" s="166"/>
      <c r="CXV65" s="166"/>
      <c r="CXW65" s="166"/>
      <c r="CXX65" s="166"/>
      <c r="CXY65" s="166"/>
      <c r="CXZ65" s="166"/>
      <c r="CYA65" s="166"/>
      <c r="CYB65" s="166"/>
      <c r="CYC65" s="166"/>
      <c r="CYD65" s="166"/>
      <c r="CYE65" s="166"/>
      <c r="CYF65" s="166"/>
      <c r="CYG65" s="166"/>
      <c r="CYH65" s="166"/>
      <c r="CYI65" s="166"/>
      <c r="CYJ65" s="166"/>
      <c r="CYK65" s="166"/>
      <c r="CYL65" s="166"/>
      <c r="CYM65" s="166"/>
      <c r="CYN65" s="166"/>
      <c r="CYO65" s="166"/>
      <c r="CYP65" s="166"/>
      <c r="CYQ65" s="166"/>
      <c r="CYR65" s="166"/>
      <c r="CYS65" s="166"/>
      <c r="CYT65" s="166"/>
      <c r="CYU65" s="166"/>
      <c r="CYV65" s="166"/>
      <c r="CYW65" s="166"/>
      <c r="CYX65" s="166"/>
      <c r="CYY65" s="166"/>
      <c r="CYZ65" s="166"/>
      <c r="CZA65" s="166"/>
      <c r="CZB65" s="166"/>
      <c r="CZC65" s="166"/>
      <c r="CZD65" s="166"/>
      <c r="CZE65" s="166"/>
      <c r="CZF65" s="166"/>
      <c r="CZG65" s="166"/>
      <c r="CZH65" s="166"/>
      <c r="CZI65" s="166"/>
      <c r="CZJ65" s="166"/>
      <c r="CZK65" s="166"/>
      <c r="CZL65" s="166"/>
      <c r="CZM65" s="166"/>
      <c r="CZN65" s="166"/>
      <c r="CZO65" s="166"/>
      <c r="CZP65" s="166"/>
      <c r="CZQ65" s="166"/>
      <c r="CZR65" s="166"/>
      <c r="CZS65" s="166"/>
      <c r="CZT65" s="166"/>
      <c r="CZU65" s="166"/>
      <c r="CZV65" s="166"/>
      <c r="CZW65" s="166"/>
      <c r="CZX65" s="166"/>
      <c r="CZY65" s="166"/>
      <c r="CZZ65" s="166"/>
      <c r="DAA65" s="166"/>
      <c r="DAB65" s="166"/>
      <c r="DAC65" s="166"/>
      <c r="DAD65" s="166"/>
      <c r="DAE65" s="166"/>
      <c r="DAF65" s="166"/>
      <c r="DAG65" s="166"/>
      <c r="DAH65" s="166"/>
      <c r="DAI65" s="166"/>
      <c r="DAJ65" s="166"/>
      <c r="DAK65" s="166"/>
      <c r="DAL65" s="166"/>
      <c r="DAM65" s="166"/>
      <c r="DAN65" s="166"/>
      <c r="DAO65" s="166"/>
      <c r="DAP65" s="166"/>
      <c r="DAQ65" s="166"/>
      <c r="DAR65" s="166"/>
      <c r="DAS65" s="166"/>
      <c r="DAT65" s="166"/>
      <c r="DAU65" s="166"/>
      <c r="DAV65" s="166"/>
      <c r="DAW65" s="166"/>
      <c r="DAX65" s="166"/>
      <c r="DAY65" s="166"/>
      <c r="DAZ65" s="166"/>
      <c r="DBA65" s="166"/>
      <c r="DBB65" s="166"/>
      <c r="DBC65" s="166"/>
      <c r="DBD65" s="166"/>
      <c r="DBE65" s="166"/>
      <c r="DBF65" s="166"/>
      <c r="DBG65" s="166"/>
      <c r="DBH65" s="166"/>
      <c r="DBI65" s="166"/>
      <c r="DBJ65" s="166"/>
      <c r="DBK65" s="166"/>
      <c r="DBL65" s="166"/>
      <c r="DBM65" s="166"/>
      <c r="DBN65" s="166"/>
      <c r="DBO65" s="166"/>
      <c r="DBP65" s="166"/>
      <c r="DBQ65" s="166"/>
      <c r="DBR65" s="166"/>
      <c r="DBS65" s="166"/>
      <c r="DBT65" s="166"/>
      <c r="DBU65" s="166"/>
      <c r="DBV65" s="166"/>
      <c r="DBW65" s="166"/>
      <c r="DBX65" s="166"/>
      <c r="DBY65" s="166"/>
      <c r="DBZ65" s="166"/>
      <c r="DCA65" s="166"/>
      <c r="DCB65" s="166"/>
      <c r="DCC65" s="166"/>
      <c r="DCD65" s="166"/>
      <c r="DCE65" s="166"/>
      <c r="DCF65" s="166"/>
      <c r="DCG65" s="166"/>
      <c r="DCH65" s="166"/>
      <c r="DCI65" s="166"/>
      <c r="DCJ65" s="166"/>
      <c r="DCK65" s="166"/>
      <c r="DCL65" s="166"/>
      <c r="DCM65" s="166"/>
      <c r="DCN65" s="166"/>
      <c r="DCO65" s="166"/>
      <c r="DCP65" s="166"/>
      <c r="DCQ65" s="166"/>
      <c r="DCR65" s="166"/>
      <c r="DCS65" s="166"/>
      <c r="DCT65" s="166"/>
      <c r="DCU65" s="166"/>
      <c r="DCV65" s="166"/>
      <c r="DCW65" s="166"/>
      <c r="DCX65" s="166"/>
      <c r="DCY65" s="166"/>
      <c r="DCZ65" s="166"/>
      <c r="DDA65" s="166"/>
      <c r="DDB65" s="166"/>
      <c r="DDC65" s="166"/>
      <c r="DDD65" s="166"/>
      <c r="DDE65" s="166"/>
      <c r="DDF65" s="166"/>
      <c r="DDG65" s="166"/>
      <c r="DDH65" s="166"/>
      <c r="DDI65" s="166"/>
      <c r="DDJ65" s="166"/>
      <c r="DDK65" s="166"/>
      <c r="DDL65" s="166"/>
      <c r="DDM65" s="166"/>
      <c r="DDN65" s="166"/>
      <c r="DDO65" s="166"/>
      <c r="DDP65" s="166"/>
      <c r="DDQ65" s="166"/>
      <c r="DDR65" s="166"/>
      <c r="DDS65" s="166"/>
      <c r="DDT65" s="166"/>
      <c r="DDU65" s="166"/>
      <c r="DDV65" s="166"/>
      <c r="DDW65" s="166"/>
      <c r="DDX65" s="166"/>
      <c r="DDY65" s="166"/>
      <c r="DDZ65" s="166"/>
      <c r="DEA65" s="166"/>
      <c r="DEB65" s="166"/>
      <c r="DEC65" s="166"/>
      <c r="DED65" s="166"/>
      <c r="DEE65" s="166"/>
      <c r="DEF65" s="166"/>
      <c r="DEG65" s="166"/>
      <c r="DEH65" s="166"/>
      <c r="DEI65" s="166"/>
      <c r="DEJ65" s="166"/>
      <c r="DEK65" s="166"/>
      <c r="DEL65" s="166"/>
      <c r="DEM65" s="166"/>
      <c r="DEN65" s="166"/>
      <c r="DEO65" s="166"/>
      <c r="DEP65" s="166"/>
      <c r="DEQ65" s="166"/>
      <c r="DER65" s="166"/>
      <c r="DES65" s="166"/>
      <c r="DET65" s="166"/>
      <c r="DEU65" s="166"/>
      <c r="DEV65" s="166"/>
      <c r="DEW65" s="166"/>
      <c r="DEX65" s="166"/>
      <c r="DEY65" s="166"/>
      <c r="DEZ65" s="166"/>
      <c r="DFA65" s="166"/>
      <c r="DFB65" s="166"/>
      <c r="DFC65" s="166"/>
      <c r="DFD65" s="166"/>
      <c r="DFE65" s="166"/>
      <c r="DFF65" s="166"/>
      <c r="DFG65" s="166"/>
      <c r="DFH65" s="166"/>
      <c r="DFI65" s="166"/>
      <c r="DFJ65" s="166"/>
      <c r="DFK65" s="166"/>
      <c r="DFL65" s="166"/>
      <c r="DFM65" s="166"/>
      <c r="DFN65" s="166"/>
      <c r="DFO65" s="166"/>
      <c r="DFP65" s="166"/>
      <c r="DFQ65" s="166"/>
      <c r="DFR65" s="166"/>
      <c r="DFS65" s="166"/>
      <c r="DFT65" s="166"/>
      <c r="DFU65" s="166"/>
      <c r="DFV65" s="166"/>
      <c r="DFW65" s="166"/>
      <c r="DFX65" s="166"/>
      <c r="DFY65" s="166"/>
      <c r="DFZ65" s="166"/>
      <c r="DGA65" s="166"/>
      <c r="DGB65" s="166"/>
      <c r="DGC65" s="166"/>
      <c r="DGD65" s="166"/>
      <c r="DGE65" s="166"/>
      <c r="DGF65" s="166"/>
      <c r="DGG65" s="166"/>
      <c r="DGH65" s="166"/>
      <c r="DGI65" s="166"/>
      <c r="DGJ65" s="166"/>
      <c r="DGK65" s="166"/>
      <c r="DGL65" s="166"/>
      <c r="DGM65" s="166"/>
      <c r="DGN65" s="166"/>
      <c r="DGO65" s="166"/>
      <c r="DGP65" s="166"/>
      <c r="DGQ65" s="166"/>
      <c r="DGR65" s="166"/>
      <c r="DGS65" s="166"/>
      <c r="DGT65" s="166"/>
      <c r="DGU65" s="166"/>
      <c r="DGV65" s="166"/>
      <c r="DGW65" s="166"/>
      <c r="DGX65" s="166"/>
      <c r="DGY65" s="166"/>
      <c r="DGZ65" s="166"/>
      <c r="DHA65" s="166"/>
      <c r="DHB65" s="166"/>
      <c r="DHC65" s="166"/>
      <c r="DHD65" s="166"/>
      <c r="DHE65" s="166"/>
      <c r="DHF65" s="166"/>
      <c r="DHG65" s="166"/>
      <c r="DHH65" s="166"/>
      <c r="DHI65" s="166"/>
      <c r="DHJ65" s="166"/>
      <c r="DHK65" s="166"/>
      <c r="DHL65" s="166"/>
      <c r="DHM65" s="166"/>
      <c r="DHN65" s="166"/>
      <c r="DHO65" s="166"/>
      <c r="DHP65" s="166"/>
      <c r="DHQ65" s="166"/>
      <c r="DHR65" s="166"/>
      <c r="DHS65" s="166"/>
      <c r="DHT65" s="166"/>
      <c r="DHU65" s="166"/>
      <c r="DHV65" s="166"/>
      <c r="DHW65" s="166"/>
      <c r="DHX65" s="166"/>
      <c r="DHY65" s="166"/>
      <c r="DHZ65" s="166"/>
      <c r="DIA65" s="166"/>
      <c r="DIB65" s="166"/>
      <c r="DIC65" s="166"/>
      <c r="DID65" s="166"/>
      <c r="DIE65" s="166"/>
      <c r="DIF65" s="166"/>
      <c r="DIG65" s="166"/>
      <c r="DIH65" s="166"/>
      <c r="DII65" s="166"/>
      <c r="DIJ65" s="166"/>
      <c r="DIK65" s="166"/>
      <c r="DIL65" s="166"/>
      <c r="DIM65" s="166"/>
      <c r="DIN65" s="166"/>
      <c r="DIO65" s="166"/>
      <c r="DIP65" s="166"/>
      <c r="DIQ65" s="166"/>
      <c r="DIR65" s="166"/>
      <c r="DIS65" s="166"/>
      <c r="DIT65" s="166"/>
      <c r="DIU65" s="166"/>
      <c r="DIV65" s="166"/>
      <c r="DIW65" s="166"/>
      <c r="DIX65" s="166"/>
      <c r="DIY65" s="166"/>
      <c r="DIZ65" s="166"/>
      <c r="DJA65" s="166"/>
      <c r="DJB65" s="166"/>
      <c r="DJC65" s="166"/>
      <c r="DJD65" s="166"/>
      <c r="DJE65" s="166"/>
      <c r="DJF65" s="166"/>
      <c r="DJG65" s="166"/>
      <c r="DJH65" s="166"/>
      <c r="DJI65" s="166"/>
      <c r="DJJ65" s="166"/>
      <c r="DJK65" s="166"/>
      <c r="DJL65" s="166"/>
      <c r="DJM65" s="166"/>
      <c r="DJN65" s="166"/>
      <c r="DJO65" s="166"/>
      <c r="DJP65" s="166"/>
      <c r="DJQ65" s="166"/>
      <c r="DJR65" s="166"/>
      <c r="DJS65" s="166"/>
      <c r="DJT65" s="166"/>
      <c r="DJU65" s="166"/>
      <c r="DJV65" s="166"/>
      <c r="DJW65" s="166"/>
      <c r="DJX65" s="166"/>
      <c r="DJY65" s="166"/>
      <c r="DJZ65" s="166"/>
      <c r="DKA65" s="166"/>
      <c r="DKB65" s="166"/>
      <c r="DKC65" s="166"/>
      <c r="DKD65" s="166"/>
      <c r="DKE65" s="166"/>
      <c r="DKF65" s="166"/>
      <c r="DKG65" s="166"/>
      <c r="DKH65" s="166"/>
      <c r="DKI65" s="166"/>
      <c r="DKJ65" s="166"/>
      <c r="DKK65" s="166"/>
      <c r="DKL65" s="166"/>
      <c r="DKM65" s="166"/>
      <c r="DKN65" s="166"/>
      <c r="DKO65" s="166"/>
      <c r="DKP65" s="166"/>
      <c r="DKQ65" s="166"/>
      <c r="DKR65" s="166"/>
      <c r="DKS65" s="166"/>
      <c r="DKT65" s="166"/>
      <c r="DKU65" s="166"/>
      <c r="DKV65" s="166"/>
      <c r="DKW65" s="166"/>
      <c r="DKX65" s="166"/>
      <c r="DKY65" s="166"/>
      <c r="DKZ65" s="166"/>
      <c r="DLA65" s="166"/>
      <c r="DLB65" s="166"/>
      <c r="DLC65" s="166"/>
      <c r="DLD65" s="166"/>
      <c r="DLE65" s="166"/>
      <c r="DLF65" s="166"/>
      <c r="DLG65" s="166"/>
      <c r="DLH65" s="166"/>
      <c r="DLI65" s="166"/>
      <c r="DLJ65" s="166"/>
      <c r="DLK65" s="166"/>
      <c r="DLL65" s="166"/>
      <c r="DLM65" s="166"/>
      <c r="DLN65" s="166"/>
      <c r="DLO65" s="166"/>
      <c r="DLP65" s="166"/>
      <c r="DLQ65" s="166"/>
      <c r="DLR65" s="166"/>
      <c r="DLS65" s="166"/>
      <c r="DLT65" s="166"/>
      <c r="DLU65" s="166"/>
      <c r="DLV65" s="166"/>
      <c r="DLW65" s="166"/>
      <c r="DLX65" s="166"/>
      <c r="DLY65" s="166"/>
      <c r="DLZ65" s="166"/>
      <c r="DMA65" s="166"/>
      <c r="DMB65" s="166"/>
      <c r="DMC65" s="166"/>
      <c r="DMD65" s="166"/>
      <c r="DME65" s="166"/>
      <c r="DMF65" s="166"/>
      <c r="DMG65" s="166"/>
      <c r="DMH65" s="166"/>
      <c r="DMI65" s="166"/>
      <c r="DMJ65" s="166"/>
      <c r="DMK65" s="166"/>
      <c r="DML65" s="166"/>
      <c r="DMM65" s="166"/>
      <c r="DMN65" s="166"/>
      <c r="DMO65" s="166"/>
      <c r="DMP65" s="166"/>
      <c r="DMQ65" s="166"/>
      <c r="DMR65" s="166"/>
      <c r="DMS65" s="166"/>
      <c r="DMT65" s="166"/>
      <c r="DMU65" s="166"/>
      <c r="DMV65" s="166"/>
      <c r="DMW65" s="166"/>
      <c r="DMX65" s="166"/>
      <c r="DMY65" s="166"/>
      <c r="DMZ65" s="166"/>
      <c r="DNA65" s="166"/>
      <c r="DNB65" s="166"/>
      <c r="DNC65" s="166"/>
      <c r="DND65" s="166"/>
      <c r="DNE65" s="166"/>
      <c r="DNF65" s="166"/>
      <c r="DNG65" s="166"/>
      <c r="DNH65" s="166"/>
      <c r="DNI65" s="166"/>
      <c r="DNJ65" s="166"/>
      <c r="DNK65" s="166"/>
      <c r="DNL65" s="166"/>
      <c r="DNM65" s="166"/>
      <c r="DNN65" s="166"/>
      <c r="DNO65" s="166"/>
      <c r="DNP65" s="166"/>
      <c r="DNQ65" s="166"/>
      <c r="DNR65" s="166"/>
      <c r="DNS65" s="166"/>
      <c r="DNT65" s="166"/>
      <c r="DNU65" s="166"/>
      <c r="DNV65" s="166"/>
      <c r="DNW65" s="166"/>
      <c r="DNX65" s="166"/>
      <c r="DNY65" s="166"/>
      <c r="DNZ65" s="166"/>
      <c r="DOA65" s="166"/>
      <c r="DOB65" s="166"/>
      <c r="DOC65" s="166"/>
      <c r="DOD65" s="166"/>
      <c r="DOE65" s="166"/>
      <c r="DOF65" s="166"/>
      <c r="DOG65" s="166"/>
      <c r="DOH65" s="166"/>
      <c r="DOI65" s="166"/>
      <c r="DOJ65" s="166"/>
      <c r="DOK65" s="166"/>
      <c r="DOL65" s="166"/>
      <c r="DOM65" s="166"/>
      <c r="DON65" s="166"/>
      <c r="DOO65" s="166"/>
      <c r="DOP65" s="166"/>
      <c r="DOQ65" s="166"/>
      <c r="DOR65" s="166"/>
      <c r="DOS65" s="166"/>
      <c r="DOT65" s="166"/>
      <c r="DOU65" s="166"/>
      <c r="DOV65" s="166"/>
      <c r="DOW65" s="166"/>
      <c r="DOX65" s="166"/>
      <c r="DOY65" s="166"/>
      <c r="DOZ65" s="166"/>
      <c r="DPA65" s="166"/>
      <c r="DPB65" s="166"/>
      <c r="DPC65" s="166"/>
      <c r="DPD65" s="166"/>
      <c r="DPE65" s="166"/>
      <c r="DPF65" s="166"/>
      <c r="DPG65" s="166"/>
    </row>
    <row r="66" spans="1:3127" s="166" customFormat="1" ht="36.75">
      <c r="A66" s="191" t="s">
        <v>153</v>
      </c>
      <c r="B66" s="191" t="s">
        <v>1977</v>
      </c>
      <c r="C66" s="191" t="s">
        <v>19</v>
      </c>
      <c r="D66" s="191" t="s">
        <v>141</v>
      </c>
      <c r="E66" s="191" t="s">
        <v>2066</v>
      </c>
      <c r="F66" s="191" t="s">
        <v>24</v>
      </c>
      <c r="G66" s="191" t="s">
        <v>46</v>
      </c>
      <c r="H66" s="191" t="s">
        <v>1972</v>
      </c>
      <c r="I66" s="191" t="s">
        <v>1005</v>
      </c>
      <c r="J66" s="191" t="s">
        <v>1979</v>
      </c>
      <c r="K66" s="191" t="s">
        <v>52</v>
      </c>
      <c r="L66" s="180" t="s">
        <v>1432</v>
      </c>
      <c r="M66" s="192" t="s">
        <v>2067</v>
      </c>
      <c r="N66" s="192">
        <v>380</v>
      </c>
      <c r="O66" s="192">
        <v>360</v>
      </c>
      <c r="P66" s="180" t="s">
        <v>1432</v>
      </c>
      <c r="Q66" s="193">
        <v>81396</v>
      </c>
      <c r="R66" s="194" t="s">
        <v>2068</v>
      </c>
      <c r="S66" s="195" t="s">
        <v>2069</v>
      </c>
      <c r="T66" s="192"/>
      <c r="U66" s="5"/>
      <c r="V66" s="5"/>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c r="AMK66"/>
      <c r="AML66"/>
      <c r="AMM66"/>
      <c r="AMN66"/>
      <c r="AMO66"/>
      <c r="AMP66"/>
      <c r="AMQ66"/>
      <c r="AMR66"/>
      <c r="AMS66"/>
      <c r="AMT66"/>
      <c r="AMU66"/>
      <c r="AMV66"/>
      <c r="AMW66"/>
      <c r="AMX66"/>
      <c r="AMY66"/>
      <c r="AMZ66"/>
      <c r="ANA66"/>
      <c r="ANB66"/>
      <c r="ANC66"/>
      <c r="AND66"/>
      <c r="ANE66"/>
      <c r="ANF66"/>
      <c r="ANG66"/>
      <c r="ANH66"/>
      <c r="ANI66"/>
      <c r="ANJ66"/>
      <c r="ANK66"/>
      <c r="ANL66"/>
      <c r="ANM66"/>
      <c r="ANN66"/>
      <c r="ANO66"/>
      <c r="ANP66"/>
      <c r="ANQ66"/>
      <c r="ANR66"/>
      <c r="ANS66"/>
      <c r="ANT66"/>
      <c r="ANU66"/>
      <c r="ANV66"/>
      <c r="ANW66"/>
      <c r="ANX66"/>
      <c r="ANY66"/>
      <c r="ANZ66"/>
      <c r="AOA66"/>
      <c r="AOB66"/>
      <c r="AOC66"/>
      <c r="AOD66"/>
      <c r="AOE66"/>
      <c r="AOF66"/>
      <c r="AOG66"/>
      <c r="AOH66"/>
      <c r="AOI66"/>
      <c r="AOJ66"/>
      <c r="AOK66"/>
      <c r="AOL66"/>
      <c r="AOM66"/>
      <c r="AON66"/>
      <c r="AOO66"/>
      <c r="AOP66"/>
      <c r="AOQ66"/>
      <c r="AOR66"/>
      <c r="AOS66"/>
      <c r="AOT66"/>
      <c r="AOU66"/>
      <c r="AOV66"/>
      <c r="AOW66"/>
      <c r="AOX66"/>
      <c r="AOY66"/>
      <c r="AOZ66"/>
      <c r="APA66"/>
      <c r="APB66"/>
      <c r="APC66"/>
      <c r="APD66"/>
      <c r="APE66"/>
      <c r="APF66"/>
      <c r="APG66"/>
      <c r="APH66"/>
      <c r="API66"/>
      <c r="APJ66"/>
      <c r="APK66"/>
      <c r="APL66"/>
      <c r="APM66"/>
      <c r="APN66"/>
      <c r="APO66"/>
      <c r="APP66"/>
      <c r="APQ66"/>
      <c r="APR66"/>
      <c r="APS66"/>
      <c r="APT66"/>
      <c r="APU66"/>
    </row>
    <row r="67" spans="1:3127" s="166" customFormat="1" ht="60.75">
      <c r="A67" s="184" t="s">
        <v>2070</v>
      </c>
      <c r="B67" s="184" t="s">
        <v>1977</v>
      </c>
      <c r="C67" s="184" t="s">
        <v>19</v>
      </c>
      <c r="D67" s="184" t="s">
        <v>141</v>
      </c>
      <c r="E67" s="184" t="s">
        <v>2071</v>
      </c>
      <c r="F67" s="184" t="s">
        <v>24</v>
      </c>
      <c r="G67" s="184" t="s">
        <v>2053</v>
      </c>
      <c r="H67" s="184" t="s">
        <v>1972</v>
      </c>
      <c r="I67" s="184" t="s">
        <v>1005</v>
      </c>
      <c r="J67" s="184" t="s">
        <v>1979</v>
      </c>
      <c r="K67" s="184" t="s">
        <v>52</v>
      </c>
      <c r="L67" s="180" t="s">
        <v>1432</v>
      </c>
      <c r="M67" s="185" t="s">
        <v>2048</v>
      </c>
      <c r="N67" s="185">
        <v>13000</v>
      </c>
      <c r="O67" s="185">
        <v>9700</v>
      </c>
      <c r="P67" s="180" t="s">
        <v>1432</v>
      </c>
      <c r="Q67" s="196">
        <v>58575</v>
      </c>
      <c r="R67" s="190" t="s">
        <v>2023</v>
      </c>
      <c r="S67" s="189" t="s">
        <v>2072</v>
      </c>
      <c r="T67" s="185"/>
      <c r="U67" s="5"/>
      <c r="V67" s="5"/>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c r="AMK67"/>
      <c r="AML67"/>
      <c r="AMM67"/>
      <c r="AMN67"/>
      <c r="AMO67"/>
      <c r="AMP67"/>
      <c r="AMQ67"/>
      <c r="AMR67"/>
      <c r="AMS67"/>
      <c r="AMT67"/>
      <c r="AMU67"/>
      <c r="AMV67"/>
      <c r="AMW67"/>
      <c r="AMX67"/>
      <c r="AMY67"/>
      <c r="AMZ67"/>
      <c r="ANA67"/>
      <c r="ANB67"/>
      <c r="ANC67"/>
      <c r="AND67"/>
      <c r="ANE67"/>
      <c r="ANF67"/>
      <c r="ANG67"/>
      <c r="ANH67"/>
      <c r="ANI67"/>
      <c r="ANJ67"/>
      <c r="ANK67"/>
      <c r="ANL67"/>
      <c r="ANM67"/>
      <c r="ANN67"/>
      <c r="ANO67"/>
      <c r="ANP67"/>
      <c r="ANQ67"/>
      <c r="ANR67"/>
      <c r="ANS67"/>
      <c r="ANT67"/>
      <c r="ANU67"/>
      <c r="ANV67"/>
      <c r="ANW67"/>
      <c r="ANX67"/>
      <c r="ANY67"/>
      <c r="ANZ67"/>
      <c r="AOA67"/>
      <c r="AOB67"/>
      <c r="AOC67"/>
      <c r="AOD67"/>
      <c r="AOE67"/>
      <c r="AOF67"/>
      <c r="AOG67"/>
      <c r="AOH67"/>
      <c r="AOI67"/>
      <c r="AOJ67"/>
      <c r="AOK67"/>
      <c r="AOL67"/>
      <c r="AOM67"/>
      <c r="AON67"/>
      <c r="AOO67"/>
      <c r="AOP67"/>
      <c r="AOQ67"/>
      <c r="AOR67"/>
      <c r="AOS67"/>
      <c r="AOT67"/>
      <c r="AOU67"/>
      <c r="AOV67"/>
      <c r="AOW67"/>
      <c r="AOX67"/>
      <c r="AOY67"/>
      <c r="AOZ67"/>
      <c r="APA67"/>
      <c r="APB67"/>
      <c r="APC67"/>
      <c r="APD67"/>
      <c r="APE67"/>
      <c r="APF67"/>
      <c r="APG67"/>
      <c r="APH67"/>
      <c r="API67"/>
      <c r="APJ67"/>
      <c r="APK67"/>
      <c r="APL67"/>
      <c r="APM67"/>
      <c r="APN67"/>
      <c r="APO67"/>
      <c r="APP67"/>
      <c r="APQ67"/>
      <c r="APR67"/>
      <c r="APS67"/>
      <c r="APT67"/>
      <c r="APU67"/>
    </row>
    <row r="68" spans="1:3127" s="166" customFormat="1" ht="72.75">
      <c r="A68" s="184" t="s">
        <v>1046</v>
      </c>
      <c r="B68" s="184" t="s">
        <v>1983</v>
      </c>
      <c r="C68" s="184" t="s">
        <v>19</v>
      </c>
      <c r="D68" s="184" t="s">
        <v>50</v>
      </c>
      <c r="E68" s="184" t="s">
        <v>2073</v>
      </c>
      <c r="F68" s="184" t="s">
        <v>24</v>
      </c>
      <c r="G68" s="184" t="s">
        <v>36</v>
      </c>
      <c r="H68" s="184" t="s">
        <v>1972</v>
      </c>
      <c r="I68" s="184" t="s">
        <v>1005</v>
      </c>
      <c r="J68" s="184" t="s">
        <v>1979</v>
      </c>
      <c r="K68" s="184" t="s">
        <v>52</v>
      </c>
      <c r="L68" s="180" t="s">
        <v>1432</v>
      </c>
      <c r="M68" s="185" t="s">
        <v>1980</v>
      </c>
      <c r="N68" s="185">
        <v>116</v>
      </c>
      <c r="O68" s="185">
        <v>91</v>
      </c>
      <c r="P68" s="180" t="s">
        <v>1432</v>
      </c>
      <c r="Q68" s="196">
        <v>3401</v>
      </c>
      <c r="R68" s="190" t="s">
        <v>1984</v>
      </c>
      <c r="S68" s="189" t="s">
        <v>2074</v>
      </c>
      <c r="T68" s="185"/>
      <c r="U68" s="5"/>
      <c r="V68" s="5"/>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c r="AMK68"/>
      <c r="AML68"/>
      <c r="AMM68"/>
      <c r="AMN68"/>
      <c r="AMO68"/>
      <c r="AMP68"/>
      <c r="AMQ68"/>
      <c r="AMR68"/>
      <c r="AMS68"/>
      <c r="AMT68"/>
      <c r="AMU68"/>
      <c r="AMV68"/>
      <c r="AMW68"/>
      <c r="AMX68"/>
      <c r="AMY68"/>
      <c r="AMZ68"/>
      <c r="ANA68"/>
      <c r="ANB68"/>
      <c r="ANC68"/>
      <c r="AND68"/>
      <c r="ANE68"/>
      <c r="ANF68"/>
      <c r="ANG68"/>
      <c r="ANH68"/>
      <c r="ANI68"/>
      <c r="ANJ68"/>
      <c r="ANK68"/>
      <c r="ANL68"/>
      <c r="ANM68"/>
      <c r="ANN68"/>
      <c r="ANO68"/>
      <c r="ANP68"/>
      <c r="ANQ68"/>
      <c r="ANR68"/>
      <c r="ANS68"/>
      <c r="ANT68"/>
      <c r="ANU68"/>
      <c r="ANV68"/>
      <c r="ANW68"/>
      <c r="ANX68"/>
      <c r="ANY68"/>
      <c r="ANZ68"/>
      <c r="AOA68"/>
      <c r="AOB68"/>
      <c r="AOC68"/>
      <c r="AOD68"/>
      <c r="AOE68"/>
      <c r="AOF68"/>
      <c r="AOG68"/>
      <c r="AOH68"/>
      <c r="AOI68"/>
      <c r="AOJ68"/>
      <c r="AOK68"/>
      <c r="AOL68"/>
      <c r="AOM68"/>
      <c r="AON68"/>
      <c r="AOO68"/>
      <c r="AOP68"/>
      <c r="AOQ68"/>
      <c r="AOR68"/>
      <c r="AOS68"/>
      <c r="AOT68"/>
      <c r="AOU68"/>
      <c r="AOV68"/>
      <c r="AOW68"/>
      <c r="AOX68"/>
      <c r="AOY68"/>
      <c r="AOZ68"/>
      <c r="APA68"/>
      <c r="APB68"/>
      <c r="APC68"/>
      <c r="APD68"/>
      <c r="APE68"/>
      <c r="APF68"/>
      <c r="APG68"/>
      <c r="APH68"/>
      <c r="API68"/>
      <c r="APJ68"/>
      <c r="APK68"/>
      <c r="APL68"/>
      <c r="APM68"/>
      <c r="APN68"/>
      <c r="APO68"/>
      <c r="APP68"/>
      <c r="APQ68"/>
      <c r="APR68"/>
      <c r="APS68"/>
      <c r="APT68"/>
      <c r="APU68"/>
    </row>
    <row r="69" spans="1:3127" s="166" customFormat="1" ht="72.75">
      <c r="A69" s="184" t="s">
        <v>2075</v>
      </c>
      <c r="B69" s="184" t="s">
        <v>1983</v>
      </c>
      <c r="C69" s="184" t="s">
        <v>19</v>
      </c>
      <c r="D69" s="184" t="s">
        <v>50</v>
      </c>
      <c r="E69" s="184" t="s">
        <v>2073</v>
      </c>
      <c r="F69" s="184" t="s">
        <v>24</v>
      </c>
      <c r="G69" s="184" t="s">
        <v>36</v>
      </c>
      <c r="H69" s="184" t="s">
        <v>1972</v>
      </c>
      <c r="I69" s="184" t="s">
        <v>1005</v>
      </c>
      <c r="J69" s="184" t="s">
        <v>1979</v>
      </c>
      <c r="K69" s="184" t="s">
        <v>52</v>
      </c>
      <c r="L69" s="180" t="s">
        <v>1432</v>
      </c>
      <c r="M69" s="185" t="s">
        <v>1980</v>
      </c>
      <c r="N69" s="185">
        <v>114</v>
      </c>
      <c r="O69" s="185">
        <v>97</v>
      </c>
      <c r="P69" s="180" t="s">
        <v>1432</v>
      </c>
      <c r="Q69" s="196">
        <v>3170</v>
      </c>
      <c r="R69" s="190" t="s">
        <v>1984</v>
      </c>
      <c r="S69" s="189" t="s">
        <v>2074</v>
      </c>
      <c r="T69" s="185"/>
      <c r="U69" s="5"/>
      <c r="V69" s="5"/>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c r="AMK69"/>
      <c r="AML69"/>
      <c r="AMM69"/>
      <c r="AMN69"/>
      <c r="AMO69"/>
      <c r="AMP69"/>
      <c r="AMQ69"/>
      <c r="AMR69"/>
      <c r="AMS69"/>
      <c r="AMT69"/>
      <c r="AMU69"/>
      <c r="AMV69"/>
      <c r="AMW69"/>
      <c r="AMX69"/>
      <c r="AMY69"/>
      <c r="AMZ69"/>
      <c r="ANA69"/>
      <c r="ANB69"/>
      <c r="ANC69"/>
      <c r="AND69"/>
      <c r="ANE69"/>
      <c r="ANF69"/>
      <c r="ANG69"/>
      <c r="ANH69"/>
      <c r="ANI69"/>
      <c r="ANJ69"/>
      <c r="ANK69"/>
      <c r="ANL69"/>
      <c r="ANM69"/>
      <c r="ANN69"/>
      <c r="ANO69"/>
      <c r="ANP69"/>
      <c r="ANQ69"/>
      <c r="ANR69"/>
      <c r="ANS69"/>
      <c r="ANT69"/>
      <c r="ANU69"/>
      <c r="ANV69"/>
      <c r="ANW69"/>
      <c r="ANX69"/>
      <c r="ANY69"/>
      <c r="ANZ69"/>
      <c r="AOA69"/>
      <c r="AOB69"/>
      <c r="AOC69"/>
      <c r="AOD69"/>
      <c r="AOE69"/>
      <c r="AOF69"/>
      <c r="AOG69"/>
      <c r="AOH69"/>
      <c r="AOI69"/>
      <c r="AOJ69"/>
      <c r="AOK69"/>
      <c r="AOL69"/>
      <c r="AOM69"/>
      <c r="AON69"/>
      <c r="AOO69"/>
      <c r="AOP69"/>
      <c r="AOQ69"/>
      <c r="AOR69"/>
      <c r="AOS69"/>
      <c r="AOT69"/>
      <c r="AOU69"/>
      <c r="AOV69"/>
      <c r="AOW69"/>
      <c r="AOX69"/>
      <c r="AOY69"/>
      <c r="AOZ69"/>
      <c r="APA69"/>
      <c r="APB69"/>
      <c r="APC69"/>
      <c r="APD69"/>
      <c r="APE69"/>
      <c r="APF69"/>
      <c r="APG69"/>
      <c r="APH69"/>
      <c r="API69"/>
      <c r="APJ69"/>
      <c r="APK69"/>
      <c r="APL69"/>
      <c r="APM69"/>
      <c r="APN69"/>
      <c r="APO69"/>
      <c r="APP69"/>
      <c r="APQ69"/>
      <c r="APR69"/>
      <c r="APS69"/>
      <c r="APT69"/>
      <c r="APU69"/>
    </row>
    <row r="70" spans="1:3127" s="166" customFormat="1" ht="72.75">
      <c r="A70" s="184" t="s">
        <v>2076</v>
      </c>
      <c r="B70" s="184" t="s">
        <v>1983</v>
      </c>
      <c r="C70" s="184" t="s">
        <v>19</v>
      </c>
      <c r="D70" s="184" t="s">
        <v>50</v>
      </c>
      <c r="E70" s="184" t="s">
        <v>2073</v>
      </c>
      <c r="F70" s="184" t="s">
        <v>24</v>
      </c>
      <c r="G70" s="184" t="s">
        <v>25</v>
      </c>
      <c r="H70" s="184" t="s">
        <v>1972</v>
      </c>
      <c r="I70" s="184" t="s">
        <v>1005</v>
      </c>
      <c r="J70" s="184" t="s">
        <v>1979</v>
      </c>
      <c r="K70" s="184" t="s">
        <v>52</v>
      </c>
      <c r="L70" s="180" t="s">
        <v>1432</v>
      </c>
      <c r="M70" s="185" t="s">
        <v>1980</v>
      </c>
      <c r="N70" s="185">
        <v>114</v>
      </c>
      <c r="O70" s="185">
        <v>100</v>
      </c>
      <c r="P70" s="180" t="s">
        <v>1432</v>
      </c>
      <c r="Q70" s="196">
        <v>1080</v>
      </c>
      <c r="R70" s="190" t="s">
        <v>1984</v>
      </c>
      <c r="S70" s="189" t="s">
        <v>2074</v>
      </c>
      <c r="T70" s="185"/>
      <c r="U70" s="5"/>
      <c r="V70" s="5"/>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c r="AMK70"/>
      <c r="AML70"/>
      <c r="AMM70"/>
      <c r="AMN70"/>
      <c r="AMO70"/>
      <c r="AMP70"/>
      <c r="AMQ70"/>
      <c r="AMR70"/>
      <c r="AMS70"/>
      <c r="AMT70"/>
      <c r="AMU70"/>
      <c r="AMV70"/>
      <c r="AMW70"/>
      <c r="AMX70"/>
      <c r="AMY70"/>
      <c r="AMZ70"/>
      <c r="ANA70"/>
      <c r="ANB70"/>
      <c r="ANC70"/>
      <c r="AND70"/>
      <c r="ANE70"/>
      <c r="ANF70"/>
      <c r="ANG70"/>
      <c r="ANH70"/>
      <c r="ANI70"/>
      <c r="ANJ70"/>
      <c r="ANK70"/>
      <c r="ANL70"/>
      <c r="ANM70"/>
      <c r="ANN70"/>
      <c r="ANO70"/>
      <c r="ANP70"/>
      <c r="ANQ70"/>
      <c r="ANR70"/>
      <c r="ANS70"/>
      <c r="ANT70"/>
      <c r="ANU70"/>
      <c r="ANV70"/>
      <c r="ANW70"/>
      <c r="ANX70"/>
      <c r="ANY70"/>
      <c r="ANZ70"/>
      <c r="AOA70"/>
      <c r="AOB70"/>
      <c r="AOC70"/>
      <c r="AOD70"/>
      <c r="AOE70"/>
      <c r="AOF70"/>
      <c r="AOG70"/>
      <c r="AOH70"/>
      <c r="AOI70"/>
      <c r="AOJ70"/>
      <c r="AOK70"/>
      <c r="AOL70"/>
      <c r="AOM70"/>
      <c r="AON70"/>
      <c r="AOO70"/>
      <c r="AOP70"/>
      <c r="AOQ70"/>
      <c r="AOR70"/>
      <c r="AOS70"/>
      <c r="AOT70"/>
      <c r="AOU70"/>
      <c r="AOV70"/>
      <c r="AOW70"/>
      <c r="AOX70"/>
      <c r="AOY70"/>
      <c r="AOZ70"/>
      <c r="APA70"/>
      <c r="APB70"/>
      <c r="APC70"/>
      <c r="APD70"/>
      <c r="APE70"/>
      <c r="APF70"/>
      <c r="APG70"/>
      <c r="APH70"/>
      <c r="API70"/>
      <c r="APJ70"/>
      <c r="APK70"/>
      <c r="APL70"/>
      <c r="APM70"/>
      <c r="APN70"/>
      <c r="APO70"/>
      <c r="APP70"/>
      <c r="APQ70"/>
      <c r="APR70"/>
      <c r="APS70"/>
      <c r="APT70"/>
      <c r="APU70"/>
      <c r="APV70" s="167"/>
      <c r="APW70" s="167"/>
      <c r="APX70" s="167"/>
      <c r="APY70" s="167"/>
      <c r="APZ70" s="167"/>
      <c r="AQA70" s="167"/>
      <c r="AQB70" s="167"/>
      <c r="AQC70" s="167"/>
      <c r="AQD70" s="167"/>
      <c r="AQE70" s="167"/>
      <c r="AQF70" s="167"/>
      <c r="AQG70" s="167"/>
      <c r="AQH70" s="167"/>
      <c r="AQI70" s="167"/>
      <c r="AQJ70" s="167"/>
      <c r="AQK70" s="167"/>
      <c r="AQL70" s="167"/>
      <c r="AQM70" s="167"/>
      <c r="AQN70" s="167"/>
      <c r="AQO70" s="167"/>
      <c r="AQP70" s="167"/>
      <c r="AQQ70" s="167"/>
      <c r="AQR70" s="167"/>
      <c r="AQS70" s="167"/>
      <c r="AQT70" s="167"/>
      <c r="AQU70" s="167"/>
      <c r="AQV70" s="167"/>
      <c r="AQW70" s="167"/>
      <c r="AQX70" s="167"/>
      <c r="AQY70" s="167"/>
      <c r="AQZ70" s="167"/>
      <c r="ARA70" s="167"/>
      <c r="ARB70" s="167"/>
      <c r="ARC70" s="167"/>
      <c r="ARD70" s="167"/>
      <c r="ARE70" s="167"/>
      <c r="ARF70" s="167"/>
      <c r="ARG70" s="167"/>
      <c r="ARH70" s="167"/>
      <c r="ARI70" s="167"/>
      <c r="ARJ70" s="167"/>
      <c r="ARK70" s="167"/>
      <c r="ARL70" s="167"/>
      <c r="ARM70" s="167"/>
      <c r="ARN70" s="167"/>
      <c r="ARO70" s="167"/>
      <c r="ARP70" s="167"/>
      <c r="ARQ70" s="167"/>
      <c r="ARR70" s="167"/>
      <c r="ARS70" s="167"/>
      <c r="ART70" s="167"/>
      <c r="ARU70" s="167"/>
      <c r="ARV70" s="167"/>
      <c r="ARW70" s="167"/>
      <c r="ARX70" s="167"/>
      <c r="ARY70" s="167"/>
      <c r="ARZ70" s="167"/>
      <c r="ASA70" s="167"/>
      <c r="ASB70" s="167"/>
      <c r="ASC70" s="167"/>
      <c r="ASD70" s="167"/>
      <c r="ASE70" s="167"/>
      <c r="ASF70" s="167"/>
      <c r="ASG70" s="167"/>
      <c r="ASH70" s="167"/>
      <c r="ASI70" s="167"/>
      <c r="ASJ70" s="167"/>
      <c r="ASK70" s="167"/>
      <c r="ASL70" s="167"/>
      <c r="ASM70" s="167"/>
      <c r="ASN70" s="167"/>
      <c r="ASO70" s="167"/>
      <c r="ASP70" s="167"/>
      <c r="ASQ70" s="167"/>
      <c r="ASR70" s="167"/>
      <c r="ASS70" s="167"/>
      <c r="AST70" s="167"/>
      <c r="ASU70" s="167"/>
      <c r="ASV70" s="167"/>
      <c r="ASW70" s="167"/>
      <c r="ASX70" s="167"/>
      <c r="ASY70" s="167"/>
      <c r="ASZ70" s="167"/>
      <c r="ATA70" s="167"/>
      <c r="ATB70" s="167"/>
      <c r="ATC70" s="167"/>
      <c r="ATD70" s="167"/>
      <c r="ATE70" s="167"/>
      <c r="ATF70" s="167"/>
      <c r="ATG70" s="167"/>
      <c r="ATH70" s="167"/>
      <c r="ATI70" s="167"/>
      <c r="ATJ70" s="167"/>
      <c r="ATK70" s="167"/>
      <c r="ATL70" s="167"/>
      <c r="ATM70" s="167"/>
      <c r="ATN70" s="167"/>
      <c r="ATO70" s="167"/>
      <c r="ATP70" s="167"/>
      <c r="ATQ70" s="167"/>
      <c r="ATR70" s="167"/>
      <c r="ATS70" s="167"/>
      <c r="ATT70" s="167"/>
      <c r="ATU70" s="167"/>
      <c r="ATV70" s="167"/>
      <c r="ATW70" s="167"/>
      <c r="ATX70" s="167"/>
      <c r="ATY70" s="167"/>
      <c r="ATZ70" s="167"/>
      <c r="AUA70" s="167"/>
      <c r="AUB70" s="167"/>
      <c r="AUC70" s="167"/>
      <c r="AUD70" s="167"/>
      <c r="AUE70" s="167"/>
      <c r="AUF70" s="167"/>
      <c r="AUG70" s="167"/>
      <c r="AUH70" s="167"/>
      <c r="AUI70" s="167"/>
      <c r="AUJ70" s="167"/>
      <c r="AUK70" s="167"/>
      <c r="AUL70" s="167"/>
      <c r="AUM70" s="167"/>
      <c r="AUN70" s="167"/>
      <c r="AUO70" s="167"/>
      <c r="AUP70" s="167"/>
      <c r="AUQ70" s="167"/>
      <c r="AUR70" s="167"/>
      <c r="AUS70" s="167"/>
      <c r="AUT70" s="167"/>
      <c r="AUU70" s="167"/>
      <c r="AUV70" s="167"/>
      <c r="AUW70" s="167"/>
      <c r="AUX70" s="167"/>
      <c r="AUY70" s="167"/>
      <c r="AUZ70" s="167"/>
      <c r="AVA70" s="167"/>
      <c r="AVB70" s="167"/>
      <c r="AVC70" s="167"/>
      <c r="AVD70" s="167"/>
      <c r="AVE70" s="167"/>
      <c r="AVF70" s="167"/>
      <c r="AVG70" s="167"/>
      <c r="AVH70" s="167"/>
      <c r="AVI70" s="167"/>
      <c r="AVJ70" s="167"/>
      <c r="AVK70" s="167"/>
      <c r="AVL70" s="167"/>
      <c r="AVM70" s="167"/>
      <c r="AVN70" s="167"/>
      <c r="AVO70" s="167"/>
      <c r="AVP70" s="167"/>
      <c r="AVQ70" s="167"/>
      <c r="AVR70" s="167"/>
      <c r="AVS70" s="167"/>
      <c r="AVT70" s="167"/>
      <c r="AVU70" s="167"/>
      <c r="AVV70" s="167"/>
      <c r="AVW70" s="167"/>
      <c r="AVX70" s="167"/>
      <c r="AVY70" s="167"/>
      <c r="AVZ70" s="167"/>
      <c r="AWA70" s="167"/>
      <c r="AWB70" s="167"/>
      <c r="AWC70" s="167"/>
      <c r="AWD70" s="167"/>
      <c r="AWE70" s="167"/>
      <c r="AWF70" s="167"/>
      <c r="AWG70" s="167"/>
      <c r="AWH70" s="167"/>
      <c r="AWI70" s="167"/>
      <c r="AWJ70" s="167"/>
      <c r="AWK70" s="167"/>
      <c r="AWL70" s="167"/>
      <c r="AWM70" s="167"/>
      <c r="AWN70" s="167"/>
      <c r="AWO70" s="167"/>
      <c r="AWP70" s="167"/>
      <c r="AWQ70" s="167"/>
      <c r="AWR70" s="167"/>
      <c r="AWS70" s="167"/>
      <c r="AWT70" s="167"/>
      <c r="AWU70" s="167"/>
      <c r="AWV70" s="167"/>
      <c r="AWW70" s="167"/>
      <c r="AWX70" s="167"/>
      <c r="AWY70" s="167"/>
      <c r="AWZ70" s="167"/>
      <c r="AXA70" s="167"/>
      <c r="AXB70" s="167"/>
      <c r="AXC70" s="167"/>
      <c r="AXD70" s="167"/>
      <c r="AXE70" s="167"/>
      <c r="AXF70" s="167"/>
      <c r="AXG70" s="167"/>
      <c r="AXH70" s="167"/>
      <c r="AXI70" s="167"/>
      <c r="AXJ70" s="167"/>
      <c r="AXK70" s="167"/>
      <c r="AXL70" s="167"/>
      <c r="AXM70" s="167"/>
      <c r="AXN70" s="167"/>
      <c r="AXO70" s="167"/>
      <c r="AXP70" s="167"/>
      <c r="AXQ70" s="167"/>
      <c r="AXR70" s="167"/>
      <c r="AXS70" s="167"/>
      <c r="AXT70" s="167"/>
      <c r="AXU70" s="167"/>
      <c r="AXV70" s="167"/>
      <c r="AXW70" s="167"/>
      <c r="AXX70" s="167"/>
      <c r="AXY70" s="167"/>
      <c r="AXZ70" s="167"/>
      <c r="AYA70" s="167"/>
      <c r="AYB70" s="167"/>
      <c r="AYC70" s="167"/>
      <c r="AYD70" s="167"/>
      <c r="AYE70" s="167"/>
      <c r="AYF70" s="167"/>
      <c r="AYG70" s="167"/>
      <c r="AYH70" s="167"/>
      <c r="AYI70" s="167"/>
      <c r="AYJ70" s="167"/>
      <c r="AYK70" s="167"/>
      <c r="AYL70" s="167"/>
      <c r="AYM70" s="167"/>
      <c r="AYN70" s="167"/>
      <c r="AYO70" s="167"/>
      <c r="AYP70" s="167"/>
      <c r="AYQ70" s="167"/>
      <c r="AYR70" s="167"/>
      <c r="AYS70" s="167"/>
      <c r="AYT70" s="167"/>
      <c r="AYU70" s="167"/>
      <c r="AYV70" s="167"/>
      <c r="AYW70" s="167"/>
      <c r="AYX70" s="167"/>
      <c r="AYY70" s="167"/>
      <c r="AYZ70" s="167"/>
      <c r="AZA70" s="167"/>
      <c r="AZB70" s="167"/>
      <c r="AZC70" s="167"/>
      <c r="AZD70" s="167"/>
      <c r="AZE70" s="167"/>
      <c r="AZF70" s="167"/>
      <c r="AZG70" s="167"/>
      <c r="AZH70" s="167"/>
      <c r="AZI70" s="167"/>
      <c r="AZJ70" s="167"/>
      <c r="AZK70" s="167"/>
      <c r="AZL70" s="167"/>
      <c r="AZM70" s="167"/>
      <c r="AZN70" s="167"/>
      <c r="AZO70" s="167"/>
      <c r="AZP70" s="167"/>
      <c r="AZQ70" s="167"/>
      <c r="AZR70" s="167"/>
      <c r="AZS70" s="167"/>
      <c r="AZT70" s="167"/>
      <c r="AZU70" s="167"/>
      <c r="AZV70" s="167"/>
      <c r="AZW70" s="167"/>
      <c r="AZX70" s="167"/>
      <c r="AZY70" s="167"/>
      <c r="AZZ70" s="167"/>
      <c r="BAA70" s="167"/>
      <c r="BAB70" s="167"/>
      <c r="BAC70" s="167"/>
      <c r="BAD70" s="167"/>
      <c r="BAE70" s="167"/>
      <c r="BAF70" s="167"/>
      <c r="BAG70" s="167"/>
      <c r="BAH70" s="167"/>
      <c r="BAI70" s="167"/>
      <c r="BAJ70" s="167"/>
      <c r="BAK70" s="167"/>
      <c r="BAL70" s="167"/>
      <c r="BAM70" s="167"/>
      <c r="BAN70" s="167"/>
      <c r="BAO70" s="167"/>
      <c r="BAP70" s="167"/>
      <c r="BAQ70" s="167"/>
      <c r="BAR70" s="167"/>
      <c r="BAS70" s="167"/>
      <c r="BAT70" s="167"/>
      <c r="BAU70" s="167"/>
      <c r="BAV70" s="167"/>
      <c r="BAW70" s="167"/>
      <c r="BAX70" s="167"/>
      <c r="BAY70" s="167"/>
      <c r="BAZ70" s="167"/>
      <c r="BBA70" s="167"/>
      <c r="BBB70" s="167"/>
      <c r="BBC70" s="167"/>
      <c r="BBD70" s="167"/>
      <c r="BBE70" s="167"/>
      <c r="BBF70" s="167"/>
      <c r="BBG70" s="167"/>
      <c r="BBH70" s="167"/>
      <c r="BBI70" s="167"/>
      <c r="BBJ70" s="167"/>
      <c r="BBK70" s="167"/>
      <c r="BBL70" s="167"/>
      <c r="BBM70" s="167"/>
      <c r="BBN70" s="167"/>
      <c r="BBO70" s="167"/>
      <c r="BBP70" s="167"/>
      <c r="BBQ70" s="167"/>
      <c r="BBR70" s="167"/>
      <c r="BBS70" s="167"/>
      <c r="BBT70" s="167"/>
      <c r="BBU70" s="167"/>
      <c r="BBV70" s="167"/>
      <c r="BBW70" s="167"/>
      <c r="BBX70" s="167"/>
      <c r="BBY70" s="167"/>
      <c r="BBZ70" s="167"/>
      <c r="BCA70" s="167"/>
      <c r="BCB70" s="167"/>
      <c r="BCC70" s="167"/>
      <c r="BCD70" s="167"/>
      <c r="BCE70" s="167"/>
      <c r="BCF70" s="167"/>
      <c r="BCG70" s="167"/>
      <c r="BCH70" s="167"/>
      <c r="BCI70" s="167"/>
      <c r="BCJ70" s="167"/>
      <c r="BCK70" s="167"/>
      <c r="BCL70" s="167"/>
      <c r="BCM70" s="167"/>
      <c r="BCN70" s="167"/>
      <c r="BCO70" s="167"/>
      <c r="BCP70" s="167"/>
      <c r="BCQ70" s="167"/>
      <c r="BCR70" s="167"/>
      <c r="BCS70" s="167"/>
      <c r="BCT70" s="167"/>
      <c r="BCU70" s="167"/>
      <c r="BCV70" s="167"/>
      <c r="BCW70" s="167"/>
      <c r="BCX70" s="167"/>
      <c r="BCY70" s="167"/>
      <c r="BCZ70" s="167"/>
      <c r="BDA70" s="167"/>
      <c r="BDB70" s="167"/>
      <c r="BDC70" s="167"/>
      <c r="BDD70" s="167"/>
      <c r="BDE70" s="167"/>
      <c r="BDF70" s="167"/>
      <c r="BDG70" s="167"/>
      <c r="BDH70" s="167"/>
      <c r="BDI70" s="167"/>
      <c r="BDJ70" s="167"/>
      <c r="BDK70" s="167"/>
      <c r="BDL70" s="167"/>
      <c r="BDM70" s="167"/>
      <c r="BDN70" s="167"/>
      <c r="BDO70" s="167"/>
      <c r="BDP70" s="167"/>
      <c r="BDQ70" s="167"/>
      <c r="BDR70" s="167"/>
      <c r="BDS70" s="167"/>
      <c r="BDT70" s="167"/>
      <c r="BDU70" s="167"/>
      <c r="BDV70" s="167"/>
      <c r="BDW70" s="167"/>
      <c r="BDX70" s="167"/>
      <c r="BDY70" s="167"/>
      <c r="BDZ70" s="167"/>
      <c r="BEA70" s="167"/>
      <c r="BEB70" s="167"/>
      <c r="BEC70" s="167"/>
      <c r="BED70" s="167"/>
      <c r="BEE70" s="167"/>
      <c r="BEF70" s="167"/>
      <c r="BEG70" s="167"/>
      <c r="BEH70" s="167"/>
      <c r="BEI70" s="167"/>
      <c r="BEJ70" s="167"/>
      <c r="BEK70" s="167"/>
      <c r="BEL70" s="167"/>
      <c r="BEM70" s="167"/>
      <c r="BEN70" s="167"/>
      <c r="BEO70" s="167"/>
      <c r="BEP70" s="167"/>
      <c r="BEQ70" s="167"/>
      <c r="BER70" s="167"/>
      <c r="BES70" s="167"/>
      <c r="BET70" s="167"/>
      <c r="BEU70" s="167"/>
      <c r="BEV70" s="167"/>
      <c r="BEW70" s="167"/>
      <c r="BEX70" s="167"/>
      <c r="BEY70" s="167"/>
      <c r="BEZ70" s="167"/>
      <c r="BFA70" s="167"/>
      <c r="BFB70" s="167"/>
      <c r="BFC70" s="167"/>
      <c r="BFD70" s="167"/>
      <c r="BFE70" s="167"/>
      <c r="BFF70" s="167"/>
      <c r="BFG70" s="167"/>
      <c r="BFH70" s="167"/>
      <c r="BFI70" s="167"/>
      <c r="BFJ70" s="167"/>
      <c r="BFK70" s="167"/>
      <c r="BFL70" s="167"/>
      <c r="BFM70" s="167"/>
      <c r="BFN70" s="167"/>
      <c r="BFO70" s="167"/>
      <c r="BFP70" s="167"/>
      <c r="BFQ70" s="167"/>
      <c r="BFR70" s="167"/>
      <c r="BFS70" s="167"/>
      <c r="BFT70" s="167"/>
      <c r="BFU70" s="167"/>
      <c r="BFV70" s="167"/>
      <c r="BFW70" s="167"/>
      <c r="BFX70" s="167"/>
      <c r="BFY70" s="167"/>
      <c r="BFZ70" s="167"/>
      <c r="BGA70" s="167"/>
      <c r="BGB70" s="167"/>
      <c r="BGC70" s="167"/>
      <c r="BGD70" s="167"/>
      <c r="BGE70" s="167"/>
      <c r="BGF70" s="167"/>
      <c r="BGG70" s="167"/>
      <c r="BGH70" s="167"/>
      <c r="BGI70" s="167"/>
      <c r="BGJ70" s="167"/>
      <c r="BGK70" s="167"/>
      <c r="BGL70" s="167"/>
      <c r="BGM70" s="167"/>
      <c r="BGN70" s="167"/>
      <c r="BGO70" s="167"/>
      <c r="BGP70" s="167"/>
      <c r="BGQ70" s="167"/>
      <c r="BGR70" s="167"/>
      <c r="BGS70" s="167"/>
      <c r="BGT70" s="167"/>
      <c r="BGU70" s="167"/>
      <c r="BGV70" s="167"/>
      <c r="BGW70" s="167"/>
      <c r="BGX70" s="167"/>
      <c r="BGY70" s="167"/>
      <c r="BGZ70" s="167"/>
      <c r="BHA70" s="167"/>
      <c r="BHB70" s="167"/>
      <c r="BHC70" s="167"/>
      <c r="BHD70" s="167"/>
      <c r="BHE70" s="167"/>
      <c r="BHF70" s="167"/>
      <c r="BHG70" s="167"/>
      <c r="BHH70" s="167"/>
      <c r="BHI70" s="167"/>
      <c r="BHJ70" s="167"/>
      <c r="BHK70" s="167"/>
      <c r="BHL70" s="167"/>
      <c r="BHM70" s="167"/>
      <c r="BHN70" s="167"/>
      <c r="BHO70" s="167"/>
      <c r="BHP70" s="167"/>
      <c r="BHQ70" s="167"/>
      <c r="BHR70" s="167"/>
      <c r="BHS70" s="167"/>
      <c r="BHT70" s="167"/>
      <c r="BHU70" s="167"/>
      <c r="BHV70" s="167"/>
      <c r="BHW70" s="167"/>
      <c r="BHX70" s="167"/>
      <c r="BHY70" s="167"/>
      <c r="BHZ70" s="167"/>
      <c r="BIA70" s="167"/>
      <c r="BIB70" s="167"/>
      <c r="BIC70" s="167"/>
      <c r="BID70" s="167"/>
      <c r="BIE70" s="167"/>
      <c r="BIF70" s="167"/>
      <c r="BIG70" s="167"/>
      <c r="BIH70" s="167"/>
      <c r="BII70" s="167"/>
      <c r="BIJ70" s="167"/>
      <c r="BIK70" s="167"/>
      <c r="BIL70" s="167"/>
      <c r="BIM70" s="167"/>
      <c r="BIN70" s="167"/>
      <c r="BIO70" s="167"/>
      <c r="BIP70" s="167"/>
      <c r="BIQ70" s="167"/>
      <c r="BIR70" s="167"/>
      <c r="BIS70" s="167"/>
      <c r="BIT70" s="167"/>
      <c r="BIU70" s="167"/>
      <c r="BIV70" s="167"/>
      <c r="BIW70" s="167"/>
      <c r="BIX70" s="167"/>
      <c r="BIY70" s="167"/>
      <c r="BIZ70" s="167"/>
      <c r="BJA70" s="167"/>
      <c r="BJB70" s="167"/>
      <c r="BJC70" s="167"/>
      <c r="BJD70" s="167"/>
      <c r="BJE70" s="167"/>
      <c r="BJF70" s="167"/>
      <c r="BJG70" s="167"/>
      <c r="BJH70" s="167"/>
      <c r="BJI70" s="167"/>
      <c r="BJJ70" s="167"/>
      <c r="BJK70" s="167"/>
      <c r="BJL70" s="167"/>
      <c r="BJM70" s="167"/>
      <c r="BJN70" s="167"/>
      <c r="BJO70" s="167"/>
      <c r="BJP70" s="167"/>
      <c r="BJQ70" s="167"/>
      <c r="BJR70" s="167"/>
      <c r="BJS70" s="167"/>
      <c r="BJT70" s="167"/>
      <c r="BJU70" s="167"/>
      <c r="BJV70" s="167"/>
      <c r="BJW70" s="167"/>
      <c r="BJX70" s="167"/>
      <c r="BJY70" s="167"/>
      <c r="BJZ70" s="167"/>
      <c r="BKA70" s="167"/>
      <c r="BKB70" s="167"/>
      <c r="BKC70" s="167"/>
      <c r="BKD70" s="167"/>
      <c r="BKE70" s="167"/>
      <c r="BKF70" s="167"/>
      <c r="BKG70" s="167"/>
      <c r="BKH70" s="167"/>
      <c r="BKI70" s="167"/>
      <c r="BKJ70" s="167"/>
      <c r="BKK70" s="167"/>
      <c r="BKL70" s="167"/>
      <c r="BKM70" s="167"/>
      <c r="BKN70" s="167"/>
      <c r="BKO70" s="167"/>
      <c r="BKP70" s="167"/>
      <c r="BKQ70" s="167"/>
      <c r="BKR70" s="167"/>
      <c r="BKS70" s="167"/>
      <c r="BKT70" s="167"/>
      <c r="BKU70" s="167"/>
      <c r="BKV70" s="167"/>
      <c r="BKW70" s="167"/>
      <c r="BKX70" s="167"/>
      <c r="BKY70" s="167"/>
      <c r="BKZ70" s="167"/>
      <c r="BLA70" s="167"/>
      <c r="BLB70" s="167"/>
      <c r="BLC70" s="167"/>
      <c r="BLD70" s="167"/>
      <c r="BLE70" s="167"/>
      <c r="BLF70" s="167"/>
      <c r="BLG70" s="167"/>
      <c r="BLH70" s="167"/>
      <c r="BLI70" s="167"/>
      <c r="BLJ70" s="167"/>
      <c r="BLK70" s="167"/>
      <c r="BLL70" s="167"/>
      <c r="BLM70" s="167"/>
      <c r="BLN70" s="167"/>
      <c r="BLO70" s="167"/>
      <c r="BLP70" s="167"/>
      <c r="BLQ70" s="167"/>
      <c r="BLR70" s="167"/>
      <c r="BLS70" s="167"/>
      <c r="BLT70" s="167"/>
      <c r="BLU70" s="167"/>
      <c r="BLV70" s="167"/>
      <c r="BLW70" s="167"/>
      <c r="BLX70" s="167"/>
      <c r="BLY70" s="167"/>
      <c r="BLZ70" s="167"/>
      <c r="BMA70" s="167"/>
      <c r="BMB70" s="167"/>
      <c r="BMC70" s="167"/>
      <c r="BMD70" s="167"/>
      <c r="BME70" s="167"/>
      <c r="BMF70" s="167"/>
      <c r="BMG70" s="167"/>
      <c r="BMH70" s="167"/>
      <c r="BMI70" s="167"/>
      <c r="BMJ70" s="167"/>
      <c r="BMK70" s="167"/>
      <c r="BML70" s="167"/>
      <c r="BMM70" s="167"/>
      <c r="BMN70" s="167"/>
      <c r="BMO70" s="167"/>
      <c r="BMP70" s="167"/>
      <c r="BMQ70" s="167"/>
      <c r="BMR70" s="167"/>
      <c r="BMS70" s="167"/>
      <c r="BMT70" s="167"/>
      <c r="BMU70" s="167"/>
      <c r="BMV70" s="167"/>
      <c r="BMW70" s="167"/>
      <c r="BMX70" s="167"/>
      <c r="BMY70" s="167"/>
      <c r="BMZ70" s="167"/>
      <c r="BNA70" s="167"/>
      <c r="BNB70" s="167"/>
      <c r="BNC70" s="167"/>
      <c r="BND70" s="167"/>
      <c r="BNE70" s="167"/>
      <c r="BNF70" s="167"/>
      <c r="BNG70" s="167"/>
      <c r="BNH70" s="167"/>
      <c r="BNI70" s="167"/>
      <c r="BNJ70" s="167"/>
      <c r="BNK70" s="167"/>
      <c r="BNL70" s="167"/>
      <c r="BNM70" s="167"/>
      <c r="BNN70" s="167"/>
      <c r="BNO70" s="167"/>
      <c r="BNP70" s="167"/>
      <c r="BNQ70" s="167"/>
      <c r="BNR70" s="167"/>
      <c r="BNS70" s="167"/>
      <c r="BNT70" s="167"/>
      <c r="BNU70" s="167"/>
      <c r="BNV70" s="167"/>
      <c r="BNW70" s="167"/>
      <c r="BNX70" s="167"/>
      <c r="BNY70" s="167"/>
      <c r="BNZ70" s="167"/>
      <c r="BOA70" s="167"/>
      <c r="BOB70" s="167"/>
      <c r="BOC70" s="167"/>
      <c r="BOD70" s="167"/>
      <c r="BOE70" s="167"/>
      <c r="BOF70" s="167"/>
      <c r="BOG70" s="167"/>
      <c r="BOH70" s="167"/>
      <c r="BOI70" s="167"/>
      <c r="BOJ70" s="167"/>
      <c r="BOK70" s="167"/>
      <c r="BOL70" s="167"/>
      <c r="BOM70" s="167"/>
      <c r="BON70" s="167"/>
      <c r="BOO70" s="167"/>
      <c r="BOP70" s="167"/>
      <c r="BOQ70" s="167"/>
      <c r="BOR70" s="167"/>
      <c r="BOS70" s="167"/>
      <c r="BOT70" s="167"/>
      <c r="BOU70" s="167"/>
      <c r="BOV70" s="167"/>
      <c r="BOW70" s="167"/>
      <c r="BOX70" s="167"/>
      <c r="BOY70" s="167"/>
      <c r="BOZ70" s="167"/>
      <c r="BPA70" s="167"/>
      <c r="BPB70" s="167"/>
      <c r="BPC70" s="167"/>
      <c r="BPD70" s="167"/>
      <c r="BPE70" s="167"/>
      <c r="BPF70" s="167"/>
      <c r="BPG70" s="167"/>
      <c r="BPH70" s="167"/>
      <c r="BPI70" s="167"/>
      <c r="BPJ70" s="167"/>
      <c r="BPK70" s="167"/>
      <c r="BPL70" s="167"/>
      <c r="BPM70" s="167"/>
      <c r="BPN70" s="167"/>
      <c r="BPO70" s="167"/>
      <c r="BPP70" s="167"/>
      <c r="BPQ70" s="167"/>
      <c r="BPR70" s="167"/>
      <c r="BPS70" s="167"/>
      <c r="BPT70" s="167"/>
      <c r="BPU70" s="167"/>
      <c r="BPV70" s="167"/>
      <c r="BPW70" s="167"/>
      <c r="BPX70" s="167"/>
      <c r="BPY70" s="167"/>
      <c r="BPZ70" s="167"/>
      <c r="BQA70" s="167"/>
      <c r="BQB70" s="167"/>
      <c r="BQC70" s="167"/>
      <c r="BQD70" s="167"/>
      <c r="BQE70" s="167"/>
      <c r="BQF70" s="167"/>
      <c r="BQG70" s="167"/>
      <c r="BQH70" s="167"/>
      <c r="BQI70" s="167"/>
      <c r="BQJ70" s="167"/>
      <c r="BQK70" s="167"/>
      <c r="BQL70" s="167"/>
      <c r="BQM70" s="167"/>
      <c r="BQN70" s="167"/>
      <c r="BQO70" s="167"/>
      <c r="BQP70" s="167"/>
      <c r="BQQ70" s="167"/>
      <c r="BQR70" s="167"/>
      <c r="BQS70" s="167"/>
      <c r="BQT70" s="167"/>
      <c r="BQU70" s="167"/>
      <c r="BQV70" s="167"/>
      <c r="BQW70" s="167"/>
      <c r="BQX70" s="167"/>
      <c r="BQY70" s="167"/>
      <c r="BQZ70" s="167"/>
      <c r="BRA70" s="167"/>
      <c r="BRB70" s="167"/>
      <c r="BRC70" s="167"/>
      <c r="BRD70" s="167"/>
      <c r="BRE70" s="167"/>
      <c r="BRF70" s="167"/>
      <c r="BRG70" s="167"/>
      <c r="BRH70" s="167"/>
      <c r="BRI70" s="167"/>
      <c r="BRJ70" s="167"/>
      <c r="BRK70" s="167"/>
      <c r="BRL70" s="167"/>
      <c r="BRM70" s="167"/>
      <c r="BRN70" s="167"/>
      <c r="BRO70" s="167"/>
      <c r="BRP70" s="167"/>
      <c r="BRQ70" s="167"/>
      <c r="BRR70" s="167"/>
      <c r="BRS70" s="167"/>
      <c r="BRT70" s="167"/>
      <c r="BRU70" s="167"/>
      <c r="BRV70" s="167"/>
      <c r="BRW70" s="167"/>
      <c r="BRX70" s="167"/>
      <c r="BRY70" s="167"/>
      <c r="BRZ70" s="167"/>
      <c r="BSA70" s="167"/>
      <c r="BSB70" s="167"/>
      <c r="BSC70" s="167"/>
      <c r="BSD70" s="167"/>
      <c r="BSE70" s="167"/>
      <c r="BSF70" s="167"/>
      <c r="BSG70" s="167"/>
      <c r="BSH70" s="167"/>
      <c r="BSI70" s="167"/>
      <c r="BSJ70" s="167"/>
      <c r="BSK70" s="167"/>
      <c r="BSL70" s="167"/>
      <c r="BSM70" s="167"/>
      <c r="BSN70" s="167"/>
      <c r="BSO70" s="167"/>
      <c r="BSP70" s="167"/>
      <c r="BSQ70" s="167"/>
      <c r="BSR70" s="167"/>
      <c r="BSS70" s="167"/>
      <c r="BST70" s="167"/>
      <c r="BSU70" s="167"/>
      <c r="BSV70" s="167"/>
      <c r="BSW70" s="167"/>
      <c r="BSX70" s="167"/>
      <c r="BSY70" s="167"/>
      <c r="BSZ70" s="167"/>
      <c r="BTA70" s="167"/>
      <c r="BTB70" s="167"/>
      <c r="BTC70" s="167"/>
      <c r="BTD70" s="167"/>
      <c r="BTE70" s="167"/>
      <c r="BTF70" s="167"/>
      <c r="BTG70" s="167"/>
      <c r="BTH70" s="167"/>
      <c r="BTI70" s="167"/>
      <c r="BTJ70" s="167"/>
      <c r="BTK70" s="167"/>
      <c r="BTL70" s="167"/>
      <c r="BTM70" s="167"/>
      <c r="BTN70" s="167"/>
      <c r="BTO70" s="167"/>
      <c r="BTP70" s="167"/>
      <c r="BTQ70" s="167"/>
      <c r="BTR70" s="167"/>
      <c r="BTS70" s="167"/>
      <c r="BTT70" s="167"/>
      <c r="BTU70" s="167"/>
      <c r="BTV70" s="167"/>
      <c r="BTW70" s="167"/>
      <c r="BTX70" s="167"/>
      <c r="BTY70" s="167"/>
      <c r="BTZ70" s="167"/>
      <c r="BUA70" s="167"/>
      <c r="BUB70" s="167"/>
      <c r="BUC70" s="167"/>
      <c r="BUD70" s="167"/>
      <c r="BUE70" s="167"/>
      <c r="BUF70" s="167"/>
      <c r="BUG70" s="167"/>
      <c r="BUH70" s="167"/>
      <c r="BUI70" s="167"/>
      <c r="BUJ70" s="167"/>
      <c r="BUK70" s="167"/>
      <c r="BUL70" s="167"/>
      <c r="BUM70" s="167"/>
      <c r="BUN70" s="167"/>
      <c r="BUO70" s="167"/>
      <c r="BUP70" s="167"/>
      <c r="BUQ70" s="167"/>
      <c r="BUR70" s="167"/>
      <c r="BUS70" s="167"/>
      <c r="BUT70" s="167"/>
      <c r="BUU70" s="167"/>
      <c r="BUV70" s="167"/>
      <c r="BUW70" s="167"/>
      <c r="BUX70" s="167"/>
      <c r="BUY70" s="167"/>
      <c r="BUZ70" s="167"/>
      <c r="BVA70" s="167"/>
      <c r="BVB70" s="167"/>
      <c r="BVC70" s="167"/>
      <c r="BVD70" s="167"/>
      <c r="BVE70" s="167"/>
      <c r="BVF70" s="167"/>
      <c r="BVG70" s="167"/>
      <c r="BVH70" s="167"/>
      <c r="BVI70" s="167"/>
      <c r="BVJ70" s="167"/>
      <c r="BVK70" s="167"/>
      <c r="BVL70" s="167"/>
      <c r="BVM70" s="167"/>
      <c r="BVN70" s="167"/>
      <c r="BVO70" s="167"/>
      <c r="BVP70" s="167"/>
      <c r="BVQ70" s="167"/>
      <c r="BVR70" s="167"/>
      <c r="BVS70" s="167"/>
      <c r="BVT70" s="167"/>
      <c r="BVU70" s="167"/>
      <c r="BVV70" s="167"/>
      <c r="BVW70" s="167"/>
      <c r="BVX70" s="167"/>
      <c r="BVY70" s="167"/>
      <c r="BVZ70" s="167"/>
      <c r="BWA70" s="167"/>
      <c r="BWB70" s="167"/>
      <c r="BWC70" s="167"/>
      <c r="BWD70" s="167"/>
      <c r="BWE70" s="167"/>
      <c r="BWF70" s="167"/>
      <c r="BWG70" s="167"/>
      <c r="BWH70" s="167"/>
      <c r="BWI70" s="167"/>
      <c r="BWJ70" s="167"/>
      <c r="BWK70" s="167"/>
      <c r="BWL70" s="167"/>
      <c r="BWM70" s="167"/>
      <c r="BWN70" s="167"/>
      <c r="BWO70" s="167"/>
      <c r="BWP70" s="167"/>
      <c r="BWQ70" s="167"/>
      <c r="BWR70" s="167"/>
      <c r="BWS70" s="167"/>
      <c r="BWT70" s="167"/>
      <c r="BWU70" s="167"/>
      <c r="BWV70" s="167"/>
      <c r="BWW70" s="167"/>
      <c r="BWX70" s="167"/>
      <c r="BWY70" s="167"/>
      <c r="BWZ70" s="167"/>
      <c r="BXA70" s="167"/>
      <c r="BXB70" s="167"/>
      <c r="BXC70" s="167"/>
      <c r="BXD70" s="167"/>
      <c r="BXE70" s="167"/>
      <c r="BXF70" s="167"/>
      <c r="BXG70" s="167"/>
      <c r="BXH70" s="167"/>
      <c r="BXI70" s="167"/>
      <c r="BXJ70" s="167"/>
      <c r="BXK70" s="167"/>
      <c r="BXL70" s="167"/>
      <c r="BXM70" s="167"/>
      <c r="BXN70" s="167"/>
      <c r="BXO70" s="167"/>
      <c r="BXP70" s="167"/>
      <c r="BXQ70" s="167"/>
      <c r="BXR70" s="167"/>
      <c r="BXS70" s="167"/>
      <c r="BXT70" s="167"/>
      <c r="BXU70" s="167"/>
      <c r="BXV70" s="167"/>
      <c r="BXW70" s="167"/>
      <c r="BXX70" s="167"/>
      <c r="BXY70" s="167"/>
      <c r="BXZ70" s="167"/>
      <c r="BYA70" s="167"/>
      <c r="BYB70" s="167"/>
      <c r="BYC70" s="167"/>
      <c r="BYD70" s="167"/>
      <c r="BYE70" s="167"/>
      <c r="BYF70" s="167"/>
      <c r="BYG70" s="167"/>
      <c r="BYH70" s="167"/>
      <c r="BYI70" s="167"/>
      <c r="BYJ70" s="167"/>
      <c r="BYK70" s="167"/>
      <c r="BYL70" s="167"/>
      <c r="BYM70" s="167"/>
      <c r="BYN70" s="167"/>
      <c r="BYO70" s="167"/>
      <c r="BYP70" s="167"/>
      <c r="BYQ70" s="167"/>
      <c r="BYR70" s="167"/>
      <c r="BYS70" s="167"/>
      <c r="BYT70" s="167"/>
      <c r="BYU70" s="167"/>
      <c r="BYV70" s="167"/>
      <c r="BYW70" s="167"/>
      <c r="BYX70" s="167"/>
      <c r="BYY70" s="167"/>
      <c r="BYZ70" s="167"/>
      <c r="BZA70" s="167"/>
      <c r="BZB70" s="167"/>
      <c r="BZC70" s="167"/>
      <c r="BZD70" s="167"/>
      <c r="BZE70" s="167"/>
      <c r="BZF70" s="167"/>
      <c r="BZG70" s="167"/>
      <c r="BZH70" s="167"/>
      <c r="BZI70" s="167"/>
      <c r="BZJ70" s="167"/>
      <c r="BZK70" s="167"/>
      <c r="BZL70" s="167"/>
      <c r="BZM70" s="167"/>
      <c r="BZN70" s="167"/>
      <c r="BZO70" s="167"/>
      <c r="BZP70" s="167"/>
      <c r="BZQ70" s="167"/>
      <c r="BZR70" s="167"/>
      <c r="BZS70" s="167"/>
      <c r="BZT70" s="167"/>
      <c r="BZU70" s="167"/>
      <c r="BZV70" s="167"/>
      <c r="BZW70" s="167"/>
      <c r="BZX70" s="167"/>
      <c r="BZY70" s="167"/>
      <c r="BZZ70" s="167"/>
      <c r="CAA70" s="167"/>
      <c r="CAB70" s="167"/>
      <c r="CAC70" s="167"/>
      <c r="CAD70" s="167"/>
      <c r="CAE70" s="167"/>
      <c r="CAF70" s="167"/>
      <c r="CAG70" s="167"/>
      <c r="CAH70" s="167"/>
      <c r="CAI70" s="167"/>
      <c r="CAJ70" s="167"/>
      <c r="CAK70" s="167"/>
      <c r="CAL70" s="167"/>
      <c r="CAM70" s="167"/>
      <c r="CAN70" s="167"/>
      <c r="CAO70" s="167"/>
      <c r="CAP70" s="167"/>
      <c r="CAQ70" s="167"/>
      <c r="CAR70" s="167"/>
      <c r="CAS70" s="167"/>
      <c r="CAT70" s="167"/>
      <c r="CAU70" s="167"/>
      <c r="CAV70" s="167"/>
      <c r="CAW70" s="167"/>
      <c r="CAX70" s="167"/>
      <c r="CAY70" s="167"/>
      <c r="CAZ70" s="167"/>
      <c r="CBA70" s="167"/>
      <c r="CBB70" s="167"/>
      <c r="CBC70" s="167"/>
      <c r="CBD70" s="167"/>
      <c r="CBE70" s="167"/>
      <c r="CBF70" s="167"/>
      <c r="CBG70" s="167"/>
      <c r="CBH70" s="167"/>
      <c r="CBI70" s="167"/>
      <c r="CBJ70" s="167"/>
      <c r="CBK70" s="167"/>
      <c r="CBL70" s="167"/>
      <c r="CBM70" s="167"/>
      <c r="CBN70" s="167"/>
      <c r="CBO70" s="167"/>
      <c r="CBP70" s="167"/>
      <c r="CBQ70" s="167"/>
      <c r="CBR70" s="167"/>
      <c r="CBS70" s="167"/>
      <c r="CBT70" s="167"/>
      <c r="CBU70" s="167"/>
      <c r="CBV70" s="167"/>
      <c r="CBW70" s="167"/>
      <c r="CBX70" s="167"/>
      <c r="CBY70" s="167"/>
      <c r="CBZ70" s="167"/>
      <c r="CCA70" s="167"/>
      <c r="CCB70" s="167"/>
      <c r="CCC70" s="167"/>
      <c r="CCD70" s="167"/>
      <c r="CCE70" s="167"/>
      <c r="CCF70" s="167"/>
      <c r="CCG70" s="167"/>
      <c r="CCH70" s="167"/>
      <c r="CCI70" s="167"/>
      <c r="CCJ70" s="167"/>
      <c r="CCK70" s="167"/>
      <c r="CCL70" s="167"/>
      <c r="CCM70" s="167"/>
      <c r="CCN70" s="167"/>
      <c r="CCO70" s="167"/>
      <c r="CCP70" s="167"/>
      <c r="CCQ70" s="167"/>
      <c r="CCR70" s="167"/>
      <c r="CCS70" s="167"/>
      <c r="CCT70" s="167"/>
      <c r="CCU70" s="167"/>
      <c r="CCV70" s="167"/>
      <c r="CCW70" s="167"/>
      <c r="CCX70" s="167"/>
      <c r="CCY70" s="167"/>
      <c r="CCZ70" s="167"/>
      <c r="CDA70" s="167"/>
      <c r="CDB70" s="167"/>
      <c r="CDC70" s="167"/>
      <c r="CDD70" s="167"/>
      <c r="CDE70" s="167"/>
      <c r="CDF70" s="167"/>
      <c r="CDG70" s="167"/>
      <c r="CDH70" s="167"/>
      <c r="CDI70" s="167"/>
      <c r="CDJ70" s="167"/>
      <c r="CDK70" s="167"/>
      <c r="CDL70" s="167"/>
      <c r="CDM70" s="167"/>
      <c r="CDN70" s="167"/>
      <c r="CDO70" s="167"/>
      <c r="CDP70" s="167"/>
      <c r="CDQ70" s="167"/>
      <c r="CDR70" s="167"/>
      <c r="CDS70" s="167"/>
      <c r="CDT70" s="167"/>
      <c r="CDU70" s="167"/>
      <c r="CDV70" s="167"/>
      <c r="CDW70" s="167"/>
      <c r="CDX70" s="167"/>
      <c r="CDY70" s="167"/>
      <c r="CDZ70" s="167"/>
      <c r="CEA70" s="167"/>
      <c r="CEB70" s="167"/>
      <c r="CEC70" s="167"/>
      <c r="CED70" s="167"/>
      <c r="CEE70" s="167"/>
      <c r="CEF70" s="167"/>
      <c r="CEG70" s="167"/>
      <c r="CEH70" s="167"/>
      <c r="CEI70" s="167"/>
      <c r="CEJ70" s="167"/>
      <c r="CEK70" s="167"/>
      <c r="CEL70" s="167"/>
      <c r="CEM70" s="167"/>
      <c r="CEN70" s="167"/>
      <c r="CEO70" s="167"/>
      <c r="CEP70" s="167"/>
      <c r="CEQ70" s="167"/>
      <c r="CER70" s="167"/>
      <c r="CES70" s="167"/>
      <c r="CET70" s="167"/>
      <c r="CEU70" s="167"/>
      <c r="CEV70" s="167"/>
      <c r="CEW70" s="167"/>
      <c r="CEX70" s="167"/>
      <c r="CEY70" s="167"/>
      <c r="CEZ70" s="167"/>
      <c r="CFA70" s="167"/>
      <c r="CFB70" s="167"/>
      <c r="CFC70" s="167"/>
      <c r="CFD70" s="167"/>
      <c r="CFE70" s="167"/>
      <c r="CFF70" s="167"/>
      <c r="CFG70" s="167"/>
      <c r="CFH70" s="167"/>
      <c r="CFI70" s="167"/>
      <c r="CFJ70" s="167"/>
      <c r="CFK70" s="167"/>
      <c r="CFL70" s="167"/>
      <c r="CFM70" s="167"/>
      <c r="CFN70" s="167"/>
      <c r="CFO70" s="167"/>
      <c r="CFP70" s="167"/>
      <c r="CFQ70" s="167"/>
      <c r="CFR70" s="167"/>
      <c r="CFS70" s="167"/>
      <c r="CFT70" s="167"/>
      <c r="CFU70" s="167"/>
      <c r="CFV70" s="167"/>
      <c r="CFW70" s="167"/>
      <c r="CFX70" s="167"/>
      <c r="CFY70" s="167"/>
      <c r="CFZ70" s="167"/>
      <c r="CGA70" s="167"/>
      <c r="CGB70" s="167"/>
      <c r="CGC70" s="167"/>
      <c r="CGD70" s="167"/>
      <c r="CGE70" s="167"/>
      <c r="CGF70" s="167"/>
      <c r="CGG70" s="167"/>
      <c r="CGH70" s="167"/>
      <c r="CGI70" s="167"/>
      <c r="CGJ70" s="167"/>
      <c r="CGK70" s="167"/>
      <c r="CGL70" s="167"/>
      <c r="CGM70" s="167"/>
      <c r="CGN70" s="167"/>
      <c r="CGO70" s="167"/>
      <c r="CGP70" s="167"/>
      <c r="CGQ70" s="167"/>
      <c r="CGR70" s="167"/>
      <c r="CGS70" s="167"/>
      <c r="CGT70" s="167"/>
      <c r="CGU70" s="167"/>
      <c r="CGV70" s="167"/>
      <c r="CGW70" s="167"/>
      <c r="CGX70" s="167"/>
      <c r="CGY70" s="167"/>
      <c r="CGZ70" s="167"/>
      <c r="CHA70" s="167"/>
      <c r="CHB70" s="167"/>
      <c r="CHC70" s="167"/>
      <c r="CHD70" s="167"/>
      <c r="CHE70" s="167"/>
      <c r="CHF70" s="167"/>
      <c r="CHG70" s="167"/>
      <c r="CHH70" s="167"/>
      <c r="CHI70" s="167"/>
      <c r="CHJ70" s="167"/>
      <c r="CHK70" s="167"/>
      <c r="CHL70" s="167"/>
      <c r="CHM70" s="167"/>
      <c r="CHN70" s="167"/>
      <c r="CHO70" s="167"/>
      <c r="CHP70" s="167"/>
      <c r="CHQ70" s="167"/>
      <c r="CHR70" s="167"/>
      <c r="CHS70" s="167"/>
      <c r="CHT70" s="167"/>
      <c r="CHU70" s="167"/>
      <c r="CHV70" s="167"/>
      <c r="CHW70" s="167"/>
      <c r="CHX70" s="167"/>
      <c r="CHY70" s="167"/>
      <c r="CHZ70" s="167"/>
      <c r="CIA70" s="167"/>
      <c r="CIB70" s="167"/>
      <c r="CIC70" s="167"/>
      <c r="CID70" s="167"/>
      <c r="CIE70" s="167"/>
      <c r="CIF70" s="167"/>
      <c r="CIG70" s="167"/>
      <c r="CIH70" s="167"/>
      <c r="CII70" s="167"/>
      <c r="CIJ70" s="167"/>
      <c r="CIK70" s="167"/>
      <c r="CIL70" s="167"/>
      <c r="CIM70" s="167"/>
      <c r="CIN70" s="167"/>
      <c r="CIO70" s="167"/>
      <c r="CIP70" s="167"/>
      <c r="CIQ70" s="167"/>
      <c r="CIR70" s="167"/>
      <c r="CIS70" s="167"/>
      <c r="CIT70" s="167"/>
      <c r="CIU70" s="167"/>
      <c r="CIV70" s="167"/>
      <c r="CIW70" s="167"/>
      <c r="CIX70" s="167"/>
      <c r="CIY70" s="167"/>
      <c r="CIZ70" s="167"/>
      <c r="CJA70" s="167"/>
      <c r="CJB70" s="167"/>
      <c r="CJC70" s="167"/>
      <c r="CJD70" s="167"/>
      <c r="CJE70" s="167"/>
      <c r="CJF70" s="167"/>
      <c r="CJG70" s="167"/>
      <c r="CJH70" s="167"/>
      <c r="CJI70" s="167"/>
      <c r="CJJ70" s="167"/>
      <c r="CJK70" s="167"/>
      <c r="CJL70" s="167"/>
      <c r="CJM70" s="167"/>
      <c r="CJN70" s="167"/>
      <c r="CJO70" s="167"/>
      <c r="CJP70" s="167"/>
      <c r="CJQ70" s="167"/>
      <c r="CJR70" s="167"/>
      <c r="CJS70" s="167"/>
      <c r="CJT70" s="167"/>
      <c r="CJU70" s="167"/>
      <c r="CJV70" s="167"/>
      <c r="CJW70" s="167"/>
      <c r="CJX70" s="167"/>
      <c r="CJY70" s="167"/>
      <c r="CJZ70" s="167"/>
      <c r="CKA70" s="167"/>
      <c r="CKB70" s="167"/>
      <c r="CKC70" s="167"/>
      <c r="CKD70" s="167"/>
      <c r="CKE70" s="167"/>
      <c r="CKF70" s="167"/>
      <c r="CKG70" s="167"/>
      <c r="CKH70" s="167"/>
      <c r="CKI70" s="167"/>
      <c r="CKJ70" s="167"/>
      <c r="CKK70" s="167"/>
      <c r="CKL70" s="167"/>
      <c r="CKM70" s="167"/>
      <c r="CKN70" s="167"/>
      <c r="CKO70" s="167"/>
      <c r="CKP70" s="167"/>
      <c r="CKQ70" s="167"/>
      <c r="CKR70" s="167"/>
      <c r="CKS70" s="167"/>
      <c r="CKT70" s="167"/>
      <c r="CKU70" s="167"/>
      <c r="CKV70" s="167"/>
      <c r="CKW70" s="167"/>
      <c r="CKX70" s="167"/>
      <c r="CKY70" s="167"/>
      <c r="CKZ70" s="167"/>
      <c r="CLA70" s="167"/>
      <c r="CLB70" s="167"/>
      <c r="CLC70" s="167"/>
      <c r="CLD70" s="167"/>
      <c r="CLE70" s="167"/>
      <c r="CLF70" s="167"/>
      <c r="CLG70" s="167"/>
      <c r="CLH70" s="167"/>
      <c r="CLI70" s="167"/>
      <c r="CLJ70" s="167"/>
      <c r="CLK70" s="167"/>
      <c r="CLL70" s="167"/>
      <c r="CLM70" s="167"/>
      <c r="CLN70" s="167"/>
      <c r="CLO70" s="167"/>
      <c r="CLP70" s="167"/>
      <c r="CLQ70" s="167"/>
      <c r="CLR70" s="167"/>
      <c r="CLS70" s="167"/>
      <c r="CLT70" s="167"/>
      <c r="CLU70" s="167"/>
      <c r="CLV70" s="167"/>
      <c r="CLW70" s="167"/>
      <c r="CLX70" s="167"/>
      <c r="CLY70" s="167"/>
      <c r="CLZ70" s="167"/>
      <c r="CMA70" s="167"/>
      <c r="CMB70" s="167"/>
      <c r="CMC70" s="167"/>
      <c r="CMD70" s="167"/>
      <c r="CME70" s="167"/>
      <c r="CMF70" s="167"/>
      <c r="CMG70" s="167"/>
      <c r="CMH70" s="167"/>
      <c r="CMI70" s="167"/>
      <c r="CMJ70" s="167"/>
      <c r="CMK70" s="167"/>
      <c r="CML70" s="167"/>
      <c r="CMM70" s="167"/>
      <c r="CMN70" s="167"/>
      <c r="CMO70" s="167"/>
      <c r="CMP70" s="167"/>
      <c r="CMQ70" s="167"/>
      <c r="CMR70" s="167"/>
      <c r="CMS70" s="167"/>
      <c r="CMT70" s="167"/>
      <c r="CMU70" s="167"/>
      <c r="CMV70" s="167"/>
      <c r="CMW70" s="167"/>
      <c r="CMX70" s="167"/>
      <c r="CMY70" s="167"/>
      <c r="CMZ70" s="167"/>
      <c r="CNA70" s="167"/>
      <c r="CNB70" s="167"/>
      <c r="CNC70" s="167"/>
      <c r="CND70" s="167"/>
      <c r="CNE70" s="167"/>
      <c r="CNF70" s="167"/>
      <c r="CNG70" s="167"/>
      <c r="CNH70" s="167"/>
      <c r="CNI70" s="167"/>
      <c r="CNJ70" s="167"/>
      <c r="CNK70" s="167"/>
      <c r="CNL70" s="167"/>
      <c r="CNM70" s="167"/>
      <c r="CNN70" s="167"/>
      <c r="CNO70" s="167"/>
      <c r="CNP70" s="167"/>
      <c r="CNQ70" s="167"/>
      <c r="CNR70" s="167"/>
      <c r="CNS70" s="167"/>
      <c r="CNT70" s="167"/>
      <c r="CNU70" s="167"/>
      <c r="CNV70" s="167"/>
      <c r="CNW70" s="167"/>
      <c r="CNX70" s="167"/>
      <c r="CNY70" s="167"/>
      <c r="CNZ70" s="167"/>
      <c r="COA70" s="167"/>
      <c r="COB70" s="167"/>
      <c r="COC70" s="167"/>
      <c r="COD70" s="167"/>
      <c r="COE70" s="167"/>
      <c r="COF70" s="167"/>
      <c r="COG70" s="167"/>
      <c r="COH70" s="167"/>
      <c r="COI70" s="167"/>
      <c r="COJ70" s="167"/>
      <c r="COK70" s="167"/>
      <c r="COL70" s="167"/>
      <c r="COM70" s="167"/>
      <c r="CON70" s="167"/>
      <c r="COO70" s="167"/>
      <c r="COP70" s="167"/>
      <c r="COQ70" s="167"/>
      <c r="COR70" s="167"/>
      <c r="COS70" s="167"/>
      <c r="COT70" s="167"/>
      <c r="COU70" s="167"/>
      <c r="COV70" s="167"/>
      <c r="COW70" s="167"/>
      <c r="COX70" s="167"/>
      <c r="COY70" s="167"/>
      <c r="COZ70" s="167"/>
      <c r="CPA70" s="167"/>
      <c r="CPB70" s="167"/>
      <c r="CPC70" s="167"/>
      <c r="CPD70" s="167"/>
      <c r="CPE70" s="167"/>
      <c r="CPF70" s="167"/>
      <c r="CPG70" s="167"/>
      <c r="CPH70" s="167"/>
      <c r="CPI70" s="167"/>
      <c r="CPJ70" s="167"/>
      <c r="CPK70" s="167"/>
      <c r="CPL70" s="167"/>
      <c r="CPM70" s="167"/>
      <c r="CPN70" s="167"/>
      <c r="CPO70" s="167"/>
      <c r="CPP70" s="167"/>
      <c r="CPQ70" s="167"/>
      <c r="CPR70" s="167"/>
      <c r="CPS70" s="167"/>
      <c r="CPT70" s="167"/>
      <c r="CPU70" s="167"/>
      <c r="CPV70" s="167"/>
      <c r="CPW70" s="167"/>
      <c r="CPX70" s="167"/>
      <c r="CPY70" s="167"/>
      <c r="CPZ70" s="167"/>
      <c r="CQA70" s="167"/>
      <c r="CQB70" s="167"/>
      <c r="CQC70" s="167"/>
      <c r="CQD70" s="167"/>
      <c r="CQE70" s="167"/>
      <c r="CQF70" s="167"/>
      <c r="CQG70" s="167"/>
      <c r="CQH70" s="167"/>
      <c r="CQI70" s="167"/>
      <c r="CQJ70" s="167"/>
      <c r="CQK70" s="167"/>
      <c r="CQL70" s="167"/>
      <c r="CQM70" s="167"/>
      <c r="CQN70" s="167"/>
      <c r="CQO70" s="167"/>
      <c r="CQP70" s="167"/>
      <c r="CQQ70" s="167"/>
      <c r="CQR70" s="167"/>
      <c r="CQS70" s="167"/>
      <c r="CQT70" s="167"/>
      <c r="CQU70" s="167"/>
      <c r="CQV70" s="167"/>
      <c r="CQW70" s="167"/>
      <c r="CQX70" s="167"/>
      <c r="CQY70" s="167"/>
      <c r="CQZ70" s="167"/>
      <c r="CRA70" s="167"/>
      <c r="CRB70" s="167"/>
      <c r="CRC70" s="167"/>
      <c r="CRD70" s="167"/>
      <c r="CRE70" s="167"/>
      <c r="CRF70" s="167"/>
      <c r="CRG70" s="167"/>
      <c r="CRH70" s="167"/>
      <c r="CRI70" s="167"/>
      <c r="CRJ70" s="167"/>
      <c r="CRK70" s="167"/>
      <c r="CRL70" s="167"/>
      <c r="CRM70" s="167"/>
      <c r="CRN70" s="167"/>
      <c r="CRO70" s="167"/>
      <c r="CRP70" s="167"/>
      <c r="CRQ70" s="167"/>
      <c r="CRR70" s="167"/>
      <c r="CRS70" s="167"/>
      <c r="CRT70" s="167"/>
      <c r="CRU70" s="167"/>
      <c r="CRV70" s="167"/>
      <c r="CRW70" s="167"/>
      <c r="CRX70" s="167"/>
      <c r="CRY70" s="167"/>
      <c r="CRZ70" s="167"/>
      <c r="CSA70" s="167"/>
      <c r="CSB70" s="167"/>
      <c r="CSC70" s="167"/>
      <c r="CSD70" s="167"/>
      <c r="CSE70" s="167"/>
      <c r="CSF70" s="167"/>
      <c r="CSG70" s="167"/>
      <c r="CSH70" s="167"/>
      <c r="CSI70" s="167"/>
      <c r="CSJ70" s="167"/>
      <c r="CSK70" s="167"/>
      <c r="CSL70" s="167"/>
      <c r="CSM70" s="167"/>
      <c r="CSN70" s="167"/>
      <c r="CSO70" s="167"/>
      <c r="CSP70" s="167"/>
      <c r="CSQ70" s="167"/>
      <c r="CSR70" s="167"/>
      <c r="CSS70" s="167"/>
      <c r="CST70" s="167"/>
      <c r="CSU70" s="167"/>
      <c r="CSV70" s="167"/>
      <c r="CSW70" s="167"/>
      <c r="CSX70" s="167"/>
      <c r="CSY70" s="167"/>
      <c r="CSZ70" s="167"/>
      <c r="CTA70" s="167"/>
      <c r="CTB70" s="167"/>
      <c r="CTC70" s="167"/>
      <c r="CTD70" s="167"/>
      <c r="CTE70" s="167"/>
      <c r="CTF70" s="167"/>
      <c r="CTG70" s="167"/>
      <c r="CTH70" s="167"/>
      <c r="CTI70" s="167"/>
      <c r="CTJ70" s="167"/>
      <c r="CTK70" s="167"/>
      <c r="CTL70" s="167"/>
      <c r="CTM70" s="167"/>
      <c r="CTN70" s="167"/>
      <c r="CTO70" s="167"/>
      <c r="CTP70" s="167"/>
      <c r="CTQ70" s="167"/>
      <c r="CTR70" s="167"/>
      <c r="CTS70" s="167"/>
      <c r="CTT70" s="167"/>
      <c r="CTU70" s="167"/>
      <c r="CTV70" s="167"/>
      <c r="CTW70" s="167"/>
      <c r="CTX70" s="167"/>
      <c r="CTY70" s="167"/>
      <c r="CTZ70" s="167"/>
      <c r="CUA70" s="167"/>
      <c r="CUB70" s="167"/>
      <c r="CUC70" s="167"/>
      <c r="CUD70" s="167"/>
      <c r="CUE70" s="167"/>
      <c r="CUF70" s="167"/>
      <c r="CUG70" s="167"/>
      <c r="CUH70" s="167"/>
      <c r="CUI70" s="167"/>
      <c r="CUJ70" s="167"/>
      <c r="CUK70" s="167"/>
      <c r="CUL70" s="167"/>
      <c r="CUM70" s="167"/>
      <c r="CUN70" s="167"/>
      <c r="CUO70" s="167"/>
      <c r="CUP70" s="167"/>
      <c r="CUQ70" s="167"/>
      <c r="CUR70" s="167"/>
      <c r="CUS70" s="167"/>
      <c r="CUT70" s="167"/>
      <c r="CUU70" s="167"/>
      <c r="CUV70" s="167"/>
      <c r="CUW70" s="167"/>
      <c r="CUX70" s="167"/>
      <c r="CUY70" s="167"/>
      <c r="CUZ70" s="167"/>
      <c r="CVA70" s="167"/>
      <c r="CVB70" s="167"/>
      <c r="CVC70" s="167"/>
      <c r="CVD70" s="167"/>
      <c r="CVE70" s="167"/>
      <c r="CVF70" s="167"/>
      <c r="CVG70" s="167"/>
      <c r="CVH70" s="167"/>
      <c r="CVI70" s="167"/>
      <c r="CVJ70" s="167"/>
      <c r="CVK70" s="167"/>
      <c r="CVL70" s="167"/>
      <c r="CVM70" s="167"/>
      <c r="CVN70" s="167"/>
      <c r="CVO70" s="167"/>
      <c r="CVP70" s="167"/>
      <c r="CVQ70" s="167"/>
      <c r="CVR70" s="167"/>
      <c r="CVS70" s="167"/>
      <c r="CVT70" s="167"/>
      <c r="CVU70" s="167"/>
      <c r="CVV70" s="167"/>
      <c r="CVW70" s="167"/>
      <c r="CVX70" s="167"/>
      <c r="CVY70" s="167"/>
      <c r="CVZ70" s="167"/>
      <c r="CWA70" s="167"/>
      <c r="CWB70" s="167"/>
      <c r="CWC70" s="167"/>
      <c r="CWD70" s="167"/>
      <c r="CWE70" s="167"/>
      <c r="CWF70" s="167"/>
      <c r="CWG70" s="167"/>
      <c r="CWH70" s="167"/>
      <c r="CWI70" s="167"/>
      <c r="CWJ70" s="167"/>
      <c r="CWK70" s="167"/>
      <c r="CWL70" s="167"/>
      <c r="CWM70" s="167"/>
      <c r="CWN70" s="167"/>
      <c r="CWO70" s="167"/>
      <c r="CWP70" s="167"/>
      <c r="CWQ70" s="167"/>
      <c r="CWR70" s="167"/>
      <c r="CWS70" s="167"/>
      <c r="CWT70" s="167"/>
      <c r="CWU70" s="167"/>
      <c r="CWV70" s="167"/>
      <c r="CWW70" s="167"/>
      <c r="CWX70" s="167"/>
      <c r="CWY70" s="167"/>
      <c r="CWZ70" s="167"/>
      <c r="CXA70" s="167"/>
      <c r="CXB70" s="167"/>
      <c r="CXC70" s="167"/>
      <c r="CXD70" s="167"/>
      <c r="CXE70" s="167"/>
      <c r="CXF70" s="167"/>
      <c r="CXG70" s="167"/>
      <c r="CXH70" s="167"/>
      <c r="CXI70" s="167"/>
      <c r="CXJ70" s="167"/>
      <c r="CXK70" s="167"/>
      <c r="CXL70" s="167"/>
      <c r="CXM70" s="167"/>
      <c r="CXN70" s="167"/>
      <c r="CXO70" s="167"/>
      <c r="CXP70" s="167"/>
      <c r="CXQ70" s="167"/>
      <c r="CXR70" s="167"/>
      <c r="CXS70" s="167"/>
      <c r="CXT70" s="167"/>
      <c r="CXU70" s="167"/>
      <c r="CXV70" s="167"/>
      <c r="CXW70" s="167"/>
      <c r="CXX70" s="167"/>
      <c r="CXY70" s="167"/>
      <c r="CXZ70" s="167"/>
      <c r="CYA70" s="167"/>
      <c r="CYB70" s="167"/>
      <c r="CYC70" s="167"/>
      <c r="CYD70" s="167"/>
      <c r="CYE70" s="167"/>
      <c r="CYF70" s="167"/>
      <c r="CYG70" s="167"/>
      <c r="CYH70" s="167"/>
      <c r="CYI70" s="167"/>
      <c r="CYJ70" s="167"/>
      <c r="CYK70" s="167"/>
      <c r="CYL70" s="167"/>
      <c r="CYM70" s="167"/>
      <c r="CYN70" s="167"/>
      <c r="CYO70" s="167"/>
      <c r="CYP70" s="167"/>
      <c r="CYQ70" s="167"/>
      <c r="CYR70" s="167"/>
      <c r="CYS70" s="167"/>
      <c r="CYT70" s="167"/>
      <c r="CYU70" s="167"/>
      <c r="CYV70" s="167"/>
      <c r="CYW70" s="167"/>
      <c r="CYX70" s="167"/>
      <c r="CYY70" s="167"/>
      <c r="CYZ70" s="167"/>
      <c r="CZA70" s="167"/>
      <c r="CZB70" s="167"/>
      <c r="CZC70" s="167"/>
      <c r="CZD70" s="167"/>
      <c r="CZE70" s="167"/>
      <c r="CZF70" s="167"/>
      <c r="CZG70" s="167"/>
      <c r="CZH70" s="167"/>
      <c r="CZI70" s="167"/>
      <c r="CZJ70" s="167"/>
      <c r="CZK70" s="167"/>
      <c r="CZL70" s="167"/>
      <c r="CZM70" s="167"/>
      <c r="CZN70" s="167"/>
      <c r="CZO70" s="167"/>
      <c r="CZP70" s="167"/>
      <c r="CZQ70" s="167"/>
      <c r="CZR70" s="167"/>
      <c r="CZS70" s="167"/>
      <c r="CZT70" s="167"/>
      <c r="CZU70" s="167"/>
      <c r="CZV70" s="167"/>
      <c r="CZW70" s="167"/>
      <c r="CZX70" s="167"/>
      <c r="CZY70" s="167"/>
      <c r="CZZ70" s="167"/>
      <c r="DAA70" s="167"/>
      <c r="DAB70" s="167"/>
      <c r="DAC70" s="167"/>
      <c r="DAD70" s="167"/>
      <c r="DAE70" s="167"/>
      <c r="DAF70" s="167"/>
      <c r="DAG70" s="167"/>
      <c r="DAH70" s="167"/>
      <c r="DAI70" s="167"/>
      <c r="DAJ70" s="167"/>
      <c r="DAK70" s="167"/>
      <c r="DAL70" s="167"/>
      <c r="DAM70" s="167"/>
      <c r="DAN70" s="167"/>
      <c r="DAO70" s="167"/>
      <c r="DAP70" s="167"/>
      <c r="DAQ70" s="167"/>
      <c r="DAR70" s="167"/>
      <c r="DAS70" s="167"/>
      <c r="DAT70" s="167"/>
      <c r="DAU70" s="167"/>
      <c r="DAV70" s="167"/>
      <c r="DAW70" s="167"/>
      <c r="DAX70" s="167"/>
      <c r="DAY70" s="167"/>
      <c r="DAZ70" s="167"/>
      <c r="DBA70" s="167"/>
      <c r="DBB70" s="167"/>
      <c r="DBC70" s="167"/>
      <c r="DBD70" s="167"/>
      <c r="DBE70" s="167"/>
      <c r="DBF70" s="167"/>
      <c r="DBG70" s="167"/>
      <c r="DBH70" s="167"/>
      <c r="DBI70" s="167"/>
      <c r="DBJ70" s="167"/>
      <c r="DBK70" s="167"/>
      <c r="DBL70" s="167"/>
      <c r="DBM70" s="167"/>
      <c r="DBN70" s="167"/>
      <c r="DBO70" s="167"/>
      <c r="DBP70" s="167"/>
      <c r="DBQ70" s="167"/>
      <c r="DBR70" s="167"/>
      <c r="DBS70" s="167"/>
      <c r="DBT70" s="167"/>
      <c r="DBU70" s="167"/>
      <c r="DBV70" s="167"/>
      <c r="DBW70" s="167"/>
      <c r="DBX70" s="167"/>
      <c r="DBY70" s="167"/>
      <c r="DBZ70" s="167"/>
      <c r="DCA70" s="167"/>
      <c r="DCB70" s="167"/>
      <c r="DCC70" s="167"/>
      <c r="DCD70" s="167"/>
      <c r="DCE70" s="167"/>
      <c r="DCF70" s="167"/>
      <c r="DCG70" s="167"/>
      <c r="DCH70" s="167"/>
      <c r="DCI70" s="167"/>
      <c r="DCJ70" s="167"/>
      <c r="DCK70" s="167"/>
      <c r="DCL70" s="167"/>
      <c r="DCM70" s="167"/>
      <c r="DCN70" s="167"/>
      <c r="DCO70" s="167"/>
      <c r="DCP70" s="167"/>
      <c r="DCQ70" s="167"/>
      <c r="DCR70" s="167"/>
      <c r="DCS70" s="167"/>
      <c r="DCT70" s="167"/>
      <c r="DCU70" s="167"/>
      <c r="DCV70" s="167"/>
      <c r="DCW70" s="167"/>
      <c r="DCX70" s="167"/>
      <c r="DCY70" s="167"/>
      <c r="DCZ70" s="167"/>
      <c r="DDA70" s="167"/>
      <c r="DDB70" s="167"/>
      <c r="DDC70" s="167"/>
      <c r="DDD70" s="167"/>
      <c r="DDE70" s="167"/>
      <c r="DDF70" s="167"/>
      <c r="DDG70" s="167"/>
      <c r="DDH70" s="167"/>
      <c r="DDI70" s="167"/>
      <c r="DDJ70" s="167"/>
      <c r="DDK70" s="167"/>
      <c r="DDL70" s="167"/>
      <c r="DDM70" s="167"/>
      <c r="DDN70" s="167"/>
      <c r="DDO70" s="167"/>
      <c r="DDP70" s="167"/>
      <c r="DDQ70" s="167"/>
      <c r="DDR70" s="167"/>
      <c r="DDS70" s="167"/>
      <c r="DDT70" s="167"/>
      <c r="DDU70" s="167"/>
      <c r="DDV70" s="167"/>
      <c r="DDW70" s="167"/>
      <c r="DDX70" s="167"/>
      <c r="DDY70" s="167"/>
      <c r="DDZ70" s="167"/>
      <c r="DEA70" s="167"/>
      <c r="DEB70" s="167"/>
      <c r="DEC70" s="167"/>
      <c r="DED70" s="167"/>
      <c r="DEE70" s="167"/>
      <c r="DEF70" s="167"/>
      <c r="DEG70" s="167"/>
      <c r="DEH70" s="167"/>
      <c r="DEI70" s="167"/>
      <c r="DEJ70" s="167"/>
      <c r="DEK70" s="167"/>
      <c r="DEL70" s="167"/>
      <c r="DEM70" s="167"/>
      <c r="DEN70" s="167"/>
      <c r="DEO70" s="167"/>
      <c r="DEP70" s="167"/>
      <c r="DEQ70" s="167"/>
      <c r="DER70" s="167"/>
      <c r="DES70" s="167"/>
      <c r="DET70" s="167"/>
      <c r="DEU70" s="167"/>
      <c r="DEV70" s="167"/>
      <c r="DEW70" s="167"/>
      <c r="DEX70" s="167"/>
      <c r="DEY70" s="167"/>
      <c r="DEZ70" s="167"/>
      <c r="DFA70" s="167"/>
      <c r="DFB70" s="167"/>
      <c r="DFC70" s="167"/>
      <c r="DFD70" s="167"/>
      <c r="DFE70" s="167"/>
      <c r="DFF70" s="167"/>
      <c r="DFG70" s="167"/>
      <c r="DFH70" s="167"/>
      <c r="DFI70" s="167"/>
      <c r="DFJ70" s="167"/>
      <c r="DFK70" s="167"/>
      <c r="DFL70" s="167"/>
      <c r="DFM70" s="167"/>
      <c r="DFN70" s="167"/>
      <c r="DFO70" s="167"/>
      <c r="DFP70" s="167"/>
      <c r="DFQ70" s="167"/>
      <c r="DFR70" s="167"/>
      <c r="DFS70" s="167"/>
      <c r="DFT70" s="167"/>
      <c r="DFU70" s="167"/>
      <c r="DFV70" s="167"/>
      <c r="DFW70" s="167"/>
      <c r="DFX70" s="167"/>
      <c r="DFY70" s="167"/>
      <c r="DFZ70" s="167"/>
      <c r="DGA70" s="167"/>
      <c r="DGB70" s="167"/>
      <c r="DGC70" s="167"/>
      <c r="DGD70" s="167"/>
      <c r="DGE70" s="167"/>
      <c r="DGF70" s="167"/>
      <c r="DGG70" s="167"/>
      <c r="DGH70" s="167"/>
      <c r="DGI70" s="167"/>
      <c r="DGJ70" s="167"/>
      <c r="DGK70" s="167"/>
      <c r="DGL70" s="167"/>
      <c r="DGM70" s="167"/>
      <c r="DGN70" s="167"/>
      <c r="DGO70" s="167"/>
      <c r="DGP70" s="167"/>
      <c r="DGQ70" s="167"/>
      <c r="DGR70" s="167"/>
      <c r="DGS70" s="167"/>
      <c r="DGT70" s="167"/>
      <c r="DGU70" s="167"/>
      <c r="DGV70" s="167"/>
      <c r="DGW70" s="167"/>
      <c r="DGX70" s="167"/>
      <c r="DGY70" s="167"/>
      <c r="DGZ70" s="167"/>
      <c r="DHA70" s="167"/>
      <c r="DHB70" s="167"/>
      <c r="DHC70" s="167"/>
      <c r="DHD70" s="167"/>
      <c r="DHE70" s="167"/>
      <c r="DHF70" s="167"/>
      <c r="DHG70" s="167"/>
      <c r="DHH70" s="167"/>
      <c r="DHI70" s="167"/>
      <c r="DHJ70" s="167"/>
      <c r="DHK70" s="167"/>
      <c r="DHL70" s="167"/>
      <c r="DHM70" s="167"/>
      <c r="DHN70" s="167"/>
      <c r="DHO70" s="167"/>
      <c r="DHP70" s="167"/>
      <c r="DHQ70" s="167"/>
      <c r="DHR70" s="167"/>
      <c r="DHS70" s="167"/>
      <c r="DHT70" s="167"/>
      <c r="DHU70" s="167"/>
      <c r="DHV70" s="167"/>
      <c r="DHW70" s="167"/>
      <c r="DHX70" s="167"/>
      <c r="DHY70" s="167"/>
      <c r="DHZ70" s="167"/>
      <c r="DIA70" s="167"/>
      <c r="DIB70" s="167"/>
      <c r="DIC70" s="167"/>
      <c r="DID70" s="167"/>
      <c r="DIE70" s="167"/>
      <c r="DIF70" s="167"/>
      <c r="DIG70" s="167"/>
      <c r="DIH70" s="167"/>
      <c r="DII70" s="167"/>
      <c r="DIJ70" s="167"/>
      <c r="DIK70" s="167"/>
      <c r="DIL70" s="167"/>
      <c r="DIM70" s="167"/>
      <c r="DIN70" s="167"/>
      <c r="DIO70" s="167"/>
      <c r="DIP70" s="167"/>
      <c r="DIQ70" s="167"/>
      <c r="DIR70" s="167"/>
      <c r="DIS70" s="167"/>
      <c r="DIT70" s="167"/>
      <c r="DIU70" s="167"/>
      <c r="DIV70" s="167"/>
      <c r="DIW70" s="167"/>
      <c r="DIX70" s="167"/>
      <c r="DIY70" s="167"/>
      <c r="DIZ70" s="167"/>
      <c r="DJA70" s="167"/>
      <c r="DJB70" s="167"/>
      <c r="DJC70" s="167"/>
      <c r="DJD70" s="167"/>
      <c r="DJE70" s="167"/>
      <c r="DJF70" s="167"/>
      <c r="DJG70" s="167"/>
      <c r="DJH70" s="167"/>
      <c r="DJI70" s="167"/>
      <c r="DJJ70" s="167"/>
      <c r="DJK70" s="167"/>
      <c r="DJL70" s="167"/>
      <c r="DJM70" s="167"/>
      <c r="DJN70" s="167"/>
      <c r="DJO70" s="167"/>
      <c r="DJP70" s="167"/>
      <c r="DJQ70" s="167"/>
      <c r="DJR70" s="167"/>
      <c r="DJS70" s="167"/>
      <c r="DJT70" s="167"/>
      <c r="DJU70" s="167"/>
      <c r="DJV70" s="167"/>
      <c r="DJW70" s="167"/>
      <c r="DJX70" s="167"/>
      <c r="DJY70" s="167"/>
      <c r="DJZ70" s="167"/>
      <c r="DKA70" s="167"/>
      <c r="DKB70" s="167"/>
      <c r="DKC70" s="167"/>
      <c r="DKD70" s="167"/>
      <c r="DKE70" s="167"/>
      <c r="DKF70" s="167"/>
      <c r="DKG70" s="167"/>
      <c r="DKH70" s="167"/>
      <c r="DKI70" s="167"/>
      <c r="DKJ70" s="167"/>
      <c r="DKK70" s="167"/>
      <c r="DKL70" s="167"/>
      <c r="DKM70" s="167"/>
      <c r="DKN70" s="167"/>
      <c r="DKO70" s="167"/>
      <c r="DKP70" s="167"/>
      <c r="DKQ70" s="167"/>
      <c r="DKR70" s="167"/>
      <c r="DKS70" s="167"/>
      <c r="DKT70" s="167"/>
      <c r="DKU70" s="167"/>
      <c r="DKV70" s="167"/>
      <c r="DKW70" s="167"/>
      <c r="DKX70" s="167"/>
      <c r="DKY70" s="167"/>
      <c r="DKZ70" s="167"/>
      <c r="DLA70" s="167"/>
      <c r="DLB70" s="167"/>
      <c r="DLC70" s="167"/>
      <c r="DLD70" s="167"/>
      <c r="DLE70" s="167"/>
      <c r="DLF70" s="167"/>
      <c r="DLG70" s="167"/>
      <c r="DLH70" s="167"/>
      <c r="DLI70" s="167"/>
      <c r="DLJ70" s="167"/>
      <c r="DLK70" s="167"/>
      <c r="DLL70" s="167"/>
      <c r="DLM70" s="167"/>
      <c r="DLN70" s="167"/>
      <c r="DLO70" s="167"/>
      <c r="DLP70" s="167"/>
      <c r="DLQ70" s="167"/>
      <c r="DLR70" s="167"/>
      <c r="DLS70" s="167"/>
      <c r="DLT70" s="167"/>
      <c r="DLU70" s="167"/>
      <c r="DLV70" s="167"/>
      <c r="DLW70" s="167"/>
      <c r="DLX70" s="167"/>
      <c r="DLY70" s="167"/>
      <c r="DLZ70" s="167"/>
      <c r="DMA70" s="167"/>
      <c r="DMB70" s="167"/>
      <c r="DMC70" s="167"/>
      <c r="DMD70" s="167"/>
      <c r="DME70" s="167"/>
      <c r="DMF70" s="167"/>
      <c r="DMG70" s="167"/>
      <c r="DMH70" s="167"/>
      <c r="DMI70" s="167"/>
      <c r="DMJ70" s="167"/>
      <c r="DMK70" s="167"/>
      <c r="DML70" s="167"/>
      <c r="DMM70" s="167"/>
      <c r="DMN70" s="167"/>
      <c r="DMO70" s="167"/>
      <c r="DMP70" s="167"/>
      <c r="DMQ70" s="167"/>
      <c r="DMR70" s="167"/>
      <c r="DMS70" s="167"/>
      <c r="DMT70" s="167"/>
      <c r="DMU70" s="167"/>
      <c r="DMV70" s="167"/>
      <c r="DMW70" s="167"/>
      <c r="DMX70" s="167"/>
      <c r="DMY70" s="167"/>
      <c r="DMZ70" s="167"/>
      <c r="DNA70" s="167"/>
      <c r="DNB70" s="167"/>
      <c r="DNC70" s="167"/>
      <c r="DND70" s="167"/>
      <c r="DNE70" s="167"/>
      <c r="DNF70" s="167"/>
      <c r="DNG70" s="167"/>
      <c r="DNH70" s="167"/>
      <c r="DNI70" s="167"/>
      <c r="DNJ70" s="167"/>
      <c r="DNK70" s="167"/>
      <c r="DNL70" s="167"/>
      <c r="DNM70" s="167"/>
      <c r="DNN70" s="167"/>
      <c r="DNO70" s="167"/>
      <c r="DNP70" s="167"/>
      <c r="DNQ70" s="167"/>
      <c r="DNR70" s="167"/>
      <c r="DNS70" s="167"/>
      <c r="DNT70" s="167"/>
      <c r="DNU70" s="167"/>
      <c r="DNV70" s="167"/>
      <c r="DNW70" s="167"/>
      <c r="DNX70" s="167"/>
      <c r="DNY70" s="167"/>
      <c r="DNZ70" s="167"/>
      <c r="DOA70" s="167"/>
      <c r="DOB70" s="167"/>
      <c r="DOC70" s="167"/>
      <c r="DOD70" s="167"/>
      <c r="DOE70" s="167"/>
      <c r="DOF70" s="167"/>
      <c r="DOG70" s="167"/>
      <c r="DOH70" s="167"/>
      <c r="DOI70" s="167"/>
      <c r="DOJ70" s="167"/>
      <c r="DOK70" s="167"/>
      <c r="DOL70" s="167"/>
      <c r="DOM70" s="167"/>
      <c r="DON70" s="167"/>
      <c r="DOO70" s="167"/>
      <c r="DOP70" s="167"/>
      <c r="DOQ70" s="167"/>
      <c r="DOR70" s="167"/>
      <c r="DOS70" s="167"/>
      <c r="DOT70" s="167"/>
      <c r="DOU70" s="167"/>
      <c r="DOV70" s="167"/>
      <c r="DOW70" s="167"/>
      <c r="DOX70" s="167"/>
      <c r="DOY70" s="167"/>
      <c r="DOZ70" s="167"/>
      <c r="DPA70" s="167"/>
      <c r="DPB70" s="167"/>
      <c r="DPC70" s="167"/>
      <c r="DPD70" s="167"/>
      <c r="DPE70" s="167"/>
      <c r="DPF70" s="167"/>
      <c r="DPG70" s="167"/>
    </row>
    <row r="71" spans="1:3127" s="166" customFormat="1" ht="36.75">
      <c r="A71" s="180" t="s">
        <v>2077</v>
      </c>
      <c r="B71" s="180" t="s">
        <v>2057</v>
      </c>
      <c r="C71" s="180" t="s">
        <v>19</v>
      </c>
      <c r="D71" s="180" t="s">
        <v>141</v>
      </c>
      <c r="E71" s="180" t="s">
        <v>2078</v>
      </c>
      <c r="F71" s="180" t="s">
        <v>24</v>
      </c>
      <c r="G71" s="180" t="s">
        <v>25</v>
      </c>
      <c r="H71" s="180" t="s">
        <v>1972</v>
      </c>
      <c r="I71" s="180" t="s">
        <v>1005</v>
      </c>
      <c r="J71" s="180" t="s">
        <v>1973</v>
      </c>
      <c r="K71" s="180" t="s">
        <v>53</v>
      </c>
      <c r="L71" s="180" t="s">
        <v>1432</v>
      </c>
      <c r="M71" s="181" t="s">
        <v>2044</v>
      </c>
      <c r="N71" s="181">
        <v>26</v>
      </c>
      <c r="O71" s="181">
        <v>26</v>
      </c>
      <c r="P71" s="180" t="s">
        <v>1432</v>
      </c>
      <c r="Q71" s="182">
        <v>97.5</v>
      </c>
      <c r="R71" s="183" t="s">
        <v>2079</v>
      </c>
      <c r="S71" s="180" t="s">
        <v>2080</v>
      </c>
      <c r="T71" s="181"/>
      <c r="U71" s="5"/>
      <c r="V71" s="5"/>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row>
    <row r="72" spans="1:3127" s="167" customFormat="1" ht="60.75">
      <c r="A72" s="184" t="s">
        <v>2229</v>
      </c>
      <c r="B72" s="185" t="s">
        <v>2012</v>
      </c>
      <c r="C72" s="184" t="s">
        <v>2033</v>
      </c>
      <c r="D72" s="186" t="s">
        <v>27</v>
      </c>
      <c r="E72" s="186" t="s">
        <v>2230</v>
      </c>
      <c r="F72" s="184" t="s">
        <v>1237</v>
      </c>
      <c r="G72" s="184"/>
      <c r="H72" s="184" t="s">
        <v>1972</v>
      </c>
      <c r="I72" s="184" t="s">
        <v>1005</v>
      </c>
      <c r="J72" s="184" t="s">
        <v>18</v>
      </c>
      <c r="K72" s="184" t="s">
        <v>53</v>
      </c>
      <c r="L72" s="180" t="s">
        <v>1432</v>
      </c>
      <c r="M72" s="184" t="s">
        <v>2231</v>
      </c>
      <c r="N72" s="187">
        <v>40</v>
      </c>
      <c r="O72" s="187">
        <v>32</v>
      </c>
      <c r="P72" s="180" t="s">
        <v>1432</v>
      </c>
      <c r="Q72" s="188">
        <v>16</v>
      </c>
      <c r="R72" s="190" t="s">
        <v>2232</v>
      </c>
      <c r="S72" s="189" t="s">
        <v>2233</v>
      </c>
      <c r="T72" s="184"/>
      <c r="U72" s="5"/>
      <c r="V72" s="5"/>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row>
    <row r="73" spans="1:3127" s="166" customFormat="1" ht="36.75">
      <c r="A73" s="199" t="s">
        <v>2081</v>
      </c>
      <c r="B73" s="199" t="s">
        <v>2082</v>
      </c>
      <c r="C73" s="199" t="s">
        <v>19</v>
      </c>
      <c r="D73" s="199" t="s">
        <v>27</v>
      </c>
      <c r="E73" s="199" t="s">
        <v>2083</v>
      </c>
      <c r="F73" s="199" t="s">
        <v>24</v>
      </c>
      <c r="G73" s="199" t="s">
        <v>2019</v>
      </c>
      <c r="H73" s="199" t="s">
        <v>1972</v>
      </c>
      <c r="I73" s="199" t="s">
        <v>1005</v>
      </c>
      <c r="J73" s="199" t="s">
        <v>1973</v>
      </c>
      <c r="K73" s="199" t="s">
        <v>53</v>
      </c>
      <c r="L73" s="180" t="s">
        <v>1432</v>
      </c>
      <c r="M73" s="200" t="s">
        <v>2044</v>
      </c>
      <c r="N73" s="200">
        <v>1166</v>
      </c>
      <c r="O73" s="200">
        <v>482</v>
      </c>
      <c r="P73" s="180" t="s">
        <v>1432</v>
      </c>
      <c r="Q73" s="201">
        <v>3088.9452000000001</v>
      </c>
      <c r="R73" s="202" t="s">
        <v>2084</v>
      </c>
      <c r="S73" s="203" t="s">
        <v>2085</v>
      </c>
      <c r="T73" s="200"/>
      <c r="U73" s="5"/>
      <c r="V73" s="5"/>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row>
    <row r="74" spans="1:3127" s="167" customFormat="1" ht="48.75">
      <c r="A74" s="184" t="s">
        <v>2244</v>
      </c>
      <c r="B74" s="185" t="s">
        <v>1987</v>
      </c>
      <c r="C74" s="184" t="s">
        <v>2033</v>
      </c>
      <c r="D74" s="186" t="s">
        <v>50</v>
      </c>
      <c r="E74" s="186" t="s">
        <v>2245</v>
      </c>
      <c r="F74" s="184" t="s">
        <v>24</v>
      </c>
      <c r="G74" s="184" t="s">
        <v>25</v>
      </c>
      <c r="H74" s="184" t="s">
        <v>1972</v>
      </c>
      <c r="I74" s="184" t="s">
        <v>1005</v>
      </c>
      <c r="J74" s="184" t="s">
        <v>18</v>
      </c>
      <c r="K74" s="184" t="s">
        <v>53</v>
      </c>
      <c r="L74" s="180" t="s">
        <v>1432</v>
      </c>
      <c r="M74" s="184" t="s">
        <v>14</v>
      </c>
      <c r="N74" s="187">
        <v>1738</v>
      </c>
      <c r="O74" s="187">
        <v>1738</v>
      </c>
      <c r="P74" s="180" t="s">
        <v>1432</v>
      </c>
      <c r="Q74" s="188">
        <v>869</v>
      </c>
      <c r="R74" s="189" t="s">
        <v>2008</v>
      </c>
      <c r="S74" s="189" t="s">
        <v>2246</v>
      </c>
      <c r="T74" s="184"/>
      <c r="U74" s="5"/>
      <c r="V74" s="5"/>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row>
    <row r="75" spans="1:3127" s="166" customFormat="1" ht="24.75">
      <c r="A75" s="199" t="s">
        <v>2086</v>
      </c>
      <c r="B75" s="199" t="s">
        <v>1969</v>
      </c>
      <c r="C75" s="199" t="s">
        <v>19</v>
      </c>
      <c r="D75" s="199" t="s">
        <v>1154</v>
      </c>
      <c r="E75" s="199" t="s">
        <v>1970</v>
      </c>
      <c r="F75" s="199" t="s">
        <v>1971</v>
      </c>
      <c r="G75" s="199"/>
      <c r="H75" s="199" t="s">
        <v>1972</v>
      </c>
      <c r="I75" s="199" t="s">
        <v>1005</v>
      </c>
      <c r="J75" s="199" t="s">
        <v>1973</v>
      </c>
      <c r="K75" s="199" t="s">
        <v>53</v>
      </c>
      <c r="L75" s="180" t="s">
        <v>1432</v>
      </c>
      <c r="M75" s="200" t="s">
        <v>1113</v>
      </c>
      <c r="N75" s="200">
        <v>15</v>
      </c>
      <c r="O75" s="200">
        <v>9</v>
      </c>
      <c r="P75" s="180" t="s">
        <v>1432</v>
      </c>
      <c r="Q75" s="201">
        <v>29.712600000000005</v>
      </c>
      <c r="R75" s="202" t="s">
        <v>1974</v>
      </c>
      <c r="S75" s="199" t="s">
        <v>1975</v>
      </c>
      <c r="T75" s="200"/>
      <c r="U75" s="5"/>
      <c r="V75" s="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row>
    <row r="76" spans="1:3127" s="167" customFormat="1" ht="24.75">
      <c r="A76" s="184" t="s">
        <v>2086</v>
      </c>
      <c r="B76" s="185" t="s">
        <v>1969</v>
      </c>
      <c r="C76" s="184" t="s">
        <v>2033</v>
      </c>
      <c r="D76" s="186" t="s">
        <v>2034</v>
      </c>
      <c r="E76" s="184" t="s">
        <v>1970</v>
      </c>
      <c r="F76" s="184" t="s">
        <v>1237</v>
      </c>
      <c r="G76" s="184"/>
      <c r="H76" s="184" t="s">
        <v>1972</v>
      </c>
      <c r="I76" s="184" t="s">
        <v>1005</v>
      </c>
      <c r="J76" s="184" t="s">
        <v>18</v>
      </c>
      <c r="K76" s="184" t="s">
        <v>53</v>
      </c>
      <c r="L76" s="180" t="s">
        <v>1432</v>
      </c>
      <c r="M76" s="184" t="s">
        <v>1113</v>
      </c>
      <c r="N76" s="187">
        <v>100</v>
      </c>
      <c r="O76" s="187">
        <v>100</v>
      </c>
      <c r="P76" s="180" t="s">
        <v>1432</v>
      </c>
      <c r="Q76" s="188">
        <v>16.666666666666668</v>
      </c>
      <c r="R76" s="208" t="s">
        <v>1974</v>
      </c>
      <c r="S76" s="184" t="s">
        <v>1975</v>
      </c>
      <c r="T76" s="184"/>
      <c r="U76" s="5"/>
      <c r="V76" s="5"/>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row>
    <row r="77" spans="1:3127" s="166" customFormat="1" ht="24.75">
      <c r="A77" s="199" t="s">
        <v>1048</v>
      </c>
      <c r="B77" s="199" t="s">
        <v>1977</v>
      </c>
      <c r="C77" s="199" t="s">
        <v>19</v>
      </c>
      <c r="D77" s="199" t="s">
        <v>141</v>
      </c>
      <c r="E77" s="199" t="s">
        <v>2087</v>
      </c>
      <c r="F77" s="199" t="s">
        <v>24</v>
      </c>
      <c r="G77" s="199" t="s">
        <v>31</v>
      </c>
      <c r="H77" s="199" t="s">
        <v>1972</v>
      </c>
      <c r="I77" s="199" t="s">
        <v>1005</v>
      </c>
      <c r="J77" s="199" t="s">
        <v>1973</v>
      </c>
      <c r="K77" s="199" t="s">
        <v>52</v>
      </c>
      <c r="L77" s="180" t="s">
        <v>1432</v>
      </c>
      <c r="M77" s="200" t="s">
        <v>2044</v>
      </c>
      <c r="N77" s="200">
        <v>52</v>
      </c>
      <c r="O77" s="200">
        <v>52</v>
      </c>
      <c r="P77" s="180" t="s">
        <v>1432</v>
      </c>
      <c r="Q77" s="201">
        <v>259.20000000000005</v>
      </c>
      <c r="R77" s="202" t="s">
        <v>1981</v>
      </c>
      <c r="S77" s="203" t="s">
        <v>2088</v>
      </c>
      <c r="T77" s="200"/>
      <c r="U77" s="5"/>
      <c r="V77" s="5"/>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row>
    <row r="78" spans="1:3127" s="167" customFormat="1" ht="108.75">
      <c r="A78" s="184" t="s">
        <v>2276</v>
      </c>
      <c r="B78" s="184" t="s">
        <v>2272</v>
      </c>
      <c r="C78" s="184" t="s">
        <v>2033</v>
      </c>
      <c r="D78" s="186" t="s">
        <v>182</v>
      </c>
      <c r="E78" s="186" t="s">
        <v>2277</v>
      </c>
      <c r="F78" s="184" t="s">
        <v>24</v>
      </c>
      <c r="G78" s="184" t="s">
        <v>25</v>
      </c>
      <c r="H78" s="184" t="s">
        <v>1972</v>
      </c>
      <c r="I78" s="184" t="s">
        <v>1005</v>
      </c>
      <c r="J78" s="184" t="s">
        <v>18</v>
      </c>
      <c r="K78" s="184" t="s">
        <v>52</v>
      </c>
      <c r="L78" s="180" t="s">
        <v>1432</v>
      </c>
      <c r="M78" s="184" t="s">
        <v>1113</v>
      </c>
      <c r="N78" s="187">
        <v>5850</v>
      </c>
      <c r="O78" s="187">
        <v>3915</v>
      </c>
      <c r="P78" s="180" t="s">
        <v>1432</v>
      </c>
      <c r="Q78" s="188">
        <v>3694.5</v>
      </c>
      <c r="R78" s="189" t="s">
        <v>2278</v>
      </c>
      <c r="S78" s="189" t="s">
        <v>2279</v>
      </c>
      <c r="T78" s="184"/>
      <c r="U78" s="5"/>
      <c r="V78" s="5"/>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s="166"/>
      <c r="APW78" s="166"/>
      <c r="APX78" s="166"/>
      <c r="APY78" s="166"/>
      <c r="APZ78" s="166"/>
      <c r="AQA78" s="166"/>
      <c r="AQB78" s="166"/>
      <c r="AQC78" s="166"/>
      <c r="AQD78" s="166"/>
      <c r="AQE78" s="166"/>
      <c r="AQF78" s="166"/>
      <c r="AQG78" s="166"/>
      <c r="AQH78" s="166"/>
      <c r="AQI78" s="166"/>
      <c r="AQJ78" s="166"/>
      <c r="AQK78" s="166"/>
      <c r="AQL78" s="166"/>
      <c r="AQM78" s="166"/>
      <c r="AQN78" s="166"/>
      <c r="AQO78" s="166"/>
      <c r="AQP78" s="166"/>
      <c r="AQQ78" s="166"/>
      <c r="AQR78" s="166"/>
      <c r="AQS78" s="166"/>
      <c r="AQT78" s="166"/>
      <c r="AQU78" s="166"/>
      <c r="AQV78" s="166"/>
      <c r="AQW78" s="166"/>
      <c r="AQX78" s="166"/>
      <c r="AQY78" s="166"/>
      <c r="AQZ78" s="166"/>
      <c r="ARA78" s="166"/>
      <c r="ARB78" s="166"/>
      <c r="ARC78" s="166"/>
      <c r="ARD78" s="166"/>
      <c r="ARE78" s="166"/>
      <c r="ARF78" s="166"/>
      <c r="ARG78" s="166"/>
      <c r="ARH78" s="166"/>
      <c r="ARI78" s="166"/>
      <c r="ARJ78" s="166"/>
      <c r="ARK78" s="166"/>
      <c r="ARL78" s="166"/>
      <c r="ARM78" s="166"/>
      <c r="ARN78" s="166"/>
      <c r="ARO78" s="166"/>
      <c r="ARP78" s="166"/>
      <c r="ARQ78" s="166"/>
      <c r="ARR78" s="166"/>
      <c r="ARS78" s="166"/>
      <c r="ART78" s="166"/>
      <c r="ARU78" s="166"/>
      <c r="ARV78" s="166"/>
      <c r="ARW78" s="166"/>
      <c r="ARX78" s="166"/>
      <c r="ARY78" s="166"/>
      <c r="ARZ78" s="166"/>
      <c r="ASA78" s="166"/>
      <c r="ASB78" s="166"/>
      <c r="ASC78" s="166"/>
      <c r="ASD78" s="166"/>
      <c r="ASE78" s="166"/>
      <c r="ASF78" s="166"/>
      <c r="ASG78" s="166"/>
      <c r="ASH78" s="166"/>
      <c r="ASI78" s="166"/>
      <c r="ASJ78" s="166"/>
      <c r="ASK78" s="166"/>
      <c r="ASL78" s="166"/>
      <c r="ASM78" s="166"/>
      <c r="ASN78" s="166"/>
      <c r="ASO78" s="166"/>
      <c r="ASP78" s="166"/>
      <c r="ASQ78" s="166"/>
      <c r="ASR78" s="166"/>
      <c r="ASS78" s="166"/>
      <c r="AST78" s="166"/>
      <c r="ASU78" s="166"/>
      <c r="ASV78" s="166"/>
      <c r="ASW78" s="166"/>
      <c r="ASX78" s="166"/>
      <c r="ASY78" s="166"/>
      <c r="ASZ78" s="166"/>
      <c r="ATA78" s="166"/>
      <c r="ATB78" s="166"/>
      <c r="ATC78" s="166"/>
      <c r="ATD78" s="166"/>
      <c r="ATE78" s="166"/>
      <c r="ATF78" s="166"/>
      <c r="ATG78" s="166"/>
      <c r="ATH78" s="166"/>
      <c r="ATI78" s="166"/>
      <c r="ATJ78" s="166"/>
      <c r="ATK78" s="166"/>
      <c r="ATL78" s="166"/>
      <c r="ATM78" s="166"/>
      <c r="ATN78" s="166"/>
      <c r="ATO78" s="166"/>
      <c r="ATP78" s="166"/>
      <c r="ATQ78" s="166"/>
      <c r="ATR78" s="166"/>
      <c r="ATS78" s="166"/>
      <c r="ATT78" s="166"/>
      <c r="ATU78" s="166"/>
      <c r="ATV78" s="166"/>
      <c r="ATW78" s="166"/>
      <c r="ATX78" s="166"/>
      <c r="ATY78" s="166"/>
      <c r="ATZ78" s="166"/>
      <c r="AUA78" s="166"/>
      <c r="AUB78" s="166"/>
      <c r="AUC78" s="166"/>
      <c r="AUD78" s="166"/>
      <c r="AUE78" s="166"/>
      <c r="AUF78" s="166"/>
      <c r="AUG78" s="166"/>
      <c r="AUH78" s="166"/>
      <c r="AUI78" s="166"/>
      <c r="AUJ78" s="166"/>
      <c r="AUK78" s="166"/>
      <c r="AUL78" s="166"/>
      <c r="AUM78" s="166"/>
      <c r="AUN78" s="166"/>
      <c r="AUO78" s="166"/>
      <c r="AUP78" s="166"/>
      <c r="AUQ78" s="166"/>
      <c r="AUR78" s="166"/>
      <c r="AUS78" s="166"/>
      <c r="AUT78" s="166"/>
      <c r="AUU78" s="166"/>
      <c r="AUV78" s="166"/>
      <c r="AUW78" s="166"/>
      <c r="AUX78" s="166"/>
      <c r="AUY78" s="166"/>
      <c r="AUZ78" s="166"/>
      <c r="AVA78" s="166"/>
      <c r="AVB78" s="166"/>
      <c r="AVC78" s="166"/>
      <c r="AVD78" s="166"/>
      <c r="AVE78" s="166"/>
      <c r="AVF78" s="166"/>
      <c r="AVG78" s="166"/>
      <c r="AVH78" s="166"/>
      <c r="AVI78" s="166"/>
      <c r="AVJ78" s="166"/>
      <c r="AVK78" s="166"/>
      <c r="AVL78" s="166"/>
      <c r="AVM78" s="166"/>
      <c r="AVN78" s="166"/>
      <c r="AVO78" s="166"/>
      <c r="AVP78" s="166"/>
      <c r="AVQ78" s="166"/>
      <c r="AVR78" s="166"/>
      <c r="AVS78" s="166"/>
      <c r="AVT78" s="166"/>
      <c r="AVU78" s="166"/>
      <c r="AVV78" s="166"/>
      <c r="AVW78" s="166"/>
      <c r="AVX78" s="166"/>
      <c r="AVY78" s="166"/>
      <c r="AVZ78" s="166"/>
      <c r="AWA78" s="166"/>
      <c r="AWB78" s="166"/>
      <c r="AWC78" s="166"/>
      <c r="AWD78" s="166"/>
      <c r="AWE78" s="166"/>
      <c r="AWF78" s="166"/>
      <c r="AWG78" s="166"/>
      <c r="AWH78" s="166"/>
      <c r="AWI78" s="166"/>
      <c r="AWJ78" s="166"/>
      <c r="AWK78" s="166"/>
      <c r="AWL78" s="166"/>
      <c r="AWM78" s="166"/>
      <c r="AWN78" s="166"/>
      <c r="AWO78" s="166"/>
      <c r="AWP78" s="166"/>
      <c r="AWQ78" s="166"/>
      <c r="AWR78" s="166"/>
      <c r="AWS78" s="166"/>
      <c r="AWT78" s="166"/>
      <c r="AWU78" s="166"/>
      <c r="AWV78" s="166"/>
      <c r="AWW78" s="166"/>
      <c r="AWX78" s="166"/>
      <c r="AWY78" s="166"/>
      <c r="AWZ78" s="166"/>
      <c r="AXA78" s="166"/>
      <c r="AXB78" s="166"/>
      <c r="AXC78" s="166"/>
      <c r="AXD78" s="166"/>
      <c r="AXE78" s="166"/>
      <c r="AXF78" s="166"/>
      <c r="AXG78" s="166"/>
      <c r="AXH78" s="166"/>
      <c r="AXI78" s="166"/>
      <c r="AXJ78" s="166"/>
      <c r="AXK78" s="166"/>
      <c r="AXL78" s="166"/>
      <c r="AXM78" s="166"/>
      <c r="AXN78" s="166"/>
      <c r="AXO78" s="166"/>
      <c r="AXP78" s="166"/>
      <c r="AXQ78" s="166"/>
      <c r="AXR78" s="166"/>
      <c r="AXS78" s="166"/>
      <c r="AXT78" s="166"/>
      <c r="AXU78" s="166"/>
      <c r="AXV78" s="166"/>
      <c r="AXW78" s="166"/>
      <c r="AXX78" s="166"/>
      <c r="AXY78" s="166"/>
      <c r="AXZ78" s="166"/>
      <c r="AYA78" s="166"/>
      <c r="AYB78" s="166"/>
      <c r="AYC78" s="166"/>
      <c r="AYD78" s="166"/>
      <c r="AYE78" s="166"/>
      <c r="AYF78" s="166"/>
      <c r="AYG78" s="166"/>
      <c r="AYH78" s="166"/>
      <c r="AYI78" s="166"/>
      <c r="AYJ78" s="166"/>
      <c r="AYK78" s="166"/>
      <c r="AYL78" s="166"/>
      <c r="AYM78" s="166"/>
      <c r="AYN78" s="166"/>
      <c r="AYO78" s="166"/>
      <c r="AYP78" s="166"/>
      <c r="AYQ78" s="166"/>
      <c r="AYR78" s="166"/>
      <c r="AYS78" s="166"/>
      <c r="AYT78" s="166"/>
      <c r="AYU78" s="166"/>
      <c r="AYV78" s="166"/>
      <c r="AYW78" s="166"/>
      <c r="AYX78" s="166"/>
      <c r="AYY78" s="166"/>
      <c r="AYZ78" s="166"/>
      <c r="AZA78" s="166"/>
      <c r="AZB78" s="166"/>
      <c r="AZC78" s="166"/>
      <c r="AZD78" s="166"/>
      <c r="AZE78" s="166"/>
      <c r="AZF78" s="166"/>
      <c r="AZG78" s="166"/>
      <c r="AZH78" s="166"/>
      <c r="AZI78" s="166"/>
      <c r="AZJ78" s="166"/>
      <c r="AZK78" s="166"/>
      <c r="AZL78" s="166"/>
      <c r="AZM78" s="166"/>
      <c r="AZN78" s="166"/>
      <c r="AZO78" s="166"/>
      <c r="AZP78" s="166"/>
      <c r="AZQ78" s="166"/>
      <c r="AZR78" s="166"/>
      <c r="AZS78" s="166"/>
      <c r="AZT78" s="166"/>
      <c r="AZU78" s="166"/>
      <c r="AZV78" s="166"/>
      <c r="AZW78" s="166"/>
      <c r="AZX78" s="166"/>
      <c r="AZY78" s="166"/>
      <c r="AZZ78" s="166"/>
      <c r="BAA78" s="166"/>
      <c r="BAB78" s="166"/>
      <c r="BAC78" s="166"/>
      <c r="BAD78" s="166"/>
      <c r="BAE78" s="166"/>
      <c r="BAF78" s="166"/>
      <c r="BAG78" s="166"/>
      <c r="BAH78" s="166"/>
      <c r="BAI78" s="166"/>
      <c r="BAJ78" s="166"/>
      <c r="BAK78" s="166"/>
      <c r="BAL78" s="166"/>
      <c r="BAM78" s="166"/>
      <c r="BAN78" s="166"/>
      <c r="BAO78" s="166"/>
      <c r="BAP78" s="166"/>
      <c r="BAQ78" s="166"/>
      <c r="BAR78" s="166"/>
      <c r="BAS78" s="166"/>
      <c r="BAT78" s="166"/>
      <c r="BAU78" s="166"/>
      <c r="BAV78" s="166"/>
      <c r="BAW78" s="166"/>
      <c r="BAX78" s="166"/>
      <c r="BAY78" s="166"/>
      <c r="BAZ78" s="166"/>
      <c r="BBA78" s="166"/>
      <c r="BBB78" s="166"/>
      <c r="BBC78" s="166"/>
      <c r="BBD78" s="166"/>
      <c r="BBE78" s="166"/>
      <c r="BBF78" s="166"/>
      <c r="BBG78" s="166"/>
      <c r="BBH78" s="166"/>
      <c r="BBI78" s="166"/>
      <c r="BBJ78" s="166"/>
      <c r="BBK78" s="166"/>
      <c r="BBL78" s="166"/>
      <c r="BBM78" s="166"/>
      <c r="BBN78" s="166"/>
      <c r="BBO78" s="166"/>
      <c r="BBP78" s="166"/>
      <c r="BBQ78" s="166"/>
      <c r="BBR78" s="166"/>
      <c r="BBS78" s="166"/>
      <c r="BBT78" s="166"/>
      <c r="BBU78" s="166"/>
      <c r="BBV78" s="166"/>
      <c r="BBW78" s="166"/>
      <c r="BBX78" s="166"/>
      <c r="BBY78" s="166"/>
      <c r="BBZ78" s="166"/>
      <c r="BCA78" s="166"/>
      <c r="BCB78" s="166"/>
      <c r="BCC78" s="166"/>
      <c r="BCD78" s="166"/>
      <c r="BCE78" s="166"/>
      <c r="BCF78" s="166"/>
      <c r="BCG78" s="166"/>
      <c r="BCH78" s="166"/>
      <c r="BCI78" s="166"/>
      <c r="BCJ78" s="166"/>
      <c r="BCK78" s="166"/>
      <c r="BCL78" s="166"/>
      <c r="BCM78" s="166"/>
      <c r="BCN78" s="166"/>
      <c r="BCO78" s="166"/>
      <c r="BCP78" s="166"/>
      <c r="BCQ78" s="166"/>
      <c r="BCR78" s="166"/>
      <c r="BCS78" s="166"/>
      <c r="BCT78" s="166"/>
      <c r="BCU78" s="166"/>
      <c r="BCV78" s="166"/>
      <c r="BCW78" s="166"/>
      <c r="BCX78" s="166"/>
      <c r="BCY78" s="166"/>
      <c r="BCZ78" s="166"/>
      <c r="BDA78" s="166"/>
      <c r="BDB78" s="166"/>
      <c r="BDC78" s="166"/>
      <c r="BDD78" s="166"/>
      <c r="BDE78" s="166"/>
      <c r="BDF78" s="166"/>
      <c r="BDG78" s="166"/>
      <c r="BDH78" s="166"/>
      <c r="BDI78" s="166"/>
      <c r="BDJ78" s="166"/>
      <c r="BDK78" s="166"/>
      <c r="BDL78" s="166"/>
      <c r="BDM78" s="166"/>
      <c r="BDN78" s="166"/>
      <c r="BDO78" s="166"/>
      <c r="BDP78" s="166"/>
      <c r="BDQ78" s="166"/>
      <c r="BDR78" s="166"/>
      <c r="BDS78" s="166"/>
      <c r="BDT78" s="166"/>
      <c r="BDU78" s="166"/>
      <c r="BDV78" s="166"/>
      <c r="BDW78" s="166"/>
      <c r="BDX78" s="166"/>
      <c r="BDY78" s="166"/>
      <c r="BDZ78" s="166"/>
      <c r="BEA78" s="166"/>
      <c r="BEB78" s="166"/>
      <c r="BEC78" s="166"/>
      <c r="BED78" s="166"/>
      <c r="BEE78" s="166"/>
      <c r="BEF78" s="166"/>
      <c r="BEG78" s="166"/>
      <c r="BEH78" s="166"/>
      <c r="BEI78" s="166"/>
      <c r="BEJ78" s="166"/>
      <c r="BEK78" s="166"/>
      <c r="BEL78" s="166"/>
      <c r="BEM78" s="166"/>
      <c r="BEN78" s="166"/>
      <c r="BEO78" s="166"/>
      <c r="BEP78" s="166"/>
      <c r="BEQ78" s="166"/>
      <c r="BER78" s="166"/>
      <c r="BES78" s="166"/>
      <c r="BET78" s="166"/>
      <c r="BEU78" s="166"/>
      <c r="BEV78" s="166"/>
      <c r="BEW78" s="166"/>
      <c r="BEX78" s="166"/>
      <c r="BEY78" s="166"/>
      <c r="BEZ78" s="166"/>
      <c r="BFA78" s="166"/>
      <c r="BFB78" s="166"/>
      <c r="BFC78" s="166"/>
      <c r="BFD78" s="166"/>
      <c r="BFE78" s="166"/>
      <c r="BFF78" s="166"/>
      <c r="BFG78" s="166"/>
      <c r="BFH78" s="166"/>
      <c r="BFI78" s="166"/>
      <c r="BFJ78" s="166"/>
      <c r="BFK78" s="166"/>
      <c r="BFL78" s="166"/>
      <c r="BFM78" s="166"/>
      <c r="BFN78" s="166"/>
      <c r="BFO78" s="166"/>
      <c r="BFP78" s="166"/>
      <c r="BFQ78" s="166"/>
      <c r="BFR78" s="166"/>
      <c r="BFS78" s="166"/>
      <c r="BFT78" s="166"/>
      <c r="BFU78" s="166"/>
      <c r="BFV78" s="166"/>
      <c r="BFW78" s="166"/>
      <c r="BFX78" s="166"/>
      <c r="BFY78" s="166"/>
      <c r="BFZ78" s="166"/>
      <c r="BGA78" s="166"/>
      <c r="BGB78" s="166"/>
      <c r="BGC78" s="166"/>
      <c r="BGD78" s="166"/>
      <c r="BGE78" s="166"/>
      <c r="BGF78" s="166"/>
      <c r="BGG78" s="166"/>
      <c r="BGH78" s="166"/>
      <c r="BGI78" s="166"/>
      <c r="BGJ78" s="166"/>
      <c r="BGK78" s="166"/>
      <c r="BGL78" s="166"/>
      <c r="BGM78" s="166"/>
      <c r="BGN78" s="166"/>
      <c r="BGO78" s="166"/>
      <c r="BGP78" s="166"/>
      <c r="BGQ78" s="166"/>
      <c r="BGR78" s="166"/>
      <c r="BGS78" s="166"/>
      <c r="BGT78" s="166"/>
      <c r="BGU78" s="166"/>
      <c r="BGV78" s="166"/>
      <c r="BGW78" s="166"/>
      <c r="BGX78" s="166"/>
      <c r="BGY78" s="166"/>
      <c r="BGZ78" s="166"/>
      <c r="BHA78" s="166"/>
      <c r="BHB78" s="166"/>
      <c r="BHC78" s="166"/>
      <c r="BHD78" s="166"/>
      <c r="BHE78" s="166"/>
      <c r="BHF78" s="166"/>
      <c r="BHG78" s="166"/>
      <c r="BHH78" s="166"/>
      <c r="BHI78" s="166"/>
      <c r="BHJ78" s="166"/>
      <c r="BHK78" s="166"/>
      <c r="BHL78" s="166"/>
      <c r="BHM78" s="166"/>
      <c r="BHN78" s="166"/>
      <c r="BHO78" s="166"/>
      <c r="BHP78" s="166"/>
      <c r="BHQ78" s="166"/>
      <c r="BHR78" s="166"/>
      <c r="BHS78" s="166"/>
      <c r="BHT78" s="166"/>
      <c r="BHU78" s="166"/>
      <c r="BHV78" s="166"/>
      <c r="BHW78" s="166"/>
      <c r="BHX78" s="166"/>
      <c r="BHY78" s="166"/>
      <c r="BHZ78" s="166"/>
      <c r="BIA78" s="166"/>
      <c r="BIB78" s="166"/>
      <c r="BIC78" s="166"/>
      <c r="BID78" s="166"/>
      <c r="BIE78" s="166"/>
      <c r="BIF78" s="166"/>
      <c r="BIG78" s="166"/>
      <c r="BIH78" s="166"/>
      <c r="BII78" s="166"/>
      <c r="BIJ78" s="166"/>
      <c r="BIK78" s="166"/>
      <c r="BIL78" s="166"/>
      <c r="BIM78" s="166"/>
      <c r="BIN78" s="166"/>
      <c r="BIO78" s="166"/>
      <c r="BIP78" s="166"/>
      <c r="BIQ78" s="166"/>
      <c r="BIR78" s="166"/>
      <c r="BIS78" s="166"/>
      <c r="BIT78" s="166"/>
      <c r="BIU78" s="166"/>
      <c r="BIV78" s="166"/>
      <c r="BIW78" s="166"/>
      <c r="BIX78" s="166"/>
      <c r="BIY78" s="166"/>
      <c r="BIZ78" s="166"/>
      <c r="BJA78" s="166"/>
      <c r="BJB78" s="166"/>
      <c r="BJC78" s="166"/>
      <c r="BJD78" s="166"/>
      <c r="BJE78" s="166"/>
      <c r="BJF78" s="166"/>
      <c r="BJG78" s="166"/>
      <c r="BJH78" s="166"/>
      <c r="BJI78" s="166"/>
      <c r="BJJ78" s="166"/>
      <c r="BJK78" s="166"/>
      <c r="BJL78" s="166"/>
      <c r="BJM78" s="166"/>
      <c r="BJN78" s="166"/>
      <c r="BJO78" s="166"/>
      <c r="BJP78" s="166"/>
      <c r="BJQ78" s="166"/>
      <c r="BJR78" s="166"/>
      <c r="BJS78" s="166"/>
      <c r="BJT78" s="166"/>
      <c r="BJU78" s="166"/>
      <c r="BJV78" s="166"/>
      <c r="BJW78" s="166"/>
      <c r="BJX78" s="166"/>
      <c r="BJY78" s="166"/>
      <c r="BJZ78" s="166"/>
      <c r="BKA78" s="166"/>
      <c r="BKB78" s="166"/>
      <c r="BKC78" s="166"/>
      <c r="BKD78" s="166"/>
      <c r="BKE78" s="166"/>
      <c r="BKF78" s="166"/>
      <c r="BKG78" s="166"/>
      <c r="BKH78" s="166"/>
      <c r="BKI78" s="166"/>
      <c r="BKJ78" s="166"/>
      <c r="BKK78" s="166"/>
      <c r="BKL78" s="166"/>
      <c r="BKM78" s="166"/>
      <c r="BKN78" s="166"/>
      <c r="BKO78" s="166"/>
      <c r="BKP78" s="166"/>
      <c r="BKQ78" s="166"/>
      <c r="BKR78" s="166"/>
      <c r="BKS78" s="166"/>
      <c r="BKT78" s="166"/>
      <c r="BKU78" s="166"/>
      <c r="BKV78" s="166"/>
      <c r="BKW78" s="166"/>
      <c r="BKX78" s="166"/>
      <c r="BKY78" s="166"/>
      <c r="BKZ78" s="166"/>
      <c r="BLA78" s="166"/>
      <c r="BLB78" s="166"/>
      <c r="BLC78" s="166"/>
      <c r="BLD78" s="166"/>
      <c r="BLE78" s="166"/>
      <c r="BLF78" s="166"/>
      <c r="BLG78" s="166"/>
      <c r="BLH78" s="166"/>
      <c r="BLI78" s="166"/>
      <c r="BLJ78" s="166"/>
      <c r="BLK78" s="166"/>
      <c r="BLL78" s="166"/>
      <c r="BLM78" s="166"/>
      <c r="BLN78" s="166"/>
      <c r="BLO78" s="166"/>
      <c r="BLP78" s="166"/>
      <c r="BLQ78" s="166"/>
      <c r="BLR78" s="166"/>
      <c r="BLS78" s="166"/>
      <c r="BLT78" s="166"/>
      <c r="BLU78" s="166"/>
      <c r="BLV78" s="166"/>
      <c r="BLW78" s="166"/>
      <c r="BLX78" s="166"/>
      <c r="BLY78" s="166"/>
      <c r="BLZ78" s="166"/>
      <c r="BMA78" s="166"/>
      <c r="BMB78" s="166"/>
      <c r="BMC78" s="166"/>
      <c r="BMD78" s="166"/>
      <c r="BME78" s="166"/>
      <c r="BMF78" s="166"/>
      <c r="BMG78" s="166"/>
      <c r="BMH78" s="166"/>
      <c r="BMI78" s="166"/>
      <c r="BMJ78" s="166"/>
      <c r="BMK78" s="166"/>
      <c r="BML78" s="166"/>
      <c r="BMM78" s="166"/>
      <c r="BMN78" s="166"/>
      <c r="BMO78" s="166"/>
      <c r="BMP78" s="166"/>
      <c r="BMQ78" s="166"/>
      <c r="BMR78" s="166"/>
      <c r="BMS78" s="166"/>
      <c r="BMT78" s="166"/>
      <c r="BMU78" s="166"/>
      <c r="BMV78" s="166"/>
      <c r="BMW78" s="166"/>
      <c r="BMX78" s="166"/>
      <c r="BMY78" s="166"/>
      <c r="BMZ78" s="166"/>
      <c r="BNA78" s="166"/>
      <c r="BNB78" s="166"/>
      <c r="BNC78" s="166"/>
      <c r="BND78" s="166"/>
      <c r="BNE78" s="166"/>
      <c r="BNF78" s="166"/>
      <c r="BNG78" s="166"/>
      <c r="BNH78" s="166"/>
      <c r="BNI78" s="166"/>
      <c r="BNJ78" s="166"/>
      <c r="BNK78" s="166"/>
      <c r="BNL78" s="166"/>
      <c r="BNM78" s="166"/>
      <c r="BNN78" s="166"/>
      <c r="BNO78" s="166"/>
      <c r="BNP78" s="166"/>
      <c r="BNQ78" s="166"/>
      <c r="BNR78" s="166"/>
      <c r="BNS78" s="166"/>
      <c r="BNT78" s="166"/>
      <c r="BNU78" s="166"/>
      <c r="BNV78" s="166"/>
      <c r="BNW78" s="166"/>
      <c r="BNX78" s="166"/>
      <c r="BNY78" s="166"/>
      <c r="BNZ78" s="166"/>
      <c r="BOA78" s="166"/>
      <c r="BOB78" s="166"/>
      <c r="BOC78" s="166"/>
      <c r="BOD78" s="166"/>
      <c r="BOE78" s="166"/>
      <c r="BOF78" s="166"/>
      <c r="BOG78" s="166"/>
      <c r="BOH78" s="166"/>
      <c r="BOI78" s="166"/>
      <c r="BOJ78" s="166"/>
      <c r="BOK78" s="166"/>
      <c r="BOL78" s="166"/>
      <c r="BOM78" s="166"/>
      <c r="BON78" s="166"/>
      <c r="BOO78" s="166"/>
      <c r="BOP78" s="166"/>
      <c r="BOQ78" s="166"/>
      <c r="BOR78" s="166"/>
      <c r="BOS78" s="166"/>
      <c r="BOT78" s="166"/>
      <c r="BOU78" s="166"/>
      <c r="BOV78" s="166"/>
      <c r="BOW78" s="166"/>
      <c r="BOX78" s="166"/>
      <c r="BOY78" s="166"/>
      <c r="BOZ78" s="166"/>
      <c r="BPA78" s="166"/>
      <c r="BPB78" s="166"/>
      <c r="BPC78" s="166"/>
      <c r="BPD78" s="166"/>
      <c r="BPE78" s="166"/>
      <c r="BPF78" s="166"/>
      <c r="BPG78" s="166"/>
      <c r="BPH78" s="166"/>
      <c r="BPI78" s="166"/>
      <c r="BPJ78" s="166"/>
      <c r="BPK78" s="166"/>
      <c r="BPL78" s="166"/>
      <c r="BPM78" s="166"/>
      <c r="BPN78" s="166"/>
      <c r="BPO78" s="166"/>
      <c r="BPP78" s="166"/>
      <c r="BPQ78" s="166"/>
      <c r="BPR78" s="166"/>
      <c r="BPS78" s="166"/>
      <c r="BPT78" s="166"/>
      <c r="BPU78" s="166"/>
      <c r="BPV78" s="166"/>
      <c r="BPW78" s="166"/>
      <c r="BPX78" s="166"/>
      <c r="BPY78" s="166"/>
      <c r="BPZ78" s="166"/>
      <c r="BQA78" s="166"/>
      <c r="BQB78" s="166"/>
      <c r="BQC78" s="166"/>
      <c r="BQD78" s="166"/>
      <c r="BQE78" s="166"/>
      <c r="BQF78" s="166"/>
      <c r="BQG78" s="166"/>
      <c r="BQH78" s="166"/>
      <c r="BQI78" s="166"/>
      <c r="BQJ78" s="166"/>
      <c r="BQK78" s="166"/>
      <c r="BQL78" s="166"/>
      <c r="BQM78" s="166"/>
      <c r="BQN78" s="166"/>
      <c r="BQO78" s="166"/>
      <c r="BQP78" s="166"/>
      <c r="BQQ78" s="166"/>
      <c r="BQR78" s="166"/>
      <c r="BQS78" s="166"/>
      <c r="BQT78" s="166"/>
      <c r="BQU78" s="166"/>
      <c r="BQV78" s="166"/>
      <c r="BQW78" s="166"/>
      <c r="BQX78" s="166"/>
      <c r="BQY78" s="166"/>
      <c r="BQZ78" s="166"/>
      <c r="BRA78" s="166"/>
      <c r="BRB78" s="166"/>
      <c r="BRC78" s="166"/>
      <c r="BRD78" s="166"/>
      <c r="BRE78" s="166"/>
      <c r="BRF78" s="166"/>
      <c r="BRG78" s="166"/>
      <c r="BRH78" s="166"/>
      <c r="BRI78" s="166"/>
      <c r="BRJ78" s="166"/>
      <c r="BRK78" s="166"/>
      <c r="BRL78" s="166"/>
      <c r="BRM78" s="166"/>
      <c r="BRN78" s="166"/>
      <c r="BRO78" s="166"/>
      <c r="BRP78" s="166"/>
      <c r="BRQ78" s="166"/>
      <c r="BRR78" s="166"/>
      <c r="BRS78" s="166"/>
      <c r="BRT78" s="166"/>
      <c r="BRU78" s="166"/>
      <c r="BRV78" s="166"/>
      <c r="BRW78" s="166"/>
      <c r="BRX78" s="166"/>
      <c r="BRY78" s="166"/>
      <c r="BRZ78" s="166"/>
      <c r="BSA78" s="166"/>
      <c r="BSB78" s="166"/>
      <c r="BSC78" s="166"/>
      <c r="BSD78" s="166"/>
      <c r="BSE78" s="166"/>
      <c r="BSF78" s="166"/>
      <c r="BSG78" s="166"/>
      <c r="BSH78" s="166"/>
      <c r="BSI78" s="166"/>
      <c r="BSJ78" s="166"/>
      <c r="BSK78" s="166"/>
      <c r="BSL78" s="166"/>
      <c r="BSM78" s="166"/>
      <c r="BSN78" s="166"/>
      <c r="BSO78" s="166"/>
      <c r="BSP78" s="166"/>
      <c r="BSQ78" s="166"/>
      <c r="BSR78" s="166"/>
      <c r="BSS78" s="166"/>
      <c r="BST78" s="166"/>
      <c r="BSU78" s="166"/>
      <c r="BSV78" s="166"/>
      <c r="BSW78" s="166"/>
      <c r="BSX78" s="166"/>
      <c r="BSY78" s="166"/>
      <c r="BSZ78" s="166"/>
      <c r="BTA78" s="166"/>
      <c r="BTB78" s="166"/>
      <c r="BTC78" s="166"/>
      <c r="BTD78" s="166"/>
      <c r="BTE78" s="166"/>
      <c r="BTF78" s="166"/>
      <c r="BTG78" s="166"/>
      <c r="BTH78" s="166"/>
      <c r="BTI78" s="166"/>
      <c r="BTJ78" s="166"/>
      <c r="BTK78" s="166"/>
      <c r="BTL78" s="166"/>
      <c r="BTM78" s="166"/>
      <c r="BTN78" s="166"/>
      <c r="BTO78" s="166"/>
      <c r="BTP78" s="166"/>
      <c r="BTQ78" s="166"/>
      <c r="BTR78" s="166"/>
      <c r="BTS78" s="166"/>
      <c r="BTT78" s="166"/>
      <c r="BTU78" s="166"/>
      <c r="BTV78" s="166"/>
      <c r="BTW78" s="166"/>
      <c r="BTX78" s="166"/>
      <c r="BTY78" s="166"/>
      <c r="BTZ78" s="166"/>
      <c r="BUA78" s="166"/>
      <c r="BUB78" s="166"/>
      <c r="BUC78" s="166"/>
      <c r="BUD78" s="166"/>
      <c r="BUE78" s="166"/>
      <c r="BUF78" s="166"/>
      <c r="BUG78" s="166"/>
      <c r="BUH78" s="166"/>
      <c r="BUI78" s="166"/>
      <c r="BUJ78" s="166"/>
      <c r="BUK78" s="166"/>
      <c r="BUL78" s="166"/>
      <c r="BUM78" s="166"/>
      <c r="BUN78" s="166"/>
      <c r="BUO78" s="166"/>
      <c r="BUP78" s="166"/>
      <c r="BUQ78" s="166"/>
      <c r="BUR78" s="166"/>
      <c r="BUS78" s="166"/>
      <c r="BUT78" s="166"/>
      <c r="BUU78" s="166"/>
      <c r="BUV78" s="166"/>
      <c r="BUW78" s="166"/>
      <c r="BUX78" s="166"/>
      <c r="BUY78" s="166"/>
      <c r="BUZ78" s="166"/>
      <c r="BVA78" s="166"/>
      <c r="BVB78" s="166"/>
      <c r="BVC78" s="166"/>
      <c r="BVD78" s="166"/>
      <c r="BVE78" s="166"/>
      <c r="BVF78" s="166"/>
      <c r="BVG78" s="166"/>
      <c r="BVH78" s="166"/>
      <c r="BVI78" s="166"/>
      <c r="BVJ78" s="166"/>
      <c r="BVK78" s="166"/>
      <c r="BVL78" s="166"/>
      <c r="BVM78" s="166"/>
      <c r="BVN78" s="166"/>
      <c r="BVO78" s="166"/>
      <c r="BVP78" s="166"/>
      <c r="BVQ78" s="166"/>
      <c r="BVR78" s="166"/>
      <c r="BVS78" s="166"/>
      <c r="BVT78" s="166"/>
      <c r="BVU78" s="166"/>
      <c r="BVV78" s="166"/>
      <c r="BVW78" s="166"/>
      <c r="BVX78" s="166"/>
      <c r="BVY78" s="166"/>
      <c r="BVZ78" s="166"/>
      <c r="BWA78" s="166"/>
      <c r="BWB78" s="166"/>
      <c r="BWC78" s="166"/>
      <c r="BWD78" s="166"/>
      <c r="BWE78" s="166"/>
      <c r="BWF78" s="166"/>
      <c r="BWG78" s="166"/>
      <c r="BWH78" s="166"/>
      <c r="BWI78" s="166"/>
      <c r="BWJ78" s="166"/>
      <c r="BWK78" s="166"/>
      <c r="BWL78" s="166"/>
      <c r="BWM78" s="166"/>
      <c r="BWN78" s="166"/>
      <c r="BWO78" s="166"/>
      <c r="BWP78" s="166"/>
      <c r="BWQ78" s="166"/>
      <c r="BWR78" s="166"/>
      <c r="BWS78" s="166"/>
      <c r="BWT78" s="166"/>
      <c r="BWU78" s="166"/>
      <c r="BWV78" s="166"/>
      <c r="BWW78" s="166"/>
      <c r="BWX78" s="166"/>
      <c r="BWY78" s="166"/>
      <c r="BWZ78" s="166"/>
      <c r="BXA78" s="166"/>
      <c r="BXB78" s="166"/>
      <c r="BXC78" s="166"/>
      <c r="BXD78" s="166"/>
      <c r="BXE78" s="166"/>
      <c r="BXF78" s="166"/>
      <c r="BXG78" s="166"/>
      <c r="BXH78" s="166"/>
      <c r="BXI78" s="166"/>
      <c r="BXJ78" s="166"/>
      <c r="BXK78" s="166"/>
      <c r="BXL78" s="166"/>
      <c r="BXM78" s="166"/>
      <c r="BXN78" s="166"/>
      <c r="BXO78" s="166"/>
      <c r="BXP78" s="166"/>
      <c r="BXQ78" s="166"/>
      <c r="BXR78" s="166"/>
      <c r="BXS78" s="166"/>
      <c r="BXT78" s="166"/>
      <c r="BXU78" s="166"/>
      <c r="BXV78" s="166"/>
      <c r="BXW78" s="166"/>
      <c r="BXX78" s="166"/>
      <c r="BXY78" s="166"/>
      <c r="BXZ78" s="166"/>
      <c r="BYA78" s="166"/>
      <c r="BYB78" s="166"/>
      <c r="BYC78" s="166"/>
      <c r="BYD78" s="166"/>
      <c r="BYE78" s="166"/>
      <c r="BYF78" s="166"/>
      <c r="BYG78" s="166"/>
      <c r="BYH78" s="166"/>
      <c r="BYI78" s="166"/>
      <c r="BYJ78" s="166"/>
      <c r="BYK78" s="166"/>
      <c r="BYL78" s="166"/>
      <c r="BYM78" s="166"/>
      <c r="BYN78" s="166"/>
      <c r="BYO78" s="166"/>
      <c r="BYP78" s="166"/>
      <c r="BYQ78" s="166"/>
      <c r="BYR78" s="166"/>
      <c r="BYS78" s="166"/>
      <c r="BYT78" s="166"/>
      <c r="BYU78" s="166"/>
      <c r="BYV78" s="166"/>
      <c r="BYW78" s="166"/>
      <c r="BYX78" s="166"/>
      <c r="BYY78" s="166"/>
      <c r="BYZ78" s="166"/>
      <c r="BZA78" s="166"/>
      <c r="BZB78" s="166"/>
      <c r="BZC78" s="166"/>
      <c r="BZD78" s="166"/>
      <c r="BZE78" s="166"/>
      <c r="BZF78" s="166"/>
      <c r="BZG78" s="166"/>
      <c r="BZH78" s="166"/>
      <c r="BZI78" s="166"/>
      <c r="BZJ78" s="166"/>
      <c r="BZK78" s="166"/>
      <c r="BZL78" s="166"/>
      <c r="BZM78" s="166"/>
      <c r="BZN78" s="166"/>
      <c r="BZO78" s="166"/>
      <c r="BZP78" s="166"/>
      <c r="BZQ78" s="166"/>
      <c r="BZR78" s="166"/>
      <c r="BZS78" s="166"/>
      <c r="BZT78" s="166"/>
      <c r="BZU78" s="166"/>
      <c r="BZV78" s="166"/>
      <c r="BZW78" s="166"/>
      <c r="BZX78" s="166"/>
      <c r="BZY78" s="166"/>
      <c r="BZZ78" s="166"/>
      <c r="CAA78" s="166"/>
      <c r="CAB78" s="166"/>
      <c r="CAC78" s="166"/>
      <c r="CAD78" s="166"/>
      <c r="CAE78" s="166"/>
      <c r="CAF78" s="166"/>
      <c r="CAG78" s="166"/>
      <c r="CAH78" s="166"/>
      <c r="CAI78" s="166"/>
      <c r="CAJ78" s="166"/>
      <c r="CAK78" s="166"/>
      <c r="CAL78" s="166"/>
      <c r="CAM78" s="166"/>
      <c r="CAN78" s="166"/>
      <c r="CAO78" s="166"/>
      <c r="CAP78" s="166"/>
      <c r="CAQ78" s="166"/>
      <c r="CAR78" s="166"/>
      <c r="CAS78" s="166"/>
      <c r="CAT78" s="166"/>
      <c r="CAU78" s="166"/>
      <c r="CAV78" s="166"/>
      <c r="CAW78" s="166"/>
      <c r="CAX78" s="166"/>
      <c r="CAY78" s="166"/>
      <c r="CAZ78" s="166"/>
      <c r="CBA78" s="166"/>
      <c r="CBB78" s="166"/>
      <c r="CBC78" s="166"/>
      <c r="CBD78" s="166"/>
      <c r="CBE78" s="166"/>
      <c r="CBF78" s="166"/>
      <c r="CBG78" s="166"/>
      <c r="CBH78" s="166"/>
      <c r="CBI78" s="166"/>
      <c r="CBJ78" s="166"/>
      <c r="CBK78" s="166"/>
      <c r="CBL78" s="166"/>
      <c r="CBM78" s="166"/>
      <c r="CBN78" s="166"/>
      <c r="CBO78" s="166"/>
      <c r="CBP78" s="166"/>
      <c r="CBQ78" s="166"/>
      <c r="CBR78" s="166"/>
      <c r="CBS78" s="166"/>
      <c r="CBT78" s="166"/>
      <c r="CBU78" s="166"/>
      <c r="CBV78" s="166"/>
      <c r="CBW78" s="166"/>
      <c r="CBX78" s="166"/>
      <c r="CBY78" s="166"/>
      <c r="CBZ78" s="166"/>
      <c r="CCA78" s="166"/>
      <c r="CCB78" s="166"/>
      <c r="CCC78" s="166"/>
      <c r="CCD78" s="166"/>
      <c r="CCE78" s="166"/>
      <c r="CCF78" s="166"/>
      <c r="CCG78" s="166"/>
      <c r="CCH78" s="166"/>
      <c r="CCI78" s="166"/>
      <c r="CCJ78" s="166"/>
      <c r="CCK78" s="166"/>
      <c r="CCL78" s="166"/>
      <c r="CCM78" s="166"/>
      <c r="CCN78" s="166"/>
      <c r="CCO78" s="166"/>
      <c r="CCP78" s="166"/>
      <c r="CCQ78" s="166"/>
      <c r="CCR78" s="166"/>
      <c r="CCS78" s="166"/>
      <c r="CCT78" s="166"/>
      <c r="CCU78" s="166"/>
      <c r="CCV78" s="166"/>
      <c r="CCW78" s="166"/>
      <c r="CCX78" s="166"/>
      <c r="CCY78" s="166"/>
      <c r="CCZ78" s="166"/>
      <c r="CDA78" s="166"/>
      <c r="CDB78" s="166"/>
      <c r="CDC78" s="166"/>
      <c r="CDD78" s="166"/>
      <c r="CDE78" s="166"/>
      <c r="CDF78" s="166"/>
      <c r="CDG78" s="166"/>
      <c r="CDH78" s="166"/>
      <c r="CDI78" s="166"/>
      <c r="CDJ78" s="166"/>
      <c r="CDK78" s="166"/>
      <c r="CDL78" s="166"/>
      <c r="CDM78" s="166"/>
      <c r="CDN78" s="166"/>
      <c r="CDO78" s="166"/>
      <c r="CDP78" s="166"/>
      <c r="CDQ78" s="166"/>
      <c r="CDR78" s="166"/>
      <c r="CDS78" s="166"/>
      <c r="CDT78" s="166"/>
      <c r="CDU78" s="166"/>
      <c r="CDV78" s="166"/>
      <c r="CDW78" s="166"/>
      <c r="CDX78" s="166"/>
      <c r="CDY78" s="166"/>
      <c r="CDZ78" s="166"/>
      <c r="CEA78" s="166"/>
      <c r="CEB78" s="166"/>
      <c r="CEC78" s="166"/>
      <c r="CED78" s="166"/>
      <c r="CEE78" s="166"/>
      <c r="CEF78" s="166"/>
      <c r="CEG78" s="166"/>
      <c r="CEH78" s="166"/>
      <c r="CEI78" s="166"/>
      <c r="CEJ78" s="166"/>
      <c r="CEK78" s="166"/>
      <c r="CEL78" s="166"/>
      <c r="CEM78" s="166"/>
      <c r="CEN78" s="166"/>
      <c r="CEO78" s="166"/>
      <c r="CEP78" s="166"/>
      <c r="CEQ78" s="166"/>
      <c r="CER78" s="166"/>
      <c r="CES78" s="166"/>
      <c r="CET78" s="166"/>
      <c r="CEU78" s="166"/>
      <c r="CEV78" s="166"/>
      <c r="CEW78" s="166"/>
      <c r="CEX78" s="166"/>
      <c r="CEY78" s="166"/>
      <c r="CEZ78" s="166"/>
      <c r="CFA78" s="166"/>
      <c r="CFB78" s="166"/>
      <c r="CFC78" s="166"/>
      <c r="CFD78" s="166"/>
      <c r="CFE78" s="166"/>
      <c r="CFF78" s="166"/>
      <c r="CFG78" s="166"/>
      <c r="CFH78" s="166"/>
      <c r="CFI78" s="166"/>
      <c r="CFJ78" s="166"/>
      <c r="CFK78" s="166"/>
      <c r="CFL78" s="166"/>
      <c r="CFM78" s="166"/>
      <c r="CFN78" s="166"/>
      <c r="CFO78" s="166"/>
      <c r="CFP78" s="166"/>
      <c r="CFQ78" s="166"/>
      <c r="CFR78" s="166"/>
      <c r="CFS78" s="166"/>
      <c r="CFT78" s="166"/>
      <c r="CFU78" s="166"/>
      <c r="CFV78" s="166"/>
      <c r="CFW78" s="166"/>
      <c r="CFX78" s="166"/>
      <c r="CFY78" s="166"/>
      <c r="CFZ78" s="166"/>
      <c r="CGA78" s="166"/>
      <c r="CGB78" s="166"/>
      <c r="CGC78" s="166"/>
      <c r="CGD78" s="166"/>
      <c r="CGE78" s="166"/>
      <c r="CGF78" s="166"/>
      <c r="CGG78" s="166"/>
      <c r="CGH78" s="166"/>
      <c r="CGI78" s="166"/>
      <c r="CGJ78" s="166"/>
      <c r="CGK78" s="166"/>
      <c r="CGL78" s="166"/>
      <c r="CGM78" s="166"/>
      <c r="CGN78" s="166"/>
      <c r="CGO78" s="166"/>
      <c r="CGP78" s="166"/>
      <c r="CGQ78" s="166"/>
      <c r="CGR78" s="166"/>
      <c r="CGS78" s="166"/>
      <c r="CGT78" s="166"/>
      <c r="CGU78" s="166"/>
      <c r="CGV78" s="166"/>
      <c r="CGW78" s="166"/>
      <c r="CGX78" s="166"/>
      <c r="CGY78" s="166"/>
      <c r="CGZ78" s="166"/>
      <c r="CHA78" s="166"/>
      <c r="CHB78" s="166"/>
      <c r="CHC78" s="166"/>
      <c r="CHD78" s="166"/>
      <c r="CHE78" s="166"/>
      <c r="CHF78" s="166"/>
      <c r="CHG78" s="166"/>
      <c r="CHH78" s="166"/>
      <c r="CHI78" s="166"/>
      <c r="CHJ78" s="166"/>
      <c r="CHK78" s="166"/>
      <c r="CHL78" s="166"/>
      <c r="CHM78" s="166"/>
      <c r="CHN78" s="166"/>
      <c r="CHO78" s="166"/>
      <c r="CHP78" s="166"/>
      <c r="CHQ78" s="166"/>
      <c r="CHR78" s="166"/>
      <c r="CHS78" s="166"/>
      <c r="CHT78" s="166"/>
      <c r="CHU78" s="166"/>
      <c r="CHV78" s="166"/>
      <c r="CHW78" s="166"/>
      <c r="CHX78" s="166"/>
      <c r="CHY78" s="166"/>
      <c r="CHZ78" s="166"/>
      <c r="CIA78" s="166"/>
      <c r="CIB78" s="166"/>
      <c r="CIC78" s="166"/>
      <c r="CID78" s="166"/>
      <c r="CIE78" s="166"/>
      <c r="CIF78" s="166"/>
      <c r="CIG78" s="166"/>
      <c r="CIH78" s="166"/>
      <c r="CII78" s="166"/>
      <c r="CIJ78" s="166"/>
      <c r="CIK78" s="166"/>
      <c r="CIL78" s="166"/>
      <c r="CIM78" s="166"/>
      <c r="CIN78" s="166"/>
      <c r="CIO78" s="166"/>
      <c r="CIP78" s="166"/>
      <c r="CIQ78" s="166"/>
      <c r="CIR78" s="166"/>
      <c r="CIS78" s="166"/>
      <c r="CIT78" s="166"/>
      <c r="CIU78" s="166"/>
      <c r="CIV78" s="166"/>
      <c r="CIW78" s="166"/>
      <c r="CIX78" s="166"/>
      <c r="CIY78" s="166"/>
      <c r="CIZ78" s="166"/>
      <c r="CJA78" s="166"/>
      <c r="CJB78" s="166"/>
      <c r="CJC78" s="166"/>
      <c r="CJD78" s="166"/>
      <c r="CJE78" s="166"/>
      <c r="CJF78" s="166"/>
      <c r="CJG78" s="166"/>
      <c r="CJH78" s="166"/>
      <c r="CJI78" s="166"/>
      <c r="CJJ78" s="166"/>
      <c r="CJK78" s="166"/>
      <c r="CJL78" s="166"/>
      <c r="CJM78" s="166"/>
      <c r="CJN78" s="166"/>
      <c r="CJO78" s="166"/>
      <c r="CJP78" s="166"/>
      <c r="CJQ78" s="166"/>
      <c r="CJR78" s="166"/>
      <c r="CJS78" s="166"/>
      <c r="CJT78" s="166"/>
      <c r="CJU78" s="166"/>
      <c r="CJV78" s="166"/>
      <c r="CJW78" s="166"/>
      <c r="CJX78" s="166"/>
      <c r="CJY78" s="166"/>
      <c r="CJZ78" s="166"/>
      <c r="CKA78" s="166"/>
      <c r="CKB78" s="166"/>
      <c r="CKC78" s="166"/>
      <c r="CKD78" s="166"/>
      <c r="CKE78" s="166"/>
      <c r="CKF78" s="166"/>
      <c r="CKG78" s="166"/>
      <c r="CKH78" s="166"/>
      <c r="CKI78" s="166"/>
      <c r="CKJ78" s="166"/>
      <c r="CKK78" s="166"/>
      <c r="CKL78" s="166"/>
      <c r="CKM78" s="166"/>
      <c r="CKN78" s="166"/>
      <c r="CKO78" s="166"/>
      <c r="CKP78" s="166"/>
      <c r="CKQ78" s="166"/>
      <c r="CKR78" s="166"/>
      <c r="CKS78" s="166"/>
      <c r="CKT78" s="166"/>
      <c r="CKU78" s="166"/>
      <c r="CKV78" s="166"/>
      <c r="CKW78" s="166"/>
      <c r="CKX78" s="166"/>
      <c r="CKY78" s="166"/>
      <c r="CKZ78" s="166"/>
      <c r="CLA78" s="166"/>
      <c r="CLB78" s="166"/>
      <c r="CLC78" s="166"/>
      <c r="CLD78" s="166"/>
      <c r="CLE78" s="166"/>
      <c r="CLF78" s="166"/>
      <c r="CLG78" s="166"/>
      <c r="CLH78" s="166"/>
      <c r="CLI78" s="166"/>
      <c r="CLJ78" s="166"/>
      <c r="CLK78" s="166"/>
      <c r="CLL78" s="166"/>
      <c r="CLM78" s="166"/>
      <c r="CLN78" s="166"/>
      <c r="CLO78" s="166"/>
      <c r="CLP78" s="166"/>
      <c r="CLQ78" s="166"/>
      <c r="CLR78" s="166"/>
      <c r="CLS78" s="166"/>
      <c r="CLT78" s="166"/>
      <c r="CLU78" s="166"/>
      <c r="CLV78" s="166"/>
      <c r="CLW78" s="166"/>
      <c r="CLX78" s="166"/>
      <c r="CLY78" s="166"/>
      <c r="CLZ78" s="166"/>
      <c r="CMA78" s="166"/>
      <c r="CMB78" s="166"/>
      <c r="CMC78" s="166"/>
      <c r="CMD78" s="166"/>
      <c r="CME78" s="166"/>
      <c r="CMF78" s="166"/>
      <c r="CMG78" s="166"/>
      <c r="CMH78" s="166"/>
      <c r="CMI78" s="166"/>
      <c r="CMJ78" s="166"/>
      <c r="CMK78" s="166"/>
      <c r="CML78" s="166"/>
      <c r="CMM78" s="166"/>
      <c r="CMN78" s="166"/>
      <c r="CMO78" s="166"/>
      <c r="CMP78" s="166"/>
      <c r="CMQ78" s="166"/>
      <c r="CMR78" s="166"/>
      <c r="CMS78" s="166"/>
      <c r="CMT78" s="166"/>
      <c r="CMU78" s="166"/>
      <c r="CMV78" s="166"/>
      <c r="CMW78" s="166"/>
      <c r="CMX78" s="166"/>
      <c r="CMY78" s="166"/>
      <c r="CMZ78" s="166"/>
      <c r="CNA78" s="166"/>
      <c r="CNB78" s="166"/>
      <c r="CNC78" s="166"/>
      <c r="CND78" s="166"/>
      <c r="CNE78" s="166"/>
      <c r="CNF78" s="166"/>
      <c r="CNG78" s="166"/>
      <c r="CNH78" s="166"/>
      <c r="CNI78" s="166"/>
      <c r="CNJ78" s="166"/>
      <c r="CNK78" s="166"/>
      <c r="CNL78" s="166"/>
      <c r="CNM78" s="166"/>
      <c r="CNN78" s="166"/>
      <c r="CNO78" s="166"/>
      <c r="CNP78" s="166"/>
      <c r="CNQ78" s="166"/>
      <c r="CNR78" s="166"/>
      <c r="CNS78" s="166"/>
      <c r="CNT78" s="166"/>
      <c r="CNU78" s="166"/>
      <c r="CNV78" s="166"/>
      <c r="CNW78" s="166"/>
      <c r="CNX78" s="166"/>
      <c r="CNY78" s="166"/>
      <c r="CNZ78" s="166"/>
      <c r="COA78" s="166"/>
      <c r="COB78" s="166"/>
      <c r="COC78" s="166"/>
      <c r="COD78" s="166"/>
      <c r="COE78" s="166"/>
      <c r="COF78" s="166"/>
      <c r="COG78" s="166"/>
      <c r="COH78" s="166"/>
      <c r="COI78" s="166"/>
      <c r="COJ78" s="166"/>
      <c r="COK78" s="166"/>
      <c r="COL78" s="166"/>
      <c r="COM78" s="166"/>
      <c r="CON78" s="166"/>
      <c r="COO78" s="166"/>
      <c r="COP78" s="166"/>
      <c r="COQ78" s="166"/>
      <c r="COR78" s="166"/>
      <c r="COS78" s="166"/>
      <c r="COT78" s="166"/>
      <c r="COU78" s="166"/>
      <c r="COV78" s="166"/>
      <c r="COW78" s="166"/>
      <c r="COX78" s="166"/>
      <c r="COY78" s="166"/>
      <c r="COZ78" s="166"/>
      <c r="CPA78" s="166"/>
      <c r="CPB78" s="166"/>
      <c r="CPC78" s="166"/>
      <c r="CPD78" s="166"/>
      <c r="CPE78" s="166"/>
      <c r="CPF78" s="166"/>
      <c r="CPG78" s="166"/>
      <c r="CPH78" s="166"/>
      <c r="CPI78" s="166"/>
      <c r="CPJ78" s="166"/>
      <c r="CPK78" s="166"/>
      <c r="CPL78" s="166"/>
      <c r="CPM78" s="166"/>
      <c r="CPN78" s="166"/>
      <c r="CPO78" s="166"/>
      <c r="CPP78" s="166"/>
      <c r="CPQ78" s="166"/>
      <c r="CPR78" s="166"/>
      <c r="CPS78" s="166"/>
      <c r="CPT78" s="166"/>
      <c r="CPU78" s="166"/>
      <c r="CPV78" s="166"/>
      <c r="CPW78" s="166"/>
      <c r="CPX78" s="166"/>
      <c r="CPY78" s="166"/>
      <c r="CPZ78" s="166"/>
      <c r="CQA78" s="166"/>
      <c r="CQB78" s="166"/>
      <c r="CQC78" s="166"/>
      <c r="CQD78" s="166"/>
      <c r="CQE78" s="166"/>
      <c r="CQF78" s="166"/>
      <c r="CQG78" s="166"/>
      <c r="CQH78" s="166"/>
      <c r="CQI78" s="166"/>
      <c r="CQJ78" s="166"/>
      <c r="CQK78" s="166"/>
      <c r="CQL78" s="166"/>
      <c r="CQM78" s="166"/>
      <c r="CQN78" s="166"/>
      <c r="CQO78" s="166"/>
      <c r="CQP78" s="166"/>
      <c r="CQQ78" s="166"/>
      <c r="CQR78" s="166"/>
      <c r="CQS78" s="166"/>
      <c r="CQT78" s="166"/>
      <c r="CQU78" s="166"/>
      <c r="CQV78" s="166"/>
      <c r="CQW78" s="166"/>
      <c r="CQX78" s="166"/>
      <c r="CQY78" s="166"/>
      <c r="CQZ78" s="166"/>
      <c r="CRA78" s="166"/>
      <c r="CRB78" s="166"/>
      <c r="CRC78" s="166"/>
      <c r="CRD78" s="166"/>
      <c r="CRE78" s="166"/>
      <c r="CRF78" s="166"/>
      <c r="CRG78" s="166"/>
      <c r="CRH78" s="166"/>
      <c r="CRI78" s="166"/>
      <c r="CRJ78" s="166"/>
      <c r="CRK78" s="166"/>
      <c r="CRL78" s="166"/>
      <c r="CRM78" s="166"/>
      <c r="CRN78" s="166"/>
      <c r="CRO78" s="166"/>
      <c r="CRP78" s="166"/>
      <c r="CRQ78" s="166"/>
      <c r="CRR78" s="166"/>
      <c r="CRS78" s="166"/>
      <c r="CRT78" s="166"/>
      <c r="CRU78" s="166"/>
      <c r="CRV78" s="166"/>
      <c r="CRW78" s="166"/>
      <c r="CRX78" s="166"/>
      <c r="CRY78" s="166"/>
      <c r="CRZ78" s="166"/>
      <c r="CSA78" s="166"/>
      <c r="CSB78" s="166"/>
      <c r="CSC78" s="166"/>
      <c r="CSD78" s="166"/>
      <c r="CSE78" s="166"/>
      <c r="CSF78" s="166"/>
      <c r="CSG78" s="166"/>
      <c r="CSH78" s="166"/>
      <c r="CSI78" s="166"/>
      <c r="CSJ78" s="166"/>
      <c r="CSK78" s="166"/>
      <c r="CSL78" s="166"/>
      <c r="CSM78" s="166"/>
      <c r="CSN78" s="166"/>
      <c r="CSO78" s="166"/>
      <c r="CSP78" s="166"/>
      <c r="CSQ78" s="166"/>
      <c r="CSR78" s="166"/>
      <c r="CSS78" s="166"/>
      <c r="CST78" s="166"/>
      <c r="CSU78" s="166"/>
      <c r="CSV78" s="166"/>
      <c r="CSW78" s="166"/>
      <c r="CSX78" s="166"/>
      <c r="CSY78" s="166"/>
      <c r="CSZ78" s="166"/>
      <c r="CTA78" s="166"/>
      <c r="CTB78" s="166"/>
      <c r="CTC78" s="166"/>
      <c r="CTD78" s="166"/>
      <c r="CTE78" s="166"/>
      <c r="CTF78" s="166"/>
      <c r="CTG78" s="166"/>
      <c r="CTH78" s="166"/>
      <c r="CTI78" s="166"/>
      <c r="CTJ78" s="166"/>
      <c r="CTK78" s="166"/>
      <c r="CTL78" s="166"/>
      <c r="CTM78" s="166"/>
      <c r="CTN78" s="166"/>
      <c r="CTO78" s="166"/>
      <c r="CTP78" s="166"/>
      <c r="CTQ78" s="166"/>
      <c r="CTR78" s="166"/>
      <c r="CTS78" s="166"/>
      <c r="CTT78" s="166"/>
      <c r="CTU78" s="166"/>
      <c r="CTV78" s="166"/>
      <c r="CTW78" s="166"/>
      <c r="CTX78" s="166"/>
      <c r="CTY78" s="166"/>
      <c r="CTZ78" s="166"/>
      <c r="CUA78" s="166"/>
      <c r="CUB78" s="166"/>
      <c r="CUC78" s="166"/>
      <c r="CUD78" s="166"/>
      <c r="CUE78" s="166"/>
      <c r="CUF78" s="166"/>
      <c r="CUG78" s="166"/>
      <c r="CUH78" s="166"/>
      <c r="CUI78" s="166"/>
      <c r="CUJ78" s="166"/>
      <c r="CUK78" s="166"/>
      <c r="CUL78" s="166"/>
      <c r="CUM78" s="166"/>
      <c r="CUN78" s="166"/>
      <c r="CUO78" s="166"/>
      <c r="CUP78" s="166"/>
      <c r="CUQ78" s="166"/>
      <c r="CUR78" s="166"/>
      <c r="CUS78" s="166"/>
      <c r="CUT78" s="166"/>
      <c r="CUU78" s="166"/>
      <c r="CUV78" s="166"/>
      <c r="CUW78" s="166"/>
      <c r="CUX78" s="166"/>
      <c r="CUY78" s="166"/>
      <c r="CUZ78" s="166"/>
      <c r="CVA78" s="166"/>
      <c r="CVB78" s="166"/>
      <c r="CVC78" s="166"/>
      <c r="CVD78" s="166"/>
      <c r="CVE78" s="166"/>
      <c r="CVF78" s="166"/>
      <c r="CVG78" s="166"/>
      <c r="CVH78" s="166"/>
      <c r="CVI78" s="166"/>
      <c r="CVJ78" s="166"/>
      <c r="CVK78" s="166"/>
      <c r="CVL78" s="166"/>
      <c r="CVM78" s="166"/>
      <c r="CVN78" s="166"/>
      <c r="CVO78" s="166"/>
      <c r="CVP78" s="166"/>
      <c r="CVQ78" s="166"/>
      <c r="CVR78" s="166"/>
      <c r="CVS78" s="166"/>
      <c r="CVT78" s="166"/>
      <c r="CVU78" s="166"/>
      <c r="CVV78" s="166"/>
      <c r="CVW78" s="166"/>
      <c r="CVX78" s="166"/>
      <c r="CVY78" s="166"/>
      <c r="CVZ78" s="166"/>
      <c r="CWA78" s="166"/>
      <c r="CWB78" s="166"/>
      <c r="CWC78" s="166"/>
      <c r="CWD78" s="166"/>
      <c r="CWE78" s="166"/>
      <c r="CWF78" s="166"/>
      <c r="CWG78" s="166"/>
      <c r="CWH78" s="166"/>
      <c r="CWI78" s="166"/>
      <c r="CWJ78" s="166"/>
      <c r="CWK78" s="166"/>
      <c r="CWL78" s="166"/>
      <c r="CWM78" s="166"/>
      <c r="CWN78" s="166"/>
      <c r="CWO78" s="166"/>
      <c r="CWP78" s="166"/>
      <c r="CWQ78" s="166"/>
      <c r="CWR78" s="166"/>
      <c r="CWS78" s="166"/>
      <c r="CWT78" s="166"/>
      <c r="CWU78" s="166"/>
      <c r="CWV78" s="166"/>
      <c r="CWW78" s="166"/>
      <c r="CWX78" s="166"/>
      <c r="CWY78" s="166"/>
      <c r="CWZ78" s="166"/>
      <c r="CXA78" s="166"/>
      <c r="CXB78" s="166"/>
      <c r="CXC78" s="166"/>
      <c r="CXD78" s="166"/>
      <c r="CXE78" s="166"/>
      <c r="CXF78" s="166"/>
      <c r="CXG78" s="166"/>
      <c r="CXH78" s="166"/>
      <c r="CXI78" s="166"/>
      <c r="CXJ78" s="166"/>
      <c r="CXK78" s="166"/>
      <c r="CXL78" s="166"/>
      <c r="CXM78" s="166"/>
      <c r="CXN78" s="166"/>
      <c r="CXO78" s="166"/>
      <c r="CXP78" s="166"/>
      <c r="CXQ78" s="166"/>
      <c r="CXR78" s="166"/>
      <c r="CXS78" s="166"/>
      <c r="CXT78" s="166"/>
      <c r="CXU78" s="166"/>
      <c r="CXV78" s="166"/>
      <c r="CXW78" s="166"/>
      <c r="CXX78" s="166"/>
      <c r="CXY78" s="166"/>
      <c r="CXZ78" s="166"/>
      <c r="CYA78" s="166"/>
      <c r="CYB78" s="166"/>
      <c r="CYC78" s="166"/>
      <c r="CYD78" s="166"/>
      <c r="CYE78" s="166"/>
      <c r="CYF78" s="166"/>
      <c r="CYG78" s="166"/>
      <c r="CYH78" s="166"/>
      <c r="CYI78" s="166"/>
      <c r="CYJ78" s="166"/>
      <c r="CYK78" s="166"/>
      <c r="CYL78" s="166"/>
      <c r="CYM78" s="166"/>
      <c r="CYN78" s="166"/>
      <c r="CYO78" s="166"/>
      <c r="CYP78" s="166"/>
      <c r="CYQ78" s="166"/>
      <c r="CYR78" s="166"/>
      <c r="CYS78" s="166"/>
      <c r="CYT78" s="166"/>
      <c r="CYU78" s="166"/>
      <c r="CYV78" s="166"/>
      <c r="CYW78" s="166"/>
      <c r="CYX78" s="166"/>
      <c r="CYY78" s="166"/>
      <c r="CYZ78" s="166"/>
      <c r="CZA78" s="166"/>
      <c r="CZB78" s="166"/>
      <c r="CZC78" s="166"/>
      <c r="CZD78" s="166"/>
      <c r="CZE78" s="166"/>
      <c r="CZF78" s="166"/>
      <c r="CZG78" s="166"/>
      <c r="CZH78" s="166"/>
      <c r="CZI78" s="166"/>
      <c r="CZJ78" s="166"/>
      <c r="CZK78" s="166"/>
      <c r="CZL78" s="166"/>
      <c r="CZM78" s="166"/>
      <c r="CZN78" s="166"/>
      <c r="CZO78" s="166"/>
      <c r="CZP78" s="166"/>
      <c r="CZQ78" s="166"/>
      <c r="CZR78" s="166"/>
      <c r="CZS78" s="166"/>
      <c r="CZT78" s="166"/>
      <c r="CZU78" s="166"/>
      <c r="CZV78" s="166"/>
      <c r="CZW78" s="166"/>
      <c r="CZX78" s="166"/>
      <c r="CZY78" s="166"/>
      <c r="CZZ78" s="166"/>
      <c r="DAA78" s="166"/>
      <c r="DAB78" s="166"/>
      <c r="DAC78" s="166"/>
      <c r="DAD78" s="166"/>
      <c r="DAE78" s="166"/>
      <c r="DAF78" s="166"/>
      <c r="DAG78" s="166"/>
      <c r="DAH78" s="166"/>
      <c r="DAI78" s="166"/>
      <c r="DAJ78" s="166"/>
      <c r="DAK78" s="166"/>
      <c r="DAL78" s="166"/>
      <c r="DAM78" s="166"/>
      <c r="DAN78" s="166"/>
      <c r="DAO78" s="166"/>
      <c r="DAP78" s="166"/>
      <c r="DAQ78" s="166"/>
      <c r="DAR78" s="166"/>
      <c r="DAS78" s="166"/>
      <c r="DAT78" s="166"/>
      <c r="DAU78" s="166"/>
      <c r="DAV78" s="166"/>
      <c r="DAW78" s="166"/>
      <c r="DAX78" s="166"/>
      <c r="DAY78" s="166"/>
      <c r="DAZ78" s="166"/>
      <c r="DBA78" s="166"/>
      <c r="DBB78" s="166"/>
      <c r="DBC78" s="166"/>
      <c r="DBD78" s="166"/>
      <c r="DBE78" s="166"/>
      <c r="DBF78" s="166"/>
      <c r="DBG78" s="166"/>
      <c r="DBH78" s="166"/>
      <c r="DBI78" s="166"/>
      <c r="DBJ78" s="166"/>
      <c r="DBK78" s="166"/>
      <c r="DBL78" s="166"/>
      <c r="DBM78" s="166"/>
      <c r="DBN78" s="166"/>
      <c r="DBO78" s="166"/>
      <c r="DBP78" s="166"/>
      <c r="DBQ78" s="166"/>
      <c r="DBR78" s="166"/>
      <c r="DBS78" s="166"/>
      <c r="DBT78" s="166"/>
      <c r="DBU78" s="166"/>
      <c r="DBV78" s="166"/>
      <c r="DBW78" s="166"/>
      <c r="DBX78" s="166"/>
      <c r="DBY78" s="166"/>
      <c r="DBZ78" s="166"/>
      <c r="DCA78" s="166"/>
      <c r="DCB78" s="166"/>
      <c r="DCC78" s="166"/>
      <c r="DCD78" s="166"/>
      <c r="DCE78" s="166"/>
      <c r="DCF78" s="166"/>
      <c r="DCG78" s="166"/>
      <c r="DCH78" s="166"/>
      <c r="DCI78" s="166"/>
      <c r="DCJ78" s="166"/>
      <c r="DCK78" s="166"/>
      <c r="DCL78" s="166"/>
      <c r="DCM78" s="166"/>
      <c r="DCN78" s="166"/>
      <c r="DCO78" s="166"/>
      <c r="DCP78" s="166"/>
      <c r="DCQ78" s="166"/>
      <c r="DCR78" s="166"/>
      <c r="DCS78" s="166"/>
      <c r="DCT78" s="166"/>
      <c r="DCU78" s="166"/>
      <c r="DCV78" s="166"/>
      <c r="DCW78" s="166"/>
      <c r="DCX78" s="166"/>
      <c r="DCY78" s="166"/>
      <c r="DCZ78" s="166"/>
      <c r="DDA78" s="166"/>
      <c r="DDB78" s="166"/>
      <c r="DDC78" s="166"/>
      <c r="DDD78" s="166"/>
      <c r="DDE78" s="166"/>
      <c r="DDF78" s="166"/>
      <c r="DDG78" s="166"/>
      <c r="DDH78" s="166"/>
      <c r="DDI78" s="166"/>
      <c r="DDJ78" s="166"/>
      <c r="DDK78" s="166"/>
      <c r="DDL78" s="166"/>
      <c r="DDM78" s="166"/>
      <c r="DDN78" s="166"/>
      <c r="DDO78" s="166"/>
      <c r="DDP78" s="166"/>
      <c r="DDQ78" s="166"/>
      <c r="DDR78" s="166"/>
      <c r="DDS78" s="166"/>
      <c r="DDT78" s="166"/>
      <c r="DDU78" s="166"/>
      <c r="DDV78" s="166"/>
      <c r="DDW78" s="166"/>
      <c r="DDX78" s="166"/>
      <c r="DDY78" s="166"/>
      <c r="DDZ78" s="166"/>
      <c r="DEA78" s="166"/>
      <c r="DEB78" s="166"/>
      <c r="DEC78" s="166"/>
      <c r="DED78" s="166"/>
      <c r="DEE78" s="166"/>
      <c r="DEF78" s="166"/>
      <c r="DEG78" s="166"/>
      <c r="DEH78" s="166"/>
      <c r="DEI78" s="166"/>
      <c r="DEJ78" s="166"/>
      <c r="DEK78" s="166"/>
      <c r="DEL78" s="166"/>
      <c r="DEM78" s="166"/>
      <c r="DEN78" s="166"/>
      <c r="DEO78" s="166"/>
      <c r="DEP78" s="166"/>
      <c r="DEQ78" s="166"/>
      <c r="DER78" s="166"/>
      <c r="DES78" s="166"/>
      <c r="DET78" s="166"/>
      <c r="DEU78" s="166"/>
      <c r="DEV78" s="166"/>
      <c r="DEW78" s="166"/>
      <c r="DEX78" s="166"/>
      <c r="DEY78" s="166"/>
      <c r="DEZ78" s="166"/>
      <c r="DFA78" s="166"/>
      <c r="DFB78" s="166"/>
      <c r="DFC78" s="166"/>
      <c r="DFD78" s="166"/>
      <c r="DFE78" s="166"/>
      <c r="DFF78" s="166"/>
      <c r="DFG78" s="166"/>
      <c r="DFH78" s="166"/>
      <c r="DFI78" s="166"/>
      <c r="DFJ78" s="166"/>
      <c r="DFK78" s="166"/>
      <c r="DFL78" s="166"/>
      <c r="DFM78" s="166"/>
      <c r="DFN78" s="166"/>
      <c r="DFO78" s="166"/>
      <c r="DFP78" s="166"/>
      <c r="DFQ78" s="166"/>
      <c r="DFR78" s="166"/>
      <c r="DFS78" s="166"/>
      <c r="DFT78" s="166"/>
      <c r="DFU78" s="166"/>
      <c r="DFV78" s="166"/>
      <c r="DFW78" s="166"/>
      <c r="DFX78" s="166"/>
      <c r="DFY78" s="166"/>
      <c r="DFZ78" s="166"/>
      <c r="DGA78" s="166"/>
      <c r="DGB78" s="166"/>
      <c r="DGC78" s="166"/>
      <c r="DGD78" s="166"/>
      <c r="DGE78" s="166"/>
      <c r="DGF78" s="166"/>
      <c r="DGG78" s="166"/>
      <c r="DGH78" s="166"/>
      <c r="DGI78" s="166"/>
      <c r="DGJ78" s="166"/>
      <c r="DGK78" s="166"/>
      <c r="DGL78" s="166"/>
      <c r="DGM78" s="166"/>
      <c r="DGN78" s="166"/>
      <c r="DGO78" s="166"/>
      <c r="DGP78" s="166"/>
      <c r="DGQ78" s="166"/>
      <c r="DGR78" s="166"/>
      <c r="DGS78" s="166"/>
      <c r="DGT78" s="166"/>
      <c r="DGU78" s="166"/>
      <c r="DGV78" s="166"/>
      <c r="DGW78" s="166"/>
      <c r="DGX78" s="166"/>
      <c r="DGY78" s="166"/>
      <c r="DGZ78" s="166"/>
      <c r="DHA78" s="166"/>
      <c r="DHB78" s="166"/>
      <c r="DHC78" s="166"/>
      <c r="DHD78" s="166"/>
      <c r="DHE78" s="166"/>
      <c r="DHF78" s="166"/>
      <c r="DHG78" s="166"/>
      <c r="DHH78" s="166"/>
      <c r="DHI78" s="166"/>
      <c r="DHJ78" s="166"/>
      <c r="DHK78" s="166"/>
      <c r="DHL78" s="166"/>
      <c r="DHM78" s="166"/>
      <c r="DHN78" s="166"/>
      <c r="DHO78" s="166"/>
      <c r="DHP78" s="166"/>
      <c r="DHQ78" s="166"/>
      <c r="DHR78" s="166"/>
      <c r="DHS78" s="166"/>
      <c r="DHT78" s="166"/>
      <c r="DHU78" s="166"/>
      <c r="DHV78" s="166"/>
      <c r="DHW78" s="166"/>
      <c r="DHX78" s="166"/>
      <c r="DHY78" s="166"/>
      <c r="DHZ78" s="166"/>
      <c r="DIA78" s="166"/>
      <c r="DIB78" s="166"/>
      <c r="DIC78" s="166"/>
      <c r="DID78" s="166"/>
      <c r="DIE78" s="166"/>
      <c r="DIF78" s="166"/>
      <c r="DIG78" s="166"/>
      <c r="DIH78" s="166"/>
      <c r="DII78" s="166"/>
      <c r="DIJ78" s="166"/>
      <c r="DIK78" s="166"/>
      <c r="DIL78" s="166"/>
      <c r="DIM78" s="166"/>
      <c r="DIN78" s="166"/>
      <c r="DIO78" s="166"/>
      <c r="DIP78" s="166"/>
      <c r="DIQ78" s="166"/>
      <c r="DIR78" s="166"/>
      <c r="DIS78" s="166"/>
      <c r="DIT78" s="166"/>
      <c r="DIU78" s="166"/>
      <c r="DIV78" s="166"/>
      <c r="DIW78" s="166"/>
      <c r="DIX78" s="166"/>
      <c r="DIY78" s="166"/>
      <c r="DIZ78" s="166"/>
      <c r="DJA78" s="166"/>
      <c r="DJB78" s="166"/>
      <c r="DJC78" s="166"/>
      <c r="DJD78" s="166"/>
      <c r="DJE78" s="166"/>
      <c r="DJF78" s="166"/>
      <c r="DJG78" s="166"/>
      <c r="DJH78" s="166"/>
      <c r="DJI78" s="166"/>
      <c r="DJJ78" s="166"/>
      <c r="DJK78" s="166"/>
      <c r="DJL78" s="166"/>
      <c r="DJM78" s="166"/>
      <c r="DJN78" s="166"/>
      <c r="DJO78" s="166"/>
      <c r="DJP78" s="166"/>
      <c r="DJQ78" s="166"/>
      <c r="DJR78" s="166"/>
      <c r="DJS78" s="166"/>
      <c r="DJT78" s="166"/>
      <c r="DJU78" s="166"/>
      <c r="DJV78" s="166"/>
      <c r="DJW78" s="166"/>
      <c r="DJX78" s="166"/>
      <c r="DJY78" s="166"/>
      <c r="DJZ78" s="166"/>
      <c r="DKA78" s="166"/>
      <c r="DKB78" s="166"/>
      <c r="DKC78" s="166"/>
      <c r="DKD78" s="166"/>
      <c r="DKE78" s="166"/>
      <c r="DKF78" s="166"/>
      <c r="DKG78" s="166"/>
      <c r="DKH78" s="166"/>
      <c r="DKI78" s="166"/>
      <c r="DKJ78" s="166"/>
      <c r="DKK78" s="166"/>
      <c r="DKL78" s="166"/>
      <c r="DKM78" s="166"/>
      <c r="DKN78" s="166"/>
      <c r="DKO78" s="166"/>
      <c r="DKP78" s="166"/>
      <c r="DKQ78" s="166"/>
      <c r="DKR78" s="166"/>
      <c r="DKS78" s="166"/>
      <c r="DKT78" s="166"/>
      <c r="DKU78" s="166"/>
      <c r="DKV78" s="166"/>
      <c r="DKW78" s="166"/>
      <c r="DKX78" s="166"/>
      <c r="DKY78" s="166"/>
      <c r="DKZ78" s="166"/>
      <c r="DLA78" s="166"/>
      <c r="DLB78" s="166"/>
      <c r="DLC78" s="166"/>
      <c r="DLD78" s="166"/>
      <c r="DLE78" s="166"/>
      <c r="DLF78" s="166"/>
      <c r="DLG78" s="166"/>
      <c r="DLH78" s="166"/>
      <c r="DLI78" s="166"/>
      <c r="DLJ78" s="166"/>
      <c r="DLK78" s="166"/>
      <c r="DLL78" s="166"/>
      <c r="DLM78" s="166"/>
      <c r="DLN78" s="166"/>
      <c r="DLO78" s="166"/>
      <c r="DLP78" s="166"/>
      <c r="DLQ78" s="166"/>
      <c r="DLR78" s="166"/>
      <c r="DLS78" s="166"/>
      <c r="DLT78" s="166"/>
      <c r="DLU78" s="166"/>
      <c r="DLV78" s="166"/>
      <c r="DLW78" s="166"/>
      <c r="DLX78" s="166"/>
      <c r="DLY78" s="166"/>
      <c r="DLZ78" s="166"/>
      <c r="DMA78" s="166"/>
      <c r="DMB78" s="166"/>
      <c r="DMC78" s="166"/>
      <c r="DMD78" s="166"/>
      <c r="DME78" s="166"/>
      <c r="DMF78" s="166"/>
      <c r="DMG78" s="166"/>
      <c r="DMH78" s="166"/>
      <c r="DMI78" s="166"/>
      <c r="DMJ78" s="166"/>
      <c r="DMK78" s="166"/>
      <c r="DML78" s="166"/>
      <c r="DMM78" s="166"/>
      <c r="DMN78" s="166"/>
      <c r="DMO78" s="166"/>
      <c r="DMP78" s="166"/>
      <c r="DMQ78" s="166"/>
      <c r="DMR78" s="166"/>
      <c r="DMS78" s="166"/>
      <c r="DMT78" s="166"/>
      <c r="DMU78" s="166"/>
      <c r="DMV78" s="166"/>
      <c r="DMW78" s="166"/>
      <c r="DMX78" s="166"/>
      <c r="DMY78" s="166"/>
      <c r="DMZ78" s="166"/>
      <c r="DNA78" s="166"/>
      <c r="DNB78" s="166"/>
      <c r="DNC78" s="166"/>
      <c r="DND78" s="166"/>
      <c r="DNE78" s="166"/>
      <c r="DNF78" s="166"/>
      <c r="DNG78" s="166"/>
      <c r="DNH78" s="166"/>
      <c r="DNI78" s="166"/>
      <c r="DNJ78" s="166"/>
      <c r="DNK78" s="166"/>
      <c r="DNL78" s="166"/>
      <c r="DNM78" s="166"/>
      <c r="DNN78" s="166"/>
      <c r="DNO78" s="166"/>
      <c r="DNP78" s="166"/>
      <c r="DNQ78" s="166"/>
      <c r="DNR78" s="166"/>
      <c r="DNS78" s="166"/>
      <c r="DNT78" s="166"/>
      <c r="DNU78" s="166"/>
      <c r="DNV78" s="166"/>
      <c r="DNW78" s="166"/>
      <c r="DNX78" s="166"/>
      <c r="DNY78" s="166"/>
      <c r="DNZ78" s="166"/>
      <c r="DOA78" s="166"/>
      <c r="DOB78" s="166"/>
      <c r="DOC78" s="166"/>
      <c r="DOD78" s="166"/>
      <c r="DOE78" s="166"/>
      <c r="DOF78" s="166"/>
      <c r="DOG78" s="166"/>
      <c r="DOH78" s="166"/>
      <c r="DOI78" s="166"/>
      <c r="DOJ78" s="166"/>
      <c r="DOK78" s="166"/>
      <c r="DOL78" s="166"/>
      <c r="DOM78" s="166"/>
      <c r="DON78" s="166"/>
      <c r="DOO78" s="166"/>
      <c r="DOP78" s="166"/>
      <c r="DOQ78" s="166"/>
      <c r="DOR78" s="166"/>
      <c r="DOS78" s="166"/>
      <c r="DOT78" s="166"/>
      <c r="DOU78" s="166"/>
      <c r="DOV78" s="166"/>
      <c r="DOW78" s="166"/>
      <c r="DOX78" s="166"/>
      <c r="DOY78" s="166"/>
      <c r="DOZ78" s="166"/>
      <c r="DPA78" s="166"/>
      <c r="DPB78" s="166"/>
      <c r="DPC78" s="166"/>
      <c r="DPD78" s="166"/>
      <c r="DPE78" s="166"/>
      <c r="DPF78" s="166"/>
      <c r="DPG78" s="166"/>
    </row>
    <row r="79" spans="1:3127" s="166" customFormat="1" ht="36.75">
      <c r="A79" s="191" t="s">
        <v>1049</v>
      </c>
      <c r="B79" s="191" t="s">
        <v>1977</v>
      </c>
      <c r="C79" s="191" t="s">
        <v>19</v>
      </c>
      <c r="D79" s="191" t="s">
        <v>141</v>
      </c>
      <c r="E79" s="191" t="s">
        <v>2089</v>
      </c>
      <c r="F79" s="191" t="s">
        <v>24</v>
      </c>
      <c r="G79" s="191" t="s">
        <v>46</v>
      </c>
      <c r="H79" s="191" t="s">
        <v>1972</v>
      </c>
      <c r="I79" s="191" t="s">
        <v>1005</v>
      </c>
      <c r="J79" s="191" t="s">
        <v>1973</v>
      </c>
      <c r="K79" s="191" t="s">
        <v>52</v>
      </c>
      <c r="L79" s="180" t="s">
        <v>1432</v>
      </c>
      <c r="M79" s="192" t="s">
        <v>2067</v>
      </c>
      <c r="N79" s="192">
        <v>230</v>
      </c>
      <c r="O79" s="192">
        <v>230</v>
      </c>
      <c r="P79" s="180" t="s">
        <v>1432</v>
      </c>
      <c r="Q79" s="193">
        <v>1743.75</v>
      </c>
      <c r="R79" s="194" t="s">
        <v>2068</v>
      </c>
      <c r="S79" s="195" t="s">
        <v>2090</v>
      </c>
      <c r="T79" s="192"/>
      <c r="U79" s="5"/>
      <c r="V79" s="5"/>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s="167"/>
      <c r="APW79" s="167"/>
      <c r="APX79" s="167"/>
      <c r="APY79" s="167"/>
      <c r="APZ79" s="167"/>
      <c r="AQA79" s="167"/>
      <c r="AQB79" s="167"/>
      <c r="AQC79" s="167"/>
      <c r="AQD79" s="167"/>
      <c r="AQE79" s="167"/>
      <c r="AQF79" s="167"/>
      <c r="AQG79" s="167"/>
      <c r="AQH79" s="167"/>
      <c r="AQI79" s="167"/>
      <c r="AQJ79" s="167"/>
      <c r="AQK79" s="167"/>
      <c r="AQL79" s="167"/>
      <c r="AQM79" s="167"/>
      <c r="AQN79" s="167"/>
      <c r="AQO79" s="167"/>
      <c r="AQP79" s="167"/>
      <c r="AQQ79" s="167"/>
      <c r="AQR79" s="167"/>
      <c r="AQS79" s="167"/>
      <c r="AQT79" s="167"/>
      <c r="AQU79" s="167"/>
      <c r="AQV79" s="167"/>
      <c r="AQW79" s="167"/>
      <c r="AQX79" s="167"/>
      <c r="AQY79" s="167"/>
      <c r="AQZ79" s="167"/>
      <c r="ARA79" s="167"/>
      <c r="ARB79" s="167"/>
      <c r="ARC79" s="167"/>
      <c r="ARD79" s="167"/>
      <c r="ARE79" s="167"/>
      <c r="ARF79" s="167"/>
      <c r="ARG79" s="167"/>
      <c r="ARH79" s="167"/>
      <c r="ARI79" s="167"/>
      <c r="ARJ79" s="167"/>
      <c r="ARK79" s="167"/>
      <c r="ARL79" s="167"/>
      <c r="ARM79" s="167"/>
      <c r="ARN79" s="167"/>
      <c r="ARO79" s="167"/>
      <c r="ARP79" s="167"/>
      <c r="ARQ79" s="167"/>
      <c r="ARR79" s="167"/>
      <c r="ARS79" s="167"/>
      <c r="ART79" s="167"/>
      <c r="ARU79" s="167"/>
      <c r="ARV79" s="167"/>
      <c r="ARW79" s="167"/>
      <c r="ARX79" s="167"/>
      <c r="ARY79" s="167"/>
      <c r="ARZ79" s="167"/>
      <c r="ASA79" s="167"/>
      <c r="ASB79" s="167"/>
      <c r="ASC79" s="167"/>
      <c r="ASD79" s="167"/>
      <c r="ASE79" s="167"/>
      <c r="ASF79" s="167"/>
      <c r="ASG79" s="167"/>
      <c r="ASH79" s="167"/>
      <c r="ASI79" s="167"/>
      <c r="ASJ79" s="167"/>
      <c r="ASK79" s="167"/>
      <c r="ASL79" s="167"/>
      <c r="ASM79" s="167"/>
      <c r="ASN79" s="167"/>
      <c r="ASO79" s="167"/>
      <c r="ASP79" s="167"/>
      <c r="ASQ79" s="167"/>
      <c r="ASR79" s="167"/>
      <c r="ASS79" s="167"/>
      <c r="AST79" s="167"/>
      <c r="ASU79" s="167"/>
      <c r="ASV79" s="167"/>
      <c r="ASW79" s="167"/>
      <c r="ASX79" s="167"/>
      <c r="ASY79" s="167"/>
      <c r="ASZ79" s="167"/>
      <c r="ATA79" s="167"/>
      <c r="ATB79" s="167"/>
      <c r="ATC79" s="167"/>
      <c r="ATD79" s="167"/>
      <c r="ATE79" s="167"/>
      <c r="ATF79" s="167"/>
      <c r="ATG79" s="167"/>
      <c r="ATH79" s="167"/>
      <c r="ATI79" s="167"/>
      <c r="ATJ79" s="167"/>
      <c r="ATK79" s="167"/>
      <c r="ATL79" s="167"/>
      <c r="ATM79" s="167"/>
      <c r="ATN79" s="167"/>
      <c r="ATO79" s="167"/>
      <c r="ATP79" s="167"/>
      <c r="ATQ79" s="167"/>
      <c r="ATR79" s="167"/>
      <c r="ATS79" s="167"/>
      <c r="ATT79" s="167"/>
      <c r="ATU79" s="167"/>
      <c r="ATV79" s="167"/>
      <c r="ATW79" s="167"/>
      <c r="ATX79" s="167"/>
      <c r="ATY79" s="167"/>
      <c r="ATZ79" s="167"/>
      <c r="AUA79" s="167"/>
      <c r="AUB79" s="167"/>
      <c r="AUC79" s="167"/>
      <c r="AUD79" s="167"/>
      <c r="AUE79" s="167"/>
      <c r="AUF79" s="167"/>
      <c r="AUG79" s="167"/>
      <c r="AUH79" s="167"/>
      <c r="AUI79" s="167"/>
      <c r="AUJ79" s="167"/>
      <c r="AUK79" s="167"/>
      <c r="AUL79" s="167"/>
      <c r="AUM79" s="167"/>
      <c r="AUN79" s="167"/>
      <c r="AUO79" s="167"/>
      <c r="AUP79" s="167"/>
      <c r="AUQ79" s="167"/>
      <c r="AUR79" s="167"/>
      <c r="AUS79" s="167"/>
      <c r="AUT79" s="167"/>
      <c r="AUU79" s="167"/>
      <c r="AUV79" s="167"/>
      <c r="AUW79" s="167"/>
      <c r="AUX79" s="167"/>
      <c r="AUY79" s="167"/>
      <c r="AUZ79" s="167"/>
      <c r="AVA79" s="167"/>
      <c r="AVB79" s="167"/>
      <c r="AVC79" s="167"/>
      <c r="AVD79" s="167"/>
      <c r="AVE79" s="167"/>
      <c r="AVF79" s="167"/>
      <c r="AVG79" s="167"/>
      <c r="AVH79" s="167"/>
      <c r="AVI79" s="167"/>
      <c r="AVJ79" s="167"/>
      <c r="AVK79" s="167"/>
      <c r="AVL79" s="167"/>
      <c r="AVM79" s="167"/>
      <c r="AVN79" s="167"/>
      <c r="AVO79" s="167"/>
      <c r="AVP79" s="167"/>
      <c r="AVQ79" s="167"/>
      <c r="AVR79" s="167"/>
      <c r="AVS79" s="167"/>
      <c r="AVT79" s="167"/>
      <c r="AVU79" s="167"/>
      <c r="AVV79" s="167"/>
      <c r="AVW79" s="167"/>
      <c r="AVX79" s="167"/>
      <c r="AVY79" s="167"/>
      <c r="AVZ79" s="167"/>
      <c r="AWA79" s="167"/>
      <c r="AWB79" s="167"/>
      <c r="AWC79" s="167"/>
      <c r="AWD79" s="167"/>
      <c r="AWE79" s="167"/>
      <c r="AWF79" s="167"/>
      <c r="AWG79" s="167"/>
      <c r="AWH79" s="167"/>
      <c r="AWI79" s="167"/>
      <c r="AWJ79" s="167"/>
      <c r="AWK79" s="167"/>
      <c r="AWL79" s="167"/>
      <c r="AWM79" s="167"/>
      <c r="AWN79" s="167"/>
      <c r="AWO79" s="167"/>
      <c r="AWP79" s="167"/>
      <c r="AWQ79" s="167"/>
      <c r="AWR79" s="167"/>
      <c r="AWS79" s="167"/>
      <c r="AWT79" s="167"/>
      <c r="AWU79" s="167"/>
      <c r="AWV79" s="167"/>
      <c r="AWW79" s="167"/>
      <c r="AWX79" s="167"/>
      <c r="AWY79" s="167"/>
      <c r="AWZ79" s="167"/>
      <c r="AXA79" s="167"/>
      <c r="AXB79" s="167"/>
      <c r="AXC79" s="167"/>
      <c r="AXD79" s="167"/>
      <c r="AXE79" s="167"/>
      <c r="AXF79" s="167"/>
      <c r="AXG79" s="167"/>
      <c r="AXH79" s="167"/>
      <c r="AXI79" s="167"/>
      <c r="AXJ79" s="167"/>
      <c r="AXK79" s="167"/>
      <c r="AXL79" s="167"/>
      <c r="AXM79" s="167"/>
      <c r="AXN79" s="167"/>
      <c r="AXO79" s="167"/>
      <c r="AXP79" s="167"/>
      <c r="AXQ79" s="167"/>
      <c r="AXR79" s="167"/>
      <c r="AXS79" s="167"/>
      <c r="AXT79" s="167"/>
      <c r="AXU79" s="167"/>
      <c r="AXV79" s="167"/>
      <c r="AXW79" s="167"/>
      <c r="AXX79" s="167"/>
      <c r="AXY79" s="167"/>
      <c r="AXZ79" s="167"/>
      <c r="AYA79" s="167"/>
      <c r="AYB79" s="167"/>
      <c r="AYC79" s="167"/>
      <c r="AYD79" s="167"/>
      <c r="AYE79" s="167"/>
      <c r="AYF79" s="167"/>
      <c r="AYG79" s="167"/>
      <c r="AYH79" s="167"/>
      <c r="AYI79" s="167"/>
      <c r="AYJ79" s="167"/>
      <c r="AYK79" s="167"/>
      <c r="AYL79" s="167"/>
      <c r="AYM79" s="167"/>
      <c r="AYN79" s="167"/>
      <c r="AYO79" s="167"/>
      <c r="AYP79" s="167"/>
      <c r="AYQ79" s="167"/>
      <c r="AYR79" s="167"/>
      <c r="AYS79" s="167"/>
      <c r="AYT79" s="167"/>
      <c r="AYU79" s="167"/>
      <c r="AYV79" s="167"/>
      <c r="AYW79" s="167"/>
      <c r="AYX79" s="167"/>
      <c r="AYY79" s="167"/>
      <c r="AYZ79" s="167"/>
      <c r="AZA79" s="167"/>
      <c r="AZB79" s="167"/>
      <c r="AZC79" s="167"/>
      <c r="AZD79" s="167"/>
      <c r="AZE79" s="167"/>
      <c r="AZF79" s="167"/>
      <c r="AZG79" s="167"/>
      <c r="AZH79" s="167"/>
      <c r="AZI79" s="167"/>
      <c r="AZJ79" s="167"/>
      <c r="AZK79" s="167"/>
      <c r="AZL79" s="167"/>
      <c r="AZM79" s="167"/>
      <c r="AZN79" s="167"/>
      <c r="AZO79" s="167"/>
      <c r="AZP79" s="167"/>
      <c r="AZQ79" s="167"/>
      <c r="AZR79" s="167"/>
      <c r="AZS79" s="167"/>
      <c r="AZT79" s="167"/>
      <c r="AZU79" s="167"/>
      <c r="AZV79" s="167"/>
      <c r="AZW79" s="167"/>
      <c r="AZX79" s="167"/>
      <c r="AZY79" s="167"/>
      <c r="AZZ79" s="167"/>
      <c r="BAA79" s="167"/>
      <c r="BAB79" s="167"/>
      <c r="BAC79" s="167"/>
      <c r="BAD79" s="167"/>
      <c r="BAE79" s="167"/>
      <c r="BAF79" s="167"/>
      <c r="BAG79" s="167"/>
      <c r="BAH79" s="167"/>
      <c r="BAI79" s="167"/>
      <c r="BAJ79" s="167"/>
      <c r="BAK79" s="167"/>
      <c r="BAL79" s="167"/>
      <c r="BAM79" s="167"/>
      <c r="BAN79" s="167"/>
      <c r="BAO79" s="167"/>
      <c r="BAP79" s="167"/>
      <c r="BAQ79" s="167"/>
      <c r="BAR79" s="167"/>
      <c r="BAS79" s="167"/>
      <c r="BAT79" s="167"/>
      <c r="BAU79" s="167"/>
      <c r="BAV79" s="167"/>
      <c r="BAW79" s="167"/>
      <c r="BAX79" s="167"/>
      <c r="BAY79" s="167"/>
      <c r="BAZ79" s="167"/>
      <c r="BBA79" s="167"/>
      <c r="BBB79" s="167"/>
      <c r="BBC79" s="167"/>
      <c r="BBD79" s="167"/>
      <c r="BBE79" s="167"/>
      <c r="BBF79" s="167"/>
      <c r="BBG79" s="167"/>
      <c r="BBH79" s="167"/>
      <c r="BBI79" s="167"/>
      <c r="BBJ79" s="167"/>
      <c r="BBK79" s="167"/>
      <c r="BBL79" s="167"/>
      <c r="BBM79" s="167"/>
      <c r="BBN79" s="167"/>
      <c r="BBO79" s="167"/>
      <c r="BBP79" s="167"/>
      <c r="BBQ79" s="167"/>
      <c r="BBR79" s="167"/>
      <c r="BBS79" s="167"/>
      <c r="BBT79" s="167"/>
      <c r="BBU79" s="167"/>
      <c r="BBV79" s="167"/>
      <c r="BBW79" s="167"/>
      <c r="BBX79" s="167"/>
      <c r="BBY79" s="167"/>
      <c r="BBZ79" s="167"/>
      <c r="BCA79" s="167"/>
      <c r="BCB79" s="167"/>
      <c r="BCC79" s="167"/>
      <c r="BCD79" s="167"/>
      <c r="BCE79" s="167"/>
      <c r="BCF79" s="167"/>
      <c r="BCG79" s="167"/>
      <c r="BCH79" s="167"/>
      <c r="BCI79" s="167"/>
      <c r="BCJ79" s="167"/>
      <c r="BCK79" s="167"/>
      <c r="BCL79" s="167"/>
      <c r="BCM79" s="167"/>
      <c r="BCN79" s="167"/>
      <c r="BCO79" s="167"/>
      <c r="BCP79" s="167"/>
      <c r="BCQ79" s="167"/>
      <c r="BCR79" s="167"/>
      <c r="BCS79" s="167"/>
      <c r="BCT79" s="167"/>
      <c r="BCU79" s="167"/>
      <c r="BCV79" s="167"/>
      <c r="BCW79" s="167"/>
      <c r="BCX79" s="167"/>
      <c r="BCY79" s="167"/>
      <c r="BCZ79" s="167"/>
      <c r="BDA79" s="167"/>
      <c r="BDB79" s="167"/>
      <c r="BDC79" s="167"/>
      <c r="BDD79" s="167"/>
      <c r="BDE79" s="167"/>
      <c r="BDF79" s="167"/>
      <c r="BDG79" s="167"/>
      <c r="BDH79" s="167"/>
      <c r="BDI79" s="167"/>
      <c r="BDJ79" s="167"/>
      <c r="BDK79" s="167"/>
      <c r="BDL79" s="167"/>
      <c r="BDM79" s="167"/>
      <c r="BDN79" s="167"/>
      <c r="BDO79" s="167"/>
      <c r="BDP79" s="167"/>
      <c r="BDQ79" s="167"/>
      <c r="BDR79" s="167"/>
      <c r="BDS79" s="167"/>
      <c r="BDT79" s="167"/>
      <c r="BDU79" s="167"/>
      <c r="BDV79" s="167"/>
      <c r="BDW79" s="167"/>
      <c r="BDX79" s="167"/>
      <c r="BDY79" s="167"/>
      <c r="BDZ79" s="167"/>
      <c r="BEA79" s="167"/>
      <c r="BEB79" s="167"/>
      <c r="BEC79" s="167"/>
      <c r="BED79" s="167"/>
      <c r="BEE79" s="167"/>
      <c r="BEF79" s="167"/>
      <c r="BEG79" s="167"/>
      <c r="BEH79" s="167"/>
      <c r="BEI79" s="167"/>
      <c r="BEJ79" s="167"/>
      <c r="BEK79" s="167"/>
      <c r="BEL79" s="167"/>
      <c r="BEM79" s="167"/>
      <c r="BEN79" s="167"/>
      <c r="BEO79" s="167"/>
      <c r="BEP79" s="167"/>
      <c r="BEQ79" s="167"/>
      <c r="BER79" s="167"/>
      <c r="BES79" s="167"/>
      <c r="BET79" s="167"/>
      <c r="BEU79" s="167"/>
      <c r="BEV79" s="167"/>
      <c r="BEW79" s="167"/>
      <c r="BEX79" s="167"/>
      <c r="BEY79" s="167"/>
      <c r="BEZ79" s="167"/>
      <c r="BFA79" s="167"/>
      <c r="BFB79" s="167"/>
      <c r="BFC79" s="167"/>
      <c r="BFD79" s="167"/>
      <c r="BFE79" s="167"/>
      <c r="BFF79" s="167"/>
      <c r="BFG79" s="167"/>
      <c r="BFH79" s="167"/>
      <c r="BFI79" s="167"/>
      <c r="BFJ79" s="167"/>
      <c r="BFK79" s="167"/>
      <c r="BFL79" s="167"/>
      <c r="BFM79" s="167"/>
      <c r="BFN79" s="167"/>
      <c r="BFO79" s="167"/>
      <c r="BFP79" s="167"/>
      <c r="BFQ79" s="167"/>
      <c r="BFR79" s="167"/>
      <c r="BFS79" s="167"/>
      <c r="BFT79" s="167"/>
      <c r="BFU79" s="167"/>
      <c r="BFV79" s="167"/>
      <c r="BFW79" s="167"/>
      <c r="BFX79" s="167"/>
      <c r="BFY79" s="167"/>
      <c r="BFZ79" s="167"/>
      <c r="BGA79" s="167"/>
      <c r="BGB79" s="167"/>
      <c r="BGC79" s="167"/>
      <c r="BGD79" s="167"/>
      <c r="BGE79" s="167"/>
      <c r="BGF79" s="167"/>
      <c r="BGG79" s="167"/>
      <c r="BGH79" s="167"/>
      <c r="BGI79" s="167"/>
      <c r="BGJ79" s="167"/>
      <c r="BGK79" s="167"/>
      <c r="BGL79" s="167"/>
      <c r="BGM79" s="167"/>
      <c r="BGN79" s="167"/>
      <c r="BGO79" s="167"/>
      <c r="BGP79" s="167"/>
      <c r="BGQ79" s="167"/>
      <c r="BGR79" s="167"/>
      <c r="BGS79" s="167"/>
      <c r="BGT79" s="167"/>
      <c r="BGU79" s="167"/>
      <c r="BGV79" s="167"/>
      <c r="BGW79" s="167"/>
      <c r="BGX79" s="167"/>
      <c r="BGY79" s="167"/>
      <c r="BGZ79" s="167"/>
      <c r="BHA79" s="167"/>
      <c r="BHB79" s="167"/>
      <c r="BHC79" s="167"/>
      <c r="BHD79" s="167"/>
      <c r="BHE79" s="167"/>
      <c r="BHF79" s="167"/>
      <c r="BHG79" s="167"/>
      <c r="BHH79" s="167"/>
      <c r="BHI79" s="167"/>
      <c r="BHJ79" s="167"/>
      <c r="BHK79" s="167"/>
      <c r="BHL79" s="167"/>
      <c r="BHM79" s="167"/>
      <c r="BHN79" s="167"/>
      <c r="BHO79" s="167"/>
      <c r="BHP79" s="167"/>
      <c r="BHQ79" s="167"/>
      <c r="BHR79" s="167"/>
      <c r="BHS79" s="167"/>
      <c r="BHT79" s="167"/>
      <c r="BHU79" s="167"/>
      <c r="BHV79" s="167"/>
      <c r="BHW79" s="167"/>
      <c r="BHX79" s="167"/>
      <c r="BHY79" s="167"/>
      <c r="BHZ79" s="167"/>
      <c r="BIA79" s="167"/>
      <c r="BIB79" s="167"/>
      <c r="BIC79" s="167"/>
      <c r="BID79" s="167"/>
      <c r="BIE79" s="167"/>
      <c r="BIF79" s="167"/>
      <c r="BIG79" s="167"/>
      <c r="BIH79" s="167"/>
      <c r="BII79" s="167"/>
      <c r="BIJ79" s="167"/>
      <c r="BIK79" s="167"/>
      <c r="BIL79" s="167"/>
      <c r="BIM79" s="167"/>
      <c r="BIN79" s="167"/>
      <c r="BIO79" s="167"/>
      <c r="BIP79" s="167"/>
      <c r="BIQ79" s="167"/>
      <c r="BIR79" s="167"/>
      <c r="BIS79" s="167"/>
      <c r="BIT79" s="167"/>
      <c r="BIU79" s="167"/>
      <c r="BIV79" s="167"/>
      <c r="BIW79" s="167"/>
      <c r="BIX79" s="167"/>
      <c r="BIY79" s="167"/>
      <c r="BIZ79" s="167"/>
      <c r="BJA79" s="167"/>
      <c r="BJB79" s="167"/>
      <c r="BJC79" s="167"/>
      <c r="BJD79" s="167"/>
      <c r="BJE79" s="167"/>
      <c r="BJF79" s="167"/>
      <c r="BJG79" s="167"/>
      <c r="BJH79" s="167"/>
      <c r="BJI79" s="167"/>
      <c r="BJJ79" s="167"/>
      <c r="BJK79" s="167"/>
      <c r="BJL79" s="167"/>
      <c r="BJM79" s="167"/>
      <c r="BJN79" s="167"/>
      <c r="BJO79" s="167"/>
      <c r="BJP79" s="167"/>
      <c r="BJQ79" s="167"/>
      <c r="BJR79" s="167"/>
      <c r="BJS79" s="167"/>
      <c r="BJT79" s="167"/>
      <c r="BJU79" s="167"/>
      <c r="BJV79" s="167"/>
      <c r="BJW79" s="167"/>
      <c r="BJX79" s="167"/>
      <c r="BJY79" s="167"/>
      <c r="BJZ79" s="167"/>
      <c r="BKA79" s="167"/>
      <c r="BKB79" s="167"/>
      <c r="BKC79" s="167"/>
      <c r="BKD79" s="167"/>
      <c r="BKE79" s="167"/>
      <c r="BKF79" s="167"/>
      <c r="BKG79" s="167"/>
      <c r="BKH79" s="167"/>
      <c r="BKI79" s="167"/>
      <c r="BKJ79" s="167"/>
      <c r="BKK79" s="167"/>
      <c r="BKL79" s="167"/>
      <c r="BKM79" s="167"/>
      <c r="BKN79" s="167"/>
      <c r="BKO79" s="167"/>
      <c r="BKP79" s="167"/>
      <c r="BKQ79" s="167"/>
      <c r="BKR79" s="167"/>
      <c r="BKS79" s="167"/>
      <c r="BKT79" s="167"/>
      <c r="BKU79" s="167"/>
      <c r="BKV79" s="167"/>
      <c r="BKW79" s="167"/>
      <c r="BKX79" s="167"/>
      <c r="BKY79" s="167"/>
      <c r="BKZ79" s="167"/>
      <c r="BLA79" s="167"/>
      <c r="BLB79" s="167"/>
      <c r="BLC79" s="167"/>
      <c r="BLD79" s="167"/>
      <c r="BLE79" s="167"/>
      <c r="BLF79" s="167"/>
      <c r="BLG79" s="167"/>
      <c r="BLH79" s="167"/>
      <c r="BLI79" s="167"/>
      <c r="BLJ79" s="167"/>
      <c r="BLK79" s="167"/>
      <c r="BLL79" s="167"/>
      <c r="BLM79" s="167"/>
      <c r="BLN79" s="167"/>
      <c r="BLO79" s="167"/>
      <c r="BLP79" s="167"/>
      <c r="BLQ79" s="167"/>
      <c r="BLR79" s="167"/>
      <c r="BLS79" s="167"/>
      <c r="BLT79" s="167"/>
      <c r="BLU79" s="167"/>
      <c r="BLV79" s="167"/>
      <c r="BLW79" s="167"/>
      <c r="BLX79" s="167"/>
      <c r="BLY79" s="167"/>
      <c r="BLZ79" s="167"/>
      <c r="BMA79" s="167"/>
      <c r="BMB79" s="167"/>
      <c r="BMC79" s="167"/>
      <c r="BMD79" s="167"/>
      <c r="BME79" s="167"/>
      <c r="BMF79" s="167"/>
      <c r="BMG79" s="167"/>
      <c r="BMH79" s="167"/>
      <c r="BMI79" s="167"/>
      <c r="BMJ79" s="167"/>
      <c r="BMK79" s="167"/>
      <c r="BML79" s="167"/>
      <c r="BMM79" s="167"/>
      <c r="BMN79" s="167"/>
      <c r="BMO79" s="167"/>
      <c r="BMP79" s="167"/>
      <c r="BMQ79" s="167"/>
      <c r="BMR79" s="167"/>
      <c r="BMS79" s="167"/>
      <c r="BMT79" s="167"/>
      <c r="BMU79" s="167"/>
      <c r="BMV79" s="167"/>
      <c r="BMW79" s="167"/>
      <c r="BMX79" s="167"/>
      <c r="BMY79" s="167"/>
      <c r="BMZ79" s="167"/>
      <c r="BNA79" s="167"/>
      <c r="BNB79" s="167"/>
      <c r="BNC79" s="167"/>
      <c r="BND79" s="167"/>
      <c r="BNE79" s="167"/>
      <c r="BNF79" s="167"/>
      <c r="BNG79" s="167"/>
      <c r="BNH79" s="167"/>
      <c r="BNI79" s="167"/>
      <c r="BNJ79" s="167"/>
      <c r="BNK79" s="167"/>
      <c r="BNL79" s="167"/>
      <c r="BNM79" s="167"/>
      <c r="BNN79" s="167"/>
      <c r="BNO79" s="167"/>
      <c r="BNP79" s="167"/>
      <c r="BNQ79" s="167"/>
      <c r="BNR79" s="167"/>
      <c r="BNS79" s="167"/>
      <c r="BNT79" s="167"/>
      <c r="BNU79" s="167"/>
      <c r="BNV79" s="167"/>
      <c r="BNW79" s="167"/>
      <c r="BNX79" s="167"/>
      <c r="BNY79" s="167"/>
      <c r="BNZ79" s="167"/>
      <c r="BOA79" s="167"/>
      <c r="BOB79" s="167"/>
      <c r="BOC79" s="167"/>
      <c r="BOD79" s="167"/>
      <c r="BOE79" s="167"/>
      <c r="BOF79" s="167"/>
      <c r="BOG79" s="167"/>
      <c r="BOH79" s="167"/>
      <c r="BOI79" s="167"/>
      <c r="BOJ79" s="167"/>
      <c r="BOK79" s="167"/>
      <c r="BOL79" s="167"/>
      <c r="BOM79" s="167"/>
      <c r="BON79" s="167"/>
      <c r="BOO79" s="167"/>
      <c r="BOP79" s="167"/>
      <c r="BOQ79" s="167"/>
      <c r="BOR79" s="167"/>
      <c r="BOS79" s="167"/>
      <c r="BOT79" s="167"/>
      <c r="BOU79" s="167"/>
      <c r="BOV79" s="167"/>
      <c r="BOW79" s="167"/>
      <c r="BOX79" s="167"/>
      <c r="BOY79" s="167"/>
      <c r="BOZ79" s="167"/>
      <c r="BPA79" s="167"/>
      <c r="BPB79" s="167"/>
      <c r="BPC79" s="167"/>
      <c r="BPD79" s="167"/>
      <c r="BPE79" s="167"/>
      <c r="BPF79" s="167"/>
      <c r="BPG79" s="167"/>
      <c r="BPH79" s="167"/>
      <c r="BPI79" s="167"/>
      <c r="BPJ79" s="167"/>
      <c r="BPK79" s="167"/>
      <c r="BPL79" s="167"/>
      <c r="BPM79" s="167"/>
      <c r="BPN79" s="167"/>
      <c r="BPO79" s="167"/>
      <c r="BPP79" s="167"/>
      <c r="BPQ79" s="167"/>
      <c r="BPR79" s="167"/>
      <c r="BPS79" s="167"/>
      <c r="BPT79" s="167"/>
      <c r="BPU79" s="167"/>
      <c r="BPV79" s="167"/>
      <c r="BPW79" s="167"/>
      <c r="BPX79" s="167"/>
      <c r="BPY79" s="167"/>
      <c r="BPZ79" s="167"/>
      <c r="BQA79" s="167"/>
      <c r="BQB79" s="167"/>
      <c r="BQC79" s="167"/>
      <c r="BQD79" s="167"/>
      <c r="BQE79" s="167"/>
      <c r="BQF79" s="167"/>
      <c r="BQG79" s="167"/>
      <c r="BQH79" s="167"/>
      <c r="BQI79" s="167"/>
      <c r="BQJ79" s="167"/>
      <c r="BQK79" s="167"/>
      <c r="BQL79" s="167"/>
      <c r="BQM79" s="167"/>
      <c r="BQN79" s="167"/>
      <c r="BQO79" s="167"/>
      <c r="BQP79" s="167"/>
      <c r="BQQ79" s="167"/>
      <c r="BQR79" s="167"/>
      <c r="BQS79" s="167"/>
      <c r="BQT79" s="167"/>
      <c r="BQU79" s="167"/>
      <c r="BQV79" s="167"/>
      <c r="BQW79" s="167"/>
      <c r="BQX79" s="167"/>
      <c r="BQY79" s="167"/>
      <c r="BQZ79" s="167"/>
      <c r="BRA79" s="167"/>
      <c r="BRB79" s="167"/>
      <c r="BRC79" s="167"/>
      <c r="BRD79" s="167"/>
      <c r="BRE79" s="167"/>
      <c r="BRF79" s="167"/>
      <c r="BRG79" s="167"/>
      <c r="BRH79" s="167"/>
      <c r="BRI79" s="167"/>
      <c r="BRJ79" s="167"/>
      <c r="BRK79" s="167"/>
      <c r="BRL79" s="167"/>
      <c r="BRM79" s="167"/>
      <c r="BRN79" s="167"/>
      <c r="BRO79" s="167"/>
      <c r="BRP79" s="167"/>
      <c r="BRQ79" s="167"/>
      <c r="BRR79" s="167"/>
      <c r="BRS79" s="167"/>
      <c r="BRT79" s="167"/>
      <c r="BRU79" s="167"/>
      <c r="BRV79" s="167"/>
      <c r="BRW79" s="167"/>
      <c r="BRX79" s="167"/>
      <c r="BRY79" s="167"/>
      <c r="BRZ79" s="167"/>
      <c r="BSA79" s="167"/>
      <c r="BSB79" s="167"/>
      <c r="BSC79" s="167"/>
      <c r="BSD79" s="167"/>
      <c r="BSE79" s="167"/>
      <c r="BSF79" s="167"/>
      <c r="BSG79" s="167"/>
      <c r="BSH79" s="167"/>
      <c r="BSI79" s="167"/>
      <c r="BSJ79" s="167"/>
      <c r="BSK79" s="167"/>
      <c r="BSL79" s="167"/>
      <c r="BSM79" s="167"/>
      <c r="BSN79" s="167"/>
      <c r="BSO79" s="167"/>
      <c r="BSP79" s="167"/>
      <c r="BSQ79" s="167"/>
      <c r="BSR79" s="167"/>
      <c r="BSS79" s="167"/>
      <c r="BST79" s="167"/>
      <c r="BSU79" s="167"/>
      <c r="BSV79" s="167"/>
      <c r="BSW79" s="167"/>
      <c r="BSX79" s="167"/>
      <c r="BSY79" s="167"/>
      <c r="BSZ79" s="167"/>
      <c r="BTA79" s="167"/>
      <c r="BTB79" s="167"/>
      <c r="BTC79" s="167"/>
      <c r="BTD79" s="167"/>
      <c r="BTE79" s="167"/>
      <c r="BTF79" s="167"/>
      <c r="BTG79" s="167"/>
      <c r="BTH79" s="167"/>
      <c r="BTI79" s="167"/>
      <c r="BTJ79" s="167"/>
      <c r="BTK79" s="167"/>
      <c r="BTL79" s="167"/>
      <c r="BTM79" s="167"/>
      <c r="BTN79" s="167"/>
      <c r="BTO79" s="167"/>
      <c r="BTP79" s="167"/>
      <c r="BTQ79" s="167"/>
      <c r="BTR79" s="167"/>
      <c r="BTS79" s="167"/>
      <c r="BTT79" s="167"/>
      <c r="BTU79" s="167"/>
      <c r="BTV79" s="167"/>
      <c r="BTW79" s="167"/>
      <c r="BTX79" s="167"/>
      <c r="BTY79" s="167"/>
      <c r="BTZ79" s="167"/>
      <c r="BUA79" s="167"/>
      <c r="BUB79" s="167"/>
      <c r="BUC79" s="167"/>
      <c r="BUD79" s="167"/>
      <c r="BUE79" s="167"/>
      <c r="BUF79" s="167"/>
      <c r="BUG79" s="167"/>
      <c r="BUH79" s="167"/>
      <c r="BUI79" s="167"/>
      <c r="BUJ79" s="167"/>
      <c r="BUK79" s="167"/>
      <c r="BUL79" s="167"/>
      <c r="BUM79" s="167"/>
      <c r="BUN79" s="167"/>
      <c r="BUO79" s="167"/>
      <c r="BUP79" s="167"/>
      <c r="BUQ79" s="167"/>
      <c r="BUR79" s="167"/>
      <c r="BUS79" s="167"/>
      <c r="BUT79" s="167"/>
      <c r="BUU79" s="167"/>
      <c r="BUV79" s="167"/>
      <c r="BUW79" s="167"/>
      <c r="BUX79" s="167"/>
      <c r="BUY79" s="167"/>
      <c r="BUZ79" s="167"/>
      <c r="BVA79" s="167"/>
      <c r="BVB79" s="167"/>
      <c r="BVC79" s="167"/>
      <c r="BVD79" s="167"/>
      <c r="BVE79" s="167"/>
      <c r="BVF79" s="167"/>
      <c r="BVG79" s="167"/>
      <c r="BVH79" s="167"/>
      <c r="BVI79" s="167"/>
      <c r="BVJ79" s="167"/>
      <c r="BVK79" s="167"/>
      <c r="BVL79" s="167"/>
      <c r="BVM79" s="167"/>
      <c r="BVN79" s="167"/>
      <c r="BVO79" s="167"/>
      <c r="BVP79" s="167"/>
      <c r="BVQ79" s="167"/>
      <c r="BVR79" s="167"/>
      <c r="BVS79" s="167"/>
      <c r="BVT79" s="167"/>
      <c r="BVU79" s="167"/>
      <c r="BVV79" s="167"/>
      <c r="BVW79" s="167"/>
      <c r="BVX79" s="167"/>
      <c r="BVY79" s="167"/>
      <c r="BVZ79" s="167"/>
      <c r="BWA79" s="167"/>
      <c r="BWB79" s="167"/>
      <c r="BWC79" s="167"/>
      <c r="BWD79" s="167"/>
      <c r="BWE79" s="167"/>
      <c r="BWF79" s="167"/>
      <c r="BWG79" s="167"/>
      <c r="BWH79" s="167"/>
      <c r="BWI79" s="167"/>
      <c r="BWJ79" s="167"/>
      <c r="BWK79" s="167"/>
      <c r="BWL79" s="167"/>
      <c r="BWM79" s="167"/>
      <c r="BWN79" s="167"/>
      <c r="BWO79" s="167"/>
      <c r="BWP79" s="167"/>
      <c r="BWQ79" s="167"/>
      <c r="BWR79" s="167"/>
      <c r="BWS79" s="167"/>
      <c r="BWT79" s="167"/>
      <c r="BWU79" s="167"/>
      <c r="BWV79" s="167"/>
      <c r="BWW79" s="167"/>
      <c r="BWX79" s="167"/>
      <c r="BWY79" s="167"/>
      <c r="BWZ79" s="167"/>
      <c r="BXA79" s="167"/>
      <c r="BXB79" s="167"/>
      <c r="BXC79" s="167"/>
      <c r="BXD79" s="167"/>
      <c r="BXE79" s="167"/>
      <c r="BXF79" s="167"/>
      <c r="BXG79" s="167"/>
      <c r="BXH79" s="167"/>
      <c r="BXI79" s="167"/>
      <c r="BXJ79" s="167"/>
      <c r="BXK79" s="167"/>
      <c r="BXL79" s="167"/>
      <c r="BXM79" s="167"/>
      <c r="BXN79" s="167"/>
      <c r="BXO79" s="167"/>
      <c r="BXP79" s="167"/>
      <c r="BXQ79" s="167"/>
      <c r="BXR79" s="167"/>
      <c r="BXS79" s="167"/>
      <c r="BXT79" s="167"/>
      <c r="BXU79" s="167"/>
      <c r="BXV79" s="167"/>
      <c r="BXW79" s="167"/>
      <c r="BXX79" s="167"/>
      <c r="BXY79" s="167"/>
      <c r="BXZ79" s="167"/>
      <c r="BYA79" s="167"/>
      <c r="BYB79" s="167"/>
      <c r="BYC79" s="167"/>
      <c r="BYD79" s="167"/>
      <c r="BYE79" s="167"/>
      <c r="BYF79" s="167"/>
      <c r="BYG79" s="167"/>
      <c r="BYH79" s="167"/>
      <c r="BYI79" s="167"/>
      <c r="BYJ79" s="167"/>
      <c r="BYK79" s="167"/>
      <c r="BYL79" s="167"/>
      <c r="BYM79" s="167"/>
      <c r="BYN79" s="167"/>
      <c r="BYO79" s="167"/>
      <c r="BYP79" s="167"/>
      <c r="BYQ79" s="167"/>
      <c r="BYR79" s="167"/>
      <c r="BYS79" s="167"/>
      <c r="BYT79" s="167"/>
      <c r="BYU79" s="167"/>
      <c r="BYV79" s="167"/>
      <c r="BYW79" s="167"/>
      <c r="BYX79" s="167"/>
      <c r="BYY79" s="167"/>
      <c r="BYZ79" s="167"/>
      <c r="BZA79" s="167"/>
      <c r="BZB79" s="167"/>
      <c r="BZC79" s="167"/>
      <c r="BZD79" s="167"/>
      <c r="BZE79" s="167"/>
      <c r="BZF79" s="167"/>
      <c r="BZG79" s="167"/>
      <c r="BZH79" s="167"/>
      <c r="BZI79" s="167"/>
      <c r="BZJ79" s="167"/>
      <c r="BZK79" s="167"/>
      <c r="BZL79" s="167"/>
      <c r="BZM79" s="167"/>
      <c r="BZN79" s="167"/>
      <c r="BZO79" s="167"/>
      <c r="BZP79" s="167"/>
      <c r="BZQ79" s="167"/>
      <c r="BZR79" s="167"/>
      <c r="BZS79" s="167"/>
      <c r="BZT79" s="167"/>
      <c r="BZU79" s="167"/>
      <c r="BZV79" s="167"/>
      <c r="BZW79" s="167"/>
      <c r="BZX79" s="167"/>
      <c r="BZY79" s="167"/>
      <c r="BZZ79" s="167"/>
      <c r="CAA79" s="167"/>
      <c r="CAB79" s="167"/>
      <c r="CAC79" s="167"/>
      <c r="CAD79" s="167"/>
      <c r="CAE79" s="167"/>
      <c r="CAF79" s="167"/>
      <c r="CAG79" s="167"/>
      <c r="CAH79" s="167"/>
      <c r="CAI79" s="167"/>
      <c r="CAJ79" s="167"/>
      <c r="CAK79" s="167"/>
      <c r="CAL79" s="167"/>
      <c r="CAM79" s="167"/>
      <c r="CAN79" s="167"/>
      <c r="CAO79" s="167"/>
      <c r="CAP79" s="167"/>
      <c r="CAQ79" s="167"/>
      <c r="CAR79" s="167"/>
      <c r="CAS79" s="167"/>
      <c r="CAT79" s="167"/>
      <c r="CAU79" s="167"/>
      <c r="CAV79" s="167"/>
      <c r="CAW79" s="167"/>
      <c r="CAX79" s="167"/>
      <c r="CAY79" s="167"/>
      <c r="CAZ79" s="167"/>
      <c r="CBA79" s="167"/>
      <c r="CBB79" s="167"/>
      <c r="CBC79" s="167"/>
      <c r="CBD79" s="167"/>
      <c r="CBE79" s="167"/>
      <c r="CBF79" s="167"/>
      <c r="CBG79" s="167"/>
      <c r="CBH79" s="167"/>
      <c r="CBI79" s="167"/>
      <c r="CBJ79" s="167"/>
      <c r="CBK79" s="167"/>
      <c r="CBL79" s="167"/>
      <c r="CBM79" s="167"/>
      <c r="CBN79" s="167"/>
      <c r="CBO79" s="167"/>
      <c r="CBP79" s="167"/>
      <c r="CBQ79" s="167"/>
      <c r="CBR79" s="167"/>
      <c r="CBS79" s="167"/>
      <c r="CBT79" s="167"/>
      <c r="CBU79" s="167"/>
      <c r="CBV79" s="167"/>
      <c r="CBW79" s="167"/>
      <c r="CBX79" s="167"/>
      <c r="CBY79" s="167"/>
      <c r="CBZ79" s="167"/>
      <c r="CCA79" s="167"/>
      <c r="CCB79" s="167"/>
      <c r="CCC79" s="167"/>
      <c r="CCD79" s="167"/>
      <c r="CCE79" s="167"/>
      <c r="CCF79" s="167"/>
      <c r="CCG79" s="167"/>
      <c r="CCH79" s="167"/>
      <c r="CCI79" s="167"/>
      <c r="CCJ79" s="167"/>
      <c r="CCK79" s="167"/>
      <c r="CCL79" s="167"/>
      <c r="CCM79" s="167"/>
      <c r="CCN79" s="167"/>
      <c r="CCO79" s="167"/>
      <c r="CCP79" s="167"/>
      <c r="CCQ79" s="167"/>
      <c r="CCR79" s="167"/>
      <c r="CCS79" s="167"/>
      <c r="CCT79" s="167"/>
      <c r="CCU79" s="167"/>
      <c r="CCV79" s="167"/>
      <c r="CCW79" s="167"/>
      <c r="CCX79" s="167"/>
      <c r="CCY79" s="167"/>
      <c r="CCZ79" s="167"/>
      <c r="CDA79" s="167"/>
      <c r="CDB79" s="167"/>
      <c r="CDC79" s="167"/>
      <c r="CDD79" s="167"/>
      <c r="CDE79" s="167"/>
      <c r="CDF79" s="167"/>
      <c r="CDG79" s="167"/>
      <c r="CDH79" s="167"/>
      <c r="CDI79" s="167"/>
      <c r="CDJ79" s="167"/>
      <c r="CDK79" s="167"/>
      <c r="CDL79" s="167"/>
      <c r="CDM79" s="167"/>
      <c r="CDN79" s="167"/>
      <c r="CDO79" s="167"/>
      <c r="CDP79" s="167"/>
      <c r="CDQ79" s="167"/>
      <c r="CDR79" s="167"/>
      <c r="CDS79" s="167"/>
      <c r="CDT79" s="167"/>
      <c r="CDU79" s="167"/>
      <c r="CDV79" s="167"/>
      <c r="CDW79" s="167"/>
      <c r="CDX79" s="167"/>
      <c r="CDY79" s="167"/>
      <c r="CDZ79" s="167"/>
      <c r="CEA79" s="167"/>
      <c r="CEB79" s="167"/>
      <c r="CEC79" s="167"/>
      <c r="CED79" s="167"/>
      <c r="CEE79" s="167"/>
      <c r="CEF79" s="167"/>
      <c r="CEG79" s="167"/>
      <c r="CEH79" s="167"/>
      <c r="CEI79" s="167"/>
      <c r="CEJ79" s="167"/>
      <c r="CEK79" s="167"/>
      <c r="CEL79" s="167"/>
      <c r="CEM79" s="167"/>
      <c r="CEN79" s="167"/>
      <c r="CEO79" s="167"/>
      <c r="CEP79" s="167"/>
      <c r="CEQ79" s="167"/>
      <c r="CER79" s="167"/>
      <c r="CES79" s="167"/>
      <c r="CET79" s="167"/>
      <c r="CEU79" s="167"/>
      <c r="CEV79" s="167"/>
      <c r="CEW79" s="167"/>
      <c r="CEX79" s="167"/>
      <c r="CEY79" s="167"/>
      <c r="CEZ79" s="167"/>
      <c r="CFA79" s="167"/>
      <c r="CFB79" s="167"/>
      <c r="CFC79" s="167"/>
      <c r="CFD79" s="167"/>
      <c r="CFE79" s="167"/>
      <c r="CFF79" s="167"/>
      <c r="CFG79" s="167"/>
      <c r="CFH79" s="167"/>
      <c r="CFI79" s="167"/>
      <c r="CFJ79" s="167"/>
      <c r="CFK79" s="167"/>
      <c r="CFL79" s="167"/>
      <c r="CFM79" s="167"/>
      <c r="CFN79" s="167"/>
      <c r="CFO79" s="167"/>
      <c r="CFP79" s="167"/>
      <c r="CFQ79" s="167"/>
      <c r="CFR79" s="167"/>
      <c r="CFS79" s="167"/>
      <c r="CFT79" s="167"/>
      <c r="CFU79" s="167"/>
      <c r="CFV79" s="167"/>
      <c r="CFW79" s="167"/>
      <c r="CFX79" s="167"/>
      <c r="CFY79" s="167"/>
      <c r="CFZ79" s="167"/>
      <c r="CGA79" s="167"/>
      <c r="CGB79" s="167"/>
      <c r="CGC79" s="167"/>
      <c r="CGD79" s="167"/>
      <c r="CGE79" s="167"/>
      <c r="CGF79" s="167"/>
      <c r="CGG79" s="167"/>
      <c r="CGH79" s="167"/>
      <c r="CGI79" s="167"/>
      <c r="CGJ79" s="167"/>
      <c r="CGK79" s="167"/>
      <c r="CGL79" s="167"/>
      <c r="CGM79" s="167"/>
      <c r="CGN79" s="167"/>
      <c r="CGO79" s="167"/>
      <c r="CGP79" s="167"/>
      <c r="CGQ79" s="167"/>
      <c r="CGR79" s="167"/>
      <c r="CGS79" s="167"/>
      <c r="CGT79" s="167"/>
      <c r="CGU79" s="167"/>
      <c r="CGV79" s="167"/>
      <c r="CGW79" s="167"/>
      <c r="CGX79" s="167"/>
      <c r="CGY79" s="167"/>
      <c r="CGZ79" s="167"/>
      <c r="CHA79" s="167"/>
      <c r="CHB79" s="167"/>
      <c r="CHC79" s="167"/>
      <c r="CHD79" s="167"/>
      <c r="CHE79" s="167"/>
      <c r="CHF79" s="167"/>
      <c r="CHG79" s="167"/>
      <c r="CHH79" s="167"/>
      <c r="CHI79" s="167"/>
      <c r="CHJ79" s="167"/>
      <c r="CHK79" s="167"/>
      <c r="CHL79" s="167"/>
      <c r="CHM79" s="167"/>
      <c r="CHN79" s="167"/>
      <c r="CHO79" s="167"/>
      <c r="CHP79" s="167"/>
      <c r="CHQ79" s="167"/>
      <c r="CHR79" s="167"/>
      <c r="CHS79" s="167"/>
      <c r="CHT79" s="167"/>
      <c r="CHU79" s="167"/>
      <c r="CHV79" s="167"/>
      <c r="CHW79" s="167"/>
      <c r="CHX79" s="167"/>
      <c r="CHY79" s="167"/>
      <c r="CHZ79" s="167"/>
      <c r="CIA79" s="167"/>
      <c r="CIB79" s="167"/>
      <c r="CIC79" s="167"/>
      <c r="CID79" s="167"/>
      <c r="CIE79" s="167"/>
      <c r="CIF79" s="167"/>
      <c r="CIG79" s="167"/>
      <c r="CIH79" s="167"/>
      <c r="CII79" s="167"/>
      <c r="CIJ79" s="167"/>
      <c r="CIK79" s="167"/>
      <c r="CIL79" s="167"/>
      <c r="CIM79" s="167"/>
      <c r="CIN79" s="167"/>
      <c r="CIO79" s="167"/>
      <c r="CIP79" s="167"/>
      <c r="CIQ79" s="167"/>
      <c r="CIR79" s="167"/>
      <c r="CIS79" s="167"/>
      <c r="CIT79" s="167"/>
      <c r="CIU79" s="167"/>
      <c r="CIV79" s="167"/>
      <c r="CIW79" s="167"/>
      <c r="CIX79" s="167"/>
      <c r="CIY79" s="167"/>
      <c r="CIZ79" s="167"/>
      <c r="CJA79" s="167"/>
      <c r="CJB79" s="167"/>
      <c r="CJC79" s="167"/>
      <c r="CJD79" s="167"/>
      <c r="CJE79" s="167"/>
      <c r="CJF79" s="167"/>
      <c r="CJG79" s="167"/>
      <c r="CJH79" s="167"/>
      <c r="CJI79" s="167"/>
      <c r="CJJ79" s="167"/>
      <c r="CJK79" s="167"/>
      <c r="CJL79" s="167"/>
      <c r="CJM79" s="167"/>
      <c r="CJN79" s="167"/>
      <c r="CJO79" s="167"/>
      <c r="CJP79" s="167"/>
      <c r="CJQ79" s="167"/>
      <c r="CJR79" s="167"/>
      <c r="CJS79" s="167"/>
      <c r="CJT79" s="167"/>
      <c r="CJU79" s="167"/>
      <c r="CJV79" s="167"/>
      <c r="CJW79" s="167"/>
      <c r="CJX79" s="167"/>
      <c r="CJY79" s="167"/>
      <c r="CJZ79" s="167"/>
      <c r="CKA79" s="167"/>
      <c r="CKB79" s="167"/>
      <c r="CKC79" s="167"/>
      <c r="CKD79" s="167"/>
      <c r="CKE79" s="167"/>
      <c r="CKF79" s="167"/>
      <c r="CKG79" s="167"/>
      <c r="CKH79" s="167"/>
      <c r="CKI79" s="167"/>
      <c r="CKJ79" s="167"/>
      <c r="CKK79" s="167"/>
      <c r="CKL79" s="167"/>
      <c r="CKM79" s="167"/>
      <c r="CKN79" s="167"/>
      <c r="CKO79" s="167"/>
      <c r="CKP79" s="167"/>
      <c r="CKQ79" s="167"/>
      <c r="CKR79" s="167"/>
      <c r="CKS79" s="167"/>
      <c r="CKT79" s="167"/>
      <c r="CKU79" s="167"/>
      <c r="CKV79" s="167"/>
      <c r="CKW79" s="167"/>
      <c r="CKX79" s="167"/>
      <c r="CKY79" s="167"/>
      <c r="CKZ79" s="167"/>
      <c r="CLA79" s="167"/>
      <c r="CLB79" s="167"/>
      <c r="CLC79" s="167"/>
      <c r="CLD79" s="167"/>
      <c r="CLE79" s="167"/>
      <c r="CLF79" s="167"/>
      <c r="CLG79" s="167"/>
      <c r="CLH79" s="167"/>
      <c r="CLI79" s="167"/>
      <c r="CLJ79" s="167"/>
      <c r="CLK79" s="167"/>
      <c r="CLL79" s="167"/>
      <c r="CLM79" s="167"/>
      <c r="CLN79" s="167"/>
      <c r="CLO79" s="167"/>
      <c r="CLP79" s="167"/>
      <c r="CLQ79" s="167"/>
      <c r="CLR79" s="167"/>
      <c r="CLS79" s="167"/>
      <c r="CLT79" s="167"/>
      <c r="CLU79" s="167"/>
      <c r="CLV79" s="167"/>
      <c r="CLW79" s="167"/>
      <c r="CLX79" s="167"/>
      <c r="CLY79" s="167"/>
      <c r="CLZ79" s="167"/>
      <c r="CMA79" s="167"/>
      <c r="CMB79" s="167"/>
      <c r="CMC79" s="167"/>
      <c r="CMD79" s="167"/>
      <c r="CME79" s="167"/>
      <c r="CMF79" s="167"/>
      <c r="CMG79" s="167"/>
      <c r="CMH79" s="167"/>
      <c r="CMI79" s="167"/>
      <c r="CMJ79" s="167"/>
      <c r="CMK79" s="167"/>
      <c r="CML79" s="167"/>
      <c r="CMM79" s="167"/>
      <c r="CMN79" s="167"/>
      <c r="CMO79" s="167"/>
      <c r="CMP79" s="167"/>
      <c r="CMQ79" s="167"/>
      <c r="CMR79" s="167"/>
      <c r="CMS79" s="167"/>
      <c r="CMT79" s="167"/>
      <c r="CMU79" s="167"/>
      <c r="CMV79" s="167"/>
      <c r="CMW79" s="167"/>
      <c r="CMX79" s="167"/>
      <c r="CMY79" s="167"/>
      <c r="CMZ79" s="167"/>
      <c r="CNA79" s="167"/>
      <c r="CNB79" s="167"/>
      <c r="CNC79" s="167"/>
      <c r="CND79" s="167"/>
      <c r="CNE79" s="167"/>
      <c r="CNF79" s="167"/>
      <c r="CNG79" s="167"/>
      <c r="CNH79" s="167"/>
      <c r="CNI79" s="167"/>
      <c r="CNJ79" s="167"/>
      <c r="CNK79" s="167"/>
      <c r="CNL79" s="167"/>
      <c r="CNM79" s="167"/>
      <c r="CNN79" s="167"/>
      <c r="CNO79" s="167"/>
      <c r="CNP79" s="167"/>
      <c r="CNQ79" s="167"/>
      <c r="CNR79" s="167"/>
      <c r="CNS79" s="167"/>
      <c r="CNT79" s="167"/>
      <c r="CNU79" s="167"/>
      <c r="CNV79" s="167"/>
      <c r="CNW79" s="167"/>
      <c r="CNX79" s="167"/>
      <c r="CNY79" s="167"/>
      <c r="CNZ79" s="167"/>
      <c r="COA79" s="167"/>
      <c r="COB79" s="167"/>
      <c r="COC79" s="167"/>
      <c r="COD79" s="167"/>
      <c r="COE79" s="167"/>
      <c r="COF79" s="167"/>
      <c r="COG79" s="167"/>
      <c r="COH79" s="167"/>
      <c r="COI79" s="167"/>
      <c r="COJ79" s="167"/>
      <c r="COK79" s="167"/>
      <c r="COL79" s="167"/>
      <c r="COM79" s="167"/>
      <c r="CON79" s="167"/>
      <c r="COO79" s="167"/>
      <c r="COP79" s="167"/>
      <c r="COQ79" s="167"/>
      <c r="COR79" s="167"/>
      <c r="COS79" s="167"/>
      <c r="COT79" s="167"/>
      <c r="COU79" s="167"/>
      <c r="COV79" s="167"/>
      <c r="COW79" s="167"/>
      <c r="COX79" s="167"/>
      <c r="COY79" s="167"/>
      <c r="COZ79" s="167"/>
      <c r="CPA79" s="167"/>
      <c r="CPB79" s="167"/>
      <c r="CPC79" s="167"/>
      <c r="CPD79" s="167"/>
      <c r="CPE79" s="167"/>
      <c r="CPF79" s="167"/>
      <c r="CPG79" s="167"/>
      <c r="CPH79" s="167"/>
      <c r="CPI79" s="167"/>
      <c r="CPJ79" s="167"/>
      <c r="CPK79" s="167"/>
      <c r="CPL79" s="167"/>
      <c r="CPM79" s="167"/>
      <c r="CPN79" s="167"/>
      <c r="CPO79" s="167"/>
      <c r="CPP79" s="167"/>
      <c r="CPQ79" s="167"/>
      <c r="CPR79" s="167"/>
      <c r="CPS79" s="167"/>
      <c r="CPT79" s="167"/>
      <c r="CPU79" s="167"/>
      <c r="CPV79" s="167"/>
      <c r="CPW79" s="167"/>
      <c r="CPX79" s="167"/>
      <c r="CPY79" s="167"/>
      <c r="CPZ79" s="167"/>
      <c r="CQA79" s="167"/>
      <c r="CQB79" s="167"/>
      <c r="CQC79" s="167"/>
      <c r="CQD79" s="167"/>
      <c r="CQE79" s="167"/>
      <c r="CQF79" s="167"/>
      <c r="CQG79" s="167"/>
      <c r="CQH79" s="167"/>
      <c r="CQI79" s="167"/>
      <c r="CQJ79" s="167"/>
      <c r="CQK79" s="167"/>
      <c r="CQL79" s="167"/>
      <c r="CQM79" s="167"/>
      <c r="CQN79" s="167"/>
      <c r="CQO79" s="167"/>
      <c r="CQP79" s="167"/>
      <c r="CQQ79" s="167"/>
      <c r="CQR79" s="167"/>
      <c r="CQS79" s="167"/>
      <c r="CQT79" s="167"/>
      <c r="CQU79" s="167"/>
      <c r="CQV79" s="167"/>
      <c r="CQW79" s="167"/>
      <c r="CQX79" s="167"/>
      <c r="CQY79" s="167"/>
      <c r="CQZ79" s="167"/>
      <c r="CRA79" s="167"/>
      <c r="CRB79" s="167"/>
      <c r="CRC79" s="167"/>
      <c r="CRD79" s="167"/>
      <c r="CRE79" s="167"/>
      <c r="CRF79" s="167"/>
      <c r="CRG79" s="167"/>
      <c r="CRH79" s="167"/>
      <c r="CRI79" s="167"/>
      <c r="CRJ79" s="167"/>
      <c r="CRK79" s="167"/>
      <c r="CRL79" s="167"/>
      <c r="CRM79" s="167"/>
      <c r="CRN79" s="167"/>
      <c r="CRO79" s="167"/>
      <c r="CRP79" s="167"/>
      <c r="CRQ79" s="167"/>
      <c r="CRR79" s="167"/>
      <c r="CRS79" s="167"/>
      <c r="CRT79" s="167"/>
      <c r="CRU79" s="167"/>
      <c r="CRV79" s="167"/>
      <c r="CRW79" s="167"/>
      <c r="CRX79" s="167"/>
      <c r="CRY79" s="167"/>
      <c r="CRZ79" s="167"/>
      <c r="CSA79" s="167"/>
      <c r="CSB79" s="167"/>
      <c r="CSC79" s="167"/>
      <c r="CSD79" s="167"/>
      <c r="CSE79" s="167"/>
      <c r="CSF79" s="167"/>
      <c r="CSG79" s="167"/>
      <c r="CSH79" s="167"/>
      <c r="CSI79" s="167"/>
      <c r="CSJ79" s="167"/>
      <c r="CSK79" s="167"/>
      <c r="CSL79" s="167"/>
      <c r="CSM79" s="167"/>
      <c r="CSN79" s="167"/>
      <c r="CSO79" s="167"/>
      <c r="CSP79" s="167"/>
      <c r="CSQ79" s="167"/>
      <c r="CSR79" s="167"/>
      <c r="CSS79" s="167"/>
      <c r="CST79" s="167"/>
      <c r="CSU79" s="167"/>
      <c r="CSV79" s="167"/>
      <c r="CSW79" s="167"/>
      <c r="CSX79" s="167"/>
      <c r="CSY79" s="167"/>
      <c r="CSZ79" s="167"/>
      <c r="CTA79" s="167"/>
      <c r="CTB79" s="167"/>
      <c r="CTC79" s="167"/>
      <c r="CTD79" s="167"/>
      <c r="CTE79" s="167"/>
      <c r="CTF79" s="167"/>
      <c r="CTG79" s="167"/>
      <c r="CTH79" s="167"/>
      <c r="CTI79" s="167"/>
      <c r="CTJ79" s="167"/>
      <c r="CTK79" s="167"/>
      <c r="CTL79" s="167"/>
      <c r="CTM79" s="167"/>
      <c r="CTN79" s="167"/>
      <c r="CTO79" s="167"/>
      <c r="CTP79" s="167"/>
      <c r="CTQ79" s="167"/>
      <c r="CTR79" s="167"/>
      <c r="CTS79" s="167"/>
      <c r="CTT79" s="167"/>
      <c r="CTU79" s="167"/>
      <c r="CTV79" s="167"/>
      <c r="CTW79" s="167"/>
      <c r="CTX79" s="167"/>
      <c r="CTY79" s="167"/>
      <c r="CTZ79" s="167"/>
      <c r="CUA79" s="167"/>
      <c r="CUB79" s="167"/>
      <c r="CUC79" s="167"/>
      <c r="CUD79" s="167"/>
      <c r="CUE79" s="167"/>
      <c r="CUF79" s="167"/>
      <c r="CUG79" s="167"/>
      <c r="CUH79" s="167"/>
      <c r="CUI79" s="167"/>
      <c r="CUJ79" s="167"/>
      <c r="CUK79" s="167"/>
      <c r="CUL79" s="167"/>
      <c r="CUM79" s="167"/>
      <c r="CUN79" s="167"/>
      <c r="CUO79" s="167"/>
      <c r="CUP79" s="167"/>
      <c r="CUQ79" s="167"/>
      <c r="CUR79" s="167"/>
      <c r="CUS79" s="167"/>
      <c r="CUT79" s="167"/>
      <c r="CUU79" s="167"/>
      <c r="CUV79" s="167"/>
      <c r="CUW79" s="167"/>
      <c r="CUX79" s="167"/>
      <c r="CUY79" s="167"/>
      <c r="CUZ79" s="167"/>
      <c r="CVA79" s="167"/>
      <c r="CVB79" s="167"/>
      <c r="CVC79" s="167"/>
      <c r="CVD79" s="167"/>
      <c r="CVE79" s="167"/>
      <c r="CVF79" s="167"/>
      <c r="CVG79" s="167"/>
      <c r="CVH79" s="167"/>
      <c r="CVI79" s="167"/>
      <c r="CVJ79" s="167"/>
      <c r="CVK79" s="167"/>
      <c r="CVL79" s="167"/>
      <c r="CVM79" s="167"/>
      <c r="CVN79" s="167"/>
      <c r="CVO79" s="167"/>
      <c r="CVP79" s="167"/>
      <c r="CVQ79" s="167"/>
      <c r="CVR79" s="167"/>
      <c r="CVS79" s="167"/>
      <c r="CVT79" s="167"/>
      <c r="CVU79" s="167"/>
      <c r="CVV79" s="167"/>
      <c r="CVW79" s="167"/>
      <c r="CVX79" s="167"/>
      <c r="CVY79" s="167"/>
      <c r="CVZ79" s="167"/>
      <c r="CWA79" s="167"/>
      <c r="CWB79" s="167"/>
      <c r="CWC79" s="167"/>
      <c r="CWD79" s="167"/>
      <c r="CWE79" s="167"/>
      <c r="CWF79" s="167"/>
      <c r="CWG79" s="167"/>
      <c r="CWH79" s="167"/>
      <c r="CWI79" s="167"/>
      <c r="CWJ79" s="167"/>
      <c r="CWK79" s="167"/>
      <c r="CWL79" s="167"/>
      <c r="CWM79" s="167"/>
      <c r="CWN79" s="167"/>
      <c r="CWO79" s="167"/>
      <c r="CWP79" s="167"/>
      <c r="CWQ79" s="167"/>
      <c r="CWR79" s="167"/>
      <c r="CWS79" s="167"/>
      <c r="CWT79" s="167"/>
      <c r="CWU79" s="167"/>
      <c r="CWV79" s="167"/>
      <c r="CWW79" s="167"/>
      <c r="CWX79" s="167"/>
      <c r="CWY79" s="167"/>
      <c r="CWZ79" s="167"/>
      <c r="CXA79" s="167"/>
      <c r="CXB79" s="167"/>
      <c r="CXC79" s="167"/>
      <c r="CXD79" s="167"/>
      <c r="CXE79" s="167"/>
      <c r="CXF79" s="167"/>
      <c r="CXG79" s="167"/>
      <c r="CXH79" s="167"/>
      <c r="CXI79" s="167"/>
      <c r="CXJ79" s="167"/>
      <c r="CXK79" s="167"/>
      <c r="CXL79" s="167"/>
      <c r="CXM79" s="167"/>
      <c r="CXN79" s="167"/>
      <c r="CXO79" s="167"/>
      <c r="CXP79" s="167"/>
      <c r="CXQ79" s="167"/>
      <c r="CXR79" s="167"/>
      <c r="CXS79" s="167"/>
      <c r="CXT79" s="167"/>
      <c r="CXU79" s="167"/>
      <c r="CXV79" s="167"/>
      <c r="CXW79" s="167"/>
      <c r="CXX79" s="167"/>
      <c r="CXY79" s="167"/>
      <c r="CXZ79" s="167"/>
      <c r="CYA79" s="167"/>
      <c r="CYB79" s="167"/>
      <c r="CYC79" s="167"/>
      <c r="CYD79" s="167"/>
      <c r="CYE79" s="167"/>
      <c r="CYF79" s="167"/>
      <c r="CYG79" s="167"/>
      <c r="CYH79" s="167"/>
      <c r="CYI79" s="167"/>
      <c r="CYJ79" s="167"/>
      <c r="CYK79" s="167"/>
      <c r="CYL79" s="167"/>
      <c r="CYM79" s="167"/>
      <c r="CYN79" s="167"/>
      <c r="CYO79" s="167"/>
      <c r="CYP79" s="167"/>
      <c r="CYQ79" s="167"/>
      <c r="CYR79" s="167"/>
      <c r="CYS79" s="167"/>
      <c r="CYT79" s="167"/>
      <c r="CYU79" s="167"/>
      <c r="CYV79" s="167"/>
      <c r="CYW79" s="167"/>
      <c r="CYX79" s="167"/>
      <c r="CYY79" s="167"/>
      <c r="CYZ79" s="167"/>
      <c r="CZA79" s="167"/>
      <c r="CZB79" s="167"/>
      <c r="CZC79" s="167"/>
      <c r="CZD79" s="167"/>
      <c r="CZE79" s="167"/>
      <c r="CZF79" s="167"/>
      <c r="CZG79" s="167"/>
      <c r="CZH79" s="167"/>
      <c r="CZI79" s="167"/>
      <c r="CZJ79" s="167"/>
      <c r="CZK79" s="167"/>
      <c r="CZL79" s="167"/>
      <c r="CZM79" s="167"/>
      <c r="CZN79" s="167"/>
      <c r="CZO79" s="167"/>
      <c r="CZP79" s="167"/>
      <c r="CZQ79" s="167"/>
      <c r="CZR79" s="167"/>
      <c r="CZS79" s="167"/>
      <c r="CZT79" s="167"/>
      <c r="CZU79" s="167"/>
      <c r="CZV79" s="167"/>
      <c r="CZW79" s="167"/>
      <c r="CZX79" s="167"/>
      <c r="CZY79" s="167"/>
      <c r="CZZ79" s="167"/>
      <c r="DAA79" s="167"/>
      <c r="DAB79" s="167"/>
      <c r="DAC79" s="167"/>
      <c r="DAD79" s="167"/>
      <c r="DAE79" s="167"/>
      <c r="DAF79" s="167"/>
      <c r="DAG79" s="167"/>
      <c r="DAH79" s="167"/>
      <c r="DAI79" s="167"/>
      <c r="DAJ79" s="167"/>
      <c r="DAK79" s="167"/>
      <c r="DAL79" s="167"/>
      <c r="DAM79" s="167"/>
      <c r="DAN79" s="167"/>
      <c r="DAO79" s="167"/>
      <c r="DAP79" s="167"/>
      <c r="DAQ79" s="167"/>
      <c r="DAR79" s="167"/>
      <c r="DAS79" s="167"/>
      <c r="DAT79" s="167"/>
      <c r="DAU79" s="167"/>
      <c r="DAV79" s="167"/>
      <c r="DAW79" s="167"/>
      <c r="DAX79" s="167"/>
      <c r="DAY79" s="167"/>
      <c r="DAZ79" s="167"/>
      <c r="DBA79" s="167"/>
      <c r="DBB79" s="167"/>
      <c r="DBC79" s="167"/>
      <c r="DBD79" s="167"/>
      <c r="DBE79" s="167"/>
      <c r="DBF79" s="167"/>
      <c r="DBG79" s="167"/>
      <c r="DBH79" s="167"/>
      <c r="DBI79" s="167"/>
      <c r="DBJ79" s="167"/>
      <c r="DBK79" s="167"/>
      <c r="DBL79" s="167"/>
      <c r="DBM79" s="167"/>
      <c r="DBN79" s="167"/>
      <c r="DBO79" s="167"/>
      <c r="DBP79" s="167"/>
      <c r="DBQ79" s="167"/>
      <c r="DBR79" s="167"/>
      <c r="DBS79" s="167"/>
      <c r="DBT79" s="167"/>
      <c r="DBU79" s="167"/>
      <c r="DBV79" s="167"/>
      <c r="DBW79" s="167"/>
      <c r="DBX79" s="167"/>
      <c r="DBY79" s="167"/>
      <c r="DBZ79" s="167"/>
      <c r="DCA79" s="167"/>
      <c r="DCB79" s="167"/>
      <c r="DCC79" s="167"/>
      <c r="DCD79" s="167"/>
      <c r="DCE79" s="167"/>
      <c r="DCF79" s="167"/>
      <c r="DCG79" s="167"/>
      <c r="DCH79" s="167"/>
      <c r="DCI79" s="167"/>
      <c r="DCJ79" s="167"/>
      <c r="DCK79" s="167"/>
      <c r="DCL79" s="167"/>
      <c r="DCM79" s="167"/>
      <c r="DCN79" s="167"/>
      <c r="DCO79" s="167"/>
      <c r="DCP79" s="167"/>
      <c r="DCQ79" s="167"/>
      <c r="DCR79" s="167"/>
      <c r="DCS79" s="167"/>
      <c r="DCT79" s="167"/>
      <c r="DCU79" s="167"/>
      <c r="DCV79" s="167"/>
      <c r="DCW79" s="167"/>
      <c r="DCX79" s="167"/>
      <c r="DCY79" s="167"/>
      <c r="DCZ79" s="167"/>
      <c r="DDA79" s="167"/>
      <c r="DDB79" s="167"/>
      <c r="DDC79" s="167"/>
      <c r="DDD79" s="167"/>
      <c r="DDE79" s="167"/>
      <c r="DDF79" s="167"/>
      <c r="DDG79" s="167"/>
      <c r="DDH79" s="167"/>
      <c r="DDI79" s="167"/>
      <c r="DDJ79" s="167"/>
      <c r="DDK79" s="167"/>
      <c r="DDL79" s="167"/>
      <c r="DDM79" s="167"/>
      <c r="DDN79" s="167"/>
      <c r="DDO79" s="167"/>
      <c r="DDP79" s="167"/>
      <c r="DDQ79" s="167"/>
      <c r="DDR79" s="167"/>
      <c r="DDS79" s="167"/>
      <c r="DDT79" s="167"/>
      <c r="DDU79" s="167"/>
      <c r="DDV79" s="167"/>
      <c r="DDW79" s="167"/>
      <c r="DDX79" s="167"/>
      <c r="DDY79" s="167"/>
      <c r="DDZ79" s="167"/>
      <c r="DEA79" s="167"/>
      <c r="DEB79" s="167"/>
      <c r="DEC79" s="167"/>
      <c r="DED79" s="167"/>
      <c r="DEE79" s="167"/>
      <c r="DEF79" s="167"/>
      <c r="DEG79" s="167"/>
      <c r="DEH79" s="167"/>
      <c r="DEI79" s="167"/>
      <c r="DEJ79" s="167"/>
      <c r="DEK79" s="167"/>
      <c r="DEL79" s="167"/>
      <c r="DEM79" s="167"/>
      <c r="DEN79" s="167"/>
      <c r="DEO79" s="167"/>
      <c r="DEP79" s="167"/>
      <c r="DEQ79" s="167"/>
      <c r="DER79" s="167"/>
      <c r="DES79" s="167"/>
      <c r="DET79" s="167"/>
      <c r="DEU79" s="167"/>
      <c r="DEV79" s="167"/>
      <c r="DEW79" s="167"/>
      <c r="DEX79" s="167"/>
      <c r="DEY79" s="167"/>
      <c r="DEZ79" s="167"/>
      <c r="DFA79" s="167"/>
      <c r="DFB79" s="167"/>
      <c r="DFC79" s="167"/>
      <c r="DFD79" s="167"/>
      <c r="DFE79" s="167"/>
      <c r="DFF79" s="167"/>
      <c r="DFG79" s="167"/>
      <c r="DFH79" s="167"/>
      <c r="DFI79" s="167"/>
      <c r="DFJ79" s="167"/>
      <c r="DFK79" s="167"/>
      <c r="DFL79" s="167"/>
      <c r="DFM79" s="167"/>
      <c r="DFN79" s="167"/>
      <c r="DFO79" s="167"/>
      <c r="DFP79" s="167"/>
      <c r="DFQ79" s="167"/>
      <c r="DFR79" s="167"/>
      <c r="DFS79" s="167"/>
      <c r="DFT79" s="167"/>
      <c r="DFU79" s="167"/>
      <c r="DFV79" s="167"/>
      <c r="DFW79" s="167"/>
      <c r="DFX79" s="167"/>
      <c r="DFY79" s="167"/>
      <c r="DFZ79" s="167"/>
      <c r="DGA79" s="167"/>
      <c r="DGB79" s="167"/>
      <c r="DGC79" s="167"/>
      <c r="DGD79" s="167"/>
      <c r="DGE79" s="167"/>
      <c r="DGF79" s="167"/>
      <c r="DGG79" s="167"/>
      <c r="DGH79" s="167"/>
      <c r="DGI79" s="167"/>
      <c r="DGJ79" s="167"/>
      <c r="DGK79" s="167"/>
      <c r="DGL79" s="167"/>
      <c r="DGM79" s="167"/>
      <c r="DGN79" s="167"/>
      <c r="DGO79" s="167"/>
      <c r="DGP79" s="167"/>
      <c r="DGQ79" s="167"/>
      <c r="DGR79" s="167"/>
      <c r="DGS79" s="167"/>
      <c r="DGT79" s="167"/>
      <c r="DGU79" s="167"/>
      <c r="DGV79" s="167"/>
      <c r="DGW79" s="167"/>
      <c r="DGX79" s="167"/>
      <c r="DGY79" s="167"/>
      <c r="DGZ79" s="167"/>
      <c r="DHA79" s="167"/>
      <c r="DHB79" s="167"/>
      <c r="DHC79" s="167"/>
      <c r="DHD79" s="167"/>
      <c r="DHE79" s="167"/>
      <c r="DHF79" s="167"/>
      <c r="DHG79" s="167"/>
      <c r="DHH79" s="167"/>
      <c r="DHI79" s="167"/>
      <c r="DHJ79" s="167"/>
      <c r="DHK79" s="167"/>
      <c r="DHL79" s="167"/>
      <c r="DHM79" s="167"/>
      <c r="DHN79" s="167"/>
      <c r="DHO79" s="167"/>
      <c r="DHP79" s="167"/>
      <c r="DHQ79" s="167"/>
      <c r="DHR79" s="167"/>
      <c r="DHS79" s="167"/>
      <c r="DHT79" s="167"/>
      <c r="DHU79" s="167"/>
      <c r="DHV79" s="167"/>
      <c r="DHW79" s="167"/>
      <c r="DHX79" s="167"/>
      <c r="DHY79" s="167"/>
      <c r="DHZ79" s="167"/>
      <c r="DIA79" s="167"/>
      <c r="DIB79" s="167"/>
      <c r="DIC79" s="167"/>
      <c r="DID79" s="167"/>
      <c r="DIE79" s="167"/>
      <c r="DIF79" s="167"/>
      <c r="DIG79" s="167"/>
      <c r="DIH79" s="167"/>
      <c r="DII79" s="167"/>
      <c r="DIJ79" s="167"/>
      <c r="DIK79" s="167"/>
      <c r="DIL79" s="167"/>
      <c r="DIM79" s="167"/>
      <c r="DIN79" s="167"/>
      <c r="DIO79" s="167"/>
      <c r="DIP79" s="167"/>
      <c r="DIQ79" s="167"/>
      <c r="DIR79" s="167"/>
      <c r="DIS79" s="167"/>
      <c r="DIT79" s="167"/>
      <c r="DIU79" s="167"/>
      <c r="DIV79" s="167"/>
      <c r="DIW79" s="167"/>
      <c r="DIX79" s="167"/>
      <c r="DIY79" s="167"/>
      <c r="DIZ79" s="167"/>
      <c r="DJA79" s="167"/>
      <c r="DJB79" s="167"/>
      <c r="DJC79" s="167"/>
      <c r="DJD79" s="167"/>
      <c r="DJE79" s="167"/>
      <c r="DJF79" s="167"/>
      <c r="DJG79" s="167"/>
      <c r="DJH79" s="167"/>
      <c r="DJI79" s="167"/>
      <c r="DJJ79" s="167"/>
      <c r="DJK79" s="167"/>
      <c r="DJL79" s="167"/>
      <c r="DJM79" s="167"/>
      <c r="DJN79" s="167"/>
      <c r="DJO79" s="167"/>
      <c r="DJP79" s="167"/>
      <c r="DJQ79" s="167"/>
      <c r="DJR79" s="167"/>
      <c r="DJS79" s="167"/>
      <c r="DJT79" s="167"/>
      <c r="DJU79" s="167"/>
      <c r="DJV79" s="167"/>
      <c r="DJW79" s="167"/>
      <c r="DJX79" s="167"/>
      <c r="DJY79" s="167"/>
      <c r="DJZ79" s="167"/>
      <c r="DKA79" s="167"/>
      <c r="DKB79" s="167"/>
      <c r="DKC79" s="167"/>
      <c r="DKD79" s="167"/>
      <c r="DKE79" s="167"/>
      <c r="DKF79" s="167"/>
      <c r="DKG79" s="167"/>
      <c r="DKH79" s="167"/>
      <c r="DKI79" s="167"/>
      <c r="DKJ79" s="167"/>
      <c r="DKK79" s="167"/>
      <c r="DKL79" s="167"/>
      <c r="DKM79" s="167"/>
      <c r="DKN79" s="167"/>
      <c r="DKO79" s="167"/>
      <c r="DKP79" s="167"/>
      <c r="DKQ79" s="167"/>
      <c r="DKR79" s="167"/>
      <c r="DKS79" s="167"/>
      <c r="DKT79" s="167"/>
      <c r="DKU79" s="167"/>
      <c r="DKV79" s="167"/>
      <c r="DKW79" s="167"/>
      <c r="DKX79" s="167"/>
      <c r="DKY79" s="167"/>
      <c r="DKZ79" s="167"/>
      <c r="DLA79" s="167"/>
      <c r="DLB79" s="167"/>
      <c r="DLC79" s="167"/>
      <c r="DLD79" s="167"/>
      <c r="DLE79" s="167"/>
      <c r="DLF79" s="167"/>
      <c r="DLG79" s="167"/>
      <c r="DLH79" s="167"/>
      <c r="DLI79" s="167"/>
      <c r="DLJ79" s="167"/>
      <c r="DLK79" s="167"/>
      <c r="DLL79" s="167"/>
      <c r="DLM79" s="167"/>
      <c r="DLN79" s="167"/>
      <c r="DLO79" s="167"/>
      <c r="DLP79" s="167"/>
      <c r="DLQ79" s="167"/>
      <c r="DLR79" s="167"/>
      <c r="DLS79" s="167"/>
      <c r="DLT79" s="167"/>
      <c r="DLU79" s="167"/>
      <c r="DLV79" s="167"/>
      <c r="DLW79" s="167"/>
      <c r="DLX79" s="167"/>
      <c r="DLY79" s="167"/>
      <c r="DLZ79" s="167"/>
      <c r="DMA79" s="167"/>
      <c r="DMB79" s="167"/>
      <c r="DMC79" s="167"/>
      <c r="DMD79" s="167"/>
      <c r="DME79" s="167"/>
      <c r="DMF79" s="167"/>
      <c r="DMG79" s="167"/>
      <c r="DMH79" s="167"/>
      <c r="DMI79" s="167"/>
      <c r="DMJ79" s="167"/>
      <c r="DMK79" s="167"/>
      <c r="DML79" s="167"/>
      <c r="DMM79" s="167"/>
      <c r="DMN79" s="167"/>
      <c r="DMO79" s="167"/>
      <c r="DMP79" s="167"/>
      <c r="DMQ79" s="167"/>
      <c r="DMR79" s="167"/>
      <c r="DMS79" s="167"/>
      <c r="DMT79" s="167"/>
      <c r="DMU79" s="167"/>
      <c r="DMV79" s="167"/>
      <c r="DMW79" s="167"/>
      <c r="DMX79" s="167"/>
      <c r="DMY79" s="167"/>
      <c r="DMZ79" s="167"/>
      <c r="DNA79" s="167"/>
      <c r="DNB79" s="167"/>
      <c r="DNC79" s="167"/>
      <c r="DND79" s="167"/>
      <c r="DNE79" s="167"/>
      <c r="DNF79" s="167"/>
      <c r="DNG79" s="167"/>
      <c r="DNH79" s="167"/>
      <c r="DNI79" s="167"/>
      <c r="DNJ79" s="167"/>
      <c r="DNK79" s="167"/>
      <c r="DNL79" s="167"/>
      <c r="DNM79" s="167"/>
      <c r="DNN79" s="167"/>
      <c r="DNO79" s="167"/>
      <c r="DNP79" s="167"/>
      <c r="DNQ79" s="167"/>
      <c r="DNR79" s="167"/>
      <c r="DNS79" s="167"/>
      <c r="DNT79" s="167"/>
      <c r="DNU79" s="167"/>
      <c r="DNV79" s="167"/>
      <c r="DNW79" s="167"/>
      <c r="DNX79" s="167"/>
      <c r="DNY79" s="167"/>
      <c r="DNZ79" s="167"/>
      <c r="DOA79" s="167"/>
      <c r="DOB79" s="167"/>
      <c r="DOC79" s="167"/>
      <c r="DOD79" s="167"/>
      <c r="DOE79" s="167"/>
      <c r="DOF79" s="167"/>
      <c r="DOG79" s="167"/>
      <c r="DOH79" s="167"/>
      <c r="DOI79" s="167"/>
      <c r="DOJ79" s="167"/>
      <c r="DOK79" s="167"/>
      <c r="DOL79" s="167"/>
      <c r="DOM79" s="167"/>
      <c r="DON79" s="167"/>
      <c r="DOO79" s="167"/>
      <c r="DOP79" s="167"/>
      <c r="DOQ79" s="167"/>
      <c r="DOR79" s="167"/>
      <c r="DOS79" s="167"/>
      <c r="DOT79" s="167"/>
      <c r="DOU79" s="167"/>
      <c r="DOV79" s="167"/>
      <c r="DOW79" s="167"/>
      <c r="DOX79" s="167"/>
      <c r="DOY79" s="167"/>
      <c r="DOZ79" s="167"/>
      <c r="DPA79" s="167"/>
      <c r="DPB79" s="167"/>
      <c r="DPC79" s="167"/>
      <c r="DPD79" s="167"/>
      <c r="DPE79" s="167"/>
      <c r="DPF79" s="167"/>
      <c r="DPG79" s="167"/>
    </row>
    <row r="80" spans="1:3127" s="166" customFormat="1">
      <c r="A80" s="180" t="s">
        <v>2091</v>
      </c>
      <c r="B80" s="180" t="s">
        <v>1969</v>
      </c>
      <c r="C80" s="180" t="s">
        <v>19</v>
      </c>
      <c r="D80" s="180" t="s">
        <v>1154</v>
      </c>
      <c r="E80" s="180" t="s">
        <v>1970</v>
      </c>
      <c r="F80" s="180" t="s">
        <v>1971</v>
      </c>
      <c r="G80" s="180"/>
      <c r="H80" s="180" t="s">
        <v>1972</v>
      </c>
      <c r="I80" s="180" t="s">
        <v>1005</v>
      </c>
      <c r="J80" s="180" t="s">
        <v>1973</v>
      </c>
      <c r="K80" s="180" t="s">
        <v>53</v>
      </c>
      <c r="L80" s="180" t="s">
        <v>1432</v>
      </c>
      <c r="M80" s="181" t="s">
        <v>1113</v>
      </c>
      <c r="N80" s="181">
        <v>17</v>
      </c>
      <c r="O80" s="181">
        <v>11</v>
      </c>
      <c r="P80" s="180" t="s">
        <v>1432</v>
      </c>
      <c r="Q80" s="182">
        <v>36.315400000000004</v>
      </c>
      <c r="R80" s="183" t="s">
        <v>1974</v>
      </c>
      <c r="S80" s="180" t="s">
        <v>1975</v>
      </c>
      <c r="T80" s="181"/>
      <c r="U80" s="5"/>
      <c r="V80" s="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c r="AMK80"/>
      <c r="AML80"/>
      <c r="AMM80"/>
      <c r="AMN80"/>
      <c r="AMO80"/>
      <c r="AMP80"/>
      <c r="AMQ80"/>
      <c r="AMR80"/>
      <c r="AMS80"/>
      <c r="AMT80"/>
      <c r="AMU80"/>
      <c r="AMV80"/>
      <c r="AMW80"/>
      <c r="AMX80"/>
      <c r="AMY80"/>
      <c r="AMZ80"/>
      <c r="ANA80"/>
      <c r="ANB80"/>
      <c r="ANC80"/>
      <c r="AND80"/>
      <c r="ANE80"/>
      <c r="ANF80"/>
      <c r="ANG80"/>
      <c r="ANH80"/>
      <c r="ANI80"/>
      <c r="ANJ80"/>
      <c r="ANK80"/>
      <c r="ANL80"/>
      <c r="ANM80"/>
      <c r="ANN80"/>
      <c r="ANO80"/>
      <c r="ANP80"/>
      <c r="ANQ80"/>
      <c r="ANR80"/>
      <c r="ANS80"/>
      <c r="ANT80"/>
      <c r="ANU80"/>
      <c r="ANV80"/>
      <c r="ANW80"/>
      <c r="ANX80"/>
      <c r="ANY80"/>
      <c r="ANZ80"/>
      <c r="AOA80"/>
      <c r="AOB80"/>
      <c r="AOC80"/>
      <c r="AOD80"/>
      <c r="AOE80"/>
      <c r="AOF80"/>
      <c r="AOG80"/>
      <c r="AOH80"/>
      <c r="AOI80"/>
      <c r="AOJ80"/>
      <c r="AOK80"/>
      <c r="AOL80"/>
      <c r="AOM80"/>
      <c r="AON80"/>
      <c r="AOO80"/>
      <c r="AOP80"/>
      <c r="AOQ80"/>
      <c r="AOR80"/>
      <c r="AOS80"/>
      <c r="AOT80"/>
      <c r="AOU80"/>
      <c r="AOV80"/>
      <c r="AOW80"/>
      <c r="AOX80"/>
      <c r="AOY80"/>
      <c r="AOZ80"/>
      <c r="APA80"/>
      <c r="APB80"/>
      <c r="APC80"/>
      <c r="APD80"/>
      <c r="APE80"/>
      <c r="APF80"/>
      <c r="APG80"/>
      <c r="APH80"/>
      <c r="API80"/>
      <c r="APJ80"/>
      <c r="APK80"/>
      <c r="APL80"/>
      <c r="APM80"/>
      <c r="APN80"/>
      <c r="APO80"/>
      <c r="APP80"/>
      <c r="APQ80"/>
      <c r="APR80"/>
      <c r="APS80"/>
      <c r="APT80"/>
      <c r="APU80"/>
    </row>
    <row r="81" spans="1:3127" s="167" customFormat="1">
      <c r="A81" s="184" t="s">
        <v>2091</v>
      </c>
      <c r="B81" s="185" t="s">
        <v>1969</v>
      </c>
      <c r="C81" s="184" t="s">
        <v>2033</v>
      </c>
      <c r="D81" s="186" t="s">
        <v>2034</v>
      </c>
      <c r="E81" s="184" t="s">
        <v>1970</v>
      </c>
      <c r="F81" s="184" t="s">
        <v>1237</v>
      </c>
      <c r="G81" s="184"/>
      <c r="H81" s="184" t="s">
        <v>1972</v>
      </c>
      <c r="I81" s="184" t="s">
        <v>1005</v>
      </c>
      <c r="J81" s="184" t="s">
        <v>18</v>
      </c>
      <c r="K81" s="184" t="s">
        <v>53</v>
      </c>
      <c r="L81" s="180" t="s">
        <v>1432</v>
      </c>
      <c r="M81" s="184" t="s">
        <v>1113</v>
      </c>
      <c r="N81" s="187">
        <v>100</v>
      </c>
      <c r="O81" s="187">
        <v>100</v>
      </c>
      <c r="P81" s="180" t="s">
        <v>1432</v>
      </c>
      <c r="Q81" s="188">
        <v>16.666666666666668</v>
      </c>
      <c r="R81" s="208" t="s">
        <v>1974</v>
      </c>
      <c r="S81" s="184" t="s">
        <v>1975</v>
      </c>
      <c r="T81" s="184"/>
      <c r="U81" s="5"/>
      <c r="V81" s="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c r="AMK81"/>
      <c r="AML81"/>
      <c r="AMM81"/>
      <c r="AMN81"/>
      <c r="AMO81"/>
      <c r="AMP81"/>
      <c r="AMQ81"/>
      <c r="AMR81"/>
      <c r="AMS81"/>
      <c r="AMT81"/>
      <c r="AMU81"/>
      <c r="AMV81"/>
      <c r="AMW81"/>
      <c r="AMX81"/>
      <c r="AMY81"/>
      <c r="AMZ81"/>
      <c r="ANA81"/>
      <c r="ANB81"/>
      <c r="ANC81"/>
      <c r="AND81"/>
      <c r="ANE81"/>
      <c r="ANF81"/>
      <c r="ANG81"/>
      <c r="ANH81"/>
      <c r="ANI81"/>
      <c r="ANJ81"/>
      <c r="ANK81"/>
      <c r="ANL81"/>
      <c r="ANM81"/>
      <c r="ANN81"/>
      <c r="ANO81"/>
      <c r="ANP81"/>
      <c r="ANQ81"/>
      <c r="ANR81"/>
      <c r="ANS81"/>
      <c r="ANT81"/>
      <c r="ANU81"/>
      <c r="ANV81"/>
      <c r="ANW81"/>
      <c r="ANX81"/>
      <c r="ANY81"/>
      <c r="ANZ81"/>
      <c r="AOA81"/>
      <c r="AOB81"/>
      <c r="AOC81"/>
      <c r="AOD81"/>
      <c r="AOE81"/>
      <c r="AOF81"/>
      <c r="AOG81"/>
      <c r="AOH81"/>
      <c r="AOI81"/>
      <c r="AOJ81"/>
      <c r="AOK81"/>
      <c r="AOL81"/>
      <c r="AOM81"/>
      <c r="AON81"/>
      <c r="AOO81"/>
      <c r="AOP81"/>
      <c r="AOQ81"/>
      <c r="AOR81"/>
      <c r="AOS81"/>
      <c r="AOT81"/>
      <c r="AOU81"/>
      <c r="AOV81"/>
      <c r="AOW81"/>
      <c r="AOX81"/>
      <c r="AOY81"/>
      <c r="AOZ81"/>
      <c r="APA81"/>
      <c r="APB81"/>
      <c r="APC81"/>
      <c r="APD81"/>
      <c r="APE81"/>
      <c r="APF81"/>
      <c r="APG81"/>
      <c r="APH81"/>
      <c r="API81"/>
      <c r="APJ81"/>
      <c r="APK81"/>
      <c r="APL81"/>
      <c r="APM81"/>
      <c r="APN81"/>
      <c r="APO81"/>
      <c r="APP81"/>
      <c r="APQ81"/>
      <c r="APR81"/>
      <c r="APS81"/>
      <c r="APT81"/>
      <c r="APU81"/>
      <c r="APV81" s="166"/>
      <c r="APW81" s="166"/>
      <c r="APX81" s="166"/>
      <c r="APY81" s="166"/>
      <c r="APZ81" s="166"/>
      <c r="AQA81" s="166"/>
      <c r="AQB81" s="166"/>
      <c r="AQC81" s="166"/>
      <c r="AQD81" s="166"/>
      <c r="AQE81" s="166"/>
      <c r="AQF81" s="166"/>
      <c r="AQG81" s="166"/>
      <c r="AQH81" s="166"/>
      <c r="AQI81" s="166"/>
      <c r="AQJ81" s="166"/>
      <c r="AQK81" s="166"/>
      <c r="AQL81" s="166"/>
      <c r="AQM81" s="166"/>
      <c r="AQN81" s="166"/>
      <c r="AQO81" s="166"/>
      <c r="AQP81" s="166"/>
      <c r="AQQ81" s="166"/>
      <c r="AQR81" s="166"/>
      <c r="AQS81" s="166"/>
      <c r="AQT81" s="166"/>
      <c r="AQU81" s="166"/>
      <c r="AQV81" s="166"/>
      <c r="AQW81" s="166"/>
      <c r="AQX81" s="166"/>
      <c r="AQY81" s="166"/>
      <c r="AQZ81" s="166"/>
      <c r="ARA81" s="166"/>
      <c r="ARB81" s="166"/>
      <c r="ARC81" s="166"/>
      <c r="ARD81" s="166"/>
      <c r="ARE81" s="166"/>
      <c r="ARF81" s="166"/>
      <c r="ARG81" s="166"/>
      <c r="ARH81" s="166"/>
      <c r="ARI81" s="166"/>
      <c r="ARJ81" s="166"/>
      <c r="ARK81" s="166"/>
      <c r="ARL81" s="166"/>
      <c r="ARM81" s="166"/>
      <c r="ARN81" s="166"/>
      <c r="ARO81" s="166"/>
      <c r="ARP81" s="166"/>
      <c r="ARQ81" s="166"/>
      <c r="ARR81" s="166"/>
      <c r="ARS81" s="166"/>
      <c r="ART81" s="166"/>
      <c r="ARU81" s="166"/>
      <c r="ARV81" s="166"/>
      <c r="ARW81" s="166"/>
      <c r="ARX81" s="166"/>
      <c r="ARY81" s="166"/>
      <c r="ARZ81" s="166"/>
      <c r="ASA81" s="166"/>
      <c r="ASB81" s="166"/>
      <c r="ASC81" s="166"/>
      <c r="ASD81" s="166"/>
      <c r="ASE81" s="166"/>
      <c r="ASF81" s="166"/>
      <c r="ASG81" s="166"/>
      <c r="ASH81" s="166"/>
      <c r="ASI81" s="166"/>
      <c r="ASJ81" s="166"/>
      <c r="ASK81" s="166"/>
      <c r="ASL81" s="166"/>
      <c r="ASM81" s="166"/>
      <c r="ASN81" s="166"/>
      <c r="ASO81" s="166"/>
      <c r="ASP81" s="166"/>
      <c r="ASQ81" s="166"/>
      <c r="ASR81" s="166"/>
      <c r="ASS81" s="166"/>
      <c r="AST81" s="166"/>
      <c r="ASU81" s="166"/>
      <c r="ASV81" s="166"/>
      <c r="ASW81" s="166"/>
      <c r="ASX81" s="166"/>
      <c r="ASY81" s="166"/>
      <c r="ASZ81" s="166"/>
      <c r="ATA81" s="166"/>
      <c r="ATB81" s="166"/>
      <c r="ATC81" s="166"/>
      <c r="ATD81" s="166"/>
      <c r="ATE81" s="166"/>
      <c r="ATF81" s="166"/>
      <c r="ATG81" s="166"/>
      <c r="ATH81" s="166"/>
      <c r="ATI81" s="166"/>
      <c r="ATJ81" s="166"/>
      <c r="ATK81" s="166"/>
      <c r="ATL81" s="166"/>
      <c r="ATM81" s="166"/>
      <c r="ATN81" s="166"/>
      <c r="ATO81" s="166"/>
      <c r="ATP81" s="166"/>
      <c r="ATQ81" s="166"/>
      <c r="ATR81" s="166"/>
      <c r="ATS81" s="166"/>
      <c r="ATT81" s="166"/>
      <c r="ATU81" s="166"/>
      <c r="ATV81" s="166"/>
      <c r="ATW81" s="166"/>
      <c r="ATX81" s="166"/>
      <c r="ATY81" s="166"/>
      <c r="ATZ81" s="166"/>
      <c r="AUA81" s="166"/>
      <c r="AUB81" s="166"/>
      <c r="AUC81" s="166"/>
      <c r="AUD81" s="166"/>
      <c r="AUE81" s="166"/>
      <c r="AUF81" s="166"/>
      <c r="AUG81" s="166"/>
      <c r="AUH81" s="166"/>
      <c r="AUI81" s="166"/>
      <c r="AUJ81" s="166"/>
      <c r="AUK81" s="166"/>
      <c r="AUL81" s="166"/>
      <c r="AUM81" s="166"/>
      <c r="AUN81" s="166"/>
      <c r="AUO81" s="166"/>
      <c r="AUP81" s="166"/>
      <c r="AUQ81" s="166"/>
      <c r="AUR81" s="166"/>
      <c r="AUS81" s="166"/>
      <c r="AUT81" s="166"/>
      <c r="AUU81" s="166"/>
      <c r="AUV81" s="166"/>
      <c r="AUW81" s="166"/>
      <c r="AUX81" s="166"/>
      <c r="AUY81" s="166"/>
      <c r="AUZ81" s="166"/>
      <c r="AVA81" s="166"/>
      <c r="AVB81" s="166"/>
      <c r="AVC81" s="166"/>
      <c r="AVD81" s="166"/>
      <c r="AVE81" s="166"/>
      <c r="AVF81" s="166"/>
      <c r="AVG81" s="166"/>
      <c r="AVH81" s="166"/>
      <c r="AVI81" s="166"/>
      <c r="AVJ81" s="166"/>
      <c r="AVK81" s="166"/>
      <c r="AVL81" s="166"/>
      <c r="AVM81" s="166"/>
      <c r="AVN81" s="166"/>
      <c r="AVO81" s="166"/>
      <c r="AVP81" s="166"/>
      <c r="AVQ81" s="166"/>
      <c r="AVR81" s="166"/>
      <c r="AVS81" s="166"/>
      <c r="AVT81" s="166"/>
      <c r="AVU81" s="166"/>
      <c r="AVV81" s="166"/>
      <c r="AVW81" s="166"/>
      <c r="AVX81" s="166"/>
      <c r="AVY81" s="166"/>
      <c r="AVZ81" s="166"/>
      <c r="AWA81" s="166"/>
      <c r="AWB81" s="166"/>
      <c r="AWC81" s="166"/>
      <c r="AWD81" s="166"/>
      <c r="AWE81" s="166"/>
      <c r="AWF81" s="166"/>
      <c r="AWG81" s="166"/>
      <c r="AWH81" s="166"/>
      <c r="AWI81" s="166"/>
      <c r="AWJ81" s="166"/>
      <c r="AWK81" s="166"/>
      <c r="AWL81" s="166"/>
      <c r="AWM81" s="166"/>
      <c r="AWN81" s="166"/>
      <c r="AWO81" s="166"/>
      <c r="AWP81" s="166"/>
      <c r="AWQ81" s="166"/>
      <c r="AWR81" s="166"/>
      <c r="AWS81" s="166"/>
      <c r="AWT81" s="166"/>
      <c r="AWU81" s="166"/>
      <c r="AWV81" s="166"/>
      <c r="AWW81" s="166"/>
      <c r="AWX81" s="166"/>
      <c r="AWY81" s="166"/>
      <c r="AWZ81" s="166"/>
      <c r="AXA81" s="166"/>
      <c r="AXB81" s="166"/>
      <c r="AXC81" s="166"/>
      <c r="AXD81" s="166"/>
      <c r="AXE81" s="166"/>
      <c r="AXF81" s="166"/>
      <c r="AXG81" s="166"/>
      <c r="AXH81" s="166"/>
      <c r="AXI81" s="166"/>
      <c r="AXJ81" s="166"/>
      <c r="AXK81" s="166"/>
      <c r="AXL81" s="166"/>
      <c r="AXM81" s="166"/>
      <c r="AXN81" s="166"/>
      <c r="AXO81" s="166"/>
      <c r="AXP81" s="166"/>
      <c r="AXQ81" s="166"/>
      <c r="AXR81" s="166"/>
      <c r="AXS81" s="166"/>
      <c r="AXT81" s="166"/>
      <c r="AXU81" s="166"/>
      <c r="AXV81" s="166"/>
      <c r="AXW81" s="166"/>
      <c r="AXX81" s="166"/>
      <c r="AXY81" s="166"/>
      <c r="AXZ81" s="166"/>
      <c r="AYA81" s="166"/>
      <c r="AYB81" s="166"/>
      <c r="AYC81" s="166"/>
      <c r="AYD81" s="166"/>
      <c r="AYE81" s="166"/>
      <c r="AYF81" s="166"/>
      <c r="AYG81" s="166"/>
      <c r="AYH81" s="166"/>
      <c r="AYI81" s="166"/>
      <c r="AYJ81" s="166"/>
      <c r="AYK81" s="166"/>
      <c r="AYL81" s="166"/>
      <c r="AYM81" s="166"/>
      <c r="AYN81" s="166"/>
      <c r="AYO81" s="166"/>
      <c r="AYP81" s="166"/>
      <c r="AYQ81" s="166"/>
      <c r="AYR81" s="166"/>
      <c r="AYS81" s="166"/>
      <c r="AYT81" s="166"/>
      <c r="AYU81" s="166"/>
      <c r="AYV81" s="166"/>
      <c r="AYW81" s="166"/>
      <c r="AYX81" s="166"/>
      <c r="AYY81" s="166"/>
      <c r="AYZ81" s="166"/>
      <c r="AZA81" s="166"/>
      <c r="AZB81" s="166"/>
      <c r="AZC81" s="166"/>
      <c r="AZD81" s="166"/>
      <c r="AZE81" s="166"/>
      <c r="AZF81" s="166"/>
      <c r="AZG81" s="166"/>
      <c r="AZH81" s="166"/>
      <c r="AZI81" s="166"/>
      <c r="AZJ81" s="166"/>
      <c r="AZK81" s="166"/>
      <c r="AZL81" s="166"/>
      <c r="AZM81" s="166"/>
      <c r="AZN81" s="166"/>
      <c r="AZO81" s="166"/>
      <c r="AZP81" s="166"/>
      <c r="AZQ81" s="166"/>
      <c r="AZR81" s="166"/>
      <c r="AZS81" s="166"/>
      <c r="AZT81" s="166"/>
      <c r="AZU81" s="166"/>
      <c r="AZV81" s="166"/>
      <c r="AZW81" s="166"/>
      <c r="AZX81" s="166"/>
      <c r="AZY81" s="166"/>
      <c r="AZZ81" s="166"/>
      <c r="BAA81" s="166"/>
      <c r="BAB81" s="166"/>
      <c r="BAC81" s="166"/>
      <c r="BAD81" s="166"/>
      <c r="BAE81" s="166"/>
      <c r="BAF81" s="166"/>
      <c r="BAG81" s="166"/>
      <c r="BAH81" s="166"/>
      <c r="BAI81" s="166"/>
      <c r="BAJ81" s="166"/>
      <c r="BAK81" s="166"/>
      <c r="BAL81" s="166"/>
      <c r="BAM81" s="166"/>
      <c r="BAN81" s="166"/>
      <c r="BAO81" s="166"/>
      <c r="BAP81" s="166"/>
      <c r="BAQ81" s="166"/>
      <c r="BAR81" s="166"/>
      <c r="BAS81" s="166"/>
      <c r="BAT81" s="166"/>
      <c r="BAU81" s="166"/>
      <c r="BAV81" s="166"/>
      <c r="BAW81" s="166"/>
      <c r="BAX81" s="166"/>
      <c r="BAY81" s="166"/>
      <c r="BAZ81" s="166"/>
      <c r="BBA81" s="166"/>
      <c r="BBB81" s="166"/>
      <c r="BBC81" s="166"/>
      <c r="BBD81" s="166"/>
      <c r="BBE81" s="166"/>
      <c r="BBF81" s="166"/>
      <c r="BBG81" s="166"/>
      <c r="BBH81" s="166"/>
      <c r="BBI81" s="166"/>
      <c r="BBJ81" s="166"/>
      <c r="BBK81" s="166"/>
      <c r="BBL81" s="166"/>
      <c r="BBM81" s="166"/>
      <c r="BBN81" s="166"/>
      <c r="BBO81" s="166"/>
      <c r="BBP81" s="166"/>
      <c r="BBQ81" s="166"/>
      <c r="BBR81" s="166"/>
      <c r="BBS81" s="166"/>
      <c r="BBT81" s="166"/>
      <c r="BBU81" s="166"/>
      <c r="BBV81" s="166"/>
      <c r="BBW81" s="166"/>
      <c r="BBX81" s="166"/>
      <c r="BBY81" s="166"/>
      <c r="BBZ81" s="166"/>
      <c r="BCA81" s="166"/>
      <c r="BCB81" s="166"/>
      <c r="BCC81" s="166"/>
      <c r="BCD81" s="166"/>
      <c r="BCE81" s="166"/>
      <c r="BCF81" s="166"/>
      <c r="BCG81" s="166"/>
      <c r="BCH81" s="166"/>
      <c r="BCI81" s="166"/>
      <c r="BCJ81" s="166"/>
      <c r="BCK81" s="166"/>
      <c r="BCL81" s="166"/>
      <c r="BCM81" s="166"/>
      <c r="BCN81" s="166"/>
      <c r="BCO81" s="166"/>
      <c r="BCP81" s="166"/>
      <c r="BCQ81" s="166"/>
      <c r="BCR81" s="166"/>
      <c r="BCS81" s="166"/>
      <c r="BCT81" s="166"/>
      <c r="BCU81" s="166"/>
      <c r="BCV81" s="166"/>
      <c r="BCW81" s="166"/>
      <c r="BCX81" s="166"/>
      <c r="BCY81" s="166"/>
      <c r="BCZ81" s="166"/>
      <c r="BDA81" s="166"/>
      <c r="BDB81" s="166"/>
      <c r="BDC81" s="166"/>
      <c r="BDD81" s="166"/>
      <c r="BDE81" s="166"/>
      <c r="BDF81" s="166"/>
      <c r="BDG81" s="166"/>
      <c r="BDH81" s="166"/>
      <c r="BDI81" s="166"/>
      <c r="BDJ81" s="166"/>
      <c r="BDK81" s="166"/>
      <c r="BDL81" s="166"/>
      <c r="BDM81" s="166"/>
      <c r="BDN81" s="166"/>
      <c r="BDO81" s="166"/>
      <c r="BDP81" s="166"/>
      <c r="BDQ81" s="166"/>
      <c r="BDR81" s="166"/>
      <c r="BDS81" s="166"/>
      <c r="BDT81" s="166"/>
      <c r="BDU81" s="166"/>
      <c r="BDV81" s="166"/>
      <c r="BDW81" s="166"/>
      <c r="BDX81" s="166"/>
      <c r="BDY81" s="166"/>
      <c r="BDZ81" s="166"/>
      <c r="BEA81" s="166"/>
      <c r="BEB81" s="166"/>
      <c r="BEC81" s="166"/>
      <c r="BED81" s="166"/>
      <c r="BEE81" s="166"/>
      <c r="BEF81" s="166"/>
      <c r="BEG81" s="166"/>
      <c r="BEH81" s="166"/>
      <c r="BEI81" s="166"/>
      <c r="BEJ81" s="166"/>
      <c r="BEK81" s="166"/>
      <c r="BEL81" s="166"/>
      <c r="BEM81" s="166"/>
      <c r="BEN81" s="166"/>
      <c r="BEO81" s="166"/>
      <c r="BEP81" s="166"/>
      <c r="BEQ81" s="166"/>
      <c r="BER81" s="166"/>
      <c r="BES81" s="166"/>
      <c r="BET81" s="166"/>
      <c r="BEU81" s="166"/>
      <c r="BEV81" s="166"/>
      <c r="BEW81" s="166"/>
      <c r="BEX81" s="166"/>
      <c r="BEY81" s="166"/>
      <c r="BEZ81" s="166"/>
      <c r="BFA81" s="166"/>
      <c r="BFB81" s="166"/>
      <c r="BFC81" s="166"/>
      <c r="BFD81" s="166"/>
      <c r="BFE81" s="166"/>
      <c r="BFF81" s="166"/>
      <c r="BFG81" s="166"/>
      <c r="BFH81" s="166"/>
      <c r="BFI81" s="166"/>
      <c r="BFJ81" s="166"/>
      <c r="BFK81" s="166"/>
      <c r="BFL81" s="166"/>
      <c r="BFM81" s="166"/>
      <c r="BFN81" s="166"/>
      <c r="BFO81" s="166"/>
      <c r="BFP81" s="166"/>
      <c r="BFQ81" s="166"/>
      <c r="BFR81" s="166"/>
      <c r="BFS81" s="166"/>
      <c r="BFT81" s="166"/>
      <c r="BFU81" s="166"/>
      <c r="BFV81" s="166"/>
      <c r="BFW81" s="166"/>
      <c r="BFX81" s="166"/>
      <c r="BFY81" s="166"/>
      <c r="BFZ81" s="166"/>
      <c r="BGA81" s="166"/>
      <c r="BGB81" s="166"/>
      <c r="BGC81" s="166"/>
      <c r="BGD81" s="166"/>
      <c r="BGE81" s="166"/>
      <c r="BGF81" s="166"/>
      <c r="BGG81" s="166"/>
      <c r="BGH81" s="166"/>
      <c r="BGI81" s="166"/>
      <c r="BGJ81" s="166"/>
      <c r="BGK81" s="166"/>
      <c r="BGL81" s="166"/>
      <c r="BGM81" s="166"/>
      <c r="BGN81" s="166"/>
      <c r="BGO81" s="166"/>
      <c r="BGP81" s="166"/>
      <c r="BGQ81" s="166"/>
      <c r="BGR81" s="166"/>
      <c r="BGS81" s="166"/>
      <c r="BGT81" s="166"/>
      <c r="BGU81" s="166"/>
      <c r="BGV81" s="166"/>
      <c r="BGW81" s="166"/>
      <c r="BGX81" s="166"/>
      <c r="BGY81" s="166"/>
      <c r="BGZ81" s="166"/>
      <c r="BHA81" s="166"/>
      <c r="BHB81" s="166"/>
      <c r="BHC81" s="166"/>
      <c r="BHD81" s="166"/>
      <c r="BHE81" s="166"/>
      <c r="BHF81" s="166"/>
      <c r="BHG81" s="166"/>
      <c r="BHH81" s="166"/>
      <c r="BHI81" s="166"/>
      <c r="BHJ81" s="166"/>
      <c r="BHK81" s="166"/>
      <c r="BHL81" s="166"/>
      <c r="BHM81" s="166"/>
      <c r="BHN81" s="166"/>
      <c r="BHO81" s="166"/>
      <c r="BHP81" s="166"/>
      <c r="BHQ81" s="166"/>
      <c r="BHR81" s="166"/>
      <c r="BHS81" s="166"/>
      <c r="BHT81" s="166"/>
      <c r="BHU81" s="166"/>
      <c r="BHV81" s="166"/>
      <c r="BHW81" s="166"/>
      <c r="BHX81" s="166"/>
      <c r="BHY81" s="166"/>
      <c r="BHZ81" s="166"/>
      <c r="BIA81" s="166"/>
      <c r="BIB81" s="166"/>
      <c r="BIC81" s="166"/>
      <c r="BID81" s="166"/>
      <c r="BIE81" s="166"/>
      <c r="BIF81" s="166"/>
      <c r="BIG81" s="166"/>
      <c r="BIH81" s="166"/>
      <c r="BII81" s="166"/>
      <c r="BIJ81" s="166"/>
      <c r="BIK81" s="166"/>
      <c r="BIL81" s="166"/>
      <c r="BIM81" s="166"/>
      <c r="BIN81" s="166"/>
      <c r="BIO81" s="166"/>
      <c r="BIP81" s="166"/>
      <c r="BIQ81" s="166"/>
      <c r="BIR81" s="166"/>
      <c r="BIS81" s="166"/>
      <c r="BIT81" s="166"/>
      <c r="BIU81" s="166"/>
      <c r="BIV81" s="166"/>
      <c r="BIW81" s="166"/>
      <c r="BIX81" s="166"/>
      <c r="BIY81" s="166"/>
      <c r="BIZ81" s="166"/>
      <c r="BJA81" s="166"/>
      <c r="BJB81" s="166"/>
      <c r="BJC81" s="166"/>
      <c r="BJD81" s="166"/>
      <c r="BJE81" s="166"/>
      <c r="BJF81" s="166"/>
      <c r="BJG81" s="166"/>
      <c r="BJH81" s="166"/>
      <c r="BJI81" s="166"/>
      <c r="BJJ81" s="166"/>
      <c r="BJK81" s="166"/>
      <c r="BJL81" s="166"/>
      <c r="BJM81" s="166"/>
      <c r="BJN81" s="166"/>
      <c r="BJO81" s="166"/>
      <c r="BJP81" s="166"/>
      <c r="BJQ81" s="166"/>
      <c r="BJR81" s="166"/>
      <c r="BJS81" s="166"/>
      <c r="BJT81" s="166"/>
      <c r="BJU81" s="166"/>
      <c r="BJV81" s="166"/>
      <c r="BJW81" s="166"/>
      <c r="BJX81" s="166"/>
      <c r="BJY81" s="166"/>
      <c r="BJZ81" s="166"/>
      <c r="BKA81" s="166"/>
      <c r="BKB81" s="166"/>
      <c r="BKC81" s="166"/>
      <c r="BKD81" s="166"/>
      <c r="BKE81" s="166"/>
      <c r="BKF81" s="166"/>
      <c r="BKG81" s="166"/>
      <c r="BKH81" s="166"/>
      <c r="BKI81" s="166"/>
      <c r="BKJ81" s="166"/>
      <c r="BKK81" s="166"/>
      <c r="BKL81" s="166"/>
      <c r="BKM81" s="166"/>
      <c r="BKN81" s="166"/>
      <c r="BKO81" s="166"/>
      <c r="BKP81" s="166"/>
      <c r="BKQ81" s="166"/>
      <c r="BKR81" s="166"/>
      <c r="BKS81" s="166"/>
      <c r="BKT81" s="166"/>
      <c r="BKU81" s="166"/>
      <c r="BKV81" s="166"/>
      <c r="BKW81" s="166"/>
      <c r="BKX81" s="166"/>
      <c r="BKY81" s="166"/>
      <c r="BKZ81" s="166"/>
      <c r="BLA81" s="166"/>
      <c r="BLB81" s="166"/>
      <c r="BLC81" s="166"/>
      <c r="BLD81" s="166"/>
      <c r="BLE81" s="166"/>
      <c r="BLF81" s="166"/>
      <c r="BLG81" s="166"/>
      <c r="BLH81" s="166"/>
      <c r="BLI81" s="166"/>
      <c r="BLJ81" s="166"/>
      <c r="BLK81" s="166"/>
      <c r="BLL81" s="166"/>
      <c r="BLM81" s="166"/>
      <c r="BLN81" s="166"/>
      <c r="BLO81" s="166"/>
      <c r="BLP81" s="166"/>
      <c r="BLQ81" s="166"/>
      <c r="BLR81" s="166"/>
      <c r="BLS81" s="166"/>
      <c r="BLT81" s="166"/>
      <c r="BLU81" s="166"/>
      <c r="BLV81" s="166"/>
      <c r="BLW81" s="166"/>
      <c r="BLX81" s="166"/>
      <c r="BLY81" s="166"/>
      <c r="BLZ81" s="166"/>
      <c r="BMA81" s="166"/>
      <c r="BMB81" s="166"/>
      <c r="BMC81" s="166"/>
      <c r="BMD81" s="166"/>
      <c r="BME81" s="166"/>
      <c r="BMF81" s="166"/>
      <c r="BMG81" s="166"/>
      <c r="BMH81" s="166"/>
      <c r="BMI81" s="166"/>
      <c r="BMJ81" s="166"/>
      <c r="BMK81" s="166"/>
      <c r="BML81" s="166"/>
      <c r="BMM81" s="166"/>
      <c r="BMN81" s="166"/>
      <c r="BMO81" s="166"/>
      <c r="BMP81" s="166"/>
      <c r="BMQ81" s="166"/>
      <c r="BMR81" s="166"/>
      <c r="BMS81" s="166"/>
      <c r="BMT81" s="166"/>
      <c r="BMU81" s="166"/>
      <c r="BMV81" s="166"/>
      <c r="BMW81" s="166"/>
      <c r="BMX81" s="166"/>
      <c r="BMY81" s="166"/>
      <c r="BMZ81" s="166"/>
      <c r="BNA81" s="166"/>
      <c r="BNB81" s="166"/>
      <c r="BNC81" s="166"/>
      <c r="BND81" s="166"/>
      <c r="BNE81" s="166"/>
      <c r="BNF81" s="166"/>
      <c r="BNG81" s="166"/>
      <c r="BNH81" s="166"/>
      <c r="BNI81" s="166"/>
      <c r="BNJ81" s="166"/>
      <c r="BNK81" s="166"/>
      <c r="BNL81" s="166"/>
      <c r="BNM81" s="166"/>
      <c r="BNN81" s="166"/>
      <c r="BNO81" s="166"/>
      <c r="BNP81" s="166"/>
      <c r="BNQ81" s="166"/>
      <c r="BNR81" s="166"/>
      <c r="BNS81" s="166"/>
      <c r="BNT81" s="166"/>
      <c r="BNU81" s="166"/>
      <c r="BNV81" s="166"/>
      <c r="BNW81" s="166"/>
      <c r="BNX81" s="166"/>
      <c r="BNY81" s="166"/>
      <c r="BNZ81" s="166"/>
      <c r="BOA81" s="166"/>
      <c r="BOB81" s="166"/>
      <c r="BOC81" s="166"/>
      <c r="BOD81" s="166"/>
      <c r="BOE81" s="166"/>
      <c r="BOF81" s="166"/>
      <c r="BOG81" s="166"/>
      <c r="BOH81" s="166"/>
      <c r="BOI81" s="166"/>
      <c r="BOJ81" s="166"/>
      <c r="BOK81" s="166"/>
      <c r="BOL81" s="166"/>
      <c r="BOM81" s="166"/>
      <c r="BON81" s="166"/>
      <c r="BOO81" s="166"/>
      <c r="BOP81" s="166"/>
      <c r="BOQ81" s="166"/>
      <c r="BOR81" s="166"/>
      <c r="BOS81" s="166"/>
      <c r="BOT81" s="166"/>
      <c r="BOU81" s="166"/>
      <c r="BOV81" s="166"/>
      <c r="BOW81" s="166"/>
      <c r="BOX81" s="166"/>
      <c r="BOY81" s="166"/>
      <c r="BOZ81" s="166"/>
      <c r="BPA81" s="166"/>
      <c r="BPB81" s="166"/>
      <c r="BPC81" s="166"/>
      <c r="BPD81" s="166"/>
      <c r="BPE81" s="166"/>
      <c r="BPF81" s="166"/>
      <c r="BPG81" s="166"/>
      <c r="BPH81" s="166"/>
      <c r="BPI81" s="166"/>
      <c r="BPJ81" s="166"/>
      <c r="BPK81" s="166"/>
      <c r="BPL81" s="166"/>
      <c r="BPM81" s="166"/>
      <c r="BPN81" s="166"/>
      <c r="BPO81" s="166"/>
      <c r="BPP81" s="166"/>
      <c r="BPQ81" s="166"/>
      <c r="BPR81" s="166"/>
      <c r="BPS81" s="166"/>
      <c r="BPT81" s="166"/>
      <c r="BPU81" s="166"/>
      <c r="BPV81" s="166"/>
      <c r="BPW81" s="166"/>
      <c r="BPX81" s="166"/>
      <c r="BPY81" s="166"/>
      <c r="BPZ81" s="166"/>
      <c r="BQA81" s="166"/>
      <c r="BQB81" s="166"/>
      <c r="BQC81" s="166"/>
      <c r="BQD81" s="166"/>
      <c r="BQE81" s="166"/>
      <c r="BQF81" s="166"/>
      <c r="BQG81" s="166"/>
      <c r="BQH81" s="166"/>
      <c r="BQI81" s="166"/>
      <c r="BQJ81" s="166"/>
      <c r="BQK81" s="166"/>
      <c r="BQL81" s="166"/>
      <c r="BQM81" s="166"/>
      <c r="BQN81" s="166"/>
      <c r="BQO81" s="166"/>
      <c r="BQP81" s="166"/>
      <c r="BQQ81" s="166"/>
      <c r="BQR81" s="166"/>
      <c r="BQS81" s="166"/>
      <c r="BQT81" s="166"/>
      <c r="BQU81" s="166"/>
      <c r="BQV81" s="166"/>
      <c r="BQW81" s="166"/>
      <c r="BQX81" s="166"/>
      <c r="BQY81" s="166"/>
      <c r="BQZ81" s="166"/>
      <c r="BRA81" s="166"/>
      <c r="BRB81" s="166"/>
      <c r="BRC81" s="166"/>
      <c r="BRD81" s="166"/>
      <c r="BRE81" s="166"/>
      <c r="BRF81" s="166"/>
      <c r="BRG81" s="166"/>
      <c r="BRH81" s="166"/>
      <c r="BRI81" s="166"/>
      <c r="BRJ81" s="166"/>
      <c r="BRK81" s="166"/>
      <c r="BRL81" s="166"/>
      <c r="BRM81" s="166"/>
      <c r="BRN81" s="166"/>
      <c r="BRO81" s="166"/>
      <c r="BRP81" s="166"/>
      <c r="BRQ81" s="166"/>
      <c r="BRR81" s="166"/>
      <c r="BRS81" s="166"/>
      <c r="BRT81" s="166"/>
      <c r="BRU81" s="166"/>
      <c r="BRV81" s="166"/>
      <c r="BRW81" s="166"/>
      <c r="BRX81" s="166"/>
      <c r="BRY81" s="166"/>
      <c r="BRZ81" s="166"/>
      <c r="BSA81" s="166"/>
      <c r="BSB81" s="166"/>
      <c r="BSC81" s="166"/>
      <c r="BSD81" s="166"/>
      <c r="BSE81" s="166"/>
      <c r="BSF81" s="166"/>
      <c r="BSG81" s="166"/>
      <c r="BSH81" s="166"/>
      <c r="BSI81" s="166"/>
      <c r="BSJ81" s="166"/>
      <c r="BSK81" s="166"/>
      <c r="BSL81" s="166"/>
      <c r="BSM81" s="166"/>
      <c r="BSN81" s="166"/>
      <c r="BSO81" s="166"/>
      <c r="BSP81" s="166"/>
      <c r="BSQ81" s="166"/>
      <c r="BSR81" s="166"/>
      <c r="BSS81" s="166"/>
      <c r="BST81" s="166"/>
      <c r="BSU81" s="166"/>
      <c r="BSV81" s="166"/>
      <c r="BSW81" s="166"/>
      <c r="BSX81" s="166"/>
      <c r="BSY81" s="166"/>
      <c r="BSZ81" s="166"/>
      <c r="BTA81" s="166"/>
      <c r="BTB81" s="166"/>
      <c r="BTC81" s="166"/>
      <c r="BTD81" s="166"/>
      <c r="BTE81" s="166"/>
      <c r="BTF81" s="166"/>
      <c r="BTG81" s="166"/>
      <c r="BTH81" s="166"/>
      <c r="BTI81" s="166"/>
      <c r="BTJ81" s="166"/>
      <c r="BTK81" s="166"/>
      <c r="BTL81" s="166"/>
      <c r="BTM81" s="166"/>
      <c r="BTN81" s="166"/>
      <c r="BTO81" s="166"/>
      <c r="BTP81" s="166"/>
      <c r="BTQ81" s="166"/>
      <c r="BTR81" s="166"/>
      <c r="BTS81" s="166"/>
      <c r="BTT81" s="166"/>
      <c r="BTU81" s="166"/>
      <c r="BTV81" s="166"/>
      <c r="BTW81" s="166"/>
      <c r="BTX81" s="166"/>
      <c r="BTY81" s="166"/>
      <c r="BTZ81" s="166"/>
      <c r="BUA81" s="166"/>
      <c r="BUB81" s="166"/>
      <c r="BUC81" s="166"/>
      <c r="BUD81" s="166"/>
      <c r="BUE81" s="166"/>
      <c r="BUF81" s="166"/>
      <c r="BUG81" s="166"/>
      <c r="BUH81" s="166"/>
      <c r="BUI81" s="166"/>
      <c r="BUJ81" s="166"/>
      <c r="BUK81" s="166"/>
      <c r="BUL81" s="166"/>
      <c r="BUM81" s="166"/>
      <c r="BUN81" s="166"/>
      <c r="BUO81" s="166"/>
      <c r="BUP81" s="166"/>
      <c r="BUQ81" s="166"/>
      <c r="BUR81" s="166"/>
      <c r="BUS81" s="166"/>
      <c r="BUT81" s="166"/>
      <c r="BUU81" s="166"/>
      <c r="BUV81" s="166"/>
      <c r="BUW81" s="166"/>
      <c r="BUX81" s="166"/>
      <c r="BUY81" s="166"/>
      <c r="BUZ81" s="166"/>
      <c r="BVA81" s="166"/>
      <c r="BVB81" s="166"/>
      <c r="BVC81" s="166"/>
      <c r="BVD81" s="166"/>
      <c r="BVE81" s="166"/>
      <c r="BVF81" s="166"/>
      <c r="BVG81" s="166"/>
      <c r="BVH81" s="166"/>
      <c r="BVI81" s="166"/>
      <c r="BVJ81" s="166"/>
      <c r="BVK81" s="166"/>
      <c r="BVL81" s="166"/>
      <c r="BVM81" s="166"/>
      <c r="BVN81" s="166"/>
      <c r="BVO81" s="166"/>
      <c r="BVP81" s="166"/>
      <c r="BVQ81" s="166"/>
      <c r="BVR81" s="166"/>
      <c r="BVS81" s="166"/>
      <c r="BVT81" s="166"/>
      <c r="BVU81" s="166"/>
      <c r="BVV81" s="166"/>
      <c r="BVW81" s="166"/>
      <c r="BVX81" s="166"/>
      <c r="BVY81" s="166"/>
      <c r="BVZ81" s="166"/>
      <c r="BWA81" s="166"/>
      <c r="BWB81" s="166"/>
      <c r="BWC81" s="166"/>
      <c r="BWD81" s="166"/>
      <c r="BWE81" s="166"/>
      <c r="BWF81" s="166"/>
      <c r="BWG81" s="166"/>
      <c r="BWH81" s="166"/>
      <c r="BWI81" s="166"/>
      <c r="BWJ81" s="166"/>
      <c r="BWK81" s="166"/>
      <c r="BWL81" s="166"/>
      <c r="BWM81" s="166"/>
      <c r="BWN81" s="166"/>
      <c r="BWO81" s="166"/>
      <c r="BWP81" s="166"/>
      <c r="BWQ81" s="166"/>
      <c r="BWR81" s="166"/>
      <c r="BWS81" s="166"/>
      <c r="BWT81" s="166"/>
      <c r="BWU81" s="166"/>
      <c r="BWV81" s="166"/>
      <c r="BWW81" s="166"/>
      <c r="BWX81" s="166"/>
      <c r="BWY81" s="166"/>
      <c r="BWZ81" s="166"/>
      <c r="BXA81" s="166"/>
      <c r="BXB81" s="166"/>
      <c r="BXC81" s="166"/>
      <c r="BXD81" s="166"/>
      <c r="BXE81" s="166"/>
      <c r="BXF81" s="166"/>
      <c r="BXG81" s="166"/>
      <c r="BXH81" s="166"/>
      <c r="BXI81" s="166"/>
      <c r="BXJ81" s="166"/>
      <c r="BXK81" s="166"/>
      <c r="BXL81" s="166"/>
      <c r="BXM81" s="166"/>
      <c r="BXN81" s="166"/>
      <c r="BXO81" s="166"/>
      <c r="BXP81" s="166"/>
      <c r="BXQ81" s="166"/>
      <c r="BXR81" s="166"/>
      <c r="BXS81" s="166"/>
      <c r="BXT81" s="166"/>
      <c r="BXU81" s="166"/>
      <c r="BXV81" s="166"/>
      <c r="BXW81" s="166"/>
      <c r="BXX81" s="166"/>
      <c r="BXY81" s="166"/>
      <c r="BXZ81" s="166"/>
      <c r="BYA81" s="166"/>
      <c r="BYB81" s="166"/>
      <c r="BYC81" s="166"/>
      <c r="BYD81" s="166"/>
      <c r="BYE81" s="166"/>
      <c r="BYF81" s="166"/>
      <c r="BYG81" s="166"/>
      <c r="BYH81" s="166"/>
      <c r="BYI81" s="166"/>
      <c r="BYJ81" s="166"/>
      <c r="BYK81" s="166"/>
      <c r="BYL81" s="166"/>
      <c r="BYM81" s="166"/>
      <c r="BYN81" s="166"/>
      <c r="BYO81" s="166"/>
      <c r="BYP81" s="166"/>
      <c r="BYQ81" s="166"/>
      <c r="BYR81" s="166"/>
      <c r="BYS81" s="166"/>
      <c r="BYT81" s="166"/>
      <c r="BYU81" s="166"/>
      <c r="BYV81" s="166"/>
      <c r="BYW81" s="166"/>
      <c r="BYX81" s="166"/>
      <c r="BYY81" s="166"/>
      <c r="BYZ81" s="166"/>
      <c r="BZA81" s="166"/>
      <c r="BZB81" s="166"/>
      <c r="BZC81" s="166"/>
      <c r="BZD81" s="166"/>
      <c r="BZE81" s="166"/>
      <c r="BZF81" s="166"/>
      <c r="BZG81" s="166"/>
      <c r="BZH81" s="166"/>
      <c r="BZI81" s="166"/>
      <c r="BZJ81" s="166"/>
      <c r="BZK81" s="166"/>
      <c r="BZL81" s="166"/>
      <c r="BZM81" s="166"/>
      <c r="BZN81" s="166"/>
      <c r="BZO81" s="166"/>
      <c r="BZP81" s="166"/>
      <c r="BZQ81" s="166"/>
      <c r="BZR81" s="166"/>
      <c r="BZS81" s="166"/>
      <c r="BZT81" s="166"/>
      <c r="BZU81" s="166"/>
      <c r="BZV81" s="166"/>
      <c r="BZW81" s="166"/>
      <c r="BZX81" s="166"/>
      <c r="BZY81" s="166"/>
      <c r="BZZ81" s="166"/>
      <c r="CAA81" s="166"/>
      <c r="CAB81" s="166"/>
      <c r="CAC81" s="166"/>
      <c r="CAD81" s="166"/>
      <c r="CAE81" s="166"/>
      <c r="CAF81" s="166"/>
      <c r="CAG81" s="166"/>
      <c r="CAH81" s="166"/>
      <c r="CAI81" s="166"/>
      <c r="CAJ81" s="166"/>
      <c r="CAK81" s="166"/>
      <c r="CAL81" s="166"/>
      <c r="CAM81" s="166"/>
      <c r="CAN81" s="166"/>
      <c r="CAO81" s="166"/>
      <c r="CAP81" s="166"/>
      <c r="CAQ81" s="166"/>
      <c r="CAR81" s="166"/>
      <c r="CAS81" s="166"/>
      <c r="CAT81" s="166"/>
      <c r="CAU81" s="166"/>
      <c r="CAV81" s="166"/>
      <c r="CAW81" s="166"/>
      <c r="CAX81" s="166"/>
      <c r="CAY81" s="166"/>
      <c r="CAZ81" s="166"/>
      <c r="CBA81" s="166"/>
      <c r="CBB81" s="166"/>
      <c r="CBC81" s="166"/>
      <c r="CBD81" s="166"/>
      <c r="CBE81" s="166"/>
      <c r="CBF81" s="166"/>
      <c r="CBG81" s="166"/>
      <c r="CBH81" s="166"/>
      <c r="CBI81" s="166"/>
      <c r="CBJ81" s="166"/>
      <c r="CBK81" s="166"/>
      <c r="CBL81" s="166"/>
      <c r="CBM81" s="166"/>
      <c r="CBN81" s="166"/>
      <c r="CBO81" s="166"/>
      <c r="CBP81" s="166"/>
      <c r="CBQ81" s="166"/>
      <c r="CBR81" s="166"/>
      <c r="CBS81" s="166"/>
      <c r="CBT81" s="166"/>
      <c r="CBU81" s="166"/>
      <c r="CBV81" s="166"/>
      <c r="CBW81" s="166"/>
      <c r="CBX81" s="166"/>
      <c r="CBY81" s="166"/>
      <c r="CBZ81" s="166"/>
      <c r="CCA81" s="166"/>
      <c r="CCB81" s="166"/>
      <c r="CCC81" s="166"/>
      <c r="CCD81" s="166"/>
      <c r="CCE81" s="166"/>
      <c r="CCF81" s="166"/>
      <c r="CCG81" s="166"/>
      <c r="CCH81" s="166"/>
      <c r="CCI81" s="166"/>
      <c r="CCJ81" s="166"/>
      <c r="CCK81" s="166"/>
      <c r="CCL81" s="166"/>
      <c r="CCM81" s="166"/>
      <c r="CCN81" s="166"/>
      <c r="CCO81" s="166"/>
      <c r="CCP81" s="166"/>
      <c r="CCQ81" s="166"/>
      <c r="CCR81" s="166"/>
      <c r="CCS81" s="166"/>
      <c r="CCT81" s="166"/>
      <c r="CCU81" s="166"/>
      <c r="CCV81" s="166"/>
      <c r="CCW81" s="166"/>
      <c r="CCX81" s="166"/>
      <c r="CCY81" s="166"/>
      <c r="CCZ81" s="166"/>
      <c r="CDA81" s="166"/>
      <c r="CDB81" s="166"/>
      <c r="CDC81" s="166"/>
      <c r="CDD81" s="166"/>
      <c r="CDE81" s="166"/>
      <c r="CDF81" s="166"/>
      <c r="CDG81" s="166"/>
      <c r="CDH81" s="166"/>
      <c r="CDI81" s="166"/>
      <c r="CDJ81" s="166"/>
      <c r="CDK81" s="166"/>
      <c r="CDL81" s="166"/>
      <c r="CDM81" s="166"/>
      <c r="CDN81" s="166"/>
      <c r="CDO81" s="166"/>
      <c r="CDP81" s="166"/>
      <c r="CDQ81" s="166"/>
      <c r="CDR81" s="166"/>
      <c r="CDS81" s="166"/>
      <c r="CDT81" s="166"/>
      <c r="CDU81" s="166"/>
      <c r="CDV81" s="166"/>
      <c r="CDW81" s="166"/>
      <c r="CDX81" s="166"/>
      <c r="CDY81" s="166"/>
      <c r="CDZ81" s="166"/>
      <c r="CEA81" s="166"/>
      <c r="CEB81" s="166"/>
      <c r="CEC81" s="166"/>
      <c r="CED81" s="166"/>
      <c r="CEE81" s="166"/>
      <c r="CEF81" s="166"/>
      <c r="CEG81" s="166"/>
      <c r="CEH81" s="166"/>
      <c r="CEI81" s="166"/>
      <c r="CEJ81" s="166"/>
      <c r="CEK81" s="166"/>
      <c r="CEL81" s="166"/>
      <c r="CEM81" s="166"/>
      <c r="CEN81" s="166"/>
      <c r="CEO81" s="166"/>
      <c r="CEP81" s="166"/>
      <c r="CEQ81" s="166"/>
      <c r="CER81" s="166"/>
      <c r="CES81" s="166"/>
      <c r="CET81" s="166"/>
      <c r="CEU81" s="166"/>
      <c r="CEV81" s="166"/>
      <c r="CEW81" s="166"/>
      <c r="CEX81" s="166"/>
      <c r="CEY81" s="166"/>
      <c r="CEZ81" s="166"/>
      <c r="CFA81" s="166"/>
      <c r="CFB81" s="166"/>
      <c r="CFC81" s="166"/>
      <c r="CFD81" s="166"/>
      <c r="CFE81" s="166"/>
      <c r="CFF81" s="166"/>
      <c r="CFG81" s="166"/>
      <c r="CFH81" s="166"/>
      <c r="CFI81" s="166"/>
      <c r="CFJ81" s="166"/>
      <c r="CFK81" s="166"/>
      <c r="CFL81" s="166"/>
      <c r="CFM81" s="166"/>
      <c r="CFN81" s="166"/>
      <c r="CFO81" s="166"/>
      <c r="CFP81" s="166"/>
      <c r="CFQ81" s="166"/>
      <c r="CFR81" s="166"/>
      <c r="CFS81" s="166"/>
      <c r="CFT81" s="166"/>
      <c r="CFU81" s="166"/>
      <c r="CFV81" s="166"/>
      <c r="CFW81" s="166"/>
      <c r="CFX81" s="166"/>
      <c r="CFY81" s="166"/>
      <c r="CFZ81" s="166"/>
      <c r="CGA81" s="166"/>
      <c r="CGB81" s="166"/>
      <c r="CGC81" s="166"/>
      <c r="CGD81" s="166"/>
      <c r="CGE81" s="166"/>
      <c r="CGF81" s="166"/>
      <c r="CGG81" s="166"/>
      <c r="CGH81" s="166"/>
      <c r="CGI81" s="166"/>
      <c r="CGJ81" s="166"/>
      <c r="CGK81" s="166"/>
      <c r="CGL81" s="166"/>
      <c r="CGM81" s="166"/>
      <c r="CGN81" s="166"/>
      <c r="CGO81" s="166"/>
      <c r="CGP81" s="166"/>
      <c r="CGQ81" s="166"/>
      <c r="CGR81" s="166"/>
      <c r="CGS81" s="166"/>
      <c r="CGT81" s="166"/>
      <c r="CGU81" s="166"/>
      <c r="CGV81" s="166"/>
      <c r="CGW81" s="166"/>
      <c r="CGX81" s="166"/>
      <c r="CGY81" s="166"/>
      <c r="CGZ81" s="166"/>
      <c r="CHA81" s="166"/>
      <c r="CHB81" s="166"/>
      <c r="CHC81" s="166"/>
      <c r="CHD81" s="166"/>
      <c r="CHE81" s="166"/>
      <c r="CHF81" s="166"/>
      <c r="CHG81" s="166"/>
      <c r="CHH81" s="166"/>
      <c r="CHI81" s="166"/>
      <c r="CHJ81" s="166"/>
      <c r="CHK81" s="166"/>
      <c r="CHL81" s="166"/>
      <c r="CHM81" s="166"/>
      <c r="CHN81" s="166"/>
      <c r="CHO81" s="166"/>
      <c r="CHP81" s="166"/>
      <c r="CHQ81" s="166"/>
      <c r="CHR81" s="166"/>
      <c r="CHS81" s="166"/>
      <c r="CHT81" s="166"/>
      <c r="CHU81" s="166"/>
      <c r="CHV81" s="166"/>
      <c r="CHW81" s="166"/>
      <c r="CHX81" s="166"/>
      <c r="CHY81" s="166"/>
      <c r="CHZ81" s="166"/>
      <c r="CIA81" s="166"/>
      <c r="CIB81" s="166"/>
      <c r="CIC81" s="166"/>
      <c r="CID81" s="166"/>
      <c r="CIE81" s="166"/>
      <c r="CIF81" s="166"/>
      <c r="CIG81" s="166"/>
      <c r="CIH81" s="166"/>
      <c r="CII81" s="166"/>
      <c r="CIJ81" s="166"/>
      <c r="CIK81" s="166"/>
      <c r="CIL81" s="166"/>
      <c r="CIM81" s="166"/>
      <c r="CIN81" s="166"/>
      <c r="CIO81" s="166"/>
      <c r="CIP81" s="166"/>
      <c r="CIQ81" s="166"/>
      <c r="CIR81" s="166"/>
      <c r="CIS81" s="166"/>
      <c r="CIT81" s="166"/>
      <c r="CIU81" s="166"/>
      <c r="CIV81" s="166"/>
      <c r="CIW81" s="166"/>
      <c r="CIX81" s="166"/>
      <c r="CIY81" s="166"/>
      <c r="CIZ81" s="166"/>
      <c r="CJA81" s="166"/>
      <c r="CJB81" s="166"/>
      <c r="CJC81" s="166"/>
      <c r="CJD81" s="166"/>
      <c r="CJE81" s="166"/>
      <c r="CJF81" s="166"/>
      <c r="CJG81" s="166"/>
      <c r="CJH81" s="166"/>
      <c r="CJI81" s="166"/>
      <c r="CJJ81" s="166"/>
      <c r="CJK81" s="166"/>
      <c r="CJL81" s="166"/>
      <c r="CJM81" s="166"/>
      <c r="CJN81" s="166"/>
      <c r="CJO81" s="166"/>
      <c r="CJP81" s="166"/>
      <c r="CJQ81" s="166"/>
      <c r="CJR81" s="166"/>
      <c r="CJS81" s="166"/>
      <c r="CJT81" s="166"/>
      <c r="CJU81" s="166"/>
      <c r="CJV81" s="166"/>
      <c r="CJW81" s="166"/>
      <c r="CJX81" s="166"/>
      <c r="CJY81" s="166"/>
      <c r="CJZ81" s="166"/>
      <c r="CKA81" s="166"/>
      <c r="CKB81" s="166"/>
      <c r="CKC81" s="166"/>
      <c r="CKD81" s="166"/>
      <c r="CKE81" s="166"/>
      <c r="CKF81" s="166"/>
      <c r="CKG81" s="166"/>
      <c r="CKH81" s="166"/>
      <c r="CKI81" s="166"/>
      <c r="CKJ81" s="166"/>
      <c r="CKK81" s="166"/>
      <c r="CKL81" s="166"/>
      <c r="CKM81" s="166"/>
      <c r="CKN81" s="166"/>
      <c r="CKO81" s="166"/>
      <c r="CKP81" s="166"/>
      <c r="CKQ81" s="166"/>
      <c r="CKR81" s="166"/>
      <c r="CKS81" s="166"/>
      <c r="CKT81" s="166"/>
      <c r="CKU81" s="166"/>
      <c r="CKV81" s="166"/>
      <c r="CKW81" s="166"/>
      <c r="CKX81" s="166"/>
      <c r="CKY81" s="166"/>
      <c r="CKZ81" s="166"/>
      <c r="CLA81" s="166"/>
      <c r="CLB81" s="166"/>
      <c r="CLC81" s="166"/>
      <c r="CLD81" s="166"/>
      <c r="CLE81" s="166"/>
      <c r="CLF81" s="166"/>
      <c r="CLG81" s="166"/>
      <c r="CLH81" s="166"/>
      <c r="CLI81" s="166"/>
      <c r="CLJ81" s="166"/>
      <c r="CLK81" s="166"/>
      <c r="CLL81" s="166"/>
      <c r="CLM81" s="166"/>
      <c r="CLN81" s="166"/>
      <c r="CLO81" s="166"/>
      <c r="CLP81" s="166"/>
      <c r="CLQ81" s="166"/>
      <c r="CLR81" s="166"/>
      <c r="CLS81" s="166"/>
      <c r="CLT81" s="166"/>
      <c r="CLU81" s="166"/>
      <c r="CLV81" s="166"/>
      <c r="CLW81" s="166"/>
      <c r="CLX81" s="166"/>
      <c r="CLY81" s="166"/>
      <c r="CLZ81" s="166"/>
      <c r="CMA81" s="166"/>
      <c r="CMB81" s="166"/>
      <c r="CMC81" s="166"/>
      <c r="CMD81" s="166"/>
      <c r="CME81" s="166"/>
      <c r="CMF81" s="166"/>
      <c r="CMG81" s="166"/>
      <c r="CMH81" s="166"/>
      <c r="CMI81" s="166"/>
      <c r="CMJ81" s="166"/>
      <c r="CMK81" s="166"/>
      <c r="CML81" s="166"/>
      <c r="CMM81" s="166"/>
      <c r="CMN81" s="166"/>
      <c r="CMO81" s="166"/>
      <c r="CMP81" s="166"/>
      <c r="CMQ81" s="166"/>
      <c r="CMR81" s="166"/>
      <c r="CMS81" s="166"/>
      <c r="CMT81" s="166"/>
      <c r="CMU81" s="166"/>
      <c r="CMV81" s="166"/>
      <c r="CMW81" s="166"/>
      <c r="CMX81" s="166"/>
      <c r="CMY81" s="166"/>
      <c r="CMZ81" s="166"/>
      <c r="CNA81" s="166"/>
      <c r="CNB81" s="166"/>
      <c r="CNC81" s="166"/>
      <c r="CND81" s="166"/>
      <c r="CNE81" s="166"/>
      <c r="CNF81" s="166"/>
      <c r="CNG81" s="166"/>
      <c r="CNH81" s="166"/>
      <c r="CNI81" s="166"/>
      <c r="CNJ81" s="166"/>
      <c r="CNK81" s="166"/>
      <c r="CNL81" s="166"/>
      <c r="CNM81" s="166"/>
      <c r="CNN81" s="166"/>
      <c r="CNO81" s="166"/>
      <c r="CNP81" s="166"/>
      <c r="CNQ81" s="166"/>
      <c r="CNR81" s="166"/>
      <c r="CNS81" s="166"/>
      <c r="CNT81" s="166"/>
      <c r="CNU81" s="166"/>
      <c r="CNV81" s="166"/>
      <c r="CNW81" s="166"/>
      <c r="CNX81" s="166"/>
      <c r="CNY81" s="166"/>
      <c r="CNZ81" s="166"/>
      <c r="COA81" s="166"/>
      <c r="COB81" s="166"/>
      <c r="COC81" s="166"/>
      <c r="COD81" s="166"/>
      <c r="COE81" s="166"/>
      <c r="COF81" s="166"/>
      <c r="COG81" s="166"/>
      <c r="COH81" s="166"/>
      <c r="COI81" s="166"/>
      <c r="COJ81" s="166"/>
      <c r="COK81" s="166"/>
      <c r="COL81" s="166"/>
      <c r="COM81" s="166"/>
      <c r="CON81" s="166"/>
      <c r="COO81" s="166"/>
      <c r="COP81" s="166"/>
      <c r="COQ81" s="166"/>
      <c r="COR81" s="166"/>
      <c r="COS81" s="166"/>
      <c r="COT81" s="166"/>
      <c r="COU81" s="166"/>
      <c r="COV81" s="166"/>
      <c r="COW81" s="166"/>
      <c r="COX81" s="166"/>
      <c r="COY81" s="166"/>
      <c r="COZ81" s="166"/>
      <c r="CPA81" s="166"/>
      <c r="CPB81" s="166"/>
      <c r="CPC81" s="166"/>
      <c r="CPD81" s="166"/>
      <c r="CPE81" s="166"/>
      <c r="CPF81" s="166"/>
      <c r="CPG81" s="166"/>
      <c r="CPH81" s="166"/>
      <c r="CPI81" s="166"/>
      <c r="CPJ81" s="166"/>
      <c r="CPK81" s="166"/>
      <c r="CPL81" s="166"/>
      <c r="CPM81" s="166"/>
      <c r="CPN81" s="166"/>
      <c r="CPO81" s="166"/>
      <c r="CPP81" s="166"/>
      <c r="CPQ81" s="166"/>
      <c r="CPR81" s="166"/>
      <c r="CPS81" s="166"/>
      <c r="CPT81" s="166"/>
      <c r="CPU81" s="166"/>
      <c r="CPV81" s="166"/>
      <c r="CPW81" s="166"/>
      <c r="CPX81" s="166"/>
      <c r="CPY81" s="166"/>
      <c r="CPZ81" s="166"/>
      <c r="CQA81" s="166"/>
      <c r="CQB81" s="166"/>
      <c r="CQC81" s="166"/>
      <c r="CQD81" s="166"/>
      <c r="CQE81" s="166"/>
      <c r="CQF81" s="166"/>
      <c r="CQG81" s="166"/>
      <c r="CQH81" s="166"/>
      <c r="CQI81" s="166"/>
      <c r="CQJ81" s="166"/>
      <c r="CQK81" s="166"/>
      <c r="CQL81" s="166"/>
      <c r="CQM81" s="166"/>
      <c r="CQN81" s="166"/>
      <c r="CQO81" s="166"/>
      <c r="CQP81" s="166"/>
      <c r="CQQ81" s="166"/>
      <c r="CQR81" s="166"/>
      <c r="CQS81" s="166"/>
      <c r="CQT81" s="166"/>
      <c r="CQU81" s="166"/>
      <c r="CQV81" s="166"/>
      <c r="CQW81" s="166"/>
      <c r="CQX81" s="166"/>
      <c r="CQY81" s="166"/>
      <c r="CQZ81" s="166"/>
      <c r="CRA81" s="166"/>
      <c r="CRB81" s="166"/>
      <c r="CRC81" s="166"/>
      <c r="CRD81" s="166"/>
      <c r="CRE81" s="166"/>
      <c r="CRF81" s="166"/>
      <c r="CRG81" s="166"/>
      <c r="CRH81" s="166"/>
      <c r="CRI81" s="166"/>
      <c r="CRJ81" s="166"/>
      <c r="CRK81" s="166"/>
      <c r="CRL81" s="166"/>
      <c r="CRM81" s="166"/>
      <c r="CRN81" s="166"/>
      <c r="CRO81" s="166"/>
      <c r="CRP81" s="166"/>
      <c r="CRQ81" s="166"/>
      <c r="CRR81" s="166"/>
      <c r="CRS81" s="166"/>
      <c r="CRT81" s="166"/>
      <c r="CRU81" s="166"/>
      <c r="CRV81" s="166"/>
      <c r="CRW81" s="166"/>
      <c r="CRX81" s="166"/>
      <c r="CRY81" s="166"/>
      <c r="CRZ81" s="166"/>
      <c r="CSA81" s="166"/>
      <c r="CSB81" s="166"/>
      <c r="CSC81" s="166"/>
      <c r="CSD81" s="166"/>
      <c r="CSE81" s="166"/>
      <c r="CSF81" s="166"/>
      <c r="CSG81" s="166"/>
      <c r="CSH81" s="166"/>
      <c r="CSI81" s="166"/>
      <c r="CSJ81" s="166"/>
      <c r="CSK81" s="166"/>
      <c r="CSL81" s="166"/>
      <c r="CSM81" s="166"/>
      <c r="CSN81" s="166"/>
      <c r="CSO81" s="166"/>
      <c r="CSP81" s="166"/>
      <c r="CSQ81" s="166"/>
      <c r="CSR81" s="166"/>
      <c r="CSS81" s="166"/>
      <c r="CST81" s="166"/>
      <c r="CSU81" s="166"/>
      <c r="CSV81" s="166"/>
      <c r="CSW81" s="166"/>
      <c r="CSX81" s="166"/>
      <c r="CSY81" s="166"/>
      <c r="CSZ81" s="166"/>
      <c r="CTA81" s="166"/>
      <c r="CTB81" s="166"/>
      <c r="CTC81" s="166"/>
      <c r="CTD81" s="166"/>
      <c r="CTE81" s="166"/>
      <c r="CTF81" s="166"/>
      <c r="CTG81" s="166"/>
      <c r="CTH81" s="166"/>
      <c r="CTI81" s="166"/>
      <c r="CTJ81" s="166"/>
      <c r="CTK81" s="166"/>
      <c r="CTL81" s="166"/>
      <c r="CTM81" s="166"/>
      <c r="CTN81" s="166"/>
      <c r="CTO81" s="166"/>
      <c r="CTP81" s="166"/>
      <c r="CTQ81" s="166"/>
      <c r="CTR81" s="166"/>
      <c r="CTS81" s="166"/>
      <c r="CTT81" s="166"/>
      <c r="CTU81" s="166"/>
      <c r="CTV81" s="166"/>
      <c r="CTW81" s="166"/>
      <c r="CTX81" s="166"/>
      <c r="CTY81" s="166"/>
      <c r="CTZ81" s="166"/>
      <c r="CUA81" s="166"/>
      <c r="CUB81" s="166"/>
      <c r="CUC81" s="166"/>
      <c r="CUD81" s="166"/>
      <c r="CUE81" s="166"/>
      <c r="CUF81" s="166"/>
      <c r="CUG81" s="166"/>
      <c r="CUH81" s="166"/>
      <c r="CUI81" s="166"/>
      <c r="CUJ81" s="166"/>
      <c r="CUK81" s="166"/>
      <c r="CUL81" s="166"/>
      <c r="CUM81" s="166"/>
      <c r="CUN81" s="166"/>
      <c r="CUO81" s="166"/>
      <c r="CUP81" s="166"/>
      <c r="CUQ81" s="166"/>
      <c r="CUR81" s="166"/>
      <c r="CUS81" s="166"/>
      <c r="CUT81" s="166"/>
      <c r="CUU81" s="166"/>
      <c r="CUV81" s="166"/>
      <c r="CUW81" s="166"/>
      <c r="CUX81" s="166"/>
      <c r="CUY81" s="166"/>
      <c r="CUZ81" s="166"/>
      <c r="CVA81" s="166"/>
      <c r="CVB81" s="166"/>
      <c r="CVC81" s="166"/>
      <c r="CVD81" s="166"/>
      <c r="CVE81" s="166"/>
      <c r="CVF81" s="166"/>
      <c r="CVG81" s="166"/>
      <c r="CVH81" s="166"/>
      <c r="CVI81" s="166"/>
      <c r="CVJ81" s="166"/>
      <c r="CVK81" s="166"/>
      <c r="CVL81" s="166"/>
      <c r="CVM81" s="166"/>
      <c r="CVN81" s="166"/>
      <c r="CVO81" s="166"/>
      <c r="CVP81" s="166"/>
      <c r="CVQ81" s="166"/>
      <c r="CVR81" s="166"/>
      <c r="CVS81" s="166"/>
      <c r="CVT81" s="166"/>
      <c r="CVU81" s="166"/>
      <c r="CVV81" s="166"/>
      <c r="CVW81" s="166"/>
      <c r="CVX81" s="166"/>
      <c r="CVY81" s="166"/>
      <c r="CVZ81" s="166"/>
      <c r="CWA81" s="166"/>
      <c r="CWB81" s="166"/>
      <c r="CWC81" s="166"/>
      <c r="CWD81" s="166"/>
      <c r="CWE81" s="166"/>
      <c r="CWF81" s="166"/>
      <c r="CWG81" s="166"/>
      <c r="CWH81" s="166"/>
      <c r="CWI81" s="166"/>
      <c r="CWJ81" s="166"/>
      <c r="CWK81" s="166"/>
      <c r="CWL81" s="166"/>
      <c r="CWM81" s="166"/>
      <c r="CWN81" s="166"/>
      <c r="CWO81" s="166"/>
      <c r="CWP81" s="166"/>
      <c r="CWQ81" s="166"/>
      <c r="CWR81" s="166"/>
      <c r="CWS81" s="166"/>
      <c r="CWT81" s="166"/>
      <c r="CWU81" s="166"/>
      <c r="CWV81" s="166"/>
      <c r="CWW81" s="166"/>
      <c r="CWX81" s="166"/>
      <c r="CWY81" s="166"/>
      <c r="CWZ81" s="166"/>
      <c r="CXA81" s="166"/>
      <c r="CXB81" s="166"/>
      <c r="CXC81" s="166"/>
      <c r="CXD81" s="166"/>
      <c r="CXE81" s="166"/>
      <c r="CXF81" s="166"/>
      <c r="CXG81" s="166"/>
      <c r="CXH81" s="166"/>
      <c r="CXI81" s="166"/>
      <c r="CXJ81" s="166"/>
      <c r="CXK81" s="166"/>
      <c r="CXL81" s="166"/>
      <c r="CXM81" s="166"/>
      <c r="CXN81" s="166"/>
      <c r="CXO81" s="166"/>
      <c r="CXP81" s="166"/>
      <c r="CXQ81" s="166"/>
      <c r="CXR81" s="166"/>
      <c r="CXS81" s="166"/>
      <c r="CXT81" s="166"/>
      <c r="CXU81" s="166"/>
      <c r="CXV81" s="166"/>
      <c r="CXW81" s="166"/>
      <c r="CXX81" s="166"/>
      <c r="CXY81" s="166"/>
      <c r="CXZ81" s="166"/>
      <c r="CYA81" s="166"/>
      <c r="CYB81" s="166"/>
      <c r="CYC81" s="166"/>
      <c r="CYD81" s="166"/>
      <c r="CYE81" s="166"/>
      <c r="CYF81" s="166"/>
      <c r="CYG81" s="166"/>
      <c r="CYH81" s="166"/>
      <c r="CYI81" s="166"/>
      <c r="CYJ81" s="166"/>
      <c r="CYK81" s="166"/>
      <c r="CYL81" s="166"/>
      <c r="CYM81" s="166"/>
      <c r="CYN81" s="166"/>
      <c r="CYO81" s="166"/>
      <c r="CYP81" s="166"/>
      <c r="CYQ81" s="166"/>
      <c r="CYR81" s="166"/>
      <c r="CYS81" s="166"/>
      <c r="CYT81" s="166"/>
      <c r="CYU81" s="166"/>
      <c r="CYV81" s="166"/>
      <c r="CYW81" s="166"/>
      <c r="CYX81" s="166"/>
      <c r="CYY81" s="166"/>
      <c r="CYZ81" s="166"/>
      <c r="CZA81" s="166"/>
      <c r="CZB81" s="166"/>
      <c r="CZC81" s="166"/>
      <c r="CZD81" s="166"/>
      <c r="CZE81" s="166"/>
      <c r="CZF81" s="166"/>
      <c r="CZG81" s="166"/>
      <c r="CZH81" s="166"/>
      <c r="CZI81" s="166"/>
      <c r="CZJ81" s="166"/>
      <c r="CZK81" s="166"/>
      <c r="CZL81" s="166"/>
      <c r="CZM81" s="166"/>
      <c r="CZN81" s="166"/>
      <c r="CZO81" s="166"/>
      <c r="CZP81" s="166"/>
      <c r="CZQ81" s="166"/>
      <c r="CZR81" s="166"/>
      <c r="CZS81" s="166"/>
      <c r="CZT81" s="166"/>
      <c r="CZU81" s="166"/>
      <c r="CZV81" s="166"/>
      <c r="CZW81" s="166"/>
      <c r="CZX81" s="166"/>
      <c r="CZY81" s="166"/>
      <c r="CZZ81" s="166"/>
      <c r="DAA81" s="166"/>
      <c r="DAB81" s="166"/>
      <c r="DAC81" s="166"/>
      <c r="DAD81" s="166"/>
      <c r="DAE81" s="166"/>
      <c r="DAF81" s="166"/>
      <c r="DAG81" s="166"/>
      <c r="DAH81" s="166"/>
      <c r="DAI81" s="166"/>
      <c r="DAJ81" s="166"/>
      <c r="DAK81" s="166"/>
      <c r="DAL81" s="166"/>
      <c r="DAM81" s="166"/>
      <c r="DAN81" s="166"/>
      <c r="DAO81" s="166"/>
      <c r="DAP81" s="166"/>
      <c r="DAQ81" s="166"/>
      <c r="DAR81" s="166"/>
      <c r="DAS81" s="166"/>
      <c r="DAT81" s="166"/>
      <c r="DAU81" s="166"/>
      <c r="DAV81" s="166"/>
      <c r="DAW81" s="166"/>
      <c r="DAX81" s="166"/>
      <c r="DAY81" s="166"/>
      <c r="DAZ81" s="166"/>
      <c r="DBA81" s="166"/>
      <c r="DBB81" s="166"/>
      <c r="DBC81" s="166"/>
      <c r="DBD81" s="166"/>
      <c r="DBE81" s="166"/>
      <c r="DBF81" s="166"/>
      <c r="DBG81" s="166"/>
      <c r="DBH81" s="166"/>
      <c r="DBI81" s="166"/>
      <c r="DBJ81" s="166"/>
      <c r="DBK81" s="166"/>
      <c r="DBL81" s="166"/>
      <c r="DBM81" s="166"/>
      <c r="DBN81" s="166"/>
      <c r="DBO81" s="166"/>
      <c r="DBP81" s="166"/>
      <c r="DBQ81" s="166"/>
      <c r="DBR81" s="166"/>
      <c r="DBS81" s="166"/>
      <c r="DBT81" s="166"/>
      <c r="DBU81" s="166"/>
      <c r="DBV81" s="166"/>
      <c r="DBW81" s="166"/>
      <c r="DBX81" s="166"/>
      <c r="DBY81" s="166"/>
      <c r="DBZ81" s="166"/>
      <c r="DCA81" s="166"/>
      <c r="DCB81" s="166"/>
      <c r="DCC81" s="166"/>
      <c r="DCD81" s="166"/>
      <c r="DCE81" s="166"/>
      <c r="DCF81" s="166"/>
      <c r="DCG81" s="166"/>
      <c r="DCH81" s="166"/>
      <c r="DCI81" s="166"/>
      <c r="DCJ81" s="166"/>
      <c r="DCK81" s="166"/>
      <c r="DCL81" s="166"/>
      <c r="DCM81" s="166"/>
      <c r="DCN81" s="166"/>
      <c r="DCO81" s="166"/>
      <c r="DCP81" s="166"/>
      <c r="DCQ81" s="166"/>
      <c r="DCR81" s="166"/>
      <c r="DCS81" s="166"/>
      <c r="DCT81" s="166"/>
      <c r="DCU81" s="166"/>
      <c r="DCV81" s="166"/>
      <c r="DCW81" s="166"/>
      <c r="DCX81" s="166"/>
      <c r="DCY81" s="166"/>
      <c r="DCZ81" s="166"/>
      <c r="DDA81" s="166"/>
      <c r="DDB81" s="166"/>
      <c r="DDC81" s="166"/>
      <c r="DDD81" s="166"/>
      <c r="DDE81" s="166"/>
      <c r="DDF81" s="166"/>
      <c r="DDG81" s="166"/>
      <c r="DDH81" s="166"/>
      <c r="DDI81" s="166"/>
      <c r="DDJ81" s="166"/>
      <c r="DDK81" s="166"/>
      <c r="DDL81" s="166"/>
      <c r="DDM81" s="166"/>
      <c r="DDN81" s="166"/>
      <c r="DDO81" s="166"/>
      <c r="DDP81" s="166"/>
      <c r="DDQ81" s="166"/>
      <c r="DDR81" s="166"/>
      <c r="DDS81" s="166"/>
      <c r="DDT81" s="166"/>
      <c r="DDU81" s="166"/>
      <c r="DDV81" s="166"/>
      <c r="DDW81" s="166"/>
      <c r="DDX81" s="166"/>
      <c r="DDY81" s="166"/>
      <c r="DDZ81" s="166"/>
      <c r="DEA81" s="166"/>
      <c r="DEB81" s="166"/>
      <c r="DEC81" s="166"/>
      <c r="DED81" s="166"/>
      <c r="DEE81" s="166"/>
      <c r="DEF81" s="166"/>
      <c r="DEG81" s="166"/>
      <c r="DEH81" s="166"/>
      <c r="DEI81" s="166"/>
      <c r="DEJ81" s="166"/>
      <c r="DEK81" s="166"/>
      <c r="DEL81" s="166"/>
      <c r="DEM81" s="166"/>
      <c r="DEN81" s="166"/>
      <c r="DEO81" s="166"/>
      <c r="DEP81" s="166"/>
      <c r="DEQ81" s="166"/>
      <c r="DER81" s="166"/>
      <c r="DES81" s="166"/>
      <c r="DET81" s="166"/>
      <c r="DEU81" s="166"/>
      <c r="DEV81" s="166"/>
      <c r="DEW81" s="166"/>
      <c r="DEX81" s="166"/>
      <c r="DEY81" s="166"/>
      <c r="DEZ81" s="166"/>
      <c r="DFA81" s="166"/>
      <c r="DFB81" s="166"/>
      <c r="DFC81" s="166"/>
      <c r="DFD81" s="166"/>
      <c r="DFE81" s="166"/>
      <c r="DFF81" s="166"/>
      <c r="DFG81" s="166"/>
      <c r="DFH81" s="166"/>
      <c r="DFI81" s="166"/>
      <c r="DFJ81" s="166"/>
      <c r="DFK81" s="166"/>
      <c r="DFL81" s="166"/>
      <c r="DFM81" s="166"/>
      <c r="DFN81" s="166"/>
      <c r="DFO81" s="166"/>
      <c r="DFP81" s="166"/>
      <c r="DFQ81" s="166"/>
      <c r="DFR81" s="166"/>
      <c r="DFS81" s="166"/>
      <c r="DFT81" s="166"/>
      <c r="DFU81" s="166"/>
      <c r="DFV81" s="166"/>
      <c r="DFW81" s="166"/>
      <c r="DFX81" s="166"/>
      <c r="DFY81" s="166"/>
      <c r="DFZ81" s="166"/>
      <c r="DGA81" s="166"/>
      <c r="DGB81" s="166"/>
      <c r="DGC81" s="166"/>
      <c r="DGD81" s="166"/>
      <c r="DGE81" s="166"/>
      <c r="DGF81" s="166"/>
      <c r="DGG81" s="166"/>
      <c r="DGH81" s="166"/>
      <c r="DGI81" s="166"/>
      <c r="DGJ81" s="166"/>
      <c r="DGK81" s="166"/>
      <c r="DGL81" s="166"/>
      <c r="DGM81" s="166"/>
      <c r="DGN81" s="166"/>
      <c r="DGO81" s="166"/>
      <c r="DGP81" s="166"/>
      <c r="DGQ81" s="166"/>
      <c r="DGR81" s="166"/>
      <c r="DGS81" s="166"/>
      <c r="DGT81" s="166"/>
      <c r="DGU81" s="166"/>
      <c r="DGV81" s="166"/>
      <c r="DGW81" s="166"/>
      <c r="DGX81" s="166"/>
      <c r="DGY81" s="166"/>
      <c r="DGZ81" s="166"/>
      <c r="DHA81" s="166"/>
      <c r="DHB81" s="166"/>
      <c r="DHC81" s="166"/>
      <c r="DHD81" s="166"/>
      <c r="DHE81" s="166"/>
      <c r="DHF81" s="166"/>
      <c r="DHG81" s="166"/>
      <c r="DHH81" s="166"/>
      <c r="DHI81" s="166"/>
      <c r="DHJ81" s="166"/>
      <c r="DHK81" s="166"/>
      <c r="DHL81" s="166"/>
      <c r="DHM81" s="166"/>
      <c r="DHN81" s="166"/>
      <c r="DHO81" s="166"/>
      <c r="DHP81" s="166"/>
      <c r="DHQ81" s="166"/>
      <c r="DHR81" s="166"/>
      <c r="DHS81" s="166"/>
      <c r="DHT81" s="166"/>
      <c r="DHU81" s="166"/>
      <c r="DHV81" s="166"/>
      <c r="DHW81" s="166"/>
      <c r="DHX81" s="166"/>
      <c r="DHY81" s="166"/>
      <c r="DHZ81" s="166"/>
      <c r="DIA81" s="166"/>
      <c r="DIB81" s="166"/>
      <c r="DIC81" s="166"/>
      <c r="DID81" s="166"/>
      <c r="DIE81" s="166"/>
      <c r="DIF81" s="166"/>
      <c r="DIG81" s="166"/>
      <c r="DIH81" s="166"/>
      <c r="DII81" s="166"/>
      <c r="DIJ81" s="166"/>
      <c r="DIK81" s="166"/>
      <c r="DIL81" s="166"/>
      <c r="DIM81" s="166"/>
      <c r="DIN81" s="166"/>
      <c r="DIO81" s="166"/>
      <c r="DIP81" s="166"/>
      <c r="DIQ81" s="166"/>
      <c r="DIR81" s="166"/>
      <c r="DIS81" s="166"/>
      <c r="DIT81" s="166"/>
      <c r="DIU81" s="166"/>
      <c r="DIV81" s="166"/>
      <c r="DIW81" s="166"/>
      <c r="DIX81" s="166"/>
      <c r="DIY81" s="166"/>
      <c r="DIZ81" s="166"/>
      <c r="DJA81" s="166"/>
      <c r="DJB81" s="166"/>
      <c r="DJC81" s="166"/>
      <c r="DJD81" s="166"/>
      <c r="DJE81" s="166"/>
      <c r="DJF81" s="166"/>
      <c r="DJG81" s="166"/>
      <c r="DJH81" s="166"/>
      <c r="DJI81" s="166"/>
      <c r="DJJ81" s="166"/>
      <c r="DJK81" s="166"/>
      <c r="DJL81" s="166"/>
      <c r="DJM81" s="166"/>
      <c r="DJN81" s="166"/>
      <c r="DJO81" s="166"/>
      <c r="DJP81" s="166"/>
      <c r="DJQ81" s="166"/>
      <c r="DJR81" s="166"/>
      <c r="DJS81" s="166"/>
      <c r="DJT81" s="166"/>
      <c r="DJU81" s="166"/>
      <c r="DJV81" s="166"/>
      <c r="DJW81" s="166"/>
      <c r="DJX81" s="166"/>
      <c r="DJY81" s="166"/>
      <c r="DJZ81" s="166"/>
      <c r="DKA81" s="166"/>
      <c r="DKB81" s="166"/>
      <c r="DKC81" s="166"/>
      <c r="DKD81" s="166"/>
      <c r="DKE81" s="166"/>
      <c r="DKF81" s="166"/>
      <c r="DKG81" s="166"/>
      <c r="DKH81" s="166"/>
      <c r="DKI81" s="166"/>
      <c r="DKJ81" s="166"/>
      <c r="DKK81" s="166"/>
      <c r="DKL81" s="166"/>
      <c r="DKM81" s="166"/>
      <c r="DKN81" s="166"/>
      <c r="DKO81" s="166"/>
      <c r="DKP81" s="166"/>
      <c r="DKQ81" s="166"/>
      <c r="DKR81" s="166"/>
      <c r="DKS81" s="166"/>
      <c r="DKT81" s="166"/>
      <c r="DKU81" s="166"/>
      <c r="DKV81" s="166"/>
      <c r="DKW81" s="166"/>
      <c r="DKX81" s="166"/>
      <c r="DKY81" s="166"/>
      <c r="DKZ81" s="166"/>
      <c r="DLA81" s="166"/>
      <c r="DLB81" s="166"/>
      <c r="DLC81" s="166"/>
      <c r="DLD81" s="166"/>
      <c r="DLE81" s="166"/>
      <c r="DLF81" s="166"/>
      <c r="DLG81" s="166"/>
      <c r="DLH81" s="166"/>
      <c r="DLI81" s="166"/>
      <c r="DLJ81" s="166"/>
      <c r="DLK81" s="166"/>
      <c r="DLL81" s="166"/>
      <c r="DLM81" s="166"/>
      <c r="DLN81" s="166"/>
      <c r="DLO81" s="166"/>
      <c r="DLP81" s="166"/>
      <c r="DLQ81" s="166"/>
      <c r="DLR81" s="166"/>
      <c r="DLS81" s="166"/>
      <c r="DLT81" s="166"/>
      <c r="DLU81" s="166"/>
      <c r="DLV81" s="166"/>
      <c r="DLW81" s="166"/>
      <c r="DLX81" s="166"/>
      <c r="DLY81" s="166"/>
      <c r="DLZ81" s="166"/>
      <c r="DMA81" s="166"/>
      <c r="DMB81" s="166"/>
      <c r="DMC81" s="166"/>
      <c r="DMD81" s="166"/>
      <c r="DME81" s="166"/>
      <c r="DMF81" s="166"/>
      <c r="DMG81" s="166"/>
      <c r="DMH81" s="166"/>
      <c r="DMI81" s="166"/>
      <c r="DMJ81" s="166"/>
      <c r="DMK81" s="166"/>
      <c r="DML81" s="166"/>
      <c r="DMM81" s="166"/>
      <c r="DMN81" s="166"/>
      <c r="DMO81" s="166"/>
      <c r="DMP81" s="166"/>
      <c r="DMQ81" s="166"/>
      <c r="DMR81" s="166"/>
      <c r="DMS81" s="166"/>
      <c r="DMT81" s="166"/>
      <c r="DMU81" s="166"/>
      <c r="DMV81" s="166"/>
      <c r="DMW81" s="166"/>
      <c r="DMX81" s="166"/>
      <c r="DMY81" s="166"/>
      <c r="DMZ81" s="166"/>
      <c r="DNA81" s="166"/>
      <c r="DNB81" s="166"/>
      <c r="DNC81" s="166"/>
      <c r="DND81" s="166"/>
      <c r="DNE81" s="166"/>
      <c r="DNF81" s="166"/>
      <c r="DNG81" s="166"/>
      <c r="DNH81" s="166"/>
      <c r="DNI81" s="166"/>
      <c r="DNJ81" s="166"/>
      <c r="DNK81" s="166"/>
      <c r="DNL81" s="166"/>
      <c r="DNM81" s="166"/>
      <c r="DNN81" s="166"/>
      <c r="DNO81" s="166"/>
      <c r="DNP81" s="166"/>
      <c r="DNQ81" s="166"/>
      <c r="DNR81" s="166"/>
      <c r="DNS81" s="166"/>
      <c r="DNT81" s="166"/>
      <c r="DNU81" s="166"/>
      <c r="DNV81" s="166"/>
      <c r="DNW81" s="166"/>
      <c r="DNX81" s="166"/>
      <c r="DNY81" s="166"/>
      <c r="DNZ81" s="166"/>
      <c r="DOA81" s="166"/>
      <c r="DOB81" s="166"/>
      <c r="DOC81" s="166"/>
      <c r="DOD81" s="166"/>
      <c r="DOE81" s="166"/>
      <c r="DOF81" s="166"/>
      <c r="DOG81" s="166"/>
      <c r="DOH81" s="166"/>
      <c r="DOI81" s="166"/>
      <c r="DOJ81" s="166"/>
      <c r="DOK81" s="166"/>
      <c r="DOL81" s="166"/>
      <c r="DOM81" s="166"/>
      <c r="DON81" s="166"/>
      <c r="DOO81" s="166"/>
      <c r="DOP81" s="166"/>
      <c r="DOQ81" s="166"/>
      <c r="DOR81" s="166"/>
      <c r="DOS81" s="166"/>
      <c r="DOT81" s="166"/>
      <c r="DOU81" s="166"/>
      <c r="DOV81" s="166"/>
      <c r="DOW81" s="166"/>
      <c r="DOX81" s="166"/>
      <c r="DOY81" s="166"/>
      <c r="DOZ81" s="166"/>
      <c r="DPA81" s="166"/>
      <c r="DPB81" s="166"/>
      <c r="DPC81" s="166"/>
      <c r="DPD81" s="166"/>
      <c r="DPE81" s="166"/>
      <c r="DPF81" s="166"/>
      <c r="DPG81" s="166"/>
    </row>
    <row r="82" spans="1:3127" s="166" customFormat="1" ht="36.75">
      <c r="A82" s="191" t="s">
        <v>1050</v>
      </c>
      <c r="B82" s="191" t="s">
        <v>1977</v>
      </c>
      <c r="C82" s="191" t="s">
        <v>19</v>
      </c>
      <c r="D82" s="191" t="s">
        <v>141</v>
      </c>
      <c r="E82" s="191" t="s">
        <v>2092</v>
      </c>
      <c r="F82" s="191" t="s">
        <v>24</v>
      </c>
      <c r="G82" s="191" t="s">
        <v>25</v>
      </c>
      <c r="H82" s="191" t="s">
        <v>1972</v>
      </c>
      <c r="I82" s="191" t="s">
        <v>1005</v>
      </c>
      <c r="J82" s="191" t="s">
        <v>1979</v>
      </c>
      <c r="K82" s="191" t="s">
        <v>52</v>
      </c>
      <c r="L82" s="180" t="s">
        <v>1432</v>
      </c>
      <c r="M82" s="192" t="s">
        <v>1980</v>
      </c>
      <c r="N82" s="192">
        <v>130</v>
      </c>
      <c r="O82" s="192">
        <v>80</v>
      </c>
      <c r="P82" s="180" t="s">
        <v>1432</v>
      </c>
      <c r="Q82" s="193">
        <v>312.495</v>
      </c>
      <c r="R82" s="194" t="s">
        <v>2023</v>
      </c>
      <c r="S82" s="195" t="s">
        <v>2093</v>
      </c>
      <c r="T82" s="192"/>
      <c r="U82" s="5"/>
      <c r="V82" s="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c r="AMK82"/>
      <c r="AML82"/>
      <c r="AMM82"/>
      <c r="AMN82"/>
      <c r="AMO82"/>
      <c r="AMP82"/>
      <c r="AMQ82"/>
      <c r="AMR82"/>
      <c r="AMS82"/>
      <c r="AMT82"/>
      <c r="AMU82"/>
      <c r="AMV82"/>
      <c r="AMW82"/>
      <c r="AMX82"/>
      <c r="AMY82"/>
      <c r="AMZ82"/>
      <c r="ANA82"/>
      <c r="ANB82"/>
      <c r="ANC82"/>
      <c r="AND82"/>
      <c r="ANE82"/>
      <c r="ANF82"/>
      <c r="ANG82"/>
      <c r="ANH82"/>
      <c r="ANI82"/>
      <c r="ANJ82"/>
      <c r="ANK82"/>
      <c r="ANL82"/>
      <c r="ANM82"/>
      <c r="ANN82"/>
      <c r="ANO82"/>
      <c r="ANP82"/>
      <c r="ANQ82"/>
      <c r="ANR82"/>
      <c r="ANS82"/>
      <c r="ANT82"/>
      <c r="ANU82"/>
      <c r="ANV82"/>
      <c r="ANW82"/>
      <c r="ANX82"/>
      <c r="ANY82"/>
      <c r="ANZ82"/>
      <c r="AOA82"/>
      <c r="AOB82"/>
      <c r="AOC82"/>
      <c r="AOD82"/>
      <c r="AOE82"/>
      <c r="AOF82"/>
      <c r="AOG82"/>
      <c r="AOH82"/>
      <c r="AOI82"/>
      <c r="AOJ82"/>
      <c r="AOK82"/>
      <c r="AOL82"/>
      <c r="AOM82"/>
      <c r="AON82"/>
      <c r="AOO82"/>
      <c r="AOP82"/>
      <c r="AOQ82"/>
      <c r="AOR82"/>
      <c r="AOS82"/>
      <c r="AOT82"/>
      <c r="AOU82"/>
      <c r="AOV82"/>
      <c r="AOW82"/>
      <c r="AOX82"/>
      <c r="AOY82"/>
      <c r="AOZ82"/>
      <c r="APA82"/>
      <c r="APB82"/>
      <c r="APC82"/>
      <c r="APD82"/>
      <c r="APE82"/>
      <c r="APF82"/>
      <c r="APG82"/>
      <c r="APH82"/>
      <c r="API82"/>
      <c r="APJ82"/>
      <c r="APK82"/>
      <c r="APL82"/>
      <c r="APM82"/>
      <c r="APN82"/>
      <c r="APO82"/>
      <c r="APP82"/>
      <c r="APQ82"/>
      <c r="APR82"/>
      <c r="APS82"/>
      <c r="APT82"/>
      <c r="APU82"/>
    </row>
    <row r="83" spans="1:3127" s="166" customFormat="1" ht="72.75">
      <c r="A83" s="184" t="s">
        <v>1052</v>
      </c>
      <c r="B83" s="184" t="s">
        <v>1983</v>
      </c>
      <c r="C83" s="184" t="s">
        <v>19</v>
      </c>
      <c r="D83" s="184" t="s">
        <v>50</v>
      </c>
      <c r="E83" s="184" t="s">
        <v>2094</v>
      </c>
      <c r="F83" s="184" t="s">
        <v>24</v>
      </c>
      <c r="G83" s="184" t="s">
        <v>36</v>
      </c>
      <c r="H83" s="184" t="s">
        <v>1972</v>
      </c>
      <c r="I83" s="184" t="s">
        <v>1005</v>
      </c>
      <c r="J83" s="184" t="s">
        <v>1979</v>
      </c>
      <c r="K83" s="184" t="s">
        <v>52</v>
      </c>
      <c r="L83" s="180" t="s">
        <v>1432</v>
      </c>
      <c r="M83" s="185" t="s">
        <v>2095</v>
      </c>
      <c r="N83" s="185">
        <v>3974</v>
      </c>
      <c r="O83" s="185">
        <v>3438</v>
      </c>
      <c r="P83" s="180" t="s">
        <v>1432</v>
      </c>
      <c r="Q83" s="196">
        <v>19383.296200000004</v>
      </c>
      <c r="R83" s="190" t="s">
        <v>2096</v>
      </c>
      <c r="S83" s="189" t="s">
        <v>2097</v>
      </c>
      <c r="T83" s="185"/>
      <c r="U83" s="5"/>
      <c r="V83" s="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c r="AMK83"/>
      <c r="AML83"/>
      <c r="AMM83"/>
      <c r="AMN83"/>
      <c r="AMO83"/>
      <c r="AMP83"/>
      <c r="AMQ83"/>
      <c r="AMR83"/>
      <c r="AMS83"/>
      <c r="AMT83"/>
      <c r="AMU83"/>
      <c r="AMV83"/>
      <c r="AMW83"/>
      <c r="AMX83"/>
      <c r="AMY83"/>
      <c r="AMZ83"/>
      <c r="ANA83"/>
      <c r="ANB83"/>
      <c r="ANC83"/>
      <c r="AND83"/>
      <c r="ANE83"/>
      <c r="ANF83"/>
      <c r="ANG83"/>
      <c r="ANH83"/>
      <c r="ANI83"/>
      <c r="ANJ83"/>
      <c r="ANK83"/>
      <c r="ANL83"/>
      <c r="ANM83"/>
      <c r="ANN83"/>
      <c r="ANO83"/>
      <c r="ANP83"/>
      <c r="ANQ83"/>
      <c r="ANR83"/>
      <c r="ANS83"/>
      <c r="ANT83"/>
      <c r="ANU83"/>
      <c r="ANV83"/>
      <c r="ANW83"/>
      <c r="ANX83"/>
      <c r="ANY83"/>
      <c r="ANZ83"/>
      <c r="AOA83"/>
      <c r="AOB83"/>
      <c r="AOC83"/>
      <c r="AOD83"/>
      <c r="AOE83"/>
      <c r="AOF83"/>
      <c r="AOG83"/>
      <c r="AOH83"/>
      <c r="AOI83"/>
      <c r="AOJ83"/>
      <c r="AOK83"/>
      <c r="AOL83"/>
      <c r="AOM83"/>
      <c r="AON83"/>
      <c r="AOO83"/>
      <c r="AOP83"/>
      <c r="AOQ83"/>
      <c r="AOR83"/>
      <c r="AOS83"/>
      <c r="AOT83"/>
      <c r="AOU83"/>
      <c r="AOV83"/>
      <c r="AOW83"/>
      <c r="AOX83"/>
      <c r="AOY83"/>
      <c r="AOZ83"/>
      <c r="APA83"/>
      <c r="APB83"/>
      <c r="APC83"/>
      <c r="APD83"/>
      <c r="APE83"/>
      <c r="APF83"/>
      <c r="APG83"/>
      <c r="APH83"/>
      <c r="API83"/>
      <c r="APJ83"/>
      <c r="APK83"/>
      <c r="APL83"/>
      <c r="APM83"/>
      <c r="APN83"/>
      <c r="APO83"/>
      <c r="APP83"/>
      <c r="APQ83"/>
      <c r="APR83"/>
      <c r="APS83"/>
      <c r="APT83"/>
      <c r="APU83"/>
    </row>
    <row r="84" spans="1:3127" s="166" customFormat="1" ht="36.75">
      <c r="A84" s="184" t="s">
        <v>1053</v>
      </c>
      <c r="B84" s="184" t="s">
        <v>1983</v>
      </c>
      <c r="C84" s="184" t="s">
        <v>19</v>
      </c>
      <c r="D84" s="184" t="s">
        <v>50</v>
      </c>
      <c r="E84" s="184" t="s">
        <v>2098</v>
      </c>
      <c r="F84" s="184" t="s">
        <v>24</v>
      </c>
      <c r="G84" s="184" t="s">
        <v>36</v>
      </c>
      <c r="H84" s="184" t="s">
        <v>1972</v>
      </c>
      <c r="I84" s="184" t="s">
        <v>1005</v>
      </c>
      <c r="J84" s="184" t="s">
        <v>1979</v>
      </c>
      <c r="K84" s="184" t="s">
        <v>52</v>
      </c>
      <c r="L84" s="180" t="s">
        <v>1432</v>
      </c>
      <c r="M84" s="185" t="s">
        <v>2095</v>
      </c>
      <c r="N84" s="185">
        <v>13520</v>
      </c>
      <c r="O84" s="185">
        <v>11305</v>
      </c>
      <c r="P84" s="180" t="s">
        <v>1432</v>
      </c>
      <c r="Q84" s="196">
        <v>60902.848380000003</v>
      </c>
      <c r="R84" s="190" t="s">
        <v>2096</v>
      </c>
      <c r="S84" s="189" t="s">
        <v>2099</v>
      </c>
      <c r="T84" s="185"/>
      <c r="U84" s="5"/>
      <c r="V84" s="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c r="AMK84"/>
      <c r="AML84"/>
      <c r="AMM84"/>
      <c r="AMN84"/>
      <c r="AMO84"/>
      <c r="AMP84"/>
      <c r="AMQ84"/>
      <c r="AMR84"/>
      <c r="AMS84"/>
      <c r="AMT84"/>
      <c r="AMU84"/>
      <c r="AMV84"/>
      <c r="AMW84"/>
      <c r="AMX84"/>
      <c r="AMY84"/>
      <c r="AMZ84"/>
      <c r="ANA84"/>
      <c r="ANB84"/>
      <c r="ANC84"/>
      <c r="AND84"/>
      <c r="ANE84"/>
      <c r="ANF84"/>
      <c r="ANG84"/>
      <c r="ANH84"/>
      <c r="ANI84"/>
      <c r="ANJ84"/>
      <c r="ANK84"/>
      <c r="ANL84"/>
      <c r="ANM84"/>
      <c r="ANN84"/>
      <c r="ANO84"/>
      <c r="ANP84"/>
      <c r="ANQ84"/>
      <c r="ANR84"/>
      <c r="ANS84"/>
      <c r="ANT84"/>
      <c r="ANU84"/>
      <c r="ANV84"/>
      <c r="ANW84"/>
      <c r="ANX84"/>
      <c r="ANY84"/>
      <c r="ANZ84"/>
      <c r="AOA84"/>
      <c r="AOB84"/>
      <c r="AOC84"/>
      <c r="AOD84"/>
      <c r="AOE84"/>
      <c r="AOF84"/>
      <c r="AOG84"/>
      <c r="AOH84"/>
      <c r="AOI84"/>
      <c r="AOJ84"/>
      <c r="AOK84"/>
      <c r="AOL84"/>
      <c r="AOM84"/>
      <c r="AON84"/>
      <c r="AOO84"/>
      <c r="AOP84"/>
      <c r="AOQ84"/>
      <c r="AOR84"/>
      <c r="AOS84"/>
      <c r="AOT84"/>
      <c r="AOU84"/>
      <c r="AOV84"/>
      <c r="AOW84"/>
      <c r="AOX84"/>
      <c r="AOY84"/>
      <c r="AOZ84"/>
      <c r="APA84"/>
      <c r="APB84"/>
      <c r="APC84"/>
      <c r="APD84"/>
      <c r="APE84"/>
      <c r="APF84"/>
      <c r="APG84"/>
      <c r="APH84"/>
      <c r="API84"/>
      <c r="APJ84"/>
      <c r="APK84"/>
      <c r="APL84"/>
      <c r="APM84"/>
      <c r="APN84"/>
      <c r="APO84"/>
      <c r="APP84"/>
      <c r="APQ84"/>
      <c r="APR84"/>
      <c r="APS84"/>
      <c r="APT84"/>
      <c r="APU84"/>
    </row>
    <row r="85" spans="1:3127" s="166" customFormat="1" ht="36.75">
      <c r="A85" s="184" t="s">
        <v>1057</v>
      </c>
      <c r="B85" s="184" t="s">
        <v>1983</v>
      </c>
      <c r="C85" s="184" t="s">
        <v>19</v>
      </c>
      <c r="D85" s="184" t="s">
        <v>28</v>
      </c>
      <c r="E85" s="184" t="s">
        <v>2100</v>
      </c>
      <c r="F85" s="184" t="s">
        <v>24</v>
      </c>
      <c r="G85" s="184" t="s">
        <v>31</v>
      </c>
      <c r="H85" s="184" t="s">
        <v>1972</v>
      </c>
      <c r="I85" s="184" t="s">
        <v>1005</v>
      </c>
      <c r="J85" s="184" t="s">
        <v>1979</v>
      </c>
      <c r="K85" s="184" t="s">
        <v>52</v>
      </c>
      <c r="L85" s="180" t="s">
        <v>1432</v>
      </c>
      <c r="M85" s="185" t="s">
        <v>1980</v>
      </c>
      <c r="N85" s="185">
        <v>5537</v>
      </c>
      <c r="O85" s="185">
        <v>4416</v>
      </c>
      <c r="P85" s="180" t="s">
        <v>1432</v>
      </c>
      <c r="Q85" s="196">
        <v>14318.649243200001</v>
      </c>
      <c r="R85" s="190" t="s">
        <v>2101</v>
      </c>
      <c r="S85" s="189" t="s">
        <v>2102</v>
      </c>
      <c r="T85" s="185"/>
      <c r="U85" s="5"/>
      <c r="V85" s="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c r="AMK85"/>
      <c r="AML85"/>
      <c r="AMM85"/>
      <c r="AMN85"/>
      <c r="AMO85"/>
      <c r="AMP85"/>
      <c r="AMQ85"/>
      <c r="AMR85"/>
      <c r="AMS85"/>
      <c r="AMT85"/>
      <c r="AMU85"/>
      <c r="AMV85"/>
      <c r="AMW85"/>
      <c r="AMX85"/>
      <c r="AMY85"/>
      <c r="AMZ85"/>
      <c r="ANA85"/>
      <c r="ANB85"/>
      <c r="ANC85"/>
      <c r="AND85"/>
      <c r="ANE85"/>
      <c r="ANF85"/>
      <c r="ANG85"/>
      <c r="ANH85"/>
      <c r="ANI85"/>
      <c r="ANJ85"/>
      <c r="ANK85"/>
      <c r="ANL85"/>
      <c r="ANM85"/>
      <c r="ANN85"/>
      <c r="ANO85"/>
      <c r="ANP85"/>
      <c r="ANQ85"/>
      <c r="ANR85"/>
      <c r="ANS85"/>
      <c r="ANT85"/>
      <c r="ANU85"/>
      <c r="ANV85"/>
      <c r="ANW85"/>
      <c r="ANX85"/>
      <c r="ANY85"/>
      <c r="ANZ85"/>
      <c r="AOA85"/>
      <c r="AOB85"/>
      <c r="AOC85"/>
      <c r="AOD85"/>
      <c r="AOE85"/>
      <c r="AOF85"/>
      <c r="AOG85"/>
      <c r="AOH85"/>
      <c r="AOI85"/>
      <c r="AOJ85"/>
      <c r="AOK85"/>
      <c r="AOL85"/>
      <c r="AOM85"/>
      <c r="AON85"/>
      <c r="AOO85"/>
      <c r="AOP85"/>
      <c r="AOQ85"/>
      <c r="AOR85"/>
      <c r="AOS85"/>
      <c r="AOT85"/>
      <c r="AOU85"/>
      <c r="AOV85"/>
      <c r="AOW85"/>
      <c r="AOX85"/>
      <c r="AOY85"/>
      <c r="AOZ85"/>
      <c r="APA85"/>
      <c r="APB85"/>
      <c r="APC85"/>
      <c r="APD85"/>
      <c r="APE85"/>
      <c r="APF85"/>
      <c r="APG85"/>
      <c r="APH85"/>
      <c r="API85"/>
      <c r="APJ85"/>
      <c r="APK85"/>
      <c r="APL85"/>
      <c r="APM85"/>
      <c r="APN85"/>
      <c r="APO85"/>
      <c r="APP85"/>
      <c r="APQ85"/>
      <c r="APR85"/>
      <c r="APS85"/>
      <c r="APT85"/>
      <c r="APU85"/>
      <c r="APV85" s="167"/>
      <c r="APW85" s="167"/>
      <c r="APX85" s="167"/>
      <c r="APY85" s="167"/>
      <c r="APZ85" s="167"/>
      <c r="AQA85" s="167"/>
      <c r="AQB85" s="167"/>
      <c r="AQC85" s="167"/>
      <c r="AQD85" s="167"/>
      <c r="AQE85" s="167"/>
      <c r="AQF85" s="167"/>
      <c r="AQG85" s="167"/>
      <c r="AQH85" s="167"/>
      <c r="AQI85" s="167"/>
      <c r="AQJ85" s="167"/>
      <c r="AQK85" s="167"/>
      <c r="AQL85" s="167"/>
      <c r="AQM85" s="167"/>
      <c r="AQN85" s="167"/>
      <c r="AQO85" s="167"/>
      <c r="AQP85" s="167"/>
      <c r="AQQ85" s="167"/>
      <c r="AQR85" s="167"/>
      <c r="AQS85" s="167"/>
      <c r="AQT85" s="167"/>
      <c r="AQU85" s="167"/>
      <c r="AQV85" s="167"/>
      <c r="AQW85" s="167"/>
      <c r="AQX85" s="167"/>
      <c r="AQY85" s="167"/>
      <c r="AQZ85" s="167"/>
      <c r="ARA85" s="167"/>
      <c r="ARB85" s="167"/>
      <c r="ARC85" s="167"/>
      <c r="ARD85" s="167"/>
      <c r="ARE85" s="167"/>
      <c r="ARF85" s="167"/>
      <c r="ARG85" s="167"/>
      <c r="ARH85" s="167"/>
      <c r="ARI85" s="167"/>
      <c r="ARJ85" s="167"/>
      <c r="ARK85" s="167"/>
      <c r="ARL85" s="167"/>
      <c r="ARM85" s="167"/>
      <c r="ARN85" s="167"/>
      <c r="ARO85" s="167"/>
      <c r="ARP85" s="167"/>
      <c r="ARQ85" s="167"/>
      <c r="ARR85" s="167"/>
      <c r="ARS85" s="167"/>
      <c r="ART85" s="167"/>
      <c r="ARU85" s="167"/>
      <c r="ARV85" s="167"/>
      <c r="ARW85" s="167"/>
      <c r="ARX85" s="167"/>
      <c r="ARY85" s="167"/>
      <c r="ARZ85" s="167"/>
      <c r="ASA85" s="167"/>
      <c r="ASB85" s="167"/>
      <c r="ASC85" s="167"/>
      <c r="ASD85" s="167"/>
      <c r="ASE85" s="167"/>
      <c r="ASF85" s="167"/>
      <c r="ASG85" s="167"/>
      <c r="ASH85" s="167"/>
      <c r="ASI85" s="167"/>
      <c r="ASJ85" s="167"/>
      <c r="ASK85" s="167"/>
      <c r="ASL85" s="167"/>
      <c r="ASM85" s="167"/>
      <c r="ASN85" s="167"/>
      <c r="ASO85" s="167"/>
      <c r="ASP85" s="167"/>
      <c r="ASQ85" s="167"/>
      <c r="ASR85" s="167"/>
      <c r="ASS85" s="167"/>
      <c r="AST85" s="167"/>
      <c r="ASU85" s="167"/>
      <c r="ASV85" s="167"/>
      <c r="ASW85" s="167"/>
      <c r="ASX85" s="167"/>
      <c r="ASY85" s="167"/>
      <c r="ASZ85" s="167"/>
      <c r="ATA85" s="167"/>
      <c r="ATB85" s="167"/>
      <c r="ATC85" s="167"/>
      <c r="ATD85" s="167"/>
      <c r="ATE85" s="167"/>
      <c r="ATF85" s="167"/>
      <c r="ATG85" s="167"/>
      <c r="ATH85" s="167"/>
      <c r="ATI85" s="167"/>
      <c r="ATJ85" s="167"/>
      <c r="ATK85" s="167"/>
      <c r="ATL85" s="167"/>
      <c r="ATM85" s="167"/>
      <c r="ATN85" s="167"/>
      <c r="ATO85" s="167"/>
      <c r="ATP85" s="167"/>
      <c r="ATQ85" s="167"/>
      <c r="ATR85" s="167"/>
      <c r="ATS85" s="167"/>
      <c r="ATT85" s="167"/>
      <c r="ATU85" s="167"/>
      <c r="ATV85" s="167"/>
      <c r="ATW85" s="167"/>
      <c r="ATX85" s="167"/>
      <c r="ATY85" s="167"/>
      <c r="ATZ85" s="167"/>
      <c r="AUA85" s="167"/>
      <c r="AUB85" s="167"/>
      <c r="AUC85" s="167"/>
      <c r="AUD85" s="167"/>
      <c r="AUE85" s="167"/>
      <c r="AUF85" s="167"/>
      <c r="AUG85" s="167"/>
      <c r="AUH85" s="167"/>
      <c r="AUI85" s="167"/>
      <c r="AUJ85" s="167"/>
      <c r="AUK85" s="167"/>
      <c r="AUL85" s="167"/>
      <c r="AUM85" s="167"/>
      <c r="AUN85" s="167"/>
      <c r="AUO85" s="167"/>
      <c r="AUP85" s="167"/>
      <c r="AUQ85" s="167"/>
      <c r="AUR85" s="167"/>
      <c r="AUS85" s="167"/>
      <c r="AUT85" s="167"/>
      <c r="AUU85" s="167"/>
      <c r="AUV85" s="167"/>
      <c r="AUW85" s="167"/>
      <c r="AUX85" s="167"/>
      <c r="AUY85" s="167"/>
      <c r="AUZ85" s="167"/>
      <c r="AVA85" s="167"/>
      <c r="AVB85" s="167"/>
      <c r="AVC85" s="167"/>
      <c r="AVD85" s="167"/>
      <c r="AVE85" s="167"/>
      <c r="AVF85" s="167"/>
      <c r="AVG85" s="167"/>
      <c r="AVH85" s="167"/>
      <c r="AVI85" s="167"/>
      <c r="AVJ85" s="167"/>
      <c r="AVK85" s="167"/>
      <c r="AVL85" s="167"/>
      <c r="AVM85" s="167"/>
      <c r="AVN85" s="167"/>
      <c r="AVO85" s="167"/>
      <c r="AVP85" s="167"/>
      <c r="AVQ85" s="167"/>
      <c r="AVR85" s="167"/>
      <c r="AVS85" s="167"/>
      <c r="AVT85" s="167"/>
      <c r="AVU85" s="167"/>
      <c r="AVV85" s="167"/>
      <c r="AVW85" s="167"/>
      <c r="AVX85" s="167"/>
      <c r="AVY85" s="167"/>
      <c r="AVZ85" s="167"/>
      <c r="AWA85" s="167"/>
      <c r="AWB85" s="167"/>
      <c r="AWC85" s="167"/>
      <c r="AWD85" s="167"/>
      <c r="AWE85" s="167"/>
      <c r="AWF85" s="167"/>
      <c r="AWG85" s="167"/>
      <c r="AWH85" s="167"/>
      <c r="AWI85" s="167"/>
      <c r="AWJ85" s="167"/>
      <c r="AWK85" s="167"/>
      <c r="AWL85" s="167"/>
      <c r="AWM85" s="167"/>
      <c r="AWN85" s="167"/>
      <c r="AWO85" s="167"/>
      <c r="AWP85" s="167"/>
      <c r="AWQ85" s="167"/>
      <c r="AWR85" s="167"/>
      <c r="AWS85" s="167"/>
      <c r="AWT85" s="167"/>
      <c r="AWU85" s="167"/>
      <c r="AWV85" s="167"/>
      <c r="AWW85" s="167"/>
      <c r="AWX85" s="167"/>
      <c r="AWY85" s="167"/>
      <c r="AWZ85" s="167"/>
      <c r="AXA85" s="167"/>
      <c r="AXB85" s="167"/>
      <c r="AXC85" s="167"/>
      <c r="AXD85" s="167"/>
      <c r="AXE85" s="167"/>
      <c r="AXF85" s="167"/>
      <c r="AXG85" s="167"/>
      <c r="AXH85" s="167"/>
      <c r="AXI85" s="167"/>
      <c r="AXJ85" s="167"/>
      <c r="AXK85" s="167"/>
      <c r="AXL85" s="167"/>
      <c r="AXM85" s="167"/>
      <c r="AXN85" s="167"/>
      <c r="AXO85" s="167"/>
      <c r="AXP85" s="167"/>
      <c r="AXQ85" s="167"/>
      <c r="AXR85" s="167"/>
      <c r="AXS85" s="167"/>
      <c r="AXT85" s="167"/>
      <c r="AXU85" s="167"/>
      <c r="AXV85" s="167"/>
      <c r="AXW85" s="167"/>
      <c r="AXX85" s="167"/>
      <c r="AXY85" s="167"/>
      <c r="AXZ85" s="167"/>
      <c r="AYA85" s="167"/>
      <c r="AYB85" s="167"/>
      <c r="AYC85" s="167"/>
      <c r="AYD85" s="167"/>
      <c r="AYE85" s="167"/>
      <c r="AYF85" s="167"/>
      <c r="AYG85" s="167"/>
      <c r="AYH85" s="167"/>
      <c r="AYI85" s="167"/>
      <c r="AYJ85" s="167"/>
      <c r="AYK85" s="167"/>
      <c r="AYL85" s="167"/>
      <c r="AYM85" s="167"/>
      <c r="AYN85" s="167"/>
      <c r="AYO85" s="167"/>
      <c r="AYP85" s="167"/>
      <c r="AYQ85" s="167"/>
      <c r="AYR85" s="167"/>
      <c r="AYS85" s="167"/>
      <c r="AYT85" s="167"/>
      <c r="AYU85" s="167"/>
      <c r="AYV85" s="167"/>
      <c r="AYW85" s="167"/>
      <c r="AYX85" s="167"/>
      <c r="AYY85" s="167"/>
      <c r="AYZ85" s="167"/>
      <c r="AZA85" s="167"/>
      <c r="AZB85" s="167"/>
      <c r="AZC85" s="167"/>
      <c r="AZD85" s="167"/>
      <c r="AZE85" s="167"/>
      <c r="AZF85" s="167"/>
      <c r="AZG85" s="167"/>
      <c r="AZH85" s="167"/>
      <c r="AZI85" s="167"/>
      <c r="AZJ85" s="167"/>
      <c r="AZK85" s="167"/>
      <c r="AZL85" s="167"/>
      <c r="AZM85" s="167"/>
      <c r="AZN85" s="167"/>
      <c r="AZO85" s="167"/>
      <c r="AZP85" s="167"/>
      <c r="AZQ85" s="167"/>
      <c r="AZR85" s="167"/>
      <c r="AZS85" s="167"/>
      <c r="AZT85" s="167"/>
      <c r="AZU85" s="167"/>
      <c r="AZV85" s="167"/>
      <c r="AZW85" s="167"/>
      <c r="AZX85" s="167"/>
      <c r="AZY85" s="167"/>
      <c r="AZZ85" s="167"/>
      <c r="BAA85" s="167"/>
      <c r="BAB85" s="167"/>
      <c r="BAC85" s="167"/>
      <c r="BAD85" s="167"/>
      <c r="BAE85" s="167"/>
      <c r="BAF85" s="167"/>
      <c r="BAG85" s="167"/>
      <c r="BAH85" s="167"/>
      <c r="BAI85" s="167"/>
      <c r="BAJ85" s="167"/>
      <c r="BAK85" s="167"/>
      <c r="BAL85" s="167"/>
      <c r="BAM85" s="167"/>
      <c r="BAN85" s="167"/>
      <c r="BAO85" s="167"/>
      <c r="BAP85" s="167"/>
      <c r="BAQ85" s="167"/>
      <c r="BAR85" s="167"/>
      <c r="BAS85" s="167"/>
      <c r="BAT85" s="167"/>
      <c r="BAU85" s="167"/>
      <c r="BAV85" s="167"/>
      <c r="BAW85" s="167"/>
      <c r="BAX85" s="167"/>
      <c r="BAY85" s="167"/>
      <c r="BAZ85" s="167"/>
      <c r="BBA85" s="167"/>
      <c r="BBB85" s="167"/>
      <c r="BBC85" s="167"/>
      <c r="BBD85" s="167"/>
      <c r="BBE85" s="167"/>
      <c r="BBF85" s="167"/>
      <c r="BBG85" s="167"/>
      <c r="BBH85" s="167"/>
      <c r="BBI85" s="167"/>
      <c r="BBJ85" s="167"/>
      <c r="BBK85" s="167"/>
      <c r="BBL85" s="167"/>
      <c r="BBM85" s="167"/>
      <c r="BBN85" s="167"/>
      <c r="BBO85" s="167"/>
      <c r="BBP85" s="167"/>
      <c r="BBQ85" s="167"/>
      <c r="BBR85" s="167"/>
      <c r="BBS85" s="167"/>
      <c r="BBT85" s="167"/>
      <c r="BBU85" s="167"/>
      <c r="BBV85" s="167"/>
      <c r="BBW85" s="167"/>
      <c r="BBX85" s="167"/>
      <c r="BBY85" s="167"/>
      <c r="BBZ85" s="167"/>
      <c r="BCA85" s="167"/>
      <c r="BCB85" s="167"/>
      <c r="BCC85" s="167"/>
      <c r="BCD85" s="167"/>
      <c r="BCE85" s="167"/>
      <c r="BCF85" s="167"/>
      <c r="BCG85" s="167"/>
      <c r="BCH85" s="167"/>
      <c r="BCI85" s="167"/>
      <c r="BCJ85" s="167"/>
      <c r="BCK85" s="167"/>
      <c r="BCL85" s="167"/>
      <c r="BCM85" s="167"/>
      <c r="BCN85" s="167"/>
      <c r="BCO85" s="167"/>
      <c r="BCP85" s="167"/>
      <c r="BCQ85" s="167"/>
      <c r="BCR85" s="167"/>
      <c r="BCS85" s="167"/>
      <c r="BCT85" s="167"/>
      <c r="BCU85" s="167"/>
      <c r="BCV85" s="167"/>
      <c r="BCW85" s="167"/>
      <c r="BCX85" s="167"/>
      <c r="BCY85" s="167"/>
      <c r="BCZ85" s="167"/>
      <c r="BDA85" s="167"/>
      <c r="BDB85" s="167"/>
      <c r="BDC85" s="167"/>
      <c r="BDD85" s="167"/>
      <c r="BDE85" s="167"/>
      <c r="BDF85" s="167"/>
      <c r="BDG85" s="167"/>
      <c r="BDH85" s="167"/>
      <c r="BDI85" s="167"/>
      <c r="BDJ85" s="167"/>
      <c r="BDK85" s="167"/>
      <c r="BDL85" s="167"/>
      <c r="BDM85" s="167"/>
      <c r="BDN85" s="167"/>
      <c r="BDO85" s="167"/>
      <c r="BDP85" s="167"/>
      <c r="BDQ85" s="167"/>
      <c r="BDR85" s="167"/>
      <c r="BDS85" s="167"/>
      <c r="BDT85" s="167"/>
      <c r="BDU85" s="167"/>
      <c r="BDV85" s="167"/>
      <c r="BDW85" s="167"/>
      <c r="BDX85" s="167"/>
      <c r="BDY85" s="167"/>
      <c r="BDZ85" s="167"/>
      <c r="BEA85" s="167"/>
      <c r="BEB85" s="167"/>
      <c r="BEC85" s="167"/>
      <c r="BED85" s="167"/>
      <c r="BEE85" s="167"/>
      <c r="BEF85" s="167"/>
      <c r="BEG85" s="167"/>
      <c r="BEH85" s="167"/>
      <c r="BEI85" s="167"/>
      <c r="BEJ85" s="167"/>
      <c r="BEK85" s="167"/>
      <c r="BEL85" s="167"/>
      <c r="BEM85" s="167"/>
      <c r="BEN85" s="167"/>
      <c r="BEO85" s="167"/>
      <c r="BEP85" s="167"/>
      <c r="BEQ85" s="167"/>
      <c r="BER85" s="167"/>
      <c r="BES85" s="167"/>
      <c r="BET85" s="167"/>
      <c r="BEU85" s="167"/>
      <c r="BEV85" s="167"/>
      <c r="BEW85" s="167"/>
      <c r="BEX85" s="167"/>
      <c r="BEY85" s="167"/>
      <c r="BEZ85" s="167"/>
      <c r="BFA85" s="167"/>
      <c r="BFB85" s="167"/>
      <c r="BFC85" s="167"/>
      <c r="BFD85" s="167"/>
      <c r="BFE85" s="167"/>
      <c r="BFF85" s="167"/>
      <c r="BFG85" s="167"/>
      <c r="BFH85" s="167"/>
      <c r="BFI85" s="167"/>
      <c r="BFJ85" s="167"/>
      <c r="BFK85" s="167"/>
      <c r="BFL85" s="167"/>
      <c r="BFM85" s="167"/>
      <c r="BFN85" s="167"/>
      <c r="BFO85" s="167"/>
      <c r="BFP85" s="167"/>
      <c r="BFQ85" s="167"/>
      <c r="BFR85" s="167"/>
      <c r="BFS85" s="167"/>
      <c r="BFT85" s="167"/>
      <c r="BFU85" s="167"/>
      <c r="BFV85" s="167"/>
      <c r="BFW85" s="167"/>
      <c r="BFX85" s="167"/>
      <c r="BFY85" s="167"/>
      <c r="BFZ85" s="167"/>
      <c r="BGA85" s="167"/>
      <c r="BGB85" s="167"/>
      <c r="BGC85" s="167"/>
      <c r="BGD85" s="167"/>
      <c r="BGE85" s="167"/>
      <c r="BGF85" s="167"/>
      <c r="BGG85" s="167"/>
      <c r="BGH85" s="167"/>
      <c r="BGI85" s="167"/>
      <c r="BGJ85" s="167"/>
      <c r="BGK85" s="167"/>
      <c r="BGL85" s="167"/>
      <c r="BGM85" s="167"/>
      <c r="BGN85" s="167"/>
      <c r="BGO85" s="167"/>
      <c r="BGP85" s="167"/>
      <c r="BGQ85" s="167"/>
      <c r="BGR85" s="167"/>
      <c r="BGS85" s="167"/>
      <c r="BGT85" s="167"/>
      <c r="BGU85" s="167"/>
      <c r="BGV85" s="167"/>
      <c r="BGW85" s="167"/>
      <c r="BGX85" s="167"/>
      <c r="BGY85" s="167"/>
      <c r="BGZ85" s="167"/>
      <c r="BHA85" s="167"/>
      <c r="BHB85" s="167"/>
      <c r="BHC85" s="167"/>
      <c r="BHD85" s="167"/>
      <c r="BHE85" s="167"/>
      <c r="BHF85" s="167"/>
      <c r="BHG85" s="167"/>
      <c r="BHH85" s="167"/>
      <c r="BHI85" s="167"/>
      <c r="BHJ85" s="167"/>
      <c r="BHK85" s="167"/>
      <c r="BHL85" s="167"/>
      <c r="BHM85" s="167"/>
      <c r="BHN85" s="167"/>
      <c r="BHO85" s="167"/>
      <c r="BHP85" s="167"/>
      <c r="BHQ85" s="167"/>
      <c r="BHR85" s="167"/>
      <c r="BHS85" s="167"/>
      <c r="BHT85" s="167"/>
      <c r="BHU85" s="167"/>
      <c r="BHV85" s="167"/>
      <c r="BHW85" s="167"/>
      <c r="BHX85" s="167"/>
      <c r="BHY85" s="167"/>
      <c r="BHZ85" s="167"/>
      <c r="BIA85" s="167"/>
      <c r="BIB85" s="167"/>
      <c r="BIC85" s="167"/>
      <c r="BID85" s="167"/>
      <c r="BIE85" s="167"/>
      <c r="BIF85" s="167"/>
      <c r="BIG85" s="167"/>
      <c r="BIH85" s="167"/>
      <c r="BII85" s="167"/>
      <c r="BIJ85" s="167"/>
      <c r="BIK85" s="167"/>
      <c r="BIL85" s="167"/>
      <c r="BIM85" s="167"/>
      <c r="BIN85" s="167"/>
      <c r="BIO85" s="167"/>
      <c r="BIP85" s="167"/>
      <c r="BIQ85" s="167"/>
      <c r="BIR85" s="167"/>
      <c r="BIS85" s="167"/>
      <c r="BIT85" s="167"/>
      <c r="BIU85" s="167"/>
      <c r="BIV85" s="167"/>
      <c r="BIW85" s="167"/>
      <c r="BIX85" s="167"/>
      <c r="BIY85" s="167"/>
      <c r="BIZ85" s="167"/>
      <c r="BJA85" s="167"/>
      <c r="BJB85" s="167"/>
      <c r="BJC85" s="167"/>
      <c r="BJD85" s="167"/>
      <c r="BJE85" s="167"/>
      <c r="BJF85" s="167"/>
      <c r="BJG85" s="167"/>
      <c r="BJH85" s="167"/>
      <c r="BJI85" s="167"/>
      <c r="BJJ85" s="167"/>
      <c r="BJK85" s="167"/>
      <c r="BJL85" s="167"/>
      <c r="BJM85" s="167"/>
      <c r="BJN85" s="167"/>
      <c r="BJO85" s="167"/>
      <c r="BJP85" s="167"/>
      <c r="BJQ85" s="167"/>
      <c r="BJR85" s="167"/>
      <c r="BJS85" s="167"/>
      <c r="BJT85" s="167"/>
      <c r="BJU85" s="167"/>
      <c r="BJV85" s="167"/>
      <c r="BJW85" s="167"/>
      <c r="BJX85" s="167"/>
      <c r="BJY85" s="167"/>
      <c r="BJZ85" s="167"/>
      <c r="BKA85" s="167"/>
      <c r="BKB85" s="167"/>
      <c r="BKC85" s="167"/>
      <c r="BKD85" s="167"/>
      <c r="BKE85" s="167"/>
      <c r="BKF85" s="167"/>
      <c r="BKG85" s="167"/>
      <c r="BKH85" s="167"/>
      <c r="BKI85" s="167"/>
      <c r="BKJ85" s="167"/>
      <c r="BKK85" s="167"/>
      <c r="BKL85" s="167"/>
      <c r="BKM85" s="167"/>
      <c r="BKN85" s="167"/>
      <c r="BKO85" s="167"/>
      <c r="BKP85" s="167"/>
      <c r="BKQ85" s="167"/>
      <c r="BKR85" s="167"/>
      <c r="BKS85" s="167"/>
      <c r="BKT85" s="167"/>
      <c r="BKU85" s="167"/>
      <c r="BKV85" s="167"/>
      <c r="BKW85" s="167"/>
      <c r="BKX85" s="167"/>
      <c r="BKY85" s="167"/>
      <c r="BKZ85" s="167"/>
      <c r="BLA85" s="167"/>
      <c r="BLB85" s="167"/>
      <c r="BLC85" s="167"/>
      <c r="BLD85" s="167"/>
      <c r="BLE85" s="167"/>
      <c r="BLF85" s="167"/>
      <c r="BLG85" s="167"/>
      <c r="BLH85" s="167"/>
      <c r="BLI85" s="167"/>
      <c r="BLJ85" s="167"/>
      <c r="BLK85" s="167"/>
      <c r="BLL85" s="167"/>
      <c r="BLM85" s="167"/>
      <c r="BLN85" s="167"/>
      <c r="BLO85" s="167"/>
      <c r="BLP85" s="167"/>
      <c r="BLQ85" s="167"/>
      <c r="BLR85" s="167"/>
      <c r="BLS85" s="167"/>
      <c r="BLT85" s="167"/>
      <c r="BLU85" s="167"/>
      <c r="BLV85" s="167"/>
      <c r="BLW85" s="167"/>
      <c r="BLX85" s="167"/>
      <c r="BLY85" s="167"/>
      <c r="BLZ85" s="167"/>
      <c r="BMA85" s="167"/>
      <c r="BMB85" s="167"/>
      <c r="BMC85" s="167"/>
      <c r="BMD85" s="167"/>
      <c r="BME85" s="167"/>
      <c r="BMF85" s="167"/>
      <c r="BMG85" s="167"/>
      <c r="BMH85" s="167"/>
      <c r="BMI85" s="167"/>
      <c r="BMJ85" s="167"/>
      <c r="BMK85" s="167"/>
      <c r="BML85" s="167"/>
      <c r="BMM85" s="167"/>
      <c r="BMN85" s="167"/>
      <c r="BMO85" s="167"/>
      <c r="BMP85" s="167"/>
      <c r="BMQ85" s="167"/>
      <c r="BMR85" s="167"/>
      <c r="BMS85" s="167"/>
      <c r="BMT85" s="167"/>
      <c r="BMU85" s="167"/>
      <c r="BMV85" s="167"/>
      <c r="BMW85" s="167"/>
      <c r="BMX85" s="167"/>
      <c r="BMY85" s="167"/>
      <c r="BMZ85" s="167"/>
      <c r="BNA85" s="167"/>
      <c r="BNB85" s="167"/>
      <c r="BNC85" s="167"/>
      <c r="BND85" s="167"/>
      <c r="BNE85" s="167"/>
      <c r="BNF85" s="167"/>
      <c r="BNG85" s="167"/>
      <c r="BNH85" s="167"/>
      <c r="BNI85" s="167"/>
      <c r="BNJ85" s="167"/>
      <c r="BNK85" s="167"/>
      <c r="BNL85" s="167"/>
      <c r="BNM85" s="167"/>
      <c r="BNN85" s="167"/>
      <c r="BNO85" s="167"/>
      <c r="BNP85" s="167"/>
      <c r="BNQ85" s="167"/>
      <c r="BNR85" s="167"/>
      <c r="BNS85" s="167"/>
      <c r="BNT85" s="167"/>
      <c r="BNU85" s="167"/>
      <c r="BNV85" s="167"/>
      <c r="BNW85" s="167"/>
      <c r="BNX85" s="167"/>
      <c r="BNY85" s="167"/>
      <c r="BNZ85" s="167"/>
      <c r="BOA85" s="167"/>
      <c r="BOB85" s="167"/>
      <c r="BOC85" s="167"/>
      <c r="BOD85" s="167"/>
      <c r="BOE85" s="167"/>
      <c r="BOF85" s="167"/>
      <c r="BOG85" s="167"/>
      <c r="BOH85" s="167"/>
      <c r="BOI85" s="167"/>
      <c r="BOJ85" s="167"/>
      <c r="BOK85" s="167"/>
      <c r="BOL85" s="167"/>
      <c r="BOM85" s="167"/>
      <c r="BON85" s="167"/>
      <c r="BOO85" s="167"/>
      <c r="BOP85" s="167"/>
      <c r="BOQ85" s="167"/>
      <c r="BOR85" s="167"/>
      <c r="BOS85" s="167"/>
      <c r="BOT85" s="167"/>
      <c r="BOU85" s="167"/>
      <c r="BOV85" s="167"/>
      <c r="BOW85" s="167"/>
      <c r="BOX85" s="167"/>
      <c r="BOY85" s="167"/>
      <c r="BOZ85" s="167"/>
      <c r="BPA85" s="167"/>
      <c r="BPB85" s="167"/>
      <c r="BPC85" s="167"/>
      <c r="BPD85" s="167"/>
      <c r="BPE85" s="167"/>
      <c r="BPF85" s="167"/>
      <c r="BPG85" s="167"/>
      <c r="BPH85" s="167"/>
      <c r="BPI85" s="167"/>
      <c r="BPJ85" s="167"/>
      <c r="BPK85" s="167"/>
      <c r="BPL85" s="167"/>
      <c r="BPM85" s="167"/>
      <c r="BPN85" s="167"/>
      <c r="BPO85" s="167"/>
      <c r="BPP85" s="167"/>
      <c r="BPQ85" s="167"/>
      <c r="BPR85" s="167"/>
      <c r="BPS85" s="167"/>
      <c r="BPT85" s="167"/>
      <c r="BPU85" s="167"/>
      <c r="BPV85" s="167"/>
      <c r="BPW85" s="167"/>
      <c r="BPX85" s="167"/>
      <c r="BPY85" s="167"/>
      <c r="BPZ85" s="167"/>
      <c r="BQA85" s="167"/>
      <c r="BQB85" s="167"/>
      <c r="BQC85" s="167"/>
      <c r="BQD85" s="167"/>
      <c r="BQE85" s="167"/>
      <c r="BQF85" s="167"/>
      <c r="BQG85" s="167"/>
      <c r="BQH85" s="167"/>
      <c r="BQI85" s="167"/>
      <c r="BQJ85" s="167"/>
      <c r="BQK85" s="167"/>
      <c r="BQL85" s="167"/>
      <c r="BQM85" s="167"/>
      <c r="BQN85" s="167"/>
      <c r="BQO85" s="167"/>
      <c r="BQP85" s="167"/>
      <c r="BQQ85" s="167"/>
      <c r="BQR85" s="167"/>
      <c r="BQS85" s="167"/>
      <c r="BQT85" s="167"/>
      <c r="BQU85" s="167"/>
      <c r="BQV85" s="167"/>
      <c r="BQW85" s="167"/>
      <c r="BQX85" s="167"/>
      <c r="BQY85" s="167"/>
      <c r="BQZ85" s="167"/>
      <c r="BRA85" s="167"/>
      <c r="BRB85" s="167"/>
      <c r="BRC85" s="167"/>
      <c r="BRD85" s="167"/>
      <c r="BRE85" s="167"/>
      <c r="BRF85" s="167"/>
      <c r="BRG85" s="167"/>
      <c r="BRH85" s="167"/>
      <c r="BRI85" s="167"/>
      <c r="BRJ85" s="167"/>
      <c r="BRK85" s="167"/>
      <c r="BRL85" s="167"/>
      <c r="BRM85" s="167"/>
      <c r="BRN85" s="167"/>
      <c r="BRO85" s="167"/>
      <c r="BRP85" s="167"/>
      <c r="BRQ85" s="167"/>
      <c r="BRR85" s="167"/>
      <c r="BRS85" s="167"/>
      <c r="BRT85" s="167"/>
      <c r="BRU85" s="167"/>
      <c r="BRV85" s="167"/>
      <c r="BRW85" s="167"/>
      <c r="BRX85" s="167"/>
      <c r="BRY85" s="167"/>
      <c r="BRZ85" s="167"/>
      <c r="BSA85" s="167"/>
      <c r="BSB85" s="167"/>
      <c r="BSC85" s="167"/>
      <c r="BSD85" s="167"/>
      <c r="BSE85" s="167"/>
      <c r="BSF85" s="167"/>
      <c r="BSG85" s="167"/>
      <c r="BSH85" s="167"/>
      <c r="BSI85" s="167"/>
      <c r="BSJ85" s="167"/>
      <c r="BSK85" s="167"/>
      <c r="BSL85" s="167"/>
      <c r="BSM85" s="167"/>
      <c r="BSN85" s="167"/>
      <c r="BSO85" s="167"/>
      <c r="BSP85" s="167"/>
      <c r="BSQ85" s="167"/>
      <c r="BSR85" s="167"/>
      <c r="BSS85" s="167"/>
      <c r="BST85" s="167"/>
      <c r="BSU85" s="167"/>
      <c r="BSV85" s="167"/>
      <c r="BSW85" s="167"/>
      <c r="BSX85" s="167"/>
      <c r="BSY85" s="167"/>
      <c r="BSZ85" s="167"/>
      <c r="BTA85" s="167"/>
      <c r="BTB85" s="167"/>
      <c r="BTC85" s="167"/>
      <c r="BTD85" s="167"/>
      <c r="BTE85" s="167"/>
      <c r="BTF85" s="167"/>
      <c r="BTG85" s="167"/>
      <c r="BTH85" s="167"/>
      <c r="BTI85" s="167"/>
      <c r="BTJ85" s="167"/>
      <c r="BTK85" s="167"/>
      <c r="BTL85" s="167"/>
      <c r="BTM85" s="167"/>
      <c r="BTN85" s="167"/>
      <c r="BTO85" s="167"/>
      <c r="BTP85" s="167"/>
      <c r="BTQ85" s="167"/>
      <c r="BTR85" s="167"/>
      <c r="BTS85" s="167"/>
      <c r="BTT85" s="167"/>
      <c r="BTU85" s="167"/>
      <c r="BTV85" s="167"/>
      <c r="BTW85" s="167"/>
      <c r="BTX85" s="167"/>
      <c r="BTY85" s="167"/>
      <c r="BTZ85" s="167"/>
      <c r="BUA85" s="167"/>
      <c r="BUB85" s="167"/>
      <c r="BUC85" s="167"/>
      <c r="BUD85" s="167"/>
      <c r="BUE85" s="167"/>
      <c r="BUF85" s="167"/>
      <c r="BUG85" s="167"/>
      <c r="BUH85" s="167"/>
      <c r="BUI85" s="167"/>
      <c r="BUJ85" s="167"/>
      <c r="BUK85" s="167"/>
      <c r="BUL85" s="167"/>
      <c r="BUM85" s="167"/>
      <c r="BUN85" s="167"/>
      <c r="BUO85" s="167"/>
      <c r="BUP85" s="167"/>
      <c r="BUQ85" s="167"/>
      <c r="BUR85" s="167"/>
      <c r="BUS85" s="167"/>
      <c r="BUT85" s="167"/>
      <c r="BUU85" s="167"/>
      <c r="BUV85" s="167"/>
      <c r="BUW85" s="167"/>
      <c r="BUX85" s="167"/>
      <c r="BUY85" s="167"/>
      <c r="BUZ85" s="167"/>
      <c r="BVA85" s="167"/>
      <c r="BVB85" s="167"/>
      <c r="BVC85" s="167"/>
      <c r="BVD85" s="167"/>
      <c r="BVE85" s="167"/>
      <c r="BVF85" s="167"/>
      <c r="BVG85" s="167"/>
      <c r="BVH85" s="167"/>
      <c r="BVI85" s="167"/>
      <c r="BVJ85" s="167"/>
      <c r="BVK85" s="167"/>
      <c r="BVL85" s="167"/>
      <c r="BVM85" s="167"/>
      <c r="BVN85" s="167"/>
      <c r="BVO85" s="167"/>
      <c r="BVP85" s="167"/>
      <c r="BVQ85" s="167"/>
      <c r="BVR85" s="167"/>
      <c r="BVS85" s="167"/>
      <c r="BVT85" s="167"/>
      <c r="BVU85" s="167"/>
      <c r="BVV85" s="167"/>
      <c r="BVW85" s="167"/>
      <c r="BVX85" s="167"/>
      <c r="BVY85" s="167"/>
      <c r="BVZ85" s="167"/>
      <c r="BWA85" s="167"/>
      <c r="BWB85" s="167"/>
      <c r="BWC85" s="167"/>
      <c r="BWD85" s="167"/>
      <c r="BWE85" s="167"/>
      <c r="BWF85" s="167"/>
      <c r="BWG85" s="167"/>
      <c r="BWH85" s="167"/>
      <c r="BWI85" s="167"/>
      <c r="BWJ85" s="167"/>
      <c r="BWK85" s="167"/>
      <c r="BWL85" s="167"/>
      <c r="BWM85" s="167"/>
      <c r="BWN85" s="167"/>
      <c r="BWO85" s="167"/>
      <c r="BWP85" s="167"/>
      <c r="BWQ85" s="167"/>
      <c r="BWR85" s="167"/>
      <c r="BWS85" s="167"/>
      <c r="BWT85" s="167"/>
      <c r="BWU85" s="167"/>
      <c r="BWV85" s="167"/>
      <c r="BWW85" s="167"/>
      <c r="BWX85" s="167"/>
      <c r="BWY85" s="167"/>
      <c r="BWZ85" s="167"/>
      <c r="BXA85" s="167"/>
      <c r="BXB85" s="167"/>
      <c r="BXC85" s="167"/>
      <c r="BXD85" s="167"/>
      <c r="BXE85" s="167"/>
      <c r="BXF85" s="167"/>
      <c r="BXG85" s="167"/>
      <c r="BXH85" s="167"/>
      <c r="BXI85" s="167"/>
      <c r="BXJ85" s="167"/>
      <c r="BXK85" s="167"/>
      <c r="BXL85" s="167"/>
      <c r="BXM85" s="167"/>
      <c r="BXN85" s="167"/>
      <c r="BXO85" s="167"/>
      <c r="BXP85" s="167"/>
      <c r="BXQ85" s="167"/>
      <c r="BXR85" s="167"/>
      <c r="BXS85" s="167"/>
      <c r="BXT85" s="167"/>
      <c r="BXU85" s="167"/>
      <c r="BXV85" s="167"/>
      <c r="BXW85" s="167"/>
      <c r="BXX85" s="167"/>
      <c r="BXY85" s="167"/>
      <c r="BXZ85" s="167"/>
      <c r="BYA85" s="167"/>
      <c r="BYB85" s="167"/>
      <c r="BYC85" s="167"/>
      <c r="BYD85" s="167"/>
      <c r="BYE85" s="167"/>
      <c r="BYF85" s="167"/>
      <c r="BYG85" s="167"/>
      <c r="BYH85" s="167"/>
      <c r="BYI85" s="167"/>
      <c r="BYJ85" s="167"/>
      <c r="BYK85" s="167"/>
      <c r="BYL85" s="167"/>
      <c r="BYM85" s="167"/>
      <c r="BYN85" s="167"/>
      <c r="BYO85" s="167"/>
      <c r="BYP85" s="167"/>
      <c r="BYQ85" s="167"/>
      <c r="BYR85" s="167"/>
      <c r="BYS85" s="167"/>
      <c r="BYT85" s="167"/>
      <c r="BYU85" s="167"/>
      <c r="BYV85" s="167"/>
      <c r="BYW85" s="167"/>
      <c r="BYX85" s="167"/>
      <c r="BYY85" s="167"/>
      <c r="BYZ85" s="167"/>
      <c r="BZA85" s="167"/>
      <c r="BZB85" s="167"/>
      <c r="BZC85" s="167"/>
      <c r="BZD85" s="167"/>
      <c r="BZE85" s="167"/>
      <c r="BZF85" s="167"/>
      <c r="BZG85" s="167"/>
      <c r="BZH85" s="167"/>
      <c r="BZI85" s="167"/>
      <c r="BZJ85" s="167"/>
      <c r="BZK85" s="167"/>
      <c r="BZL85" s="167"/>
      <c r="BZM85" s="167"/>
      <c r="BZN85" s="167"/>
      <c r="BZO85" s="167"/>
      <c r="BZP85" s="167"/>
      <c r="BZQ85" s="167"/>
      <c r="BZR85" s="167"/>
      <c r="BZS85" s="167"/>
      <c r="BZT85" s="167"/>
      <c r="BZU85" s="167"/>
      <c r="BZV85" s="167"/>
      <c r="BZW85" s="167"/>
      <c r="BZX85" s="167"/>
      <c r="BZY85" s="167"/>
      <c r="BZZ85" s="167"/>
      <c r="CAA85" s="167"/>
      <c r="CAB85" s="167"/>
      <c r="CAC85" s="167"/>
      <c r="CAD85" s="167"/>
      <c r="CAE85" s="167"/>
      <c r="CAF85" s="167"/>
      <c r="CAG85" s="167"/>
      <c r="CAH85" s="167"/>
      <c r="CAI85" s="167"/>
      <c r="CAJ85" s="167"/>
      <c r="CAK85" s="167"/>
      <c r="CAL85" s="167"/>
      <c r="CAM85" s="167"/>
      <c r="CAN85" s="167"/>
      <c r="CAO85" s="167"/>
      <c r="CAP85" s="167"/>
      <c r="CAQ85" s="167"/>
      <c r="CAR85" s="167"/>
      <c r="CAS85" s="167"/>
      <c r="CAT85" s="167"/>
      <c r="CAU85" s="167"/>
      <c r="CAV85" s="167"/>
      <c r="CAW85" s="167"/>
      <c r="CAX85" s="167"/>
      <c r="CAY85" s="167"/>
      <c r="CAZ85" s="167"/>
      <c r="CBA85" s="167"/>
      <c r="CBB85" s="167"/>
      <c r="CBC85" s="167"/>
      <c r="CBD85" s="167"/>
      <c r="CBE85" s="167"/>
      <c r="CBF85" s="167"/>
      <c r="CBG85" s="167"/>
      <c r="CBH85" s="167"/>
      <c r="CBI85" s="167"/>
      <c r="CBJ85" s="167"/>
      <c r="CBK85" s="167"/>
      <c r="CBL85" s="167"/>
      <c r="CBM85" s="167"/>
      <c r="CBN85" s="167"/>
      <c r="CBO85" s="167"/>
      <c r="CBP85" s="167"/>
      <c r="CBQ85" s="167"/>
      <c r="CBR85" s="167"/>
      <c r="CBS85" s="167"/>
      <c r="CBT85" s="167"/>
      <c r="CBU85" s="167"/>
      <c r="CBV85" s="167"/>
      <c r="CBW85" s="167"/>
      <c r="CBX85" s="167"/>
      <c r="CBY85" s="167"/>
      <c r="CBZ85" s="167"/>
      <c r="CCA85" s="167"/>
      <c r="CCB85" s="167"/>
      <c r="CCC85" s="167"/>
      <c r="CCD85" s="167"/>
      <c r="CCE85" s="167"/>
      <c r="CCF85" s="167"/>
      <c r="CCG85" s="167"/>
      <c r="CCH85" s="167"/>
      <c r="CCI85" s="167"/>
      <c r="CCJ85" s="167"/>
      <c r="CCK85" s="167"/>
      <c r="CCL85" s="167"/>
      <c r="CCM85" s="167"/>
      <c r="CCN85" s="167"/>
      <c r="CCO85" s="167"/>
      <c r="CCP85" s="167"/>
      <c r="CCQ85" s="167"/>
      <c r="CCR85" s="167"/>
      <c r="CCS85" s="167"/>
      <c r="CCT85" s="167"/>
      <c r="CCU85" s="167"/>
      <c r="CCV85" s="167"/>
      <c r="CCW85" s="167"/>
      <c r="CCX85" s="167"/>
      <c r="CCY85" s="167"/>
      <c r="CCZ85" s="167"/>
      <c r="CDA85" s="167"/>
      <c r="CDB85" s="167"/>
      <c r="CDC85" s="167"/>
      <c r="CDD85" s="167"/>
      <c r="CDE85" s="167"/>
      <c r="CDF85" s="167"/>
      <c r="CDG85" s="167"/>
      <c r="CDH85" s="167"/>
      <c r="CDI85" s="167"/>
      <c r="CDJ85" s="167"/>
      <c r="CDK85" s="167"/>
      <c r="CDL85" s="167"/>
      <c r="CDM85" s="167"/>
      <c r="CDN85" s="167"/>
      <c r="CDO85" s="167"/>
      <c r="CDP85" s="167"/>
      <c r="CDQ85" s="167"/>
      <c r="CDR85" s="167"/>
      <c r="CDS85" s="167"/>
      <c r="CDT85" s="167"/>
      <c r="CDU85" s="167"/>
      <c r="CDV85" s="167"/>
      <c r="CDW85" s="167"/>
      <c r="CDX85" s="167"/>
      <c r="CDY85" s="167"/>
      <c r="CDZ85" s="167"/>
      <c r="CEA85" s="167"/>
      <c r="CEB85" s="167"/>
      <c r="CEC85" s="167"/>
      <c r="CED85" s="167"/>
      <c r="CEE85" s="167"/>
      <c r="CEF85" s="167"/>
      <c r="CEG85" s="167"/>
      <c r="CEH85" s="167"/>
      <c r="CEI85" s="167"/>
      <c r="CEJ85" s="167"/>
      <c r="CEK85" s="167"/>
      <c r="CEL85" s="167"/>
      <c r="CEM85" s="167"/>
      <c r="CEN85" s="167"/>
      <c r="CEO85" s="167"/>
      <c r="CEP85" s="167"/>
      <c r="CEQ85" s="167"/>
      <c r="CER85" s="167"/>
      <c r="CES85" s="167"/>
      <c r="CET85" s="167"/>
      <c r="CEU85" s="167"/>
      <c r="CEV85" s="167"/>
      <c r="CEW85" s="167"/>
      <c r="CEX85" s="167"/>
      <c r="CEY85" s="167"/>
      <c r="CEZ85" s="167"/>
      <c r="CFA85" s="167"/>
      <c r="CFB85" s="167"/>
      <c r="CFC85" s="167"/>
      <c r="CFD85" s="167"/>
      <c r="CFE85" s="167"/>
      <c r="CFF85" s="167"/>
      <c r="CFG85" s="167"/>
      <c r="CFH85" s="167"/>
      <c r="CFI85" s="167"/>
      <c r="CFJ85" s="167"/>
      <c r="CFK85" s="167"/>
      <c r="CFL85" s="167"/>
      <c r="CFM85" s="167"/>
      <c r="CFN85" s="167"/>
      <c r="CFO85" s="167"/>
      <c r="CFP85" s="167"/>
      <c r="CFQ85" s="167"/>
      <c r="CFR85" s="167"/>
      <c r="CFS85" s="167"/>
      <c r="CFT85" s="167"/>
      <c r="CFU85" s="167"/>
      <c r="CFV85" s="167"/>
      <c r="CFW85" s="167"/>
      <c r="CFX85" s="167"/>
      <c r="CFY85" s="167"/>
      <c r="CFZ85" s="167"/>
      <c r="CGA85" s="167"/>
      <c r="CGB85" s="167"/>
      <c r="CGC85" s="167"/>
      <c r="CGD85" s="167"/>
      <c r="CGE85" s="167"/>
      <c r="CGF85" s="167"/>
      <c r="CGG85" s="167"/>
      <c r="CGH85" s="167"/>
      <c r="CGI85" s="167"/>
      <c r="CGJ85" s="167"/>
      <c r="CGK85" s="167"/>
      <c r="CGL85" s="167"/>
      <c r="CGM85" s="167"/>
      <c r="CGN85" s="167"/>
      <c r="CGO85" s="167"/>
      <c r="CGP85" s="167"/>
      <c r="CGQ85" s="167"/>
      <c r="CGR85" s="167"/>
      <c r="CGS85" s="167"/>
      <c r="CGT85" s="167"/>
      <c r="CGU85" s="167"/>
      <c r="CGV85" s="167"/>
      <c r="CGW85" s="167"/>
      <c r="CGX85" s="167"/>
      <c r="CGY85" s="167"/>
      <c r="CGZ85" s="167"/>
      <c r="CHA85" s="167"/>
      <c r="CHB85" s="167"/>
      <c r="CHC85" s="167"/>
      <c r="CHD85" s="167"/>
      <c r="CHE85" s="167"/>
      <c r="CHF85" s="167"/>
      <c r="CHG85" s="167"/>
      <c r="CHH85" s="167"/>
      <c r="CHI85" s="167"/>
      <c r="CHJ85" s="167"/>
      <c r="CHK85" s="167"/>
      <c r="CHL85" s="167"/>
      <c r="CHM85" s="167"/>
      <c r="CHN85" s="167"/>
      <c r="CHO85" s="167"/>
      <c r="CHP85" s="167"/>
      <c r="CHQ85" s="167"/>
      <c r="CHR85" s="167"/>
      <c r="CHS85" s="167"/>
      <c r="CHT85" s="167"/>
      <c r="CHU85" s="167"/>
      <c r="CHV85" s="167"/>
      <c r="CHW85" s="167"/>
      <c r="CHX85" s="167"/>
      <c r="CHY85" s="167"/>
      <c r="CHZ85" s="167"/>
      <c r="CIA85" s="167"/>
      <c r="CIB85" s="167"/>
      <c r="CIC85" s="167"/>
      <c r="CID85" s="167"/>
      <c r="CIE85" s="167"/>
      <c r="CIF85" s="167"/>
      <c r="CIG85" s="167"/>
      <c r="CIH85" s="167"/>
      <c r="CII85" s="167"/>
      <c r="CIJ85" s="167"/>
      <c r="CIK85" s="167"/>
      <c r="CIL85" s="167"/>
      <c r="CIM85" s="167"/>
      <c r="CIN85" s="167"/>
      <c r="CIO85" s="167"/>
      <c r="CIP85" s="167"/>
      <c r="CIQ85" s="167"/>
      <c r="CIR85" s="167"/>
      <c r="CIS85" s="167"/>
      <c r="CIT85" s="167"/>
      <c r="CIU85" s="167"/>
      <c r="CIV85" s="167"/>
      <c r="CIW85" s="167"/>
      <c r="CIX85" s="167"/>
      <c r="CIY85" s="167"/>
      <c r="CIZ85" s="167"/>
      <c r="CJA85" s="167"/>
      <c r="CJB85" s="167"/>
      <c r="CJC85" s="167"/>
      <c r="CJD85" s="167"/>
      <c r="CJE85" s="167"/>
      <c r="CJF85" s="167"/>
      <c r="CJG85" s="167"/>
      <c r="CJH85" s="167"/>
      <c r="CJI85" s="167"/>
      <c r="CJJ85" s="167"/>
      <c r="CJK85" s="167"/>
      <c r="CJL85" s="167"/>
      <c r="CJM85" s="167"/>
      <c r="CJN85" s="167"/>
      <c r="CJO85" s="167"/>
      <c r="CJP85" s="167"/>
      <c r="CJQ85" s="167"/>
      <c r="CJR85" s="167"/>
      <c r="CJS85" s="167"/>
      <c r="CJT85" s="167"/>
      <c r="CJU85" s="167"/>
      <c r="CJV85" s="167"/>
      <c r="CJW85" s="167"/>
      <c r="CJX85" s="167"/>
      <c r="CJY85" s="167"/>
      <c r="CJZ85" s="167"/>
      <c r="CKA85" s="167"/>
      <c r="CKB85" s="167"/>
      <c r="CKC85" s="167"/>
      <c r="CKD85" s="167"/>
      <c r="CKE85" s="167"/>
      <c r="CKF85" s="167"/>
      <c r="CKG85" s="167"/>
      <c r="CKH85" s="167"/>
      <c r="CKI85" s="167"/>
      <c r="CKJ85" s="167"/>
      <c r="CKK85" s="167"/>
      <c r="CKL85" s="167"/>
      <c r="CKM85" s="167"/>
      <c r="CKN85" s="167"/>
      <c r="CKO85" s="167"/>
      <c r="CKP85" s="167"/>
      <c r="CKQ85" s="167"/>
      <c r="CKR85" s="167"/>
      <c r="CKS85" s="167"/>
      <c r="CKT85" s="167"/>
      <c r="CKU85" s="167"/>
      <c r="CKV85" s="167"/>
      <c r="CKW85" s="167"/>
      <c r="CKX85" s="167"/>
      <c r="CKY85" s="167"/>
      <c r="CKZ85" s="167"/>
      <c r="CLA85" s="167"/>
      <c r="CLB85" s="167"/>
      <c r="CLC85" s="167"/>
      <c r="CLD85" s="167"/>
      <c r="CLE85" s="167"/>
      <c r="CLF85" s="167"/>
      <c r="CLG85" s="167"/>
      <c r="CLH85" s="167"/>
      <c r="CLI85" s="167"/>
      <c r="CLJ85" s="167"/>
      <c r="CLK85" s="167"/>
      <c r="CLL85" s="167"/>
      <c r="CLM85" s="167"/>
      <c r="CLN85" s="167"/>
      <c r="CLO85" s="167"/>
      <c r="CLP85" s="167"/>
      <c r="CLQ85" s="167"/>
      <c r="CLR85" s="167"/>
      <c r="CLS85" s="167"/>
      <c r="CLT85" s="167"/>
      <c r="CLU85" s="167"/>
      <c r="CLV85" s="167"/>
      <c r="CLW85" s="167"/>
      <c r="CLX85" s="167"/>
      <c r="CLY85" s="167"/>
      <c r="CLZ85" s="167"/>
      <c r="CMA85" s="167"/>
      <c r="CMB85" s="167"/>
      <c r="CMC85" s="167"/>
      <c r="CMD85" s="167"/>
      <c r="CME85" s="167"/>
      <c r="CMF85" s="167"/>
      <c r="CMG85" s="167"/>
      <c r="CMH85" s="167"/>
      <c r="CMI85" s="167"/>
      <c r="CMJ85" s="167"/>
      <c r="CMK85" s="167"/>
      <c r="CML85" s="167"/>
      <c r="CMM85" s="167"/>
      <c r="CMN85" s="167"/>
      <c r="CMO85" s="167"/>
      <c r="CMP85" s="167"/>
      <c r="CMQ85" s="167"/>
      <c r="CMR85" s="167"/>
      <c r="CMS85" s="167"/>
      <c r="CMT85" s="167"/>
      <c r="CMU85" s="167"/>
      <c r="CMV85" s="167"/>
      <c r="CMW85" s="167"/>
      <c r="CMX85" s="167"/>
      <c r="CMY85" s="167"/>
      <c r="CMZ85" s="167"/>
      <c r="CNA85" s="167"/>
      <c r="CNB85" s="167"/>
      <c r="CNC85" s="167"/>
      <c r="CND85" s="167"/>
      <c r="CNE85" s="167"/>
      <c r="CNF85" s="167"/>
      <c r="CNG85" s="167"/>
      <c r="CNH85" s="167"/>
      <c r="CNI85" s="167"/>
      <c r="CNJ85" s="167"/>
      <c r="CNK85" s="167"/>
      <c r="CNL85" s="167"/>
      <c r="CNM85" s="167"/>
      <c r="CNN85" s="167"/>
      <c r="CNO85" s="167"/>
      <c r="CNP85" s="167"/>
      <c r="CNQ85" s="167"/>
      <c r="CNR85" s="167"/>
      <c r="CNS85" s="167"/>
      <c r="CNT85" s="167"/>
      <c r="CNU85" s="167"/>
      <c r="CNV85" s="167"/>
      <c r="CNW85" s="167"/>
      <c r="CNX85" s="167"/>
      <c r="CNY85" s="167"/>
      <c r="CNZ85" s="167"/>
      <c r="COA85" s="167"/>
      <c r="COB85" s="167"/>
      <c r="COC85" s="167"/>
      <c r="COD85" s="167"/>
      <c r="COE85" s="167"/>
      <c r="COF85" s="167"/>
      <c r="COG85" s="167"/>
      <c r="COH85" s="167"/>
      <c r="COI85" s="167"/>
      <c r="COJ85" s="167"/>
      <c r="COK85" s="167"/>
      <c r="COL85" s="167"/>
      <c r="COM85" s="167"/>
      <c r="CON85" s="167"/>
      <c r="COO85" s="167"/>
      <c r="COP85" s="167"/>
      <c r="COQ85" s="167"/>
      <c r="COR85" s="167"/>
      <c r="COS85" s="167"/>
      <c r="COT85" s="167"/>
      <c r="COU85" s="167"/>
      <c r="COV85" s="167"/>
      <c r="COW85" s="167"/>
      <c r="COX85" s="167"/>
      <c r="COY85" s="167"/>
      <c r="COZ85" s="167"/>
      <c r="CPA85" s="167"/>
      <c r="CPB85" s="167"/>
      <c r="CPC85" s="167"/>
      <c r="CPD85" s="167"/>
      <c r="CPE85" s="167"/>
      <c r="CPF85" s="167"/>
      <c r="CPG85" s="167"/>
      <c r="CPH85" s="167"/>
      <c r="CPI85" s="167"/>
      <c r="CPJ85" s="167"/>
      <c r="CPK85" s="167"/>
      <c r="CPL85" s="167"/>
      <c r="CPM85" s="167"/>
      <c r="CPN85" s="167"/>
      <c r="CPO85" s="167"/>
      <c r="CPP85" s="167"/>
      <c r="CPQ85" s="167"/>
      <c r="CPR85" s="167"/>
      <c r="CPS85" s="167"/>
      <c r="CPT85" s="167"/>
      <c r="CPU85" s="167"/>
      <c r="CPV85" s="167"/>
      <c r="CPW85" s="167"/>
      <c r="CPX85" s="167"/>
      <c r="CPY85" s="167"/>
      <c r="CPZ85" s="167"/>
      <c r="CQA85" s="167"/>
      <c r="CQB85" s="167"/>
      <c r="CQC85" s="167"/>
      <c r="CQD85" s="167"/>
      <c r="CQE85" s="167"/>
      <c r="CQF85" s="167"/>
      <c r="CQG85" s="167"/>
      <c r="CQH85" s="167"/>
      <c r="CQI85" s="167"/>
      <c r="CQJ85" s="167"/>
      <c r="CQK85" s="167"/>
      <c r="CQL85" s="167"/>
      <c r="CQM85" s="167"/>
      <c r="CQN85" s="167"/>
      <c r="CQO85" s="167"/>
      <c r="CQP85" s="167"/>
      <c r="CQQ85" s="167"/>
      <c r="CQR85" s="167"/>
      <c r="CQS85" s="167"/>
      <c r="CQT85" s="167"/>
      <c r="CQU85" s="167"/>
      <c r="CQV85" s="167"/>
      <c r="CQW85" s="167"/>
      <c r="CQX85" s="167"/>
      <c r="CQY85" s="167"/>
      <c r="CQZ85" s="167"/>
      <c r="CRA85" s="167"/>
      <c r="CRB85" s="167"/>
      <c r="CRC85" s="167"/>
      <c r="CRD85" s="167"/>
      <c r="CRE85" s="167"/>
      <c r="CRF85" s="167"/>
      <c r="CRG85" s="167"/>
      <c r="CRH85" s="167"/>
      <c r="CRI85" s="167"/>
      <c r="CRJ85" s="167"/>
      <c r="CRK85" s="167"/>
      <c r="CRL85" s="167"/>
      <c r="CRM85" s="167"/>
      <c r="CRN85" s="167"/>
      <c r="CRO85" s="167"/>
      <c r="CRP85" s="167"/>
      <c r="CRQ85" s="167"/>
      <c r="CRR85" s="167"/>
      <c r="CRS85" s="167"/>
      <c r="CRT85" s="167"/>
      <c r="CRU85" s="167"/>
      <c r="CRV85" s="167"/>
      <c r="CRW85" s="167"/>
      <c r="CRX85" s="167"/>
      <c r="CRY85" s="167"/>
      <c r="CRZ85" s="167"/>
      <c r="CSA85" s="167"/>
      <c r="CSB85" s="167"/>
      <c r="CSC85" s="167"/>
      <c r="CSD85" s="167"/>
      <c r="CSE85" s="167"/>
      <c r="CSF85" s="167"/>
      <c r="CSG85" s="167"/>
      <c r="CSH85" s="167"/>
      <c r="CSI85" s="167"/>
      <c r="CSJ85" s="167"/>
      <c r="CSK85" s="167"/>
      <c r="CSL85" s="167"/>
      <c r="CSM85" s="167"/>
      <c r="CSN85" s="167"/>
      <c r="CSO85" s="167"/>
      <c r="CSP85" s="167"/>
      <c r="CSQ85" s="167"/>
      <c r="CSR85" s="167"/>
      <c r="CSS85" s="167"/>
      <c r="CST85" s="167"/>
      <c r="CSU85" s="167"/>
      <c r="CSV85" s="167"/>
      <c r="CSW85" s="167"/>
      <c r="CSX85" s="167"/>
      <c r="CSY85" s="167"/>
      <c r="CSZ85" s="167"/>
      <c r="CTA85" s="167"/>
      <c r="CTB85" s="167"/>
      <c r="CTC85" s="167"/>
      <c r="CTD85" s="167"/>
      <c r="CTE85" s="167"/>
      <c r="CTF85" s="167"/>
      <c r="CTG85" s="167"/>
      <c r="CTH85" s="167"/>
      <c r="CTI85" s="167"/>
      <c r="CTJ85" s="167"/>
      <c r="CTK85" s="167"/>
      <c r="CTL85" s="167"/>
      <c r="CTM85" s="167"/>
      <c r="CTN85" s="167"/>
      <c r="CTO85" s="167"/>
      <c r="CTP85" s="167"/>
      <c r="CTQ85" s="167"/>
      <c r="CTR85" s="167"/>
      <c r="CTS85" s="167"/>
      <c r="CTT85" s="167"/>
      <c r="CTU85" s="167"/>
      <c r="CTV85" s="167"/>
      <c r="CTW85" s="167"/>
      <c r="CTX85" s="167"/>
      <c r="CTY85" s="167"/>
      <c r="CTZ85" s="167"/>
      <c r="CUA85" s="167"/>
      <c r="CUB85" s="167"/>
      <c r="CUC85" s="167"/>
      <c r="CUD85" s="167"/>
      <c r="CUE85" s="167"/>
      <c r="CUF85" s="167"/>
      <c r="CUG85" s="167"/>
      <c r="CUH85" s="167"/>
      <c r="CUI85" s="167"/>
      <c r="CUJ85" s="167"/>
      <c r="CUK85" s="167"/>
      <c r="CUL85" s="167"/>
      <c r="CUM85" s="167"/>
      <c r="CUN85" s="167"/>
      <c r="CUO85" s="167"/>
      <c r="CUP85" s="167"/>
      <c r="CUQ85" s="167"/>
      <c r="CUR85" s="167"/>
      <c r="CUS85" s="167"/>
      <c r="CUT85" s="167"/>
      <c r="CUU85" s="167"/>
      <c r="CUV85" s="167"/>
      <c r="CUW85" s="167"/>
      <c r="CUX85" s="167"/>
      <c r="CUY85" s="167"/>
      <c r="CUZ85" s="167"/>
      <c r="CVA85" s="167"/>
      <c r="CVB85" s="167"/>
      <c r="CVC85" s="167"/>
      <c r="CVD85" s="167"/>
      <c r="CVE85" s="167"/>
      <c r="CVF85" s="167"/>
      <c r="CVG85" s="167"/>
      <c r="CVH85" s="167"/>
      <c r="CVI85" s="167"/>
      <c r="CVJ85" s="167"/>
      <c r="CVK85" s="167"/>
      <c r="CVL85" s="167"/>
      <c r="CVM85" s="167"/>
      <c r="CVN85" s="167"/>
      <c r="CVO85" s="167"/>
      <c r="CVP85" s="167"/>
      <c r="CVQ85" s="167"/>
      <c r="CVR85" s="167"/>
      <c r="CVS85" s="167"/>
      <c r="CVT85" s="167"/>
      <c r="CVU85" s="167"/>
      <c r="CVV85" s="167"/>
      <c r="CVW85" s="167"/>
      <c r="CVX85" s="167"/>
      <c r="CVY85" s="167"/>
      <c r="CVZ85" s="167"/>
      <c r="CWA85" s="167"/>
      <c r="CWB85" s="167"/>
      <c r="CWC85" s="167"/>
      <c r="CWD85" s="167"/>
      <c r="CWE85" s="167"/>
      <c r="CWF85" s="167"/>
      <c r="CWG85" s="167"/>
      <c r="CWH85" s="167"/>
      <c r="CWI85" s="167"/>
      <c r="CWJ85" s="167"/>
      <c r="CWK85" s="167"/>
      <c r="CWL85" s="167"/>
      <c r="CWM85" s="167"/>
      <c r="CWN85" s="167"/>
      <c r="CWO85" s="167"/>
      <c r="CWP85" s="167"/>
      <c r="CWQ85" s="167"/>
      <c r="CWR85" s="167"/>
      <c r="CWS85" s="167"/>
      <c r="CWT85" s="167"/>
      <c r="CWU85" s="167"/>
      <c r="CWV85" s="167"/>
      <c r="CWW85" s="167"/>
      <c r="CWX85" s="167"/>
      <c r="CWY85" s="167"/>
      <c r="CWZ85" s="167"/>
      <c r="CXA85" s="167"/>
      <c r="CXB85" s="167"/>
      <c r="CXC85" s="167"/>
      <c r="CXD85" s="167"/>
      <c r="CXE85" s="167"/>
      <c r="CXF85" s="167"/>
      <c r="CXG85" s="167"/>
      <c r="CXH85" s="167"/>
      <c r="CXI85" s="167"/>
      <c r="CXJ85" s="167"/>
      <c r="CXK85" s="167"/>
      <c r="CXL85" s="167"/>
      <c r="CXM85" s="167"/>
      <c r="CXN85" s="167"/>
      <c r="CXO85" s="167"/>
      <c r="CXP85" s="167"/>
      <c r="CXQ85" s="167"/>
      <c r="CXR85" s="167"/>
      <c r="CXS85" s="167"/>
      <c r="CXT85" s="167"/>
      <c r="CXU85" s="167"/>
      <c r="CXV85" s="167"/>
      <c r="CXW85" s="167"/>
      <c r="CXX85" s="167"/>
      <c r="CXY85" s="167"/>
      <c r="CXZ85" s="167"/>
      <c r="CYA85" s="167"/>
      <c r="CYB85" s="167"/>
      <c r="CYC85" s="167"/>
      <c r="CYD85" s="167"/>
      <c r="CYE85" s="167"/>
      <c r="CYF85" s="167"/>
      <c r="CYG85" s="167"/>
      <c r="CYH85" s="167"/>
      <c r="CYI85" s="167"/>
      <c r="CYJ85" s="167"/>
      <c r="CYK85" s="167"/>
      <c r="CYL85" s="167"/>
      <c r="CYM85" s="167"/>
      <c r="CYN85" s="167"/>
      <c r="CYO85" s="167"/>
      <c r="CYP85" s="167"/>
      <c r="CYQ85" s="167"/>
      <c r="CYR85" s="167"/>
      <c r="CYS85" s="167"/>
      <c r="CYT85" s="167"/>
      <c r="CYU85" s="167"/>
      <c r="CYV85" s="167"/>
      <c r="CYW85" s="167"/>
      <c r="CYX85" s="167"/>
      <c r="CYY85" s="167"/>
      <c r="CYZ85" s="167"/>
      <c r="CZA85" s="167"/>
      <c r="CZB85" s="167"/>
      <c r="CZC85" s="167"/>
      <c r="CZD85" s="167"/>
      <c r="CZE85" s="167"/>
      <c r="CZF85" s="167"/>
      <c r="CZG85" s="167"/>
      <c r="CZH85" s="167"/>
      <c r="CZI85" s="167"/>
      <c r="CZJ85" s="167"/>
      <c r="CZK85" s="167"/>
      <c r="CZL85" s="167"/>
      <c r="CZM85" s="167"/>
      <c r="CZN85" s="167"/>
      <c r="CZO85" s="167"/>
      <c r="CZP85" s="167"/>
      <c r="CZQ85" s="167"/>
      <c r="CZR85" s="167"/>
      <c r="CZS85" s="167"/>
      <c r="CZT85" s="167"/>
      <c r="CZU85" s="167"/>
      <c r="CZV85" s="167"/>
      <c r="CZW85" s="167"/>
      <c r="CZX85" s="167"/>
      <c r="CZY85" s="167"/>
      <c r="CZZ85" s="167"/>
      <c r="DAA85" s="167"/>
      <c r="DAB85" s="167"/>
      <c r="DAC85" s="167"/>
      <c r="DAD85" s="167"/>
      <c r="DAE85" s="167"/>
      <c r="DAF85" s="167"/>
      <c r="DAG85" s="167"/>
      <c r="DAH85" s="167"/>
      <c r="DAI85" s="167"/>
      <c r="DAJ85" s="167"/>
      <c r="DAK85" s="167"/>
      <c r="DAL85" s="167"/>
      <c r="DAM85" s="167"/>
      <c r="DAN85" s="167"/>
      <c r="DAO85" s="167"/>
      <c r="DAP85" s="167"/>
      <c r="DAQ85" s="167"/>
      <c r="DAR85" s="167"/>
      <c r="DAS85" s="167"/>
      <c r="DAT85" s="167"/>
      <c r="DAU85" s="167"/>
      <c r="DAV85" s="167"/>
      <c r="DAW85" s="167"/>
      <c r="DAX85" s="167"/>
      <c r="DAY85" s="167"/>
      <c r="DAZ85" s="167"/>
      <c r="DBA85" s="167"/>
      <c r="DBB85" s="167"/>
      <c r="DBC85" s="167"/>
      <c r="DBD85" s="167"/>
      <c r="DBE85" s="167"/>
      <c r="DBF85" s="167"/>
      <c r="DBG85" s="167"/>
      <c r="DBH85" s="167"/>
      <c r="DBI85" s="167"/>
      <c r="DBJ85" s="167"/>
      <c r="DBK85" s="167"/>
      <c r="DBL85" s="167"/>
      <c r="DBM85" s="167"/>
      <c r="DBN85" s="167"/>
      <c r="DBO85" s="167"/>
      <c r="DBP85" s="167"/>
      <c r="DBQ85" s="167"/>
      <c r="DBR85" s="167"/>
      <c r="DBS85" s="167"/>
      <c r="DBT85" s="167"/>
      <c r="DBU85" s="167"/>
      <c r="DBV85" s="167"/>
      <c r="DBW85" s="167"/>
      <c r="DBX85" s="167"/>
      <c r="DBY85" s="167"/>
      <c r="DBZ85" s="167"/>
      <c r="DCA85" s="167"/>
      <c r="DCB85" s="167"/>
      <c r="DCC85" s="167"/>
      <c r="DCD85" s="167"/>
      <c r="DCE85" s="167"/>
      <c r="DCF85" s="167"/>
      <c r="DCG85" s="167"/>
      <c r="DCH85" s="167"/>
      <c r="DCI85" s="167"/>
      <c r="DCJ85" s="167"/>
      <c r="DCK85" s="167"/>
      <c r="DCL85" s="167"/>
      <c r="DCM85" s="167"/>
      <c r="DCN85" s="167"/>
      <c r="DCO85" s="167"/>
      <c r="DCP85" s="167"/>
      <c r="DCQ85" s="167"/>
      <c r="DCR85" s="167"/>
      <c r="DCS85" s="167"/>
      <c r="DCT85" s="167"/>
      <c r="DCU85" s="167"/>
      <c r="DCV85" s="167"/>
      <c r="DCW85" s="167"/>
      <c r="DCX85" s="167"/>
      <c r="DCY85" s="167"/>
      <c r="DCZ85" s="167"/>
      <c r="DDA85" s="167"/>
      <c r="DDB85" s="167"/>
      <c r="DDC85" s="167"/>
      <c r="DDD85" s="167"/>
      <c r="DDE85" s="167"/>
      <c r="DDF85" s="167"/>
      <c r="DDG85" s="167"/>
      <c r="DDH85" s="167"/>
      <c r="DDI85" s="167"/>
      <c r="DDJ85" s="167"/>
      <c r="DDK85" s="167"/>
      <c r="DDL85" s="167"/>
      <c r="DDM85" s="167"/>
      <c r="DDN85" s="167"/>
      <c r="DDO85" s="167"/>
      <c r="DDP85" s="167"/>
      <c r="DDQ85" s="167"/>
      <c r="DDR85" s="167"/>
      <c r="DDS85" s="167"/>
      <c r="DDT85" s="167"/>
      <c r="DDU85" s="167"/>
      <c r="DDV85" s="167"/>
      <c r="DDW85" s="167"/>
      <c r="DDX85" s="167"/>
      <c r="DDY85" s="167"/>
      <c r="DDZ85" s="167"/>
      <c r="DEA85" s="167"/>
      <c r="DEB85" s="167"/>
      <c r="DEC85" s="167"/>
      <c r="DED85" s="167"/>
      <c r="DEE85" s="167"/>
      <c r="DEF85" s="167"/>
      <c r="DEG85" s="167"/>
      <c r="DEH85" s="167"/>
      <c r="DEI85" s="167"/>
      <c r="DEJ85" s="167"/>
      <c r="DEK85" s="167"/>
      <c r="DEL85" s="167"/>
      <c r="DEM85" s="167"/>
      <c r="DEN85" s="167"/>
      <c r="DEO85" s="167"/>
      <c r="DEP85" s="167"/>
      <c r="DEQ85" s="167"/>
      <c r="DER85" s="167"/>
      <c r="DES85" s="167"/>
      <c r="DET85" s="167"/>
      <c r="DEU85" s="167"/>
      <c r="DEV85" s="167"/>
      <c r="DEW85" s="167"/>
      <c r="DEX85" s="167"/>
      <c r="DEY85" s="167"/>
      <c r="DEZ85" s="167"/>
      <c r="DFA85" s="167"/>
      <c r="DFB85" s="167"/>
      <c r="DFC85" s="167"/>
      <c r="DFD85" s="167"/>
      <c r="DFE85" s="167"/>
      <c r="DFF85" s="167"/>
      <c r="DFG85" s="167"/>
      <c r="DFH85" s="167"/>
      <c r="DFI85" s="167"/>
      <c r="DFJ85" s="167"/>
      <c r="DFK85" s="167"/>
      <c r="DFL85" s="167"/>
      <c r="DFM85" s="167"/>
      <c r="DFN85" s="167"/>
      <c r="DFO85" s="167"/>
      <c r="DFP85" s="167"/>
      <c r="DFQ85" s="167"/>
      <c r="DFR85" s="167"/>
      <c r="DFS85" s="167"/>
      <c r="DFT85" s="167"/>
      <c r="DFU85" s="167"/>
      <c r="DFV85" s="167"/>
      <c r="DFW85" s="167"/>
      <c r="DFX85" s="167"/>
      <c r="DFY85" s="167"/>
      <c r="DFZ85" s="167"/>
      <c r="DGA85" s="167"/>
      <c r="DGB85" s="167"/>
      <c r="DGC85" s="167"/>
      <c r="DGD85" s="167"/>
      <c r="DGE85" s="167"/>
      <c r="DGF85" s="167"/>
      <c r="DGG85" s="167"/>
      <c r="DGH85" s="167"/>
      <c r="DGI85" s="167"/>
      <c r="DGJ85" s="167"/>
      <c r="DGK85" s="167"/>
      <c r="DGL85" s="167"/>
      <c r="DGM85" s="167"/>
      <c r="DGN85" s="167"/>
      <c r="DGO85" s="167"/>
      <c r="DGP85" s="167"/>
      <c r="DGQ85" s="167"/>
      <c r="DGR85" s="167"/>
      <c r="DGS85" s="167"/>
      <c r="DGT85" s="167"/>
      <c r="DGU85" s="167"/>
      <c r="DGV85" s="167"/>
      <c r="DGW85" s="167"/>
      <c r="DGX85" s="167"/>
      <c r="DGY85" s="167"/>
      <c r="DGZ85" s="167"/>
      <c r="DHA85" s="167"/>
      <c r="DHB85" s="167"/>
      <c r="DHC85" s="167"/>
      <c r="DHD85" s="167"/>
      <c r="DHE85" s="167"/>
      <c r="DHF85" s="167"/>
      <c r="DHG85" s="167"/>
      <c r="DHH85" s="167"/>
      <c r="DHI85" s="167"/>
      <c r="DHJ85" s="167"/>
      <c r="DHK85" s="167"/>
      <c r="DHL85" s="167"/>
      <c r="DHM85" s="167"/>
      <c r="DHN85" s="167"/>
      <c r="DHO85" s="167"/>
      <c r="DHP85" s="167"/>
      <c r="DHQ85" s="167"/>
      <c r="DHR85" s="167"/>
      <c r="DHS85" s="167"/>
      <c r="DHT85" s="167"/>
      <c r="DHU85" s="167"/>
      <c r="DHV85" s="167"/>
      <c r="DHW85" s="167"/>
      <c r="DHX85" s="167"/>
      <c r="DHY85" s="167"/>
      <c r="DHZ85" s="167"/>
      <c r="DIA85" s="167"/>
      <c r="DIB85" s="167"/>
      <c r="DIC85" s="167"/>
      <c r="DID85" s="167"/>
      <c r="DIE85" s="167"/>
      <c r="DIF85" s="167"/>
      <c r="DIG85" s="167"/>
      <c r="DIH85" s="167"/>
      <c r="DII85" s="167"/>
      <c r="DIJ85" s="167"/>
      <c r="DIK85" s="167"/>
      <c r="DIL85" s="167"/>
      <c r="DIM85" s="167"/>
      <c r="DIN85" s="167"/>
      <c r="DIO85" s="167"/>
      <c r="DIP85" s="167"/>
      <c r="DIQ85" s="167"/>
      <c r="DIR85" s="167"/>
      <c r="DIS85" s="167"/>
      <c r="DIT85" s="167"/>
      <c r="DIU85" s="167"/>
      <c r="DIV85" s="167"/>
      <c r="DIW85" s="167"/>
      <c r="DIX85" s="167"/>
      <c r="DIY85" s="167"/>
      <c r="DIZ85" s="167"/>
      <c r="DJA85" s="167"/>
      <c r="DJB85" s="167"/>
      <c r="DJC85" s="167"/>
      <c r="DJD85" s="167"/>
      <c r="DJE85" s="167"/>
      <c r="DJF85" s="167"/>
      <c r="DJG85" s="167"/>
      <c r="DJH85" s="167"/>
      <c r="DJI85" s="167"/>
      <c r="DJJ85" s="167"/>
      <c r="DJK85" s="167"/>
      <c r="DJL85" s="167"/>
      <c r="DJM85" s="167"/>
      <c r="DJN85" s="167"/>
      <c r="DJO85" s="167"/>
      <c r="DJP85" s="167"/>
      <c r="DJQ85" s="167"/>
      <c r="DJR85" s="167"/>
      <c r="DJS85" s="167"/>
      <c r="DJT85" s="167"/>
      <c r="DJU85" s="167"/>
      <c r="DJV85" s="167"/>
      <c r="DJW85" s="167"/>
      <c r="DJX85" s="167"/>
      <c r="DJY85" s="167"/>
      <c r="DJZ85" s="167"/>
      <c r="DKA85" s="167"/>
      <c r="DKB85" s="167"/>
      <c r="DKC85" s="167"/>
      <c r="DKD85" s="167"/>
      <c r="DKE85" s="167"/>
      <c r="DKF85" s="167"/>
      <c r="DKG85" s="167"/>
      <c r="DKH85" s="167"/>
      <c r="DKI85" s="167"/>
      <c r="DKJ85" s="167"/>
      <c r="DKK85" s="167"/>
      <c r="DKL85" s="167"/>
      <c r="DKM85" s="167"/>
      <c r="DKN85" s="167"/>
      <c r="DKO85" s="167"/>
      <c r="DKP85" s="167"/>
      <c r="DKQ85" s="167"/>
      <c r="DKR85" s="167"/>
      <c r="DKS85" s="167"/>
      <c r="DKT85" s="167"/>
      <c r="DKU85" s="167"/>
      <c r="DKV85" s="167"/>
      <c r="DKW85" s="167"/>
      <c r="DKX85" s="167"/>
      <c r="DKY85" s="167"/>
      <c r="DKZ85" s="167"/>
      <c r="DLA85" s="167"/>
      <c r="DLB85" s="167"/>
      <c r="DLC85" s="167"/>
      <c r="DLD85" s="167"/>
      <c r="DLE85" s="167"/>
      <c r="DLF85" s="167"/>
      <c r="DLG85" s="167"/>
      <c r="DLH85" s="167"/>
      <c r="DLI85" s="167"/>
      <c r="DLJ85" s="167"/>
      <c r="DLK85" s="167"/>
      <c r="DLL85" s="167"/>
      <c r="DLM85" s="167"/>
      <c r="DLN85" s="167"/>
      <c r="DLO85" s="167"/>
      <c r="DLP85" s="167"/>
      <c r="DLQ85" s="167"/>
      <c r="DLR85" s="167"/>
      <c r="DLS85" s="167"/>
      <c r="DLT85" s="167"/>
      <c r="DLU85" s="167"/>
      <c r="DLV85" s="167"/>
      <c r="DLW85" s="167"/>
      <c r="DLX85" s="167"/>
      <c r="DLY85" s="167"/>
      <c r="DLZ85" s="167"/>
      <c r="DMA85" s="167"/>
      <c r="DMB85" s="167"/>
      <c r="DMC85" s="167"/>
      <c r="DMD85" s="167"/>
      <c r="DME85" s="167"/>
      <c r="DMF85" s="167"/>
      <c r="DMG85" s="167"/>
      <c r="DMH85" s="167"/>
      <c r="DMI85" s="167"/>
      <c r="DMJ85" s="167"/>
      <c r="DMK85" s="167"/>
      <c r="DML85" s="167"/>
      <c r="DMM85" s="167"/>
      <c r="DMN85" s="167"/>
      <c r="DMO85" s="167"/>
      <c r="DMP85" s="167"/>
      <c r="DMQ85" s="167"/>
      <c r="DMR85" s="167"/>
      <c r="DMS85" s="167"/>
      <c r="DMT85" s="167"/>
      <c r="DMU85" s="167"/>
      <c r="DMV85" s="167"/>
      <c r="DMW85" s="167"/>
      <c r="DMX85" s="167"/>
      <c r="DMY85" s="167"/>
      <c r="DMZ85" s="167"/>
      <c r="DNA85" s="167"/>
      <c r="DNB85" s="167"/>
      <c r="DNC85" s="167"/>
      <c r="DND85" s="167"/>
      <c r="DNE85" s="167"/>
      <c r="DNF85" s="167"/>
      <c r="DNG85" s="167"/>
      <c r="DNH85" s="167"/>
      <c r="DNI85" s="167"/>
      <c r="DNJ85" s="167"/>
      <c r="DNK85" s="167"/>
      <c r="DNL85" s="167"/>
      <c r="DNM85" s="167"/>
      <c r="DNN85" s="167"/>
      <c r="DNO85" s="167"/>
      <c r="DNP85" s="167"/>
      <c r="DNQ85" s="167"/>
      <c r="DNR85" s="167"/>
      <c r="DNS85" s="167"/>
      <c r="DNT85" s="167"/>
      <c r="DNU85" s="167"/>
      <c r="DNV85" s="167"/>
      <c r="DNW85" s="167"/>
      <c r="DNX85" s="167"/>
      <c r="DNY85" s="167"/>
      <c r="DNZ85" s="167"/>
      <c r="DOA85" s="167"/>
      <c r="DOB85" s="167"/>
      <c r="DOC85" s="167"/>
      <c r="DOD85" s="167"/>
      <c r="DOE85" s="167"/>
      <c r="DOF85" s="167"/>
      <c r="DOG85" s="167"/>
      <c r="DOH85" s="167"/>
      <c r="DOI85" s="167"/>
      <c r="DOJ85" s="167"/>
      <c r="DOK85" s="167"/>
      <c r="DOL85" s="167"/>
      <c r="DOM85" s="167"/>
      <c r="DON85" s="167"/>
      <c r="DOO85" s="167"/>
      <c r="DOP85" s="167"/>
      <c r="DOQ85" s="167"/>
      <c r="DOR85" s="167"/>
      <c r="DOS85" s="167"/>
      <c r="DOT85" s="167"/>
      <c r="DOU85" s="167"/>
      <c r="DOV85" s="167"/>
      <c r="DOW85" s="167"/>
      <c r="DOX85" s="167"/>
      <c r="DOY85" s="167"/>
      <c r="DOZ85" s="167"/>
      <c r="DPA85" s="167"/>
      <c r="DPB85" s="167"/>
      <c r="DPC85" s="167"/>
      <c r="DPD85" s="167"/>
      <c r="DPE85" s="167"/>
      <c r="DPF85" s="167"/>
      <c r="DPG85" s="167"/>
    </row>
    <row r="86" spans="1:3127" s="166" customFormat="1" ht="48.75">
      <c r="A86" s="180" t="s">
        <v>35</v>
      </c>
      <c r="B86" s="180" t="s">
        <v>1983</v>
      </c>
      <c r="C86" s="180" t="s">
        <v>19</v>
      </c>
      <c r="D86" s="180" t="s">
        <v>50</v>
      </c>
      <c r="E86" s="180" t="s">
        <v>1432</v>
      </c>
      <c r="F86" s="180" t="s">
        <v>24</v>
      </c>
      <c r="G86" s="180" t="s">
        <v>2026</v>
      </c>
      <c r="H86" s="180" t="s">
        <v>1972</v>
      </c>
      <c r="I86" s="180" t="s">
        <v>1005</v>
      </c>
      <c r="J86" s="180" t="s">
        <v>1979</v>
      </c>
      <c r="K86" s="180" t="s">
        <v>52</v>
      </c>
      <c r="L86" s="180" t="s">
        <v>1432</v>
      </c>
      <c r="M86" s="181" t="s">
        <v>1980</v>
      </c>
      <c r="N86" s="181">
        <v>972</v>
      </c>
      <c r="O86" s="181">
        <v>772</v>
      </c>
      <c r="P86" s="180" t="s">
        <v>1432</v>
      </c>
      <c r="Q86" s="182">
        <v>11172.765999999998</v>
      </c>
      <c r="R86" s="183" t="s">
        <v>1984</v>
      </c>
      <c r="S86" s="198" t="s">
        <v>2103</v>
      </c>
      <c r="T86" s="181"/>
      <c r="U86" s="5"/>
      <c r="V86" s="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c r="AMK86"/>
      <c r="AML86"/>
      <c r="AMM86"/>
      <c r="AMN86"/>
      <c r="AMO86"/>
      <c r="AMP86"/>
      <c r="AMQ86"/>
      <c r="AMR86"/>
      <c r="AMS86"/>
      <c r="AMT86"/>
      <c r="AMU86"/>
      <c r="AMV86"/>
      <c r="AMW86"/>
      <c r="AMX86"/>
      <c r="AMY86"/>
      <c r="AMZ86"/>
      <c r="ANA86"/>
      <c r="ANB86"/>
      <c r="ANC86"/>
      <c r="AND86"/>
      <c r="ANE86"/>
      <c r="ANF86"/>
      <c r="ANG86"/>
      <c r="ANH86"/>
      <c r="ANI86"/>
      <c r="ANJ86"/>
      <c r="ANK86"/>
      <c r="ANL86"/>
      <c r="ANM86"/>
      <c r="ANN86"/>
      <c r="ANO86"/>
      <c r="ANP86"/>
      <c r="ANQ86"/>
      <c r="ANR86"/>
      <c r="ANS86"/>
      <c r="ANT86"/>
      <c r="ANU86"/>
      <c r="ANV86"/>
      <c r="ANW86"/>
      <c r="ANX86"/>
      <c r="ANY86"/>
      <c r="ANZ86"/>
      <c r="AOA86"/>
      <c r="AOB86"/>
      <c r="AOC86"/>
      <c r="AOD86"/>
      <c r="AOE86"/>
      <c r="AOF86"/>
      <c r="AOG86"/>
      <c r="AOH86"/>
      <c r="AOI86"/>
      <c r="AOJ86"/>
      <c r="AOK86"/>
      <c r="AOL86"/>
      <c r="AOM86"/>
      <c r="AON86"/>
      <c r="AOO86"/>
      <c r="AOP86"/>
      <c r="AOQ86"/>
      <c r="AOR86"/>
      <c r="AOS86"/>
      <c r="AOT86"/>
      <c r="AOU86"/>
      <c r="AOV86"/>
      <c r="AOW86"/>
      <c r="AOX86"/>
      <c r="AOY86"/>
      <c r="AOZ86"/>
      <c r="APA86"/>
      <c r="APB86"/>
      <c r="APC86"/>
      <c r="APD86"/>
      <c r="APE86"/>
      <c r="APF86"/>
      <c r="APG86"/>
      <c r="APH86"/>
      <c r="API86"/>
      <c r="APJ86"/>
      <c r="APK86"/>
      <c r="APL86"/>
      <c r="APM86"/>
      <c r="APN86"/>
      <c r="APO86"/>
      <c r="APP86"/>
      <c r="APQ86"/>
      <c r="APR86"/>
      <c r="APS86"/>
      <c r="APT86"/>
      <c r="APU86"/>
      <c r="APV86" s="167"/>
      <c r="APW86" s="167"/>
      <c r="APX86" s="167"/>
      <c r="APY86" s="167"/>
      <c r="APZ86" s="167"/>
      <c r="AQA86" s="167"/>
      <c r="AQB86" s="167"/>
      <c r="AQC86" s="167"/>
      <c r="AQD86" s="167"/>
      <c r="AQE86" s="167"/>
      <c r="AQF86" s="167"/>
      <c r="AQG86" s="167"/>
      <c r="AQH86" s="167"/>
      <c r="AQI86" s="167"/>
      <c r="AQJ86" s="167"/>
      <c r="AQK86" s="167"/>
      <c r="AQL86" s="167"/>
      <c r="AQM86" s="167"/>
      <c r="AQN86" s="167"/>
      <c r="AQO86" s="167"/>
      <c r="AQP86" s="167"/>
      <c r="AQQ86" s="167"/>
      <c r="AQR86" s="167"/>
      <c r="AQS86" s="167"/>
      <c r="AQT86" s="167"/>
      <c r="AQU86" s="167"/>
      <c r="AQV86" s="167"/>
      <c r="AQW86" s="167"/>
      <c r="AQX86" s="167"/>
      <c r="AQY86" s="167"/>
      <c r="AQZ86" s="167"/>
      <c r="ARA86" s="167"/>
      <c r="ARB86" s="167"/>
      <c r="ARC86" s="167"/>
      <c r="ARD86" s="167"/>
      <c r="ARE86" s="167"/>
      <c r="ARF86" s="167"/>
      <c r="ARG86" s="167"/>
      <c r="ARH86" s="167"/>
      <c r="ARI86" s="167"/>
      <c r="ARJ86" s="167"/>
      <c r="ARK86" s="167"/>
      <c r="ARL86" s="167"/>
      <c r="ARM86" s="167"/>
      <c r="ARN86" s="167"/>
      <c r="ARO86" s="167"/>
      <c r="ARP86" s="167"/>
      <c r="ARQ86" s="167"/>
      <c r="ARR86" s="167"/>
      <c r="ARS86" s="167"/>
      <c r="ART86" s="167"/>
      <c r="ARU86" s="167"/>
      <c r="ARV86" s="167"/>
      <c r="ARW86" s="167"/>
      <c r="ARX86" s="167"/>
      <c r="ARY86" s="167"/>
      <c r="ARZ86" s="167"/>
      <c r="ASA86" s="167"/>
      <c r="ASB86" s="167"/>
      <c r="ASC86" s="167"/>
      <c r="ASD86" s="167"/>
      <c r="ASE86" s="167"/>
      <c r="ASF86" s="167"/>
      <c r="ASG86" s="167"/>
      <c r="ASH86" s="167"/>
      <c r="ASI86" s="167"/>
      <c r="ASJ86" s="167"/>
      <c r="ASK86" s="167"/>
      <c r="ASL86" s="167"/>
      <c r="ASM86" s="167"/>
      <c r="ASN86" s="167"/>
      <c r="ASO86" s="167"/>
      <c r="ASP86" s="167"/>
      <c r="ASQ86" s="167"/>
      <c r="ASR86" s="167"/>
      <c r="ASS86" s="167"/>
      <c r="AST86" s="167"/>
      <c r="ASU86" s="167"/>
      <c r="ASV86" s="167"/>
      <c r="ASW86" s="167"/>
      <c r="ASX86" s="167"/>
      <c r="ASY86" s="167"/>
      <c r="ASZ86" s="167"/>
      <c r="ATA86" s="167"/>
      <c r="ATB86" s="167"/>
      <c r="ATC86" s="167"/>
      <c r="ATD86" s="167"/>
      <c r="ATE86" s="167"/>
      <c r="ATF86" s="167"/>
      <c r="ATG86" s="167"/>
      <c r="ATH86" s="167"/>
      <c r="ATI86" s="167"/>
      <c r="ATJ86" s="167"/>
      <c r="ATK86" s="167"/>
      <c r="ATL86" s="167"/>
      <c r="ATM86" s="167"/>
      <c r="ATN86" s="167"/>
      <c r="ATO86" s="167"/>
      <c r="ATP86" s="167"/>
      <c r="ATQ86" s="167"/>
      <c r="ATR86" s="167"/>
      <c r="ATS86" s="167"/>
      <c r="ATT86" s="167"/>
      <c r="ATU86" s="167"/>
      <c r="ATV86" s="167"/>
      <c r="ATW86" s="167"/>
      <c r="ATX86" s="167"/>
      <c r="ATY86" s="167"/>
      <c r="ATZ86" s="167"/>
      <c r="AUA86" s="167"/>
      <c r="AUB86" s="167"/>
      <c r="AUC86" s="167"/>
      <c r="AUD86" s="167"/>
      <c r="AUE86" s="167"/>
      <c r="AUF86" s="167"/>
      <c r="AUG86" s="167"/>
      <c r="AUH86" s="167"/>
      <c r="AUI86" s="167"/>
      <c r="AUJ86" s="167"/>
      <c r="AUK86" s="167"/>
      <c r="AUL86" s="167"/>
      <c r="AUM86" s="167"/>
      <c r="AUN86" s="167"/>
      <c r="AUO86" s="167"/>
      <c r="AUP86" s="167"/>
      <c r="AUQ86" s="167"/>
      <c r="AUR86" s="167"/>
      <c r="AUS86" s="167"/>
      <c r="AUT86" s="167"/>
      <c r="AUU86" s="167"/>
      <c r="AUV86" s="167"/>
      <c r="AUW86" s="167"/>
      <c r="AUX86" s="167"/>
      <c r="AUY86" s="167"/>
      <c r="AUZ86" s="167"/>
      <c r="AVA86" s="167"/>
      <c r="AVB86" s="167"/>
      <c r="AVC86" s="167"/>
      <c r="AVD86" s="167"/>
      <c r="AVE86" s="167"/>
      <c r="AVF86" s="167"/>
      <c r="AVG86" s="167"/>
      <c r="AVH86" s="167"/>
      <c r="AVI86" s="167"/>
      <c r="AVJ86" s="167"/>
      <c r="AVK86" s="167"/>
      <c r="AVL86" s="167"/>
      <c r="AVM86" s="167"/>
      <c r="AVN86" s="167"/>
      <c r="AVO86" s="167"/>
      <c r="AVP86" s="167"/>
      <c r="AVQ86" s="167"/>
      <c r="AVR86" s="167"/>
      <c r="AVS86" s="167"/>
      <c r="AVT86" s="167"/>
      <c r="AVU86" s="167"/>
      <c r="AVV86" s="167"/>
      <c r="AVW86" s="167"/>
      <c r="AVX86" s="167"/>
      <c r="AVY86" s="167"/>
      <c r="AVZ86" s="167"/>
      <c r="AWA86" s="167"/>
      <c r="AWB86" s="167"/>
      <c r="AWC86" s="167"/>
      <c r="AWD86" s="167"/>
      <c r="AWE86" s="167"/>
      <c r="AWF86" s="167"/>
      <c r="AWG86" s="167"/>
      <c r="AWH86" s="167"/>
      <c r="AWI86" s="167"/>
      <c r="AWJ86" s="167"/>
      <c r="AWK86" s="167"/>
      <c r="AWL86" s="167"/>
      <c r="AWM86" s="167"/>
      <c r="AWN86" s="167"/>
      <c r="AWO86" s="167"/>
      <c r="AWP86" s="167"/>
      <c r="AWQ86" s="167"/>
      <c r="AWR86" s="167"/>
      <c r="AWS86" s="167"/>
      <c r="AWT86" s="167"/>
      <c r="AWU86" s="167"/>
      <c r="AWV86" s="167"/>
      <c r="AWW86" s="167"/>
      <c r="AWX86" s="167"/>
      <c r="AWY86" s="167"/>
      <c r="AWZ86" s="167"/>
      <c r="AXA86" s="167"/>
      <c r="AXB86" s="167"/>
      <c r="AXC86" s="167"/>
      <c r="AXD86" s="167"/>
      <c r="AXE86" s="167"/>
      <c r="AXF86" s="167"/>
      <c r="AXG86" s="167"/>
      <c r="AXH86" s="167"/>
      <c r="AXI86" s="167"/>
      <c r="AXJ86" s="167"/>
      <c r="AXK86" s="167"/>
      <c r="AXL86" s="167"/>
      <c r="AXM86" s="167"/>
      <c r="AXN86" s="167"/>
      <c r="AXO86" s="167"/>
      <c r="AXP86" s="167"/>
      <c r="AXQ86" s="167"/>
      <c r="AXR86" s="167"/>
      <c r="AXS86" s="167"/>
      <c r="AXT86" s="167"/>
      <c r="AXU86" s="167"/>
      <c r="AXV86" s="167"/>
      <c r="AXW86" s="167"/>
      <c r="AXX86" s="167"/>
      <c r="AXY86" s="167"/>
      <c r="AXZ86" s="167"/>
      <c r="AYA86" s="167"/>
      <c r="AYB86" s="167"/>
      <c r="AYC86" s="167"/>
      <c r="AYD86" s="167"/>
      <c r="AYE86" s="167"/>
      <c r="AYF86" s="167"/>
      <c r="AYG86" s="167"/>
      <c r="AYH86" s="167"/>
      <c r="AYI86" s="167"/>
      <c r="AYJ86" s="167"/>
      <c r="AYK86" s="167"/>
      <c r="AYL86" s="167"/>
      <c r="AYM86" s="167"/>
      <c r="AYN86" s="167"/>
      <c r="AYO86" s="167"/>
      <c r="AYP86" s="167"/>
      <c r="AYQ86" s="167"/>
      <c r="AYR86" s="167"/>
      <c r="AYS86" s="167"/>
      <c r="AYT86" s="167"/>
      <c r="AYU86" s="167"/>
      <c r="AYV86" s="167"/>
      <c r="AYW86" s="167"/>
      <c r="AYX86" s="167"/>
      <c r="AYY86" s="167"/>
      <c r="AYZ86" s="167"/>
      <c r="AZA86" s="167"/>
      <c r="AZB86" s="167"/>
      <c r="AZC86" s="167"/>
      <c r="AZD86" s="167"/>
      <c r="AZE86" s="167"/>
      <c r="AZF86" s="167"/>
      <c r="AZG86" s="167"/>
      <c r="AZH86" s="167"/>
      <c r="AZI86" s="167"/>
      <c r="AZJ86" s="167"/>
      <c r="AZK86" s="167"/>
      <c r="AZL86" s="167"/>
      <c r="AZM86" s="167"/>
      <c r="AZN86" s="167"/>
      <c r="AZO86" s="167"/>
      <c r="AZP86" s="167"/>
      <c r="AZQ86" s="167"/>
      <c r="AZR86" s="167"/>
      <c r="AZS86" s="167"/>
      <c r="AZT86" s="167"/>
      <c r="AZU86" s="167"/>
      <c r="AZV86" s="167"/>
      <c r="AZW86" s="167"/>
      <c r="AZX86" s="167"/>
      <c r="AZY86" s="167"/>
      <c r="AZZ86" s="167"/>
      <c r="BAA86" s="167"/>
      <c r="BAB86" s="167"/>
      <c r="BAC86" s="167"/>
      <c r="BAD86" s="167"/>
      <c r="BAE86" s="167"/>
      <c r="BAF86" s="167"/>
      <c r="BAG86" s="167"/>
      <c r="BAH86" s="167"/>
      <c r="BAI86" s="167"/>
      <c r="BAJ86" s="167"/>
      <c r="BAK86" s="167"/>
      <c r="BAL86" s="167"/>
      <c r="BAM86" s="167"/>
      <c r="BAN86" s="167"/>
      <c r="BAO86" s="167"/>
      <c r="BAP86" s="167"/>
      <c r="BAQ86" s="167"/>
      <c r="BAR86" s="167"/>
      <c r="BAS86" s="167"/>
      <c r="BAT86" s="167"/>
      <c r="BAU86" s="167"/>
      <c r="BAV86" s="167"/>
      <c r="BAW86" s="167"/>
      <c r="BAX86" s="167"/>
      <c r="BAY86" s="167"/>
      <c r="BAZ86" s="167"/>
      <c r="BBA86" s="167"/>
      <c r="BBB86" s="167"/>
      <c r="BBC86" s="167"/>
      <c r="BBD86" s="167"/>
      <c r="BBE86" s="167"/>
      <c r="BBF86" s="167"/>
      <c r="BBG86" s="167"/>
      <c r="BBH86" s="167"/>
      <c r="BBI86" s="167"/>
      <c r="BBJ86" s="167"/>
      <c r="BBK86" s="167"/>
      <c r="BBL86" s="167"/>
      <c r="BBM86" s="167"/>
      <c r="BBN86" s="167"/>
      <c r="BBO86" s="167"/>
      <c r="BBP86" s="167"/>
      <c r="BBQ86" s="167"/>
      <c r="BBR86" s="167"/>
      <c r="BBS86" s="167"/>
      <c r="BBT86" s="167"/>
      <c r="BBU86" s="167"/>
      <c r="BBV86" s="167"/>
      <c r="BBW86" s="167"/>
      <c r="BBX86" s="167"/>
      <c r="BBY86" s="167"/>
      <c r="BBZ86" s="167"/>
      <c r="BCA86" s="167"/>
      <c r="BCB86" s="167"/>
      <c r="BCC86" s="167"/>
      <c r="BCD86" s="167"/>
      <c r="BCE86" s="167"/>
      <c r="BCF86" s="167"/>
      <c r="BCG86" s="167"/>
      <c r="BCH86" s="167"/>
      <c r="BCI86" s="167"/>
      <c r="BCJ86" s="167"/>
      <c r="BCK86" s="167"/>
      <c r="BCL86" s="167"/>
      <c r="BCM86" s="167"/>
      <c r="BCN86" s="167"/>
      <c r="BCO86" s="167"/>
      <c r="BCP86" s="167"/>
      <c r="BCQ86" s="167"/>
      <c r="BCR86" s="167"/>
      <c r="BCS86" s="167"/>
      <c r="BCT86" s="167"/>
      <c r="BCU86" s="167"/>
      <c r="BCV86" s="167"/>
      <c r="BCW86" s="167"/>
      <c r="BCX86" s="167"/>
      <c r="BCY86" s="167"/>
      <c r="BCZ86" s="167"/>
      <c r="BDA86" s="167"/>
      <c r="BDB86" s="167"/>
      <c r="BDC86" s="167"/>
      <c r="BDD86" s="167"/>
      <c r="BDE86" s="167"/>
      <c r="BDF86" s="167"/>
      <c r="BDG86" s="167"/>
      <c r="BDH86" s="167"/>
      <c r="BDI86" s="167"/>
      <c r="BDJ86" s="167"/>
      <c r="BDK86" s="167"/>
      <c r="BDL86" s="167"/>
      <c r="BDM86" s="167"/>
      <c r="BDN86" s="167"/>
      <c r="BDO86" s="167"/>
      <c r="BDP86" s="167"/>
      <c r="BDQ86" s="167"/>
      <c r="BDR86" s="167"/>
      <c r="BDS86" s="167"/>
      <c r="BDT86" s="167"/>
      <c r="BDU86" s="167"/>
      <c r="BDV86" s="167"/>
      <c r="BDW86" s="167"/>
      <c r="BDX86" s="167"/>
      <c r="BDY86" s="167"/>
      <c r="BDZ86" s="167"/>
      <c r="BEA86" s="167"/>
      <c r="BEB86" s="167"/>
      <c r="BEC86" s="167"/>
      <c r="BED86" s="167"/>
      <c r="BEE86" s="167"/>
      <c r="BEF86" s="167"/>
      <c r="BEG86" s="167"/>
      <c r="BEH86" s="167"/>
      <c r="BEI86" s="167"/>
      <c r="BEJ86" s="167"/>
      <c r="BEK86" s="167"/>
      <c r="BEL86" s="167"/>
      <c r="BEM86" s="167"/>
      <c r="BEN86" s="167"/>
      <c r="BEO86" s="167"/>
      <c r="BEP86" s="167"/>
      <c r="BEQ86" s="167"/>
      <c r="BER86" s="167"/>
      <c r="BES86" s="167"/>
      <c r="BET86" s="167"/>
      <c r="BEU86" s="167"/>
      <c r="BEV86" s="167"/>
      <c r="BEW86" s="167"/>
      <c r="BEX86" s="167"/>
      <c r="BEY86" s="167"/>
      <c r="BEZ86" s="167"/>
      <c r="BFA86" s="167"/>
      <c r="BFB86" s="167"/>
      <c r="BFC86" s="167"/>
      <c r="BFD86" s="167"/>
      <c r="BFE86" s="167"/>
      <c r="BFF86" s="167"/>
      <c r="BFG86" s="167"/>
      <c r="BFH86" s="167"/>
      <c r="BFI86" s="167"/>
      <c r="BFJ86" s="167"/>
      <c r="BFK86" s="167"/>
      <c r="BFL86" s="167"/>
      <c r="BFM86" s="167"/>
      <c r="BFN86" s="167"/>
      <c r="BFO86" s="167"/>
      <c r="BFP86" s="167"/>
      <c r="BFQ86" s="167"/>
      <c r="BFR86" s="167"/>
      <c r="BFS86" s="167"/>
      <c r="BFT86" s="167"/>
      <c r="BFU86" s="167"/>
      <c r="BFV86" s="167"/>
      <c r="BFW86" s="167"/>
      <c r="BFX86" s="167"/>
      <c r="BFY86" s="167"/>
      <c r="BFZ86" s="167"/>
      <c r="BGA86" s="167"/>
      <c r="BGB86" s="167"/>
      <c r="BGC86" s="167"/>
      <c r="BGD86" s="167"/>
      <c r="BGE86" s="167"/>
      <c r="BGF86" s="167"/>
      <c r="BGG86" s="167"/>
      <c r="BGH86" s="167"/>
      <c r="BGI86" s="167"/>
      <c r="BGJ86" s="167"/>
      <c r="BGK86" s="167"/>
      <c r="BGL86" s="167"/>
      <c r="BGM86" s="167"/>
      <c r="BGN86" s="167"/>
      <c r="BGO86" s="167"/>
      <c r="BGP86" s="167"/>
      <c r="BGQ86" s="167"/>
      <c r="BGR86" s="167"/>
      <c r="BGS86" s="167"/>
      <c r="BGT86" s="167"/>
      <c r="BGU86" s="167"/>
      <c r="BGV86" s="167"/>
      <c r="BGW86" s="167"/>
      <c r="BGX86" s="167"/>
      <c r="BGY86" s="167"/>
      <c r="BGZ86" s="167"/>
      <c r="BHA86" s="167"/>
      <c r="BHB86" s="167"/>
      <c r="BHC86" s="167"/>
      <c r="BHD86" s="167"/>
      <c r="BHE86" s="167"/>
      <c r="BHF86" s="167"/>
      <c r="BHG86" s="167"/>
      <c r="BHH86" s="167"/>
      <c r="BHI86" s="167"/>
      <c r="BHJ86" s="167"/>
      <c r="BHK86" s="167"/>
      <c r="BHL86" s="167"/>
      <c r="BHM86" s="167"/>
      <c r="BHN86" s="167"/>
      <c r="BHO86" s="167"/>
      <c r="BHP86" s="167"/>
      <c r="BHQ86" s="167"/>
      <c r="BHR86" s="167"/>
      <c r="BHS86" s="167"/>
      <c r="BHT86" s="167"/>
      <c r="BHU86" s="167"/>
      <c r="BHV86" s="167"/>
      <c r="BHW86" s="167"/>
      <c r="BHX86" s="167"/>
      <c r="BHY86" s="167"/>
      <c r="BHZ86" s="167"/>
      <c r="BIA86" s="167"/>
      <c r="BIB86" s="167"/>
      <c r="BIC86" s="167"/>
      <c r="BID86" s="167"/>
      <c r="BIE86" s="167"/>
      <c r="BIF86" s="167"/>
      <c r="BIG86" s="167"/>
      <c r="BIH86" s="167"/>
      <c r="BII86" s="167"/>
      <c r="BIJ86" s="167"/>
      <c r="BIK86" s="167"/>
      <c r="BIL86" s="167"/>
      <c r="BIM86" s="167"/>
      <c r="BIN86" s="167"/>
      <c r="BIO86" s="167"/>
      <c r="BIP86" s="167"/>
      <c r="BIQ86" s="167"/>
      <c r="BIR86" s="167"/>
      <c r="BIS86" s="167"/>
      <c r="BIT86" s="167"/>
      <c r="BIU86" s="167"/>
      <c r="BIV86" s="167"/>
      <c r="BIW86" s="167"/>
      <c r="BIX86" s="167"/>
      <c r="BIY86" s="167"/>
      <c r="BIZ86" s="167"/>
      <c r="BJA86" s="167"/>
      <c r="BJB86" s="167"/>
      <c r="BJC86" s="167"/>
      <c r="BJD86" s="167"/>
      <c r="BJE86" s="167"/>
      <c r="BJF86" s="167"/>
      <c r="BJG86" s="167"/>
      <c r="BJH86" s="167"/>
      <c r="BJI86" s="167"/>
      <c r="BJJ86" s="167"/>
      <c r="BJK86" s="167"/>
      <c r="BJL86" s="167"/>
      <c r="BJM86" s="167"/>
      <c r="BJN86" s="167"/>
      <c r="BJO86" s="167"/>
      <c r="BJP86" s="167"/>
      <c r="BJQ86" s="167"/>
      <c r="BJR86" s="167"/>
      <c r="BJS86" s="167"/>
      <c r="BJT86" s="167"/>
      <c r="BJU86" s="167"/>
      <c r="BJV86" s="167"/>
      <c r="BJW86" s="167"/>
      <c r="BJX86" s="167"/>
      <c r="BJY86" s="167"/>
      <c r="BJZ86" s="167"/>
      <c r="BKA86" s="167"/>
      <c r="BKB86" s="167"/>
      <c r="BKC86" s="167"/>
      <c r="BKD86" s="167"/>
      <c r="BKE86" s="167"/>
      <c r="BKF86" s="167"/>
      <c r="BKG86" s="167"/>
      <c r="BKH86" s="167"/>
      <c r="BKI86" s="167"/>
      <c r="BKJ86" s="167"/>
      <c r="BKK86" s="167"/>
      <c r="BKL86" s="167"/>
      <c r="BKM86" s="167"/>
      <c r="BKN86" s="167"/>
      <c r="BKO86" s="167"/>
      <c r="BKP86" s="167"/>
      <c r="BKQ86" s="167"/>
      <c r="BKR86" s="167"/>
      <c r="BKS86" s="167"/>
      <c r="BKT86" s="167"/>
      <c r="BKU86" s="167"/>
      <c r="BKV86" s="167"/>
      <c r="BKW86" s="167"/>
      <c r="BKX86" s="167"/>
      <c r="BKY86" s="167"/>
      <c r="BKZ86" s="167"/>
      <c r="BLA86" s="167"/>
      <c r="BLB86" s="167"/>
      <c r="BLC86" s="167"/>
      <c r="BLD86" s="167"/>
      <c r="BLE86" s="167"/>
      <c r="BLF86" s="167"/>
      <c r="BLG86" s="167"/>
      <c r="BLH86" s="167"/>
      <c r="BLI86" s="167"/>
      <c r="BLJ86" s="167"/>
      <c r="BLK86" s="167"/>
      <c r="BLL86" s="167"/>
      <c r="BLM86" s="167"/>
      <c r="BLN86" s="167"/>
      <c r="BLO86" s="167"/>
      <c r="BLP86" s="167"/>
      <c r="BLQ86" s="167"/>
      <c r="BLR86" s="167"/>
      <c r="BLS86" s="167"/>
      <c r="BLT86" s="167"/>
      <c r="BLU86" s="167"/>
      <c r="BLV86" s="167"/>
      <c r="BLW86" s="167"/>
      <c r="BLX86" s="167"/>
      <c r="BLY86" s="167"/>
      <c r="BLZ86" s="167"/>
      <c r="BMA86" s="167"/>
      <c r="BMB86" s="167"/>
      <c r="BMC86" s="167"/>
      <c r="BMD86" s="167"/>
      <c r="BME86" s="167"/>
      <c r="BMF86" s="167"/>
      <c r="BMG86" s="167"/>
      <c r="BMH86" s="167"/>
      <c r="BMI86" s="167"/>
      <c r="BMJ86" s="167"/>
      <c r="BMK86" s="167"/>
      <c r="BML86" s="167"/>
      <c r="BMM86" s="167"/>
      <c r="BMN86" s="167"/>
      <c r="BMO86" s="167"/>
      <c r="BMP86" s="167"/>
      <c r="BMQ86" s="167"/>
      <c r="BMR86" s="167"/>
      <c r="BMS86" s="167"/>
      <c r="BMT86" s="167"/>
      <c r="BMU86" s="167"/>
      <c r="BMV86" s="167"/>
      <c r="BMW86" s="167"/>
      <c r="BMX86" s="167"/>
      <c r="BMY86" s="167"/>
      <c r="BMZ86" s="167"/>
      <c r="BNA86" s="167"/>
      <c r="BNB86" s="167"/>
      <c r="BNC86" s="167"/>
      <c r="BND86" s="167"/>
      <c r="BNE86" s="167"/>
      <c r="BNF86" s="167"/>
      <c r="BNG86" s="167"/>
      <c r="BNH86" s="167"/>
      <c r="BNI86" s="167"/>
      <c r="BNJ86" s="167"/>
      <c r="BNK86" s="167"/>
      <c r="BNL86" s="167"/>
      <c r="BNM86" s="167"/>
      <c r="BNN86" s="167"/>
      <c r="BNO86" s="167"/>
      <c r="BNP86" s="167"/>
      <c r="BNQ86" s="167"/>
      <c r="BNR86" s="167"/>
      <c r="BNS86" s="167"/>
      <c r="BNT86" s="167"/>
      <c r="BNU86" s="167"/>
      <c r="BNV86" s="167"/>
      <c r="BNW86" s="167"/>
      <c r="BNX86" s="167"/>
      <c r="BNY86" s="167"/>
      <c r="BNZ86" s="167"/>
      <c r="BOA86" s="167"/>
      <c r="BOB86" s="167"/>
      <c r="BOC86" s="167"/>
      <c r="BOD86" s="167"/>
      <c r="BOE86" s="167"/>
      <c r="BOF86" s="167"/>
      <c r="BOG86" s="167"/>
      <c r="BOH86" s="167"/>
      <c r="BOI86" s="167"/>
      <c r="BOJ86" s="167"/>
      <c r="BOK86" s="167"/>
      <c r="BOL86" s="167"/>
      <c r="BOM86" s="167"/>
      <c r="BON86" s="167"/>
      <c r="BOO86" s="167"/>
      <c r="BOP86" s="167"/>
      <c r="BOQ86" s="167"/>
      <c r="BOR86" s="167"/>
      <c r="BOS86" s="167"/>
      <c r="BOT86" s="167"/>
      <c r="BOU86" s="167"/>
      <c r="BOV86" s="167"/>
      <c r="BOW86" s="167"/>
      <c r="BOX86" s="167"/>
      <c r="BOY86" s="167"/>
      <c r="BOZ86" s="167"/>
      <c r="BPA86" s="167"/>
      <c r="BPB86" s="167"/>
      <c r="BPC86" s="167"/>
      <c r="BPD86" s="167"/>
      <c r="BPE86" s="167"/>
      <c r="BPF86" s="167"/>
      <c r="BPG86" s="167"/>
      <c r="BPH86" s="167"/>
      <c r="BPI86" s="167"/>
      <c r="BPJ86" s="167"/>
      <c r="BPK86" s="167"/>
      <c r="BPL86" s="167"/>
      <c r="BPM86" s="167"/>
      <c r="BPN86" s="167"/>
      <c r="BPO86" s="167"/>
      <c r="BPP86" s="167"/>
      <c r="BPQ86" s="167"/>
      <c r="BPR86" s="167"/>
      <c r="BPS86" s="167"/>
      <c r="BPT86" s="167"/>
      <c r="BPU86" s="167"/>
      <c r="BPV86" s="167"/>
      <c r="BPW86" s="167"/>
      <c r="BPX86" s="167"/>
      <c r="BPY86" s="167"/>
      <c r="BPZ86" s="167"/>
      <c r="BQA86" s="167"/>
      <c r="BQB86" s="167"/>
      <c r="BQC86" s="167"/>
      <c r="BQD86" s="167"/>
      <c r="BQE86" s="167"/>
      <c r="BQF86" s="167"/>
      <c r="BQG86" s="167"/>
      <c r="BQH86" s="167"/>
      <c r="BQI86" s="167"/>
      <c r="BQJ86" s="167"/>
      <c r="BQK86" s="167"/>
      <c r="BQL86" s="167"/>
      <c r="BQM86" s="167"/>
      <c r="BQN86" s="167"/>
      <c r="BQO86" s="167"/>
      <c r="BQP86" s="167"/>
      <c r="BQQ86" s="167"/>
      <c r="BQR86" s="167"/>
      <c r="BQS86" s="167"/>
      <c r="BQT86" s="167"/>
      <c r="BQU86" s="167"/>
      <c r="BQV86" s="167"/>
      <c r="BQW86" s="167"/>
      <c r="BQX86" s="167"/>
      <c r="BQY86" s="167"/>
      <c r="BQZ86" s="167"/>
      <c r="BRA86" s="167"/>
      <c r="BRB86" s="167"/>
      <c r="BRC86" s="167"/>
      <c r="BRD86" s="167"/>
      <c r="BRE86" s="167"/>
      <c r="BRF86" s="167"/>
      <c r="BRG86" s="167"/>
      <c r="BRH86" s="167"/>
      <c r="BRI86" s="167"/>
      <c r="BRJ86" s="167"/>
      <c r="BRK86" s="167"/>
      <c r="BRL86" s="167"/>
      <c r="BRM86" s="167"/>
      <c r="BRN86" s="167"/>
      <c r="BRO86" s="167"/>
      <c r="BRP86" s="167"/>
      <c r="BRQ86" s="167"/>
      <c r="BRR86" s="167"/>
      <c r="BRS86" s="167"/>
      <c r="BRT86" s="167"/>
      <c r="BRU86" s="167"/>
      <c r="BRV86" s="167"/>
      <c r="BRW86" s="167"/>
      <c r="BRX86" s="167"/>
      <c r="BRY86" s="167"/>
      <c r="BRZ86" s="167"/>
      <c r="BSA86" s="167"/>
      <c r="BSB86" s="167"/>
      <c r="BSC86" s="167"/>
      <c r="BSD86" s="167"/>
      <c r="BSE86" s="167"/>
      <c r="BSF86" s="167"/>
      <c r="BSG86" s="167"/>
      <c r="BSH86" s="167"/>
      <c r="BSI86" s="167"/>
      <c r="BSJ86" s="167"/>
      <c r="BSK86" s="167"/>
      <c r="BSL86" s="167"/>
      <c r="BSM86" s="167"/>
      <c r="BSN86" s="167"/>
      <c r="BSO86" s="167"/>
      <c r="BSP86" s="167"/>
      <c r="BSQ86" s="167"/>
      <c r="BSR86" s="167"/>
      <c r="BSS86" s="167"/>
      <c r="BST86" s="167"/>
      <c r="BSU86" s="167"/>
      <c r="BSV86" s="167"/>
      <c r="BSW86" s="167"/>
      <c r="BSX86" s="167"/>
      <c r="BSY86" s="167"/>
      <c r="BSZ86" s="167"/>
      <c r="BTA86" s="167"/>
      <c r="BTB86" s="167"/>
      <c r="BTC86" s="167"/>
      <c r="BTD86" s="167"/>
      <c r="BTE86" s="167"/>
      <c r="BTF86" s="167"/>
      <c r="BTG86" s="167"/>
      <c r="BTH86" s="167"/>
      <c r="BTI86" s="167"/>
      <c r="BTJ86" s="167"/>
      <c r="BTK86" s="167"/>
      <c r="BTL86" s="167"/>
      <c r="BTM86" s="167"/>
      <c r="BTN86" s="167"/>
      <c r="BTO86" s="167"/>
      <c r="BTP86" s="167"/>
      <c r="BTQ86" s="167"/>
      <c r="BTR86" s="167"/>
      <c r="BTS86" s="167"/>
      <c r="BTT86" s="167"/>
      <c r="BTU86" s="167"/>
      <c r="BTV86" s="167"/>
      <c r="BTW86" s="167"/>
      <c r="BTX86" s="167"/>
      <c r="BTY86" s="167"/>
      <c r="BTZ86" s="167"/>
      <c r="BUA86" s="167"/>
      <c r="BUB86" s="167"/>
      <c r="BUC86" s="167"/>
      <c r="BUD86" s="167"/>
      <c r="BUE86" s="167"/>
      <c r="BUF86" s="167"/>
      <c r="BUG86" s="167"/>
      <c r="BUH86" s="167"/>
      <c r="BUI86" s="167"/>
      <c r="BUJ86" s="167"/>
      <c r="BUK86" s="167"/>
      <c r="BUL86" s="167"/>
      <c r="BUM86" s="167"/>
      <c r="BUN86" s="167"/>
      <c r="BUO86" s="167"/>
      <c r="BUP86" s="167"/>
      <c r="BUQ86" s="167"/>
      <c r="BUR86" s="167"/>
      <c r="BUS86" s="167"/>
      <c r="BUT86" s="167"/>
      <c r="BUU86" s="167"/>
      <c r="BUV86" s="167"/>
      <c r="BUW86" s="167"/>
      <c r="BUX86" s="167"/>
      <c r="BUY86" s="167"/>
      <c r="BUZ86" s="167"/>
      <c r="BVA86" s="167"/>
      <c r="BVB86" s="167"/>
      <c r="BVC86" s="167"/>
      <c r="BVD86" s="167"/>
      <c r="BVE86" s="167"/>
      <c r="BVF86" s="167"/>
      <c r="BVG86" s="167"/>
      <c r="BVH86" s="167"/>
      <c r="BVI86" s="167"/>
      <c r="BVJ86" s="167"/>
      <c r="BVK86" s="167"/>
      <c r="BVL86" s="167"/>
      <c r="BVM86" s="167"/>
      <c r="BVN86" s="167"/>
      <c r="BVO86" s="167"/>
      <c r="BVP86" s="167"/>
      <c r="BVQ86" s="167"/>
      <c r="BVR86" s="167"/>
      <c r="BVS86" s="167"/>
      <c r="BVT86" s="167"/>
      <c r="BVU86" s="167"/>
      <c r="BVV86" s="167"/>
      <c r="BVW86" s="167"/>
      <c r="BVX86" s="167"/>
      <c r="BVY86" s="167"/>
      <c r="BVZ86" s="167"/>
      <c r="BWA86" s="167"/>
      <c r="BWB86" s="167"/>
      <c r="BWC86" s="167"/>
      <c r="BWD86" s="167"/>
      <c r="BWE86" s="167"/>
      <c r="BWF86" s="167"/>
      <c r="BWG86" s="167"/>
      <c r="BWH86" s="167"/>
      <c r="BWI86" s="167"/>
      <c r="BWJ86" s="167"/>
      <c r="BWK86" s="167"/>
      <c r="BWL86" s="167"/>
      <c r="BWM86" s="167"/>
      <c r="BWN86" s="167"/>
      <c r="BWO86" s="167"/>
      <c r="BWP86" s="167"/>
      <c r="BWQ86" s="167"/>
      <c r="BWR86" s="167"/>
      <c r="BWS86" s="167"/>
      <c r="BWT86" s="167"/>
      <c r="BWU86" s="167"/>
      <c r="BWV86" s="167"/>
      <c r="BWW86" s="167"/>
      <c r="BWX86" s="167"/>
      <c r="BWY86" s="167"/>
      <c r="BWZ86" s="167"/>
      <c r="BXA86" s="167"/>
      <c r="BXB86" s="167"/>
      <c r="BXC86" s="167"/>
      <c r="BXD86" s="167"/>
      <c r="BXE86" s="167"/>
      <c r="BXF86" s="167"/>
      <c r="BXG86" s="167"/>
      <c r="BXH86" s="167"/>
      <c r="BXI86" s="167"/>
      <c r="BXJ86" s="167"/>
      <c r="BXK86" s="167"/>
      <c r="BXL86" s="167"/>
      <c r="BXM86" s="167"/>
      <c r="BXN86" s="167"/>
      <c r="BXO86" s="167"/>
      <c r="BXP86" s="167"/>
      <c r="BXQ86" s="167"/>
      <c r="BXR86" s="167"/>
      <c r="BXS86" s="167"/>
      <c r="BXT86" s="167"/>
      <c r="BXU86" s="167"/>
      <c r="BXV86" s="167"/>
      <c r="BXW86" s="167"/>
      <c r="BXX86" s="167"/>
      <c r="BXY86" s="167"/>
      <c r="BXZ86" s="167"/>
      <c r="BYA86" s="167"/>
      <c r="BYB86" s="167"/>
      <c r="BYC86" s="167"/>
      <c r="BYD86" s="167"/>
      <c r="BYE86" s="167"/>
      <c r="BYF86" s="167"/>
      <c r="BYG86" s="167"/>
      <c r="BYH86" s="167"/>
      <c r="BYI86" s="167"/>
      <c r="BYJ86" s="167"/>
      <c r="BYK86" s="167"/>
      <c r="BYL86" s="167"/>
      <c r="BYM86" s="167"/>
      <c r="BYN86" s="167"/>
      <c r="BYO86" s="167"/>
      <c r="BYP86" s="167"/>
      <c r="BYQ86" s="167"/>
      <c r="BYR86" s="167"/>
      <c r="BYS86" s="167"/>
      <c r="BYT86" s="167"/>
      <c r="BYU86" s="167"/>
      <c r="BYV86" s="167"/>
      <c r="BYW86" s="167"/>
      <c r="BYX86" s="167"/>
      <c r="BYY86" s="167"/>
      <c r="BYZ86" s="167"/>
      <c r="BZA86" s="167"/>
      <c r="BZB86" s="167"/>
      <c r="BZC86" s="167"/>
      <c r="BZD86" s="167"/>
      <c r="BZE86" s="167"/>
      <c r="BZF86" s="167"/>
      <c r="BZG86" s="167"/>
      <c r="BZH86" s="167"/>
      <c r="BZI86" s="167"/>
      <c r="BZJ86" s="167"/>
      <c r="BZK86" s="167"/>
      <c r="BZL86" s="167"/>
      <c r="BZM86" s="167"/>
      <c r="BZN86" s="167"/>
      <c r="BZO86" s="167"/>
      <c r="BZP86" s="167"/>
      <c r="BZQ86" s="167"/>
      <c r="BZR86" s="167"/>
      <c r="BZS86" s="167"/>
      <c r="BZT86" s="167"/>
      <c r="BZU86" s="167"/>
      <c r="BZV86" s="167"/>
      <c r="BZW86" s="167"/>
      <c r="BZX86" s="167"/>
      <c r="BZY86" s="167"/>
      <c r="BZZ86" s="167"/>
      <c r="CAA86" s="167"/>
      <c r="CAB86" s="167"/>
      <c r="CAC86" s="167"/>
      <c r="CAD86" s="167"/>
      <c r="CAE86" s="167"/>
      <c r="CAF86" s="167"/>
      <c r="CAG86" s="167"/>
      <c r="CAH86" s="167"/>
      <c r="CAI86" s="167"/>
      <c r="CAJ86" s="167"/>
      <c r="CAK86" s="167"/>
      <c r="CAL86" s="167"/>
      <c r="CAM86" s="167"/>
      <c r="CAN86" s="167"/>
      <c r="CAO86" s="167"/>
      <c r="CAP86" s="167"/>
      <c r="CAQ86" s="167"/>
      <c r="CAR86" s="167"/>
      <c r="CAS86" s="167"/>
      <c r="CAT86" s="167"/>
      <c r="CAU86" s="167"/>
      <c r="CAV86" s="167"/>
      <c r="CAW86" s="167"/>
      <c r="CAX86" s="167"/>
      <c r="CAY86" s="167"/>
      <c r="CAZ86" s="167"/>
      <c r="CBA86" s="167"/>
      <c r="CBB86" s="167"/>
      <c r="CBC86" s="167"/>
      <c r="CBD86" s="167"/>
      <c r="CBE86" s="167"/>
      <c r="CBF86" s="167"/>
      <c r="CBG86" s="167"/>
      <c r="CBH86" s="167"/>
      <c r="CBI86" s="167"/>
      <c r="CBJ86" s="167"/>
      <c r="CBK86" s="167"/>
      <c r="CBL86" s="167"/>
      <c r="CBM86" s="167"/>
      <c r="CBN86" s="167"/>
      <c r="CBO86" s="167"/>
      <c r="CBP86" s="167"/>
      <c r="CBQ86" s="167"/>
      <c r="CBR86" s="167"/>
      <c r="CBS86" s="167"/>
      <c r="CBT86" s="167"/>
      <c r="CBU86" s="167"/>
      <c r="CBV86" s="167"/>
      <c r="CBW86" s="167"/>
      <c r="CBX86" s="167"/>
      <c r="CBY86" s="167"/>
      <c r="CBZ86" s="167"/>
      <c r="CCA86" s="167"/>
      <c r="CCB86" s="167"/>
      <c r="CCC86" s="167"/>
      <c r="CCD86" s="167"/>
      <c r="CCE86" s="167"/>
      <c r="CCF86" s="167"/>
      <c r="CCG86" s="167"/>
      <c r="CCH86" s="167"/>
      <c r="CCI86" s="167"/>
      <c r="CCJ86" s="167"/>
      <c r="CCK86" s="167"/>
      <c r="CCL86" s="167"/>
      <c r="CCM86" s="167"/>
      <c r="CCN86" s="167"/>
      <c r="CCO86" s="167"/>
      <c r="CCP86" s="167"/>
      <c r="CCQ86" s="167"/>
      <c r="CCR86" s="167"/>
      <c r="CCS86" s="167"/>
      <c r="CCT86" s="167"/>
      <c r="CCU86" s="167"/>
      <c r="CCV86" s="167"/>
      <c r="CCW86" s="167"/>
      <c r="CCX86" s="167"/>
      <c r="CCY86" s="167"/>
      <c r="CCZ86" s="167"/>
      <c r="CDA86" s="167"/>
      <c r="CDB86" s="167"/>
      <c r="CDC86" s="167"/>
      <c r="CDD86" s="167"/>
      <c r="CDE86" s="167"/>
      <c r="CDF86" s="167"/>
      <c r="CDG86" s="167"/>
      <c r="CDH86" s="167"/>
      <c r="CDI86" s="167"/>
      <c r="CDJ86" s="167"/>
      <c r="CDK86" s="167"/>
      <c r="CDL86" s="167"/>
      <c r="CDM86" s="167"/>
      <c r="CDN86" s="167"/>
      <c r="CDO86" s="167"/>
      <c r="CDP86" s="167"/>
      <c r="CDQ86" s="167"/>
      <c r="CDR86" s="167"/>
      <c r="CDS86" s="167"/>
      <c r="CDT86" s="167"/>
      <c r="CDU86" s="167"/>
      <c r="CDV86" s="167"/>
      <c r="CDW86" s="167"/>
      <c r="CDX86" s="167"/>
      <c r="CDY86" s="167"/>
      <c r="CDZ86" s="167"/>
      <c r="CEA86" s="167"/>
      <c r="CEB86" s="167"/>
      <c r="CEC86" s="167"/>
      <c r="CED86" s="167"/>
      <c r="CEE86" s="167"/>
      <c r="CEF86" s="167"/>
      <c r="CEG86" s="167"/>
      <c r="CEH86" s="167"/>
      <c r="CEI86" s="167"/>
      <c r="CEJ86" s="167"/>
      <c r="CEK86" s="167"/>
      <c r="CEL86" s="167"/>
      <c r="CEM86" s="167"/>
      <c r="CEN86" s="167"/>
      <c r="CEO86" s="167"/>
      <c r="CEP86" s="167"/>
      <c r="CEQ86" s="167"/>
      <c r="CER86" s="167"/>
      <c r="CES86" s="167"/>
      <c r="CET86" s="167"/>
      <c r="CEU86" s="167"/>
      <c r="CEV86" s="167"/>
      <c r="CEW86" s="167"/>
      <c r="CEX86" s="167"/>
      <c r="CEY86" s="167"/>
      <c r="CEZ86" s="167"/>
      <c r="CFA86" s="167"/>
      <c r="CFB86" s="167"/>
      <c r="CFC86" s="167"/>
      <c r="CFD86" s="167"/>
      <c r="CFE86" s="167"/>
      <c r="CFF86" s="167"/>
      <c r="CFG86" s="167"/>
      <c r="CFH86" s="167"/>
      <c r="CFI86" s="167"/>
      <c r="CFJ86" s="167"/>
      <c r="CFK86" s="167"/>
      <c r="CFL86" s="167"/>
      <c r="CFM86" s="167"/>
      <c r="CFN86" s="167"/>
      <c r="CFO86" s="167"/>
      <c r="CFP86" s="167"/>
      <c r="CFQ86" s="167"/>
      <c r="CFR86" s="167"/>
      <c r="CFS86" s="167"/>
      <c r="CFT86" s="167"/>
      <c r="CFU86" s="167"/>
      <c r="CFV86" s="167"/>
      <c r="CFW86" s="167"/>
      <c r="CFX86" s="167"/>
      <c r="CFY86" s="167"/>
      <c r="CFZ86" s="167"/>
      <c r="CGA86" s="167"/>
      <c r="CGB86" s="167"/>
      <c r="CGC86" s="167"/>
      <c r="CGD86" s="167"/>
      <c r="CGE86" s="167"/>
      <c r="CGF86" s="167"/>
      <c r="CGG86" s="167"/>
      <c r="CGH86" s="167"/>
      <c r="CGI86" s="167"/>
      <c r="CGJ86" s="167"/>
      <c r="CGK86" s="167"/>
      <c r="CGL86" s="167"/>
      <c r="CGM86" s="167"/>
      <c r="CGN86" s="167"/>
      <c r="CGO86" s="167"/>
      <c r="CGP86" s="167"/>
      <c r="CGQ86" s="167"/>
      <c r="CGR86" s="167"/>
      <c r="CGS86" s="167"/>
      <c r="CGT86" s="167"/>
      <c r="CGU86" s="167"/>
      <c r="CGV86" s="167"/>
      <c r="CGW86" s="167"/>
      <c r="CGX86" s="167"/>
      <c r="CGY86" s="167"/>
      <c r="CGZ86" s="167"/>
      <c r="CHA86" s="167"/>
      <c r="CHB86" s="167"/>
      <c r="CHC86" s="167"/>
      <c r="CHD86" s="167"/>
      <c r="CHE86" s="167"/>
      <c r="CHF86" s="167"/>
      <c r="CHG86" s="167"/>
      <c r="CHH86" s="167"/>
      <c r="CHI86" s="167"/>
      <c r="CHJ86" s="167"/>
      <c r="CHK86" s="167"/>
      <c r="CHL86" s="167"/>
      <c r="CHM86" s="167"/>
      <c r="CHN86" s="167"/>
      <c r="CHO86" s="167"/>
      <c r="CHP86" s="167"/>
      <c r="CHQ86" s="167"/>
      <c r="CHR86" s="167"/>
      <c r="CHS86" s="167"/>
      <c r="CHT86" s="167"/>
      <c r="CHU86" s="167"/>
      <c r="CHV86" s="167"/>
      <c r="CHW86" s="167"/>
      <c r="CHX86" s="167"/>
      <c r="CHY86" s="167"/>
      <c r="CHZ86" s="167"/>
      <c r="CIA86" s="167"/>
      <c r="CIB86" s="167"/>
      <c r="CIC86" s="167"/>
      <c r="CID86" s="167"/>
      <c r="CIE86" s="167"/>
      <c r="CIF86" s="167"/>
      <c r="CIG86" s="167"/>
      <c r="CIH86" s="167"/>
      <c r="CII86" s="167"/>
      <c r="CIJ86" s="167"/>
      <c r="CIK86" s="167"/>
      <c r="CIL86" s="167"/>
      <c r="CIM86" s="167"/>
      <c r="CIN86" s="167"/>
      <c r="CIO86" s="167"/>
      <c r="CIP86" s="167"/>
      <c r="CIQ86" s="167"/>
      <c r="CIR86" s="167"/>
      <c r="CIS86" s="167"/>
      <c r="CIT86" s="167"/>
      <c r="CIU86" s="167"/>
      <c r="CIV86" s="167"/>
      <c r="CIW86" s="167"/>
      <c r="CIX86" s="167"/>
      <c r="CIY86" s="167"/>
      <c r="CIZ86" s="167"/>
      <c r="CJA86" s="167"/>
      <c r="CJB86" s="167"/>
      <c r="CJC86" s="167"/>
      <c r="CJD86" s="167"/>
      <c r="CJE86" s="167"/>
      <c r="CJF86" s="167"/>
      <c r="CJG86" s="167"/>
      <c r="CJH86" s="167"/>
      <c r="CJI86" s="167"/>
      <c r="CJJ86" s="167"/>
      <c r="CJK86" s="167"/>
      <c r="CJL86" s="167"/>
      <c r="CJM86" s="167"/>
      <c r="CJN86" s="167"/>
      <c r="CJO86" s="167"/>
      <c r="CJP86" s="167"/>
      <c r="CJQ86" s="167"/>
      <c r="CJR86" s="167"/>
      <c r="CJS86" s="167"/>
      <c r="CJT86" s="167"/>
      <c r="CJU86" s="167"/>
      <c r="CJV86" s="167"/>
      <c r="CJW86" s="167"/>
      <c r="CJX86" s="167"/>
      <c r="CJY86" s="167"/>
      <c r="CJZ86" s="167"/>
      <c r="CKA86" s="167"/>
      <c r="CKB86" s="167"/>
      <c r="CKC86" s="167"/>
      <c r="CKD86" s="167"/>
      <c r="CKE86" s="167"/>
      <c r="CKF86" s="167"/>
      <c r="CKG86" s="167"/>
      <c r="CKH86" s="167"/>
      <c r="CKI86" s="167"/>
      <c r="CKJ86" s="167"/>
      <c r="CKK86" s="167"/>
      <c r="CKL86" s="167"/>
      <c r="CKM86" s="167"/>
      <c r="CKN86" s="167"/>
      <c r="CKO86" s="167"/>
      <c r="CKP86" s="167"/>
      <c r="CKQ86" s="167"/>
      <c r="CKR86" s="167"/>
      <c r="CKS86" s="167"/>
      <c r="CKT86" s="167"/>
      <c r="CKU86" s="167"/>
      <c r="CKV86" s="167"/>
      <c r="CKW86" s="167"/>
      <c r="CKX86" s="167"/>
      <c r="CKY86" s="167"/>
      <c r="CKZ86" s="167"/>
      <c r="CLA86" s="167"/>
      <c r="CLB86" s="167"/>
      <c r="CLC86" s="167"/>
      <c r="CLD86" s="167"/>
      <c r="CLE86" s="167"/>
      <c r="CLF86" s="167"/>
      <c r="CLG86" s="167"/>
      <c r="CLH86" s="167"/>
      <c r="CLI86" s="167"/>
      <c r="CLJ86" s="167"/>
      <c r="CLK86" s="167"/>
      <c r="CLL86" s="167"/>
      <c r="CLM86" s="167"/>
      <c r="CLN86" s="167"/>
      <c r="CLO86" s="167"/>
      <c r="CLP86" s="167"/>
      <c r="CLQ86" s="167"/>
      <c r="CLR86" s="167"/>
      <c r="CLS86" s="167"/>
      <c r="CLT86" s="167"/>
      <c r="CLU86" s="167"/>
      <c r="CLV86" s="167"/>
      <c r="CLW86" s="167"/>
      <c r="CLX86" s="167"/>
      <c r="CLY86" s="167"/>
      <c r="CLZ86" s="167"/>
      <c r="CMA86" s="167"/>
      <c r="CMB86" s="167"/>
      <c r="CMC86" s="167"/>
      <c r="CMD86" s="167"/>
      <c r="CME86" s="167"/>
      <c r="CMF86" s="167"/>
      <c r="CMG86" s="167"/>
      <c r="CMH86" s="167"/>
      <c r="CMI86" s="167"/>
      <c r="CMJ86" s="167"/>
      <c r="CMK86" s="167"/>
      <c r="CML86" s="167"/>
      <c r="CMM86" s="167"/>
      <c r="CMN86" s="167"/>
      <c r="CMO86" s="167"/>
      <c r="CMP86" s="167"/>
      <c r="CMQ86" s="167"/>
      <c r="CMR86" s="167"/>
      <c r="CMS86" s="167"/>
      <c r="CMT86" s="167"/>
      <c r="CMU86" s="167"/>
      <c r="CMV86" s="167"/>
      <c r="CMW86" s="167"/>
      <c r="CMX86" s="167"/>
      <c r="CMY86" s="167"/>
      <c r="CMZ86" s="167"/>
      <c r="CNA86" s="167"/>
      <c r="CNB86" s="167"/>
      <c r="CNC86" s="167"/>
      <c r="CND86" s="167"/>
      <c r="CNE86" s="167"/>
      <c r="CNF86" s="167"/>
      <c r="CNG86" s="167"/>
      <c r="CNH86" s="167"/>
      <c r="CNI86" s="167"/>
      <c r="CNJ86" s="167"/>
      <c r="CNK86" s="167"/>
      <c r="CNL86" s="167"/>
      <c r="CNM86" s="167"/>
      <c r="CNN86" s="167"/>
      <c r="CNO86" s="167"/>
      <c r="CNP86" s="167"/>
      <c r="CNQ86" s="167"/>
      <c r="CNR86" s="167"/>
      <c r="CNS86" s="167"/>
      <c r="CNT86" s="167"/>
      <c r="CNU86" s="167"/>
      <c r="CNV86" s="167"/>
      <c r="CNW86" s="167"/>
      <c r="CNX86" s="167"/>
      <c r="CNY86" s="167"/>
      <c r="CNZ86" s="167"/>
      <c r="COA86" s="167"/>
      <c r="COB86" s="167"/>
      <c r="COC86" s="167"/>
      <c r="COD86" s="167"/>
      <c r="COE86" s="167"/>
      <c r="COF86" s="167"/>
      <c r="COG86" s="167"/>
      <c r="COH86" s="167"/>
      <c r="COI86" s="167"/>
      <c r="COJ86" s="167"/>
      <c r="COK86" s="167"/>
      <c r="COL86" s="167"/>
      <c r="COM86" s="167"/>
      <c r="CON86" s="167"/>
      <c r="COO86" s="167"/>
      <c r="COP86" s="167"/>
      <c r="COQ86" s="167"/>
      <c r="COR86" s="167"/>
      <c r="COS86" s="167"/>
      <c r="COT86" s="167"/>
      <c r="COU86" s="167"/>
      <c r="COV86" s="167"/>
      <c r="COW86" s="167"/>
      <c r="COX86" s="167"/>
      <c r="COY86" s="167"/>
      <c r="COZ86" s="167"/>
      <c r="CPA86" s="167"/>
      <c r="CPB86" s="167"/>
      <c r="CPC86" s="167"/>
      <c r="CPD86" s="167"/>
      <c r="CPE86" s="167"/>
      <c r="CPF86" s="167"/>
      <c r="CPG86" s="167"/>
      <c r="CPH86" s="167"/>
      <c r="CPI86" s="167"/>
      <c r="CPJ86" s="167"/>
      <c r="CPK86" s="167"/>
      <c r="CPL86" s="167"/>
      <c r="CPM86" s="167"/>
      <c r="CPN86" s="167"/>
      <c r="CPO86" s="167"/>
      <c r="CPP86" s="167"/>
      <c r="CPQ86" s="167"/>
      <c r="CPR86" s="167"/>
      <c r="CPS86" s="167"/>
      <c r="CPT86" s="167"/>
      <c r="CPU86" s="167"/>
      <c r="CPV86" s="167"/>
      <c r="CPW86" s="167"/>
      <c r="CPX86" s="167"/>
      <c r="CPY86" s="167"/>
      <c r="CPZ86" s="167"/>
      <c r="CQA86" s="167"/>
      <c r="CQB86" s="167"/>
      <c r="CQC86" s="167"/>
      <c r="CQD86" s="167"/>
      <c r="CQE86" s="167"/>
      <c r="CQF86" s="167"/>
      <c r="CQG86" s="167"/>
      <c r="CQH86" s="167"/>
      <c r="CQI86" s="167"/>
      <c r="CQJ86" s="167"/>
      <c r="CQK86" s="167"/>
      <c r="CQL86" s="167"/>
      <c r="CQM86" s="167"/>
      <c r="CQN86" s="167"/>
      <c r="CQO86" s="167"/>
      <c r="CQP86" s="167"/>
      <c r="CQQ86" s="167"/>
      <c r="CQR86" s="167"/>
      <c r="CQS86" s="167"/>
      <c r="CQT86" s="167"/>
      <c r="CQU86" s="167"/>
      <c r="CQV86" s="167"/>
      <c r="CQW86" s="167"/>
      <c r="CQX86" s="167"/>
      <c r="CQY86" s="167"/>
      <c r="CQZ86" s="167"/>
      <c r="CRA86" s="167"/>
      <c r="CRB86" s="167"/>
      <c r="CRC86" s="167"/>
      <c r="CRD86" s="167"/>
      <c r="CRE86" s="167"/>
      <c r="CRF86" s="167"/>
      <c r="CRG86" s="167"/>
      <c r="CRH86" s="167"/>
      <c r="CRI86" s="167"/>
      <c r="CRJ86" s="167"/>
      <c r="CRK86" s="167"/>
      <c r="CRL86" s="167"/>
      <c r="CRM86" s="167"/>
      <c r="CRN86" s="167"/>
      <c r="CRO86" s="167"/>
      <c r="CRP86" s="167"/>
      <c r="CRQ86" s="167"/>
      <c r="CRR86" s="167"/>
      <c r="CRS86" s="167"/>
      <c r="CRT86" s="167"/>
      <c r="CRU86" s="167"/>
      <c r="CRV86" s="167"/>
      <c r="CRW86" s="167"/>
      <c r="CRX86" s="167"/>
      <c r="CRY86" s="167"/>
      <c r="CRZ86" s="167"/>
      <c r="CSA86" s="167"/>
      <c r="CSB86" s="167"/>
      <c r="CSC86" s="167"/>
      <c r="CSD86" s="167"/>
      <c r="CSE86" s="167"/>
      <c r="CSF86" s="167"/>
      <c r="CSG86" s="167"/>
      <c r="CSH86" s="167"/>
      <c r="CSI86" s="167"/>
      <c r="CSJ86" s="167"/>
      <c r="CSK86" s="167"/>
      <c r="CSL86" s="167"/>
      <c r="CSM86" s="167"/>
      <c r="CSN86" s="167"/>
      <c r="CSO86" s="167"/>
      <c r="CSP86" s="167"/>
      <c r="CSQ86" s="167"/>
      <c r="CSR86" s="167"/>
      <c r="CSS86" s="167"/>
      <c r="CST86" s="167"/>
      <c r="CSU86" s="167"/>
      <c r="CSV86" s="167"/>
      <c r="CSW86" s="167"/>
      <c r="CSX86" s="167"/>
      <c r="CSY86" s="167"/>
      <c r="CSZ86" s="167"/>
      <c r="CTA86" s="167"/>
      <c r="CTB86" s="167"/>
      <c r="CTC86" s="167"/>
      <c r="CTD86" s="167"/>
      <c r="CTE86" s="167"/>
      <c r="CTF86" s="167"/>
      <c r="CTG86" s="167"/>
      <c r="CTH86" s="167"/>
      <c r="CTI86" s="167"/>
      <c r="CTJ86" s="167"/>
      <c r="CTK86" s="167"/>
      <c r="CTL86" s="167"/>
      <c r="CTM86" s="167"/>
      <c r="CTN86" s="167"/>
      <c r="CTO86" s="167"/>
      <c r="CTP86" s="167"/>
      <c r="CTQ86" s="167"/>
      <c r="CTR86" s="167"/>
      <c r="CTS86" s="167"/>
      <c r="CTT86" s="167"/>
      <c r="CTU86" s="167"/>
      <c r="CTV86" s="167"/>
      <c r="CTW86" s="167"/>
      <c r="CTX86" s="167"/>
      <c r="CTY86" s="167"/>
      <c r="CTZ86" s="167"/>
      <c r="CUA86" s="167"/>
      <c r="CUB86" s="167"/>
      <c r="CUC86" s="167"/>
      <c r="CUD86" s="167"/>
      <c r="CUE86" s="167"/>
      <c r="CUF86" s="167"/>
      <c r="CUG86" s="167"/>
      <c r="CUH86" s="167"/>
      <c r="CUI86" s="167"/>
      <c r="CUJ86" s="167"/>
      <c r="CUK86" s="167"/>
      <c r="CUL86" s="167"/>
      <c r="CUM86" s="167"/>
      <c r="CUN86" s="167"/>
      <c r="CUO86" s="167"/>
      <c r="CUP86" s="167"/>
      <c r="CUQ86" s="167"/>
      <c r="CUR86" s="167"/>
      <c r="CUS86" s="167"/>
      <c r="CUT86" s="167"/>
      <c r="CUU86" s="167"/>
      <c r="CUV86" s="167"/>
      <c r="CUW86" s="167"/>
      <c r="CUX86" s="167"/>
      <c r="CUY86" s="167"/>
      <c r="CUZ86" s="167"/>
      <c r="CVA86" s="167"/>
      <c r="CVB86" s="167"/>
      <c r="CVC86" s="167"/>
      <c r="CVD86" s="167"/>
      <c r="CVE86" s="167"/>
      <c r="CVF86" s="167"/>
      <c r="CVG86" s="167"/>
      <c r="CVH86" s="167"/>
      <c r="CVI86" s="167"/>
      <c r="CVJ86" s="167"/>
      <c r="CVK86" s="167"/>
      <c r="CVL86" s="167"/>
      <c r="CVM86" s="167"/>
      <c r="CVN86" s="167"/>
      <c r="CVO86" s="167"/>
      <c r="CVP86" s="167"/>
      <c r="CVQ86" s="167"/>
      <c r="CVR86" s="167"/>
      <c r="CVS86" s="167"/>
      <c r="CVT86" s="167"/>
      <c r="CVU86" s="167"/>
      <c r="CVV86" s="167"/>
      <c r="CVW86" s="167"/>
      <c r="CVX86" s="167"/>
      <c r="CVY86" s="167"/>
      <c r="CVZ86" s="167"/>
      <c r="CWA86" s="167"/>
      <c r="CWB86" s="167"/>
      <c r="CWC86" s="167"/>
      <c r="CWD86" s="167"/>
      <c r="CWE86" s="167"/>
      <c r="CWF86" s="167"/>
      <c r="CWG86" s="167"/>
      <c r="CWH86" s="167"/>
      <c r="CWI86" s="167"/>
      <c r="CWJ86" s="167"/>
      <c r="CWK86" s="167"/>
      <c r="CWL86" s="167"/>
      <c r="CWM86" s="167"/>
      <c r="CWN86" s="167"/>
      <c r="CWO86" s="167"/>
      <c r="CWP86" s="167"/>
      <c r="CWQ86" s="167"/>
      <c r="CWR86" s="167"/>
      <c r="CWS86" s="167"/>
      <c r="CWT86" s="167"/>
      <c r="CWU86" s="167"/>
      <c r="CWV86" s="167"/>
      <c r="CWW86" s="167"/>
      <c r="CWX86" s="167"/>
      <c r="CWY86" s="167"/>
      <c r="CWZ86" s="167"/>
      <c r="CXA86" s="167"/>
      <c r="CXB86" s="167"/>
      <c r="CXC86" s="167"/>
      <c r="CXD86" s="167"/>
      <c r="CXE86" s="167"/>
      <c r="CXF86" s="167"/>
      <c r="CXG86" s="167"/>
      <c r="CXH86" s="167"/>
      <c r="CXI86" s="167"/>
      <c r="CXJ86" s="167"/>
      <c r="CXK86" s="167"/>
      <c r="CXL86" s="167"/>
      <c r="CXM86" s="167"/>
      <c r="CXN86" s="167"/>
      <c r="CXO86" s="167"/>
      <c r="CXP86" s="167"/>
      <c r="CXQ86" s="167"/>
      <c r="CXR86" s="167"/>
      <c r="CXS86" s="167"/>
      <c r="CXT86" s="167"/>
      <c r="CXU86" s="167"/>
      <c r="CXV86" s="167"/>
      <c r="CXW86" s="167"/>
      <c r="CXX86" s="167"/>
      <c r="CXY86" s="167"/>
      <c r="CXZ86" s="167"/>
      <c r="CYA86" s="167"/>
      <c r="CYB86" s="167"/>
      <c r="CYC86" s="167"/>
      <c r="CYD86" s="167"/>
      <c r="CYE86" s="167"/>
      <c r="CYF86" s="167"/>
      <c r="CYG86" s="167"/>
      <c r="CYH86" s="167"/>
      <c r="CYI86" s="167"/>
      <c r="CYJ86" s="167"/>
      <c r="CYK86" s="167"/>
      <c r="CYL86" s="167"/>
      <c r="CYM86" s="167"/>
      <c r="CYN86" s="167"/>
      <c r="CYO86" s="167"/>
      <c r="CYP86" s="167"/>
      <c r="CYQ86" s="167"/>
      <c r="CYR86" s="167"/>
      <c r="CYS86" s="167"/>
      <c r="CYT86" s="167"/>
      <c r="CYU86" s="167"/>
      <c r="CYV86" s="167"/>
      <c r="CYW86" s="167"/>
      <c r="CYX86" s="167"/>
      <c r="CYY86" s="167"/>
      <c r="CYZ86" s="167"/>
      <c r="CZA86" s="167"/>
      <c r="CZB86" s="167"/>
      <c r="CZC86" s="167"/>
      <c r="CZD86" s="167"/>
      <c r="CZE86" s="167"/>
      <c r="CZF86" s="167"/>
      <c r="CZG86" s="167"/>
      <c r="CZH86" s="167"/>
      <c r="CZI86" s="167"/>
      <c r="CZJ86" s="167"/>
      <c r="CZK86" s="167"/>
      <c r="CZL86" s="167"/>
      <c r="CZM86" s="167"/>
      <c r="CZN86" s="167"/>
      <c r="CZO86" s="167"/>
      <c r="CZP86" s="167"/>
      <c r="CZQ86" s="167"/>
      <c r="CZR86" s="167"/>
      <c r="CZS86" s="167"/>
      <c r="CZT86" s="167"/>
      <c r="CZU86" s="167"/>
      <c r="CZV86" s="167"/>
      <c r="CZW86" s="167"/>
      <c r="CZX86" s="167"/>
      <c r="CZY86" s="167"/>
      <c r="CZZ86" s="167"/>
      <c r="DAA86" s="167"/>
      <c r="DAB86" s="167"/>
      <c r="DAC86" s="167"/>
      <c r="DAD86" s="167"/>
      <c r="DAE86" s="167"/>
      <c r="DAF86" s="167"/>
      <c r="DAG86" s="167"/>
      <c r="DAH86" s="167"/>
      <c r="DAI86" s="167"/>
      <c r="DAJ86" s="167"/>
      <c r="DAK86" s="167"/>
      <c r="DAL86" s="167"/>
      <c r="DAM86" s="167"/>
      <c r="DAN86" s="167"/>
      <c r="DAO86" s="167"/>
      <c r="DAP86" s="167"/>
      <c r="DAQ86" s="167"/>
      <c r="DAR86" s="167"/>
      <c r="DAS86" s="167"/>
      <c r="DAT86" s="167"/>
      <c r="DAU86" s="167"/>
      <c r="DAV86" s="167"/>
      <c r="DAW86" s="167"/>
      <c r="DAX86" s="167"/>
      <c r="DAY86" s="167"/>
      <c r="DAZ86" s="167"/>
      <c r="DBA86" s="167"/>
      <c r="DBB86" s="167"/>
      <c r="DBC86" s="167"/>
      <c r="DBD86" s="167"/>
      <c r="DBE86" s="167"/>
      <c r="DBF86" s="167"/>
      <c r="DBG86" s="167"/>
      <c r="DBH86" s="167"/>
      <c r="DBI86" s="167"/>
      <c r="DBJ86" s="167"/>
      <c r="DBK86" s="167"/>
      <c r="DBL86" s="167"/>
      <c r="DBM86" s="167"/>
      <c r="DBN86" s="167"/>
      <c r="DBO86" s="167"/>
      <c r="DBP86" s="167"/>
      <c r="DBQ86" s="167"/>
      <c r="DBR86" s="167"/>
      <c r="DBS86" s="167"/>
      <c r="DBT86" s="167"/>
      <c r="DBU86" s="167"/>
      <c r="DBV86" s="167"/>
      <c r="DBW86" s="167"/>
      <c r="DBX86" s="167"/>
      <c r="DBY86" s="167"/>
      <c r="DBZ86" s="167"/>
      <c r="DCA86" s="167"/>
      <c r="DCB86" s="167"/>
      <c r="DCC86" s="167"/>
      <c r="DCD86" s="167"/>
      <c r="DCE86" s="167"/>
      <c r="DCF86" s="167"/>
      <c r="DCG86" s="167"/>
      <c r="DCH86" s="167"/>
      <c r="DCI86" s="167"/>
      <c r="DCJ86" s="167"/>
      <c r="DCK86" s="167"/>
      <c r="DCL86" s="167"/>
      <c r="DCM86" s="167"/>
      <c r="DCN86" s="167"/>
      <c r="DCO86" s="167"/>
      <c r="DCP86" s="167"/>
      <c r="DCQ86" s="167"/>
      <c r="DCR86" s="167"/>
      <c r="DCS86" s="167"/>
      <c r="DCT86" s="167"/>
      <c r="DCU86" s="167"/>
      <c r="DCV86" s="167"/>
      <c r="DCW86" s="167"/>
      <c r="DCX86" s="167"/>
      <c r="DCY86" s="167"/>
      <c r="DCZ86" s="167"/>
      <c r="DDA86" s="167"/>
      <c r="DDB86" s="167"/>
      <c r="DDC86" s="167"/>
      <c r="DDD86" s="167"/>
      <c r="DDE86" s="167"/>
      <c r="DDF86" s="167"/>
      <c r="DDG86" s="167"/>
      <c r="DDH86" s="167"/>
      <c r="DDI86" s="167"/>
      <c r="DDJ86" s="167"/>
      <c r="DDK86" s="167"/>
      <c r="DDL86" s="167"/>
      <c r="DDM86" s="167"/>
      <c r="DDN86" s="167"/>
      <c r="DDO86" s="167"/>
      <c r="DDP86" s="167"/>
      <c r="DDQ86" s="167"/>
      <c r="DDR86" s="167"/>
      <c r="DDS86" s="167"/>
      <c r="DDT86" s="167"/>
      <c r="DDU86" s="167"/>
      <c r="DDV86" s="167"/>
      <c r="DDW86" s="167"/>
      <c r="DDX86" s="167"/>
      <c r="DDY86" s="167"/>
      <c r="DDZ86" s="167"/>
      <c r="DEA86" s="167"/>
      <c r="DEB86" s="167"/>
      <c r="DEC86" s="167"/>
      <c r="DED86" s="167"/>
      <c r="DEE86" s="167"/>
      <c r="DEF86" s="167"/>
      <c r="DEG86" s="167"/>
      <c r="DEH86" s="167"/>
      <c r="DEI86" s="167"/>
      <c r="DEJ86" s="167"/>
      <c r="DEK86" s="167"/>
      <c r="DEL86" s="167"/>
      <c r="DEM86" s="167"/>
      <c r="DEN86" s="167"/>
      <c r="DEO86" s="167"/>
      <c r="DEP86" s="167"/>
      <c r="DEQ86" s="167"/>
      <c r="DER86" s="167"/>
      <c r="DES86" s="167"/>
      <c r="DET86" s="167"/>
      <c r="DEU86" s="167"/>
      <c r="DEV86" s="167"/>
      <c r="DEW86" s="167"/>
      <c r="DEX86" s="167"/>
      <c r="DEY86" s="167"/>
      <c r="DEZ86" s="167"/>
      <c r="DFA86" s="167"/>
      <c r="DFB86" s="167"/>
      <c r="DFC86" s="167"/>
      <c r="DFD86" s="167"/>
      <c r="DFE86" s="167"/>
      <c r="DFF86" s="167"/>
      <c r="DFG86" s="167"/>
      <c r="DFH86" s="167"/>
      <c r="DFI86" s="167"/>
      <c r="DFJ86" s="167"/>
      <c r="DFK86" s="167"/>
      <c r="DFL86" s="167"/>
      <c r="DFM86" s="167"/>
      <c r="DFN86" s="167"/>
      <c r="DFO86" s="167"/>
      <c r="DFP86" s="167"/>
      <c r="DFQ86" s="167"/>
      <c r="DFR86" s="167"/>
      <c r="DFS86" s="167"/>
      <c r="DFT86" s="167"/>
      <c r="DFU86" s="167"/>
      <c r="DFV86" s="167"/>
      <c r="DFW86" s="167"/>
      <c r="DFX86" s="167"/>
      <c r="DFY86" s="167"/>
      <c r="DFZ86" s="167"/>
      <c r="DGA86" s="167"/>
      <c r="DGB86" s="167"/>
      <c r="DGC86" s="167"/>
      <c r="DGD86" s="167"/>
      <c r="DGE86" s="167"/>
      <c r="DGF86" s="167"/>
      <c r="DGG86" s="167"/>
      <c r="DGH86" s="167"/>
      <c r="DGI86" s="167"/>
      <c r="DGJ86" s="167"/>
      <c r="DGK86" s="167"/>
      <c r="DGL86" s="167"/>
      <c r="DGM86" s="167"/>
      <c r="DGN86" s="167"/>
      <c r="DGO86" s="167"/>
      <c r="DGP86" s="167"/>
      <c r="DGQ86" s="167"/>
      <c r="DGR86" s="167"/>
      <c r="DGS86" s="167"/>
      <c r="DGT86" s="167"/>
      <c r="DGU86" s="167"/>
      <c r="DGV86" s="167"/>
      <c r="DGW86" s="167"/>
      <c r="DGX86" s="167"/>
      <c r="DGY86" s="167"/>
      <c r="DGZ86" s="167"/>
      <c r="DHA86" s="167"/>
      <c r="DHB86" s="167"/>
      <c r="DHC86" s="167"/>
      <c r="DHD86" s="167"/>
      <c r="DHE86" s="167"/>
      <c r="DHF86" s="167"/>
      <c r="DHG86" s="167"/>
      <c r="DHH86" s="167"/>
      <c r="DHI86" s="167"/>
      <c r="DHJ86" s="167"/>
      <c r="DHK86" s="167"/>
      <c r="DHL86" s="167"/>
      <c r="DHM86" s="167"/>
      <c r="DHN86" s="167"/>
      <c r="DHO86" s="167"/>
      <c r="DHP86" s="167"/>
      <c r="DHQ86" s="167"/>
      <c r="DHR86" s="167"/>
      <c r="DHS86" s="167"/>
      <c r="DHT86" s="167"/>
      <c r="DHU86" s="167"/>
      <c r="DHV86" s="167"/>
      <c r="DHW86" s="167"/>
      <c r="DHX86" s="167"/>
      <c r="DHY86" s="167"/>
      <c r="DHZ86" s="167"/>
      <c r="DIA86" s="167"/>
      <c r="DIB86" s="167"/>
      <c r="DIC86" s="167"/>
      <c r="DID86" s="167"/>
      <c r="DIE86" s="167"/>
      <c r="DIF86" s="167"/>
      <c r="DIG86" s="167"/>
      <c r="DIH86" s="167"/>
      <c r="DII86" s="167"/>
      <c r="DIJ86" s="167"/>
      <c r="DIK86" s="167"/>
      <c r="DIL86" s="167"/>
      <c r="DIM86" s="167"/>
      <c r="DIN86" s="167"/>
      <c r="DIO86" s="167"/>
      <c r="DIP86" s="167"/>
      <c r="DIQ86" s="167"/>
      <c r="DIR86" s="167"/>
      <c r="DIS86" s="167"/>
      <c r="DIT86" s="167"/>
      <c r="DIU86" s="167"/>
      <c r="DIV86" s="167"/>
      <c r="DIW86" s="167"/>
      <c r="DIX86" s="167"/>
      <c r="DIY86" s="167"/>
      <c r="DIZ86" s="167"/>
      <c r="DJA86" s="167"/>
      <c r="DJB86" s="167"/>
      <c r="DJC86" s="167"/>
      <c r="DJD86" s="167"/>
      <c r="DJE86" s="167"/>
      <c r="DJF86" s="167"/>
      <c r="DJG86" s="167"/>
      <c r="DJH86" s="167"/>
      <c r="DJI86" s="167"/>
      <c r="DJJ86" s="167"/>
      <c r="DJK86" s="167"/>
      <c r="DJL86" s="167"/>
      <c r="DJM86" s="167"/>
      <c r="DJN86" s="167"/>
      <c r="DJO86" s="167"/>
      <c r="DJP86" s="167"/>
      <c r="DJQ86" s="167"/>
      <c r="DJR86" s="167"/>
      <c r="DJS86" s="167"/>
      <c r="DJT86" s="167"/>
      <c r="DJU86" s="167"/>
      <c r="DJV86" s="167"/>
      <c r="DJW86" s="167"/>
      <c r="DJX86" s="167"/>
      <c r="DJY86" s="167"/>
      <c r="DJZ86" s="167"/>
      <c r="DKA86" s="167"/>
      <c r="DKB86" s="167"/>
      <c r="DKC86" s="167"/>
      <c r="DKD86" s="167"/>
      <c r="DKE86" s="167"/>
      <c r="DKF86" s="167"/>
      <c r="DKG86" s="167"/>
      <c r="DKH86" s="167"/>
      <c r="DKI86" s="167"/>
      <c r="DKJ86" s="167"/>
      <c r="DKK86" s="167"/>
      <c r="DKL86" s="167"/>
      <c r="DKM86" s="167"/>
      <c r="DKN86" s="167"/>
      <c r="DKO86" s="167"/>
      <c r="DKP86" s="167"/>
      <c r="DKQ86" s="167"/>
      <c r="DKR86" s="167"/>
      <c r="DKS86" s="167"/>
      <c r="DKT86" s="167"/>
      <c r="DKU86" s="167"/>
      <c r="DKV86" s="167"/>
      <c r="DKW86" s="167"/>
      <c r="DKX86" s="167"/>
      <c r="DKY86" s="167"/>
      <c r="DKZ86" s="167"/>
      <c r="DLA86" s="167"/>
      <c r="DLB86" s="167"/>
      <c r="DLC86" s="167"/>
      <c r="DLD86" s="167"/>
      <c r="DLE86" s="167"/>
      <c r="DLF86" s="167"/>
      <c r="DLG86" s="167"/>
      <c r="DLH86" s="167"/>
      <c r="DLI86" s="167"/>
      <c r="DLJ86" s="167"/>
      <c r="DLK86" s="167"/>
      <c r="DLL86" s="167"/>
      <c r="DLM86" s="167"/>
      <c r="DLN86" s="167"/>
      <c r="DLO86" s="167"/>
      <c r="DLP86" s="167"/>
      <c r="DLQ86" s="167"/>
      <c r="DLR86" s="167"/>
      <c r="DLS86" s="167"/>
      <c r="DLT86" s="167"/>
      <c r="DLU86" s="167"/>
      <c r="DLV86" s="167"/>
      <c r="DLW86" s="167"/>
      <c r="DLX86" s="167"/>
      <c r="DLY86" s="167"/>
      <c r="DLZ86" s="167"/>
      <c r="DMA86" s="167"/>
      <c r="DMB86" s="167"/>
      <c r="DMC86" s="167"/>
      <c r="DMD86" s="167"/>
      <c r="DME86" s="167"/>
      <c r="DMF86" s="167"/>
      <c r="DMG86" s="167"/>
      <c r="DMH86" s="167"/>
      <c r="DMI86" s="167"/>
      <c r="DMJ86" s="167"/>
      <c r="DMK86" s="167"/>
      <c r="DML86" s="167"/>
      <c r="DMM86" s="167"/>
      <c r="DMN86" s="167"/>
      <c r="DMO86" s="167"/>
      <c r="DMP86" s="167"/>
      <c r="DMQ86" s="167"/>
      <c r="DMR86" s="167"/>
      <c r="DMS86" s="167"/>
      <c r="DMT86" s="167"/>
      <c r="DMU86" s="167"/>
      <c r="DMV86" s="167"/>
      <c r="DMW86" s="167"/>
      <c r="DMX86" s="167"/>
      <c r="DMY86" s="167"/>
      <c r="DMZ86" s="167"/>
      <c r="DNA86" s="167"/>
      <c r="DNB86" s="167"/>
      <c r="DNC86" s="167"/>
      <c r="DND86" s="167"/>
      <c r="DNE86" s="167"/>
      <c r="DNF86" s="167"/>
      <c r="DNG86" s="167"/>
      <c r="DNH86" s="167"/>
      <c r="DNI86" s="167"/>
      <c r="DNJ86" s="167"/>
      <c r="DNK86" s="167"/>
      <c r="DNL86" s="167"/>
      <c r="DNM86" s="167"/>
      <c r="DNN86" s="167"/>
      <c r="DNO86" s="167"/>
      <c r="DNP86" s="167"/>
      <c r="DNQ86" s="167"/>
      <c r="DNR86" s="167"/>
      <c r="DNS86" s="167"/>
      <c r="DNT86" s="167"/>
      <c r="DNU86" s="167"/>
      <c r="DNV86" s="167"/>
      <c r="DNW86" s="167"/>
      <c r="DNX86" s="167"/>
      <c r="DNY86" s="167"/>
      <c r="DNZ86" s="167"/>
      <c r="DOA86" s="167"/>
      <c r="DOB86" s="167"/>
      <c r="DOC86" s="167"/>
      <c r="DOD86" s="167"/>
      <c r="DOE86" s="167"/>
      <c r="DOF86" s="167"/>
      <c r="DOG86" s="167"/>
      <c r="DOH86" s="167"/>
      <c r="DOI86" s="167"/>
      <c r="DOJ86" s="167"/>
      <c r="DOK86" s="167"/>
      <c r="DOL86" s="167"/>
      <c r="DOM86" s="167"/>
      <c r="DON86" s="167"/>
      <c r="DOO86" s="167"/>
      <c r="DOP86" s="167"/>
      <c r="DOQ86" s="167"/>
      <c r="DOR86" s="167"/>
      <c r="DOS86" s="167"/>
      <c r="DOT86" s="167"/>
      <c r="DOU86" s="167"/>
      <c r="DOV86" s="167"/>
      <c r="DOW86" s="167"/>
      <c r="DOX86" s="167"/>
      <c r="DOY86" s="167"/>
      <c r="DOZ86" s="167"/>
      <c r="DPA86" s="167"/>
      <c r="DPB86" s="167"/>
      <c r="DPC86" s="167"/>
      <c r="DPD86" s="167"/>
      <c r="DPE86" s="167"/>
      <c r="DPF86" s="167"/>
      <c r="DPG86" s="167"/>
    </row>
    <row r="87" spans="1:3127" s="167" customFormat="1" ht="60.75">
      <c r="A87" s="184" t="s">
        <v>2234</v>
      </c>
      <c r="B87" s="185" t="s">
        <v>2012</v>
      </c>
      <c r="C87" s="184" t="s">
        <v>2033</v>
      </c>
      <c r="D87" s="186" t="s">
        <v>27</v>
      </c>
      <c r="E87" s="186" t="s">
        <v>2235</v>
      </c>
      <c r="F87" s="184" t="s">
        <v>1237</v>
      </c>
      <c r="G87" s="184"/>
      <c r="H87" s="184" t="s">
        <v>1972</v>
      </c>
      <c r="I87" s="184" t="s">
        <v>1005</v>
      </c>
      <c r="J87" s="184" t="s">
        <v>18</v>
      </c>
      <c r="K87" s="184" t="s">
        <v>53</v>
      </c>
      <c r="L87" s="180" t="s">
        <v>1432</v>
      </c>
      <c r="M87" s="184" t="s">
        <v>604</v>
      </c>
      <c r="N87" s="187">
        <v>34</v>
      </c>
      <c r="O87" s="187">
        <v>30</v>
      </c>
      <c r="P87" s="180" t="s">
        <v>1432</v>
      </c>
      <c r="Q87" s="188">
        <v>22.5</v>
      </c>
      <c r="R87" s="190" t="s">
        <v>2232</v>
      </c>
      <c r="S87" s="189" t="s">
        <v>2233</v>
      </c>
      <c r="T87" s="184"/>
      <c r="U87" s="5"/>
      <c r="V87" s="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c r="AMK87"/>
      <c r="AML87"/>
      <c r="AMM87"/>
      <c r="AMN87"/>
      <c r="AMO87"/>
      <c r="AMP87"/>
      <c r="AMQ87"/>
      <c r="AMR87"/>
      <c r="AMS87"/>
      <c r="AMT87"/>
      <c r="AMU87"/>
      <c r="AMV87"/>
      <c r="AMW87"/>
      <c r="AMX87"/>
      <c r="AMY87"/>
      <c r="AMZ87"/>
      <c r="ANA87"/>
      <c r="ANB87"/>
      <c r="ANC87"/>
      <c r="AND87"/>
      <c r="ANE87"/>
      <c r="ANF87"/>
      <c r="ANG87"/>
      <c r="ANH87"/>
      <c r="ANI87"/>
      <c r="ANJ87"/>
      <c r="ANK87"/>
      <c r="ANL87"/>
      <c r="ANM87"/>
      <c r="ANN87"/>
      <c r="ANO87"/>
      <c r="ANP87"/>
      <c r="ANQ87"/>
      <c r="ANR87"/>
      <c r="ANS87"/>
      <c r="ANT87"/>
      <c r="ANU87"/>
      <c r="ANV87"/>
      <c r="ANW87"/>
      <c r="ANX87"/>
      <c r="ANY87"/>
      <c r="ANZ87"/>
      <c r="AOA87"/>
      <c r="AOB87"/>
      <c r="AOC87"/>
      <c r="AOD87"/>
      <c r="AOE87"/>
      <c r="AOF87"/>
      <c r="AOG87"/>
      <c r="AOH87"/>
      <c r="AOI87"/>
      <c r="AOJ87"/>
      <c r="AOK87"/>
      <c r="AOL87"/>
      <c r="AOM87"/>
      <c r="AON87"/>
      <c r="AOO87"/>
      <c r="AOP87"/>
      <c r="AOQ87"/>
      <c r="AOR87"/>
      <c r="AOS87"/>
      <c r="AOT87"/>
      <c r="AOU87"/>
      <c r="AOV87"/>
      <c r="AOW87"/>
      <c r="AOX87"/>
      <c r="AOY87"/>
      <c r="AOZ87"/>
      <c r="APA87"/>
      <c r="APB87"/>
      <c r="APC87"/>
      <c r="APD87"/>
      <c r="APE87"/>
      <c r="APF87"/>
      <c r="APG87"/>
      <c r="APH87"/>
      <c r="API87"/>
      <c r="APJ87"/>
      <c r="APK87"/>
      <c r="APL87"/>
      <c r="APM87"/>
      <c r="APN87"/>
      <c r="APO87"/>
      <c r="APP87"/>
      <c r="APQ87"/>
      <c r="APR87"/>
      <c r="APS87"/>
      <c r="APT87"/>
      <c r="APU87"/>
      <c r="APV87" s="166"/>
      <c r="APW87" s="166"/>
      <c r="APX87" s="166"/>
      <c r="APY87" s="166"/>
      <c r="APZ87" s="166"/>
      <c r="AQA87" s="166"/>
      <c r="AQB87" s="166"/>
      <c r="AQC87" s="166"/>
      <c r="AQD87" s="166"/>
      <c r="AQE87" s="166"/>
      <c r="AQF87" s="166"/>
      <c r="AQG87" s="166"/>
      <c r="AQH87" s="166"/>
      <c r="AQI87" s="166"/>
      <c r="AQJ87" s="166"/>
      <c r="AQK87" s="166"/>
      <c r="AQL87" s="166"/>
      <c r="AQM87" s="166"/>
      <c r="AQN87" s="166"/>
      <c r="AQO87" s="166"/>
      <c r="AQP87" s="166"/>
      <c r="AQQ87" s="166"/>
      <c r="AQR87" s="166"/>
      <c r="AQS87" s="166"/>
      <c r="AQT87" s="166"/>
      <c r="AQU87" s="166"/>
      <c r="AQV87" s="166"/>
      <c r="AQW87" s="166"/>
      <c r="AQX87" s="166"/>
      <c r="AQY87" s="166"/>
      <c r="AQZ87" s="166"/>
      <c r="ARA87" s="166"/>
      <c r="ARB87" s="166"/>
      <c r="ARC87" s="166"/>
      <c r="ARD87" s="166"/>
      <c r="ARE87" s="166"/>
      <c r="ARF87" s="166"/>
      <c r="ARG87" s="166"/>
      <c r="ARH87" s="166"/>
      <c r="ARI87" s="166"/>
      <c r="ARJ87" s="166"/>
      <c r="ARK87" s="166"/>
      <c r="ARL87" s="166"/>
      <c r="ARM87" s="166"/>
      <c r="ARN87" s="166"/>
      <c r="ARO87" s="166"/>
      <c r="ARP87" s="166"/>
      <c r="ARQ87" s="166"/>
      <c r="ARR87" s="166"/>
      <c r="ARS87" s="166"/>
      <c r="ART87" s="166"/>
      <c r="ARU87" s="166"/>
      <c r="ARV87" s="166"/>
      <c r="ARW87" s="166"/>
      <c r="ARX87" s="166"/>
      <c r="ARY87" s="166"/>
      <c r="ARZ87" s="166"/>
      <c r="ASA87" s="166"/>
      <c r="ASB87" s="166"/>
      <c r="ASC87" s="166"/>
      <c r="ASD87" s="166"/>
      <c r="ASE87" s="166"/>
      <c r="ASF87" s="166"/>
      <c r="ASG87" s="166"/>
      <c r="ASH87" s="166"/>
      <c r="ASI87" s="166"/>
      <c r="ASJ87" s="166"/>
      <c r="ASK87" s="166"/>
      <c r="ASL87" s="166"/>
      <c r="ASM87" s="166"/>
      <c r="ASN87" s="166"/>
      <c r="ASO87" s="166"/>
      <c r="ASP87" s="166"/>
      <c r="ASQ87" s="166"/>
      <c r="ASR87" s="166"/>
      <c r="ASS87" s="166"/>
      <c r="AST87" s="166"/>
      <c r="ASU87" s="166"/>
      <c r="ASV87" s="166"/>
      <c r="ASW87" s="166"/>
      <c r="ASX87" s="166"/>
      <c r="ASY87" s="166"/>
      <c r="ASZ87" s="166"/>
      <c r="ATA87" s="166"/>
      <c r="ATB87" s="166"/>
      <c r="ATC87" s="166"/>
      <c r="ATD87" s="166"/>
      <c r="ATE87" s="166"/>
      <c r="ATF87" s="166"/>
      <c r="ATG87" s="166"/>
      <c r="ATH87" s="166"/>
      <c r="ATI87" s="166"/>
      <c r="ATJ87" s="166"/>
      <c r="ATK87" s="166"/>
      <c r="ATL87" s="166"/>
      <c r="ATM87" s="166"/>
      <c r="ATN87" s="166"/>
      <c r="ATO87" s="166"/>
      <c r="ATP87" s="166"/>
      <c r="ATQ87" s="166"/>
      <c r="ATR87" s="166"/>
      <c r="ATS87" s="166"/>
      <c r="ATT87" s="166"/>
      <c r="ATU87" s="166"/>
      <c r="ATV87" s="166"/>
      <c r="ATW87" s="166"/>
      <c r="ATX87" s="166"/>
      <c r="ATY87" s="166"/>
      <c r="ATZ87" s="166"/>
      <c r="AUA87" s="166"/>
      <c r="AUB87" s="166"/>
      <c r="AUC87" s="166"/>
      <c r="AUD87" s="166"/>
      <c r="AUE87" s="166"/>
      <c r="AUF87" s="166"/>
      <c r="AUG87" s="166"/>
      <c r="AUH87" s="166"/>
      <c r="AUI87" s="166"/>
      <c r="AUJ87" s="166"/>
      <c r="AUK87" s="166"/>
      <c r="AUL87" s="166"/>
      <c r="AUM87" s="166"/>
      <c r="AUN87" s="166"/>
      <c r="AUO87" s="166"/>
      <c r="AUP87" s="166"/>
      <c r="AUQ87" s="166"/>
      <c r="AUR87" s="166"/>
      <c r="AUS87" s="166"/>
      <c r="AUT87" s="166"/>
      <c r="AUU87" s="166"/>
      <c r="AUV87" s="166"/>
      <c r="AUW87" s="166"/>
      <c r="AUX87" s="166"/>
      <c r="AUY87" s="166"/>
      <c r="AUZ87" s="166"/>
      <c r="AVA87" s="166"/>
      <c r="AVB87" s="166"/>
      <c r="AVC87" s="166"/>
      <c r="AVD87" s="166"/>
      <c r="AVE87" s="166"/>
      <c r="AVF87" s="166"/>
      <c r="AVG87" s="166"/>
      <c r="AVH87" s="166"/>
      <c r="AVI87" s="166"/>
      <c r="AVJ87" s="166"/>
      <c r="AVK87" s="166"/>
      <c r="AVL87" s="166"/>
      <c r="AVM87" s="166"/>
      <c r="AVN87" s="166"/>
      <c r="AVO87" s="166"/>
      <c r="AVP87" s="166"/>
      <c r="AVQ87" s="166"/>
      <c r="AVR87" s="166"/>
      <c r="AVS87" s="166"/>
      <c r="AVT87" s="166"/>
      <c r="AVU87" s="166"/>
      <c r="AVV87" s="166"/>
      <c r="AVW87" s="166"/>
      <c r="AVX87" s="166"/>
      <c r="AVY87" s="166"/>
      <c r="AVZ87" s="166"/>
      <c r="AWA87" s="166"/>
      <c r="AWB87" s="166"/>
      <c r="AWC87" s="166"/>
      <c r="AWD87" s="166"/>
      <c r="AWE87" s="166"/>
      <c r="AWF87" s="166"/>
      <c r="AWG87" s="166"/>
      <c r="AWH87" s="166"/>
      <c r="AWI87" s="166"/>
      <c r="AWJ87" s="166"/>
      <c r="AWK87" s="166"/>
      <c r="AWL87" s="166"/>
      <c r="AWM87" s="166"/>
      <c r="AWN87" s="166"/>
      <c r="AWO87" s="166"/>
      <c r="AWP87" s="166"/>
      <c r="AWQ87" s="166"/>
      <c r="AWR87" s="166"/>
      <c r="AWS87" s="166"/>
      <c r="AWT87" s="166"/>
      <c r="AWU87" s="166"/>
      <c r="AWV87" s="166"/>
      <c r="AWW87" s="166"/>
      <c r="AWX87" s="166"/>
      <c r="AWY87" s="166"/>
      <c r="AWZ87" s="166"/>
      <c r="AXA87" s="166"/>
      <c r="AXB87" s="166"/>
      <c r="AXC87" s="166"/>
      <c r="AXD87" s="166"/>
      <c r="AXE87" s="166"/>
      <c r="AXF87" s="166"/>
      <c r="AXG87" s="166"/>
      <c r="AXH87" s="166"/>
      <c r="AXI87" s="166"/>
      <c r="AXJ87" s="166"/>
      <c r="AXK87" s="166"/>
      <c r="AXL87" s="166"/>
      <c r="AXM87" s="166"/>
      <c r="AXN87" s="166"/>
      <c r="AXO87" s="166"/>
      <c r="AXP87" s="166"/>
      <c r="AXQ87" s="166"/>
      <c r="AXR87" s="166"/>
      <c r="AXS87" s="166"/>
      <c r="AXT87" s="166"/>
      <c r="AXU87" s="166"/>
      <c r="AXV87" s="166"/>
      <c r="AXW87" s="166"/>
      <c r="AXX87" s="166"/>
      <c r="AXY87" s="166"/>
      <c r="AXZ87" s="166"/>
      <c r="AYA87" s="166"/>
      <c r="AYB87" s="166"/>
      <c r="AYC87" s="166"/>
      <c r="AYD87" s="166"/>
      <c r="AYE87" s="166"/>
      <c r="AYF87" s="166"/>
      <c r="AYG87" s="166"/>
      <c r="AYH87" s="166"/>
      <c r="AYI87" s="166"/>
      <c r="AYJ87" s="166"/>
      <c r="AYK87" s="166"/>
      <c r="AYL87" s="166"/>
      <c r="AYM87" s="166"/>
      <c r="AYN87" s="166"/>
      <c r="AYO87" s="166"/>
      <c r="AYP87" s="166"/>
      <c r="AYQ87" s="166"/>
      <c r="AYR87" s="166"/>
      <c r="AYS87" s="166"/>
      <c r="AYT87" s="166"/>
      <c r="AYU87" s="166"/>
      <c r="AYV87" s="166"/>
      <c r="AYW87" s="166"/>
      <c r="AYX87" s="166"/>
      <c r="AYY87" s="166"/>
      <c r="AYZ87" s="166"/>
      <c r="AZA87" s="166"/>
      <c r="AZB87" s="166"/>
      <c r="AZC87" s="166"/>
      <c r="AZD87" s="166"/>
      <c r="AZE87" s="166"/>
      <c r="AZF87" s="166"/>
      <c r="AZG87" s="166"/>
      <c r="AZH87" s="166"/>
      <c r="AZI87" s="166"/>
      <c r="AZJ87" s="166"/>
      <c r="AZK87" s="166"/>
      <c r="AZL87" s="166"/>
      <c r="AZM87" s="166"/>
      <c r="AZN87" s="166"/>
      <c r="AZO87" s="166"/>
      <c r="AZP87" s="166"/>
      <c r="AZQ87" s="166"/>
      <c r="AZR87" s="166"/>
      <c r="AZS87" s="166"/>
      <c r="AZT87" s="166"/>
      <c r="AZU87" s="166"/>
      <c r="AZV87" s="166"/>
      <c r="AZW87" s="166"/>
      <c r="AZX87" s="166"/>
      <c r="AZY87" s="166"/>
      <c r="AZZ87" s="166"/>
      <c r="BAA87" s="166"/>
      <c r="BAB87" s="166"/>
      <c r="BAC87" s="166"/>
      <c r="BAD87" s="166"/>
      <c r="BAE87" s="166"/>
      <c r="BAF87" s="166"/>
      <c r="BAG87" s="166"/>
      <c r="BAH87" s="166"/>
      <c r="BAI87" s="166"/>
      <c r="BAJ87" s="166"/>
      <c r="BAK87" s="166"/>
      <c r="BAL87" s="166"/>
      <c r="BAM87" s="166"/>
      <c r="BAN87" s="166"/>
      <c r="BAO87" s="166"/>
      <c r="BAP87" s="166"/>
      <c r="BAQ87" s="166"/>
      <c r="BAR87" s="166"/>
      <c r="BAS87" s="166"/>
      <c r="BAT87" s="166"/>
      <c r="BAU87" s="166"/>
      <c r="BAV87" s="166"/>
      <c r="BAW87" s="166"/>
      <c r="BAX87" s="166"/>
      <c r="BAY87" s="166"/>
      <c r="BAZ87" s="166"/>
      <c r="BBA87" s="166"/>
      <c r="BBB87" s="166"/>
      <c r="BBC87" s="166"/>
      <c r="BBD87" s="166"/>
      <c r="BBE87" s="166"/>
      <c r="BBF87" s="166"/>
      <c r="BBG87" s="166"/>
      <c r="BBH87" s="166"/>
      <c r="BBI87" s="166"/>
      <c r="BBJ87" s="166"/>
      <c r="BBK87" s="166"/>
      <c r="BBL87" s="166"/>
      <c r="BBM87" s="166"/>
      <c r="BBN87" s="166"/>
      <c r="BBO87" s="166"/>
      <c r="BBP87" s="166"/>
      <c r="BBQ87" s="166"/>
      <c r="BBR87" s="166"/>
      <c r="BBS87" s="166"/>
      <c r="BBT87" s="166"/>
      <c r="BBU87" s="166"/>
      <c r="BBV87" s="166"/>
      <c r="BBW87" s="166"/>
      <c r="BBX87" s="166"/>
      <c r="BBY87" s="166"/>
      <c r="BBZ87" s="166"/>
      <c r="BCA87" s="166"/>
      <c r="BCB87" s="166"/>
      <c r="BCC87" s="166"/>
      <c r="BCD87" s="166"/>
      <c r="BCE87" s="166"/>
      <c r="BCF87" s="166"/>
      <c r="BCG87" s="166"/>
      <c r="BCH87" s="166"/>
      <c r="BCI87" s="166"/>
      <c r="BCJ87" s="166"/>
      <c r="BCK87" s="166"/>
      <c r="BCL87" s="166"/>
      <c r="BCM87" s="166"/>
      <c r="BCN87" s="166"/>
      <c r="BCO87" s="166"/>
      <c r="BCP87" s="166"/>
      <c r="BCQ87" s="166"/>
      <c r="BCR87" s="166"/>
      <c r="BCS87" s="166"/>
      <c r="BCT87" s="166"/>
      <c r="BCU87" s="166"/>
      <c r="BCV87" s="166"/>
      <c r="BCW87" s="166"/>
      <c r="BCX87" s="166"/>
      <c r="BCY87" s="166"/>
      <c r="BCZ87" s="166"/>
      <c r="BDA87" s="166"/>
      <c r="BDB87" s="166"/>
      <c r="BDC87" s="166"/>
      <c r="BDD87" s="166"/>
      <c r="BDE87" s="166"/>
      <c r="BDF87" s="166"/>
      <c r="BDG87" s="166"/>
      <c r="BDH87" s="166"/>
      <c r="BDI87" s="166"/>
      <c r="BDJ87" s="166"/>
      <c r="BDK87" s="166"/>
      <c r="BDL87" s="166"/>
      <c r="BDM87" s="166"/>
      <c r="BDN87" s="166"/>
      <c r="BDO87" s="166"/>
      <c r="BDP87" s="166"/>
      <c r="BDQ87" s="166"/>
      <c r="BDR87" s="166"/>
      <c r="BDS87" s="166"/>
      <c r="BDT87" s="166"/>
      <c r="BDU87" s="166"/>
      <c r="BDV87" s="166"/>
      <c r="BDW87" s="166"/>
      <c r="BDX87" s="166"/>
      <c r="BDY87" s="166"/>
      <c r="BDZ87" s="166"/>
      <c r="BEA87" s="166"/>
      <c r="BEB87" s="166"/>
      <c r="BEC87" s="166"/>
      <c r="BED87" s="166"/>
      <c r="BEE87" s="166"/>
      <c r="BEF87" s="166"/>
      <c r="BEG87" s="166"/>
      <c r="BEH87" s="166"/>
      <c r="BEI87" s="166"/>
      <c r="BEJ87" s="166"/>
      <c r="BEK87" s="166"/>
      <c r="BEL87" s="166"/>
      <c r="BEM87" s="166"/>
      <c r="BEN87" s="166"/>
      <c r="BEO87" s="166"/>
      <c r="BEP87" s="166"/>
      <c r="BEQ87" s="166"/>
      <c r="BER87" s="166"/>
      <c r="BES87" s="166"/>
      <c r="BET87" s="166"/>
      <c r="BEU87" s="166"/>
      <c r="BEV87" s="166"/>
      <c r="BEW87" s="166"/>
      <c r="BEX87" s="166"/>
      <c r="BEY87" s="166"/>
      <c r="BEZ87" s="166"/>
      <c r="BFA87" s="166"/>
      <c r="BFB87" s="166"/>
      <c r="BFC87" s="166"/>
      <c r="BFD87" s="166"/>
      <c r="BFE87" s="166"/>
      <c r="BFF87" s="166"/>
      <c r="BFG87" s="166"/>
      <c r="BFH87" s="166"/>
      <c r="BFI87" s="166"/>
      <c r="BFJ87" s="166"/>
      <c r="BFK87" s="166"/>
      <c r="BFL87" s="166"/>
      <c r="BFM87" s="166"/>
      <c r="BFN87" s="166"/>
      <c r="BFO87" s="166"/>
      <c r="BFP87" s="166"/>
      <c r="BFQ87" s="166"/>
      <c r="BFR87" s="166"/>
      <c r="BFS87" s="166"/>
      <c r="BFT87" s="166"/>
      <c r="BFU87" s="166"/>
      <c r="BFV87" s="166"/>
      <c r="BFW87" s="166"/>
      <c r="BFX87" s="166"/>
      <c r="BFY87" s="166"/>
      <c r="BFZ87" s="166"/>
      <c r="BGA87" s="166"/>
      <c r="BGB87" s="166"/>
      <c r="BGC87" s="166"/>
      <c r="BGD87" s="166"/>
      <c r="BGE87" s="166"/>
      <c r="BGF87" s="166"/>
      <c r="BGG87" s="166"/>
      <c r="BGH87" s="166"/>
      <c r="BGI87" s="166"/>
      <c r="BGJ87" s="166"/>
      <c r="BGK87" s="166"/>
      <c r="BGL87" s="166"/>
      <c r="BGM87" s="166"/>
      <c r="BGN87" s="166"/>
      <c r="BGO87" s="166"/>
      <c r="BGP87" s="166"/>
      <c r="BGQ87" s="166"/>
      <c r="BGR87" s="166"/>
      <c r="BGS87" s="166"/>
      <c r="BGT87" s="166"/>
      <c r="BGU87" s="166"/>
      <c r="BGV87" s="166"/>
      <c r="BGW87" s="166"/>
      <c r="BGX87" s="166"/>
      <c r="BGY87" s="166"/>
      <c r="BGZ87" s="166"/>
      <c r="BHA87" s="166"/>
      <c r="BHB87" s="166"/>
      <c r="BHC87" s="166"/>
      <c r="BHD87" s="166"/>
      <c r="BHE87" s="166"/>
      <c r="BHF87" s="166"/>
      <c r="BHG87" s="166"/>
      <c r="BHH87" s="166"/>
      <c r="BHI87" s="166"/>
      <c r="BHJ87" s="166"/>
      <c r="BHK87" s="166"/>
      <c r="BHL87" s="166"/>
      <c r="BHM87" s="166"/>
      <c r="BHN87" s="166"/>
      <c r="BHO87" s="166"/>
      <c r="BHP87" s="166"/>
      <c r="BHQ87" s="166"/>
      <c r="BHR87" s="166"/>
      <c r="BHS87" s="166"/>
      <c r="BHT87" s="166"/>
      <c r="BHU87" s="166"/>
      <c r="BHV87" s="166"/>
      <c r="BHW87" s="166"/>
      <c r="BHX87" s="166"/>
      <c r="BHY87" s="166"/>
      <c r="BHZ87" s="166"/>
      <c r="BIA87" s="166"/>
      <c r="BIB87" s="166"/>
      <c r="BIC87" s="166"/>
      <c r="BID87" s="166"/>
      <c r="BIE87" s="166"/>
      <c r="BIF87" s="166"/>
      <c r="BIG87" s="166"/>
      <c r="BIH87" s="166"/>
      <c r="BII87" s="166"/>
      <c r="BIJ87" s="166"/>
      <c r="BIK87" s="166"/>
      <c r="BIL87" s="166"/>
      <c r="BIM87" s="166"/>
      <c r="BIN87" s="166"/>
      <c r="BIO87" s="166"/>
      <c r="BIP87" s="166"/>
      <c r="BIQ87" s="166"/>
      <c r="BIR87" s="166"/>
      <c r="BIS87" s="166"/>
      <c r="BIT87" s="166"/>
      <c r="BIU87" s="166"/>
      <c r="BIV87" s="166"/>
      <c r="BIW87" s="166"/>
      <c r="BIX87" s="166"/>
      <c r="BIY87" s="166"/>
      <c r="BIZ87" s="166"/>
      <c r="BJA87" s="166"/>
      <c r="BJB87" s="166"/>
      <c r="BJC87" s="166"/>
      <c r="BJD87" s="166"/>
      <c r="BJE87" s="166"/>
      <c r="BJF87" s="166"/>
      <c r="BJG87" s="166"/>
      <c r="BJH87" s="166"/>
      <c r="BJI87" s="166"/>
      <c r="BJJ87" s="166"/>
      <c r="BJK87" s="166"/>
      <c r="BJL87" s="166"/>
      <c r="BJM87" s="166"/>
      <c r="BJN87" s="166"/>
      <c r="BJO87" s="166"/>
      <c r="BJP87" s="166"/>
      <c r="BJQ87" s="166"/>
      <c r="BJR87" s="166"/>
      <c r="BJS87" s="166"/>
      <c r="BJT87" s="166"/>
      <c r="BJU87" s="166"/>
      <c r="BJV87" s="166"/>
      <c r="BJW87" s="166"/>
      <c r="BJX87" s="166"/>
      <c r="BJY87" s="166"/>
      <c r="BJZ87" s="166"/>
      <c r="BKA87" s="166"/>
      <c r="BKB87" s="166"/>
      <c r="BKC87" s="166"/>
      <c r="BKD87" s="166"/>
      <c r="BKE87" s="166"/>
      <c r="BKF87" s="166"/>
      <c r="BKG87" s="166"/>
      <c r="BKH87" s="166"/>
      <c r="BKI87" s="166"/>
      <c r="BKJ87" s="166"/>
      <c r="BKK87" s="166"/>
      <c r="BKL87" s="166"/>
      <c r="BKM87" s="166"/>
      <c r="BKN87" s="166"/>
      <c r="BKO87" s="166"/>
      <c r="BKP87" s="166"/>
      <c r="BKQ87" s="166"/>
      <c r="BKR87" s="166"/>
      <c r="BKS87" s="166"/>
      <c r="BKT87" s="166"/>
      <c r="BKU87" s="166"/>
      <c r="BKV87" s="166"/>
      <c r="BKW87" s="166"/>
      <c r="BKX87" s="166"/>
      <c r="BKY87" s="166"/>
      <c r="BKZ87" s="166"/>
      <c r="BLA87" s="166"/>
      <c r="BLB87" s="166"/>
      <c r="BLC87" s="166"/>
      <c r="BLD87" s="166"/>
      <c r="BLE87" s="166"/>
      <c r="BLF87" s="166"/>
      <c r="BLG87" s="166"/>
      <c r="BLH87" s="166"/>
      <c r="BLI87" s="166"/>
      <c r="BLJ87" s="166"/>
      <c r="BLK87" s="166"/>
      <c r="BLL87" s="166"/>
      <c r="BLM87" s="166"/>
      <c r="BLN87" s="166"/>
      <c r="BLO87" s="166"/>
      <c r="BLP87" s="166"/>
      <c r="BLQ87" s="166"/>
      <c r="BLR87" s="166"/>
      <c r="BLS87" s="166"/>
      <c r="BLT87" s="166"/>
      <c r="BLU87" s="166"/>
      <c r="BLV87" s="166"/>
      <c r="BLW87" s="166"/>
      <c r="BLX87" s="166"/>
      <c r="BLY87" s="166"/>
      <c r="BLZ87" s="166"/>
      <c r="BMA87" s="166"/>
      <c r="BMB87" s="166"/>
      <c r="BMC87" s="166"/>
      <c r="BMD87" s="166"/>
      <c r="BME87" s="166"/>
      <c r="BMF87" s="166"/>
      <c r="BMG87" s="166"/>
      <c r="BMH87" s="166"/>
      <c r="BMI87" s="166"/>
      <c r="BMJ87" s="166"/>
      <c r="BMK87" s="166"/>
      <c r="BML87" s="166"/>
      <c r="BMM87" s="166"/>
      <c r="BMN87" s="166"/>
      <c r="BMO87" s="166"/>
      <c r="BMP87" s="166"/>
      <c r="BMQ87" s="166"/>
      <c r="BMR87" s="166"/>
      <c r="BMS87" s="166"/>
      <c r="BMT87" s="166"/>
      <c r="BMU87" s="166"/>
      <c r="BMV87" s="166"/>
      <c r="BMW87" s="166"/>
      <c r="BMX87" s="166"/>
      <c r="BMY87" s="166"/>
      <c r="BMZ87" s="166"/>
      <c r="BNA87" s="166"/>
      <c r="BNB87" s="166"/>
      <c r="BNC87" s="166"/>
      <c r="BND87" s="166"/>
      <c r="BNE87" s="166"/>
      <c r="BNF87" s="166"/>
      <c r="BNG87" s="166"/>
      <c r="BNH87" s="166"/>
      <c r="BNI87" s="166"/>
      <c r="BNJ87" s="166"/>
      <c r="BNK87" s="166"/>
      <c r="BNL87" s="166"/>
      <c r="BNM87" s="166"/>
      <c r="BNN87" s="166"/>
      <c r="BNO87" s="166"/>
      <c r="BNP87" s="166"/>
      <c r="BNQ87" s="166"/>
      <c r="BNR87" s="166"/>
      <c r="BNS87" s="166"/>
      <c r="BNT87" s="166"/>
      <c r="BNU87" s="166"/>
      <c r="BNV87" s="166"/>
      <c r="BNW87" s="166"/>
      <c r="BNX87" s="166"/>
      <c r="BNY87" s="166"/>
      <c r="BNZ87" s="166"/>
      <c r="BOA87" s="166"/>
      <c r="BOB87" s="166"/>
      <c r="BOC87" s="166"/>
      <c r="BOD87" s="166"/>
      <c r="BOE87" s="166"/>
      <c r="BOF87" s="166"/>
      <c r="BOG87" s="166"/>
      <c r="BOH87" s="166"/>
      <c r="BOI87" s="166"/>
      <c r="BOJ87" s="166"/>
      <c r="BOK87" s="166"/>
      <c r="BOL87" s="166"/>
      <c r="BOM87" s="166"/>
      <c r="BON87" s="166"/>
      <c r="BOO87" s="166"/>
      <c r="BOP87" s="166"/>
      <c r="BOQ87" s="166"/>
      <c r="BOR87" s="166"/>
      <c r="BOS87" s="166"/>
      <c r="BOT87" s="166"/>
      <c r="BOU87" s="166"/>
      <c r="BOV87" s="166"/>
      <c r="BOW87" s="166"/>
      <c r="BOX87" s="166"/>
      <c r="BOY87" s="166"/>
      <c r="BOZ87" s="166"/>
      <c r="BPA87" s="166"/>
      <c r="BPB87" s="166"/>
      <c r="BPC87" s="166"/>
      <c r="BPD87" s="166"/>
      <c r="BPE87" s="166"/>
      <c r="BPF87" s="166"/>
      <c r="BPG87" s="166"/>
      <c r="BPH87" s="166"/>
      <c r="BPI87" s="166"/>
      <c r="BPJ87" s="166"/>
      <c r="BPK87" s="166"/>
      <c r="BPL87" s="166"/>
      <c r="BPM87" s="166"/>
      <c r="BPN87" s="166"/>
      <c r="BPO87" s="166"/>
      <c r="BPP87" s="166"/>
      <c r="BPQ87" s="166"/>
      <c r="BPR87" s="166"/>
      <c r="BPS87" s="166"/>
      <c r="BPT87" s="166"/>
      <c r="BPU87" s="166"/>
      <c r="BPV87" s="166"/>
      <c r="BPW87" s="166"/>
      <c r="BPX87" s="166"/>
      <c r="BPY87" s="166"/>
      <c r="BPZ87" s="166"/>
      <c r="BQA87" s="166"/>
      <c r="BQB87" s="166"/>
      <c r="BQC87" s="166"/>
      <c r="BQD87" s="166"/>
      <c r="BQE87" s="166"/>
      <c r="BQF87" s="166"/>
      <c r="BQG87" s="166"/>
      <c r="BQH87" s="166"/>
      <c r="BQI87" s="166"/>
      <c r="BQJ87" s="166"/>
      <c r="BQK87" s="166"/>
      <c r="BQL87" s="166"/>
      <c r="BQM87" s="166"/>
      <c r="BQN87" s="166"/>
      <c r="BQO87" s="166"/>
      <c r="BQP87" s="166"/>
      <c r="BQQ87" s="166"/>
      <c r="BQR87" s="166"/>
      <c r="BQS87" s="166"/>
      <c r="BQT87" s="166"/>
      <c r="BQU87" s="166"/>
      <c r="BQV87" s="166"/>
      <c r="BQW87" s="166"/>
      <c r="BQX87" s="166"/>
      <c r="BQY87" s="166"/>
      <c r="BQZ87" s="166"/>
      <c r="BRA87" s="166"/>
      <c r="BRB87" s="166"/>
      <c r="BRC87" s="166"/>
      <c r="BRD87" s="166"/>
      <c r="BRE87" s="166"/>
      <c r="BRF87" s="166"/>
      <c r="BRG87" s="166"/>
      <c r="BRH87" s="166"/>
      <c r="BRI87" s="166"/>
      <c r="BRJ87" s="166"/>
      <c r="BRK87" s="166"/>
      <c r="BRL87" s="166"/>
      <c r="BRM87" s="166"/>
      <c r="BRN87" s="166"/>
      <c r="BRO87" s="166"/>
      <c r="BRP87" s="166"/>
      <c r="BRQ87" s="166"/>
      <c r="BRR87" s="166"/>
      <c r="BRS87" s="166"/>
      <c r="BRT87" s="166"/>
      <c r="BRU87" s="166"/>
      <c r="BRV87" s="166"/>
      <c r="BRW87" s="166"/>
      <c r="BRX87" s="166"/>
      <c r="BRY87" s="166"/>
      <c r="BRZ87" s="166"/>
      <c r="BSA87" s="166"/>
      <c r="BSB87" s="166"/>
      <c r="BSC87" s="166"/>
      <c r="BSD87" s="166"/>
      <c r="BSE87" s="166"/>
      <c r="BSF87" s="166"/>
      <c r="BSG87" s="166"/>
      <c r="BSH87" s="166"/>
      <c r="BSI87" s="166"/>
      <c r="BSJ87" s="166"/>
      <c r="BSK87" s="166"/>
      <c r="BSL87" s="166"/>
      <c r="BSM87" s="166"/>
      <c r="BSN87" s="166"/>
      <c r="BSO87" s="166"/>
      <c r="BSP87" s="166"/>
      <c r="BSQ87" s="166"/>
      <c r="BSR87" s="166"/>
      <c r="BSS87" s="166"/>
      <c r="BST87" s="166"/>
      <c r="BSU87" s="166"/>
      <c r="BSV87" s="166"/>
      <c r="BSW87" s="166"/>
      <c r="BSX87" s="166"/>
      <c r="BSY87" s="166"/>
      <c r="BSZ87" s="166"/>
      <c r="BTA87" s="166"/>
      <c r="BTB87" s="166"/>
      <c r="BTC87" s="166"/>
      <c r="BTD87" s="166"/>
      <c r="BTE87" s="166"/>
      <c r="BTF87" s="166"/>
      <c r="BTG87" s="166"/>
      <c r="BTH87" s="166"/>
      <c r="BTI87" s="166"/>
      <c r="BTJ87" s="166"/>
      <c r="BTK87" s="166"/>
      <c r="BTL87" s="166"/>
      <c r="BTM87" s="166"/>
      <c r="BTN87" s="166"/>
      <c r="BTO87" s="166"/>
      <c r="BTP87" s="166"/>
      <c r="BTQ87" s="166"/>
      <c r="BTR87" s="166"/>
      <c r="BTS87" s="166"/>
      <c r="BTT87" s="166"/>
      <c r="BTU87" s="166"/>
      <c r="BTV87" s="166"/>
      <c r="BTW87" s="166"/>
      <c r="BTX87" s="166"/>
      <c r="BTY87" s="166"/>
      <c r="BTZ87" s="166"/>
      <c r="BUA87" s="166"/>
      <c r="BUB87" s="166"/>
      <c r="BUC87" s="166"/>
      <c r="BUD87" s="166"/>
      <c r="BUE87" s="166"/>
      <c r="BUF87" s="166"/>
      <c r="BUG87" s="166"/>
      <c r="BUH87" s="166"/>
      <c r="BUI87" s="166"/>
      <c r="BUJ87" s="166"/>
      <c r="BUK87" s="166"/>
      <c r="BUL87" s="166"/>
      <c r="BUM87" s="166"/>
      <c r="BUN87" s="166"/>
      <c r="BUO87" s="166"/>
      <c r="BUP87" s="166"/>
      <c r="BUQ87" s="166"/>
      <c r="BUR87" s="166"/>
      <c r="BUS87" s="166"/>
      <c r="BUT87" s="166"/>
      <c r="BUU87" s="166"/>
      <c r="BUV87" s="166"/>
      <c r="BUW87" s="166"/>
      <c r="BUX87" s="166"/>
      <c r="BUY87" s="166"/>
      <c r="BUZ87" s="166"/>
      <c r="BVA87" s="166"/>
      <c r="BVB87" s="166"/>
      <c r="BVC87" s="166"/>
      <c r="BVD87" s="166"/>
      <c r="BVE87" s="166"/>
      <c r="BVF87" s="166"/>
      <c r="BVG87" s="166"/>
      <c r="BVH87" s="166"/>
      <c r="BVI87" s="166"/>
      <c r="BVJ87" s="166"/>
      <c r="BVK87" s="166"/>
      <c r="BVL87" s="166"/>
      <c r="BVM87" s="166"/>
      <c r="BVN87" s="166"/>
      <c r="BVO87" s="166"/>
      <c r="BVP87" s="166"/>
      <c r="BVQ87" s="166"/>
      <c r="BVR87" s="166"/>
      <c r="BVS87" s="166"/>
      <c r="BVT87" s="166"/>
      <c r="BVU87" s="166"/>
      <c r="BVV87" s="166"/>
      <c r="BVW87" s="166"/>
      <c r="BVX87" s="166"/>
      <c r="BVY87" s="166"/>
      <c r="BVZ87" s="166"/>
      <c r="BWA87" s="166"/>
      <c r="BWB87" s="166"/>
      <c r="BWC87" s="166"/>
      <c r="BWD87" s="166"/>
      <c r="BWE87" s="166"/>
      <c r="BWF87" s="166"/>
      <c r="BWG87" s="166"/>
      <c r="BWH87" s="166"/>
      <c r="BWI87" s="166"/>
      <c r="BWJ87" s="166"/>
      <c r="BWK87" s="166"/>
      <c r="BWL87" s="166"/>
      <c r="BWM87" s="166"/>
      <c r="BWN87" s="166"/>
      <c r="BWO87" s="166"/>
      <c r="BWP87" s="166"/>
      <c r="BWQ87" s="166"/>
      <c r="BWR87" s="166"/>
      <c r="BWS87" s="166"/>
      <c r="BWT87" s="166"/>
      <c r="BWU87" s="166"/>
      <c r="BWV87" s="166"/>
      <c r="BWW87" s="166"/>
      <c r="BWX87" s="166"/>
      <c r="BWY87" s="166"/>
      <c r="BWZ87" s="166"/>
      <c r="BXA87" s="166"/>
      <c r="BXB87" s="166"/>
      <c r="BXC87" s="166"/>
      <c r="BXD87" s="166"/>
      <c r="BXE87" s="166"/>
      <c r="BXF87" s="166"/>
      <c r="BXG87" s="166"/>
      <c r="BXH87" s="166"/>
      <c r="BXI87" s="166"/>
      <c r="BXJ87" s="166"/>
      <c r="BXK87" s="166"/>
      <c r="BXL87" s="166"/>
      <c r="BXM87" s="166"/>
      <c r="BXN87" s="166"/>
      <c r="BXO87" s="166"/>
      <c r="BXP87" s="166"/>
      <c r="BXQ87" s="166"/>
      <c r="BXR87" s="166"/>
      <c r="BXS87" s="166"/>
      <c r="BXT87" s="166"/>
      <c r="BXU87" s="166"/>
      <c r="BXV87" s="166"/>
      <c r="BXW87" s="166"/>
      <c r="BXX87" s="166"/>
      <c r="BXY87" s="166"/>
      <c r="BXZ87" s="166"/>
      <c r="BYA87" s="166"/>
      <c r="BYB87" s="166"/>
      <c r="BYC87" s="166"/>
      <c r="BYD87" s="166"/>
      <c r="BYE87" s="166"/>
      <c r="BYF87" s="166"/>
      <c r="BYG87" s="166"/>
      <c r="BYH87" s="166"/>
      <c r="BYI87" s="166"/>
      <c r="BYJ87" s="166"/>
      <c r="BYK87" s="166"/>
      <c r="BYL87" s="166"/>
      <c r="BYM87" s="166"/>
      <c r="BYN87" s="166"/>
      <c r="BYO87" s="166"/>
      <c r="BYP87" s="166"/>
      <c r="BYQ87" s="166"/>
      <c r="BYR87" s="166"/>
      <c r="BYS87" s="166"/>
      <c r="BYT87" s="166"/>
      <c r="BYU87" s="166"/>
      <c r="BYV87" s="166"/>
      <c r="BYW87" s="166"/>
      <c r="BYX87" s="166"/>
      <c r="BYY87" s="166"/>
      <c r="BYZ87" s="166"/>
      <c r="BZA87" s="166"/>
      <c r="BZB87" s="166"/>
      <c r="BZC87" s="166"/>
      <c r="BZD87" s="166"/>
      <c r="BZE87" s="166"/>
      <c r="BZF87" s="166"/>
      <c r="BZG87" s="166"/>
      <c r="BZH87" s="166"/>
      <c r="BZI87" s="166"/>
      <c r="BZJ87" s="166"/>
      <c r="BZK87" s="166"/>
      <c r="BZL87" s="166"/>
      <c r="BZM87" s="166"/>
      <c r="BZN87" s="166"/>
      <c r="BZO87" s="166"/>
      <c r="BZP87" s="166"/>
      <c r="BZQ87" s="166"/>
      <c r="BZR87" s="166"/>
      <c r="BZS87" s="166"/>
      <c r="BZT87" s="166"/>
      <c r="BZU87" s="166"/>
      <c r="BZV87" s="166"/>
      <c r="BZW87" s="166"/>
      <c r="BZX87" s="166"/>
      <c r="BZY87" s="166"/>
      <c r="BZZ87" s="166"/>
      <c r="CAA87" s="166"/>
      <c r="CAB87" s="166"/>
      <c r="CAC87" s="166"/>
      <c r="CAD87" s="166"/>
      <c r="CAE87" s="166"/>
      <c r="CAF87" s="166"/>
      <c r="CAG87" s="166"/>
      <c r="CAH87" s="166"/>
      <c r="CAI87" s="166"/>
      <c r="CAJ87" s="166"/>
      <c r="CAK87" s="166"/>
      <c r="CAL87" s="166"/>
      <c r="CAM87" s="166"/>
      <c r="CAN87" s="166"/>
      <c r="CAO87" s="166"/>
      <c r="CAP87" s="166"/>
      <c r="CAQ87" s="166"/>
      <c r="CAR87" s="166"/>
      <c r="CAS87" s="166"/>
      <c r="CAT87" s="166"/>
      <c r="CAU87" s="166"/>
      <c r="CAV87" s="166"/>
      <c r="CAW87" s="166"/>
      <c r="CAX87" s="166"/>
      <c r="CAY87" s="166"/>
      <c r="CAZ87" s="166"/>
      <c r="CBA87" s="166"/>
      <c r="CBB87" s="166"/>
      <c r="CBC87" s="166"/>
      <c r="CBD87" s="166"/>
      <c r="CBE87" s="166"/>
      <c r="CBF87" s="166"/>
      <c r="CBG87" s="166"/>
      <c r="CBH87" s="166"/>
      <c r="CBI87" s="166"/>
      <c r="CBJ87" s="166"/>
      <c r="CBK87" s="166"/>
      <c r="CBL87" s="166"/>
      <c r="CBM87" s="166"/>
      <c r="CBN87" s="166"/>
      <c r="CBO87" s="166"/>
      <c r="CBP87" s="166"/>
      <c r="CBQ87" s="166"/>
      <c r="CBR87" s="166"/>
      <c r="CBS87" s="166"/>
      <c r="CBT87" s="166"/>
      <c r="CBU87" s="166"/>
      <c r="CBV87" s="166"/>
      <c r="CBW87" s="166"/>
      <c r="CBX87" s="166"/>
      <c r="CBY87" s="166"/>
      <c r="CBZ87" s="166"/>
      <c r="CCA87" s="166"/>
      <c r="CCB87" s="166"/>
      <c r="CCC87" s="166"/>
      <c r="CCD87" s="166"/>
      <c r="CCE87" s="166"/>
      <c r="CCF87" s="166"/>
      <c r="CCG87" s="166"/>
      <c r="CCH87" s="166"/>
      <c r="CCI87" s="166"/>
      <c r="CCJ87" s="166"/>
      <c r="CCK87" s="166"/>
      <c r="CCL87" s="166"/>
      <c r="CCM87" s="166"/>
      <c r="CCN87" s="166"/>
      <c r="CCO87" s="166"/>
      <c r="CCP87" s="166"/>
      <c r="CCQ87" s="166"/>
      <c r="CCR87" s="166"/>
      <c r="CCS87" s="166"/>
      <c r="CCT87" s="166"/>
      <c r="CCU87" s="166"/>
      <c r="CCV87" s="166"/>
      <c r="CCW87" s="166"/>
      <c r="CCX87" s="166"/>
      <c r="CCY87" s="166"/>
      <c r="CCZ87" s="166"/>
      <c r="CDA87" s="166"/>
      <c r="CDB87" s="166"/>
      <c r="CDC87" s="166"/>
      <c r="CDD87" s="166"/>
      <c r="CDE87" s="166"/>
      <c r="CDF87" s="166"/>
      <c r="CDG87" s="166"/>
      <c r="CDH87" s="166"/>
      <c r="CDI87" s="166"/>
      <c r="CDJ87" s="166"/>
      <c r="CDK87" s="166"/>
      <c r="CDL87" s="166"/>
      <c r="CDM87" s="166"/>
      <c r="CDN87" s="166"/>
      <c r="CDO87" s="166"/>
      <c r="CDP87" s="166"/>
      <c r="CDQ87" s="166"/>
      <c r="CDR87" s="166"/>
      <c r="CDS87" s="166"/>
      <c r="CDT87" s="166"/>
      <c r="CDU87" s="166"/>
      <c r="CDV87" s="166"/>
      <c r="CDW87" s="166"/>
      <c r="CDX87" s="166"/>
      <c r="CDY87" s="166"/>
      <c r="CDZ87" s="166"/>
      <c r="CEA87" s="166"/>
      <c r="CEB87" s="166"/>
      <c r="CEC87" s="166"/>
      <c r="CED87" s="166"/>
      <c r="CEE87" s="166"/>
      <c r="CEF87" s="166"/>
      <c r="CEG87" s="166"/>
      <c r="CEH87" s="166"/>
      <c r="CEI87" s="166"/>
      <c r="CEJ87" s="166"/>
      <c r="CEK87" s="166"/>
      <c r="CEL87" s="166"/>
      <c r="CEM87" s="166"/>
      <c r="CEN87" s="166"/>
      <c r="CEO87" s="166"/>
      <c r="CEP87" s="166"/>
      <c r="CEQ87" s="166"/>
      <c r="CER87" s="166"/>
      <c r="CES87" s="166"/>
      <c r="CET87" s="166"/>
      <c r="CEU87" s="166"/>
      <c r="CEV87" s="166"/>
      <c r="CEW87" s="166"/>
      <c r="CEX87" s="166"/>
      <c r="CEY87" s="166"/>
      <c r="CEZ87" s="166"/>
      <c r="CFA87" s="166"/>
      <c r="CFB87" s="166"/>
      <c r="CFC87" s="166"/>
      <c r="CFD87" s="166"/>
      <c r="CFE87" s="166"/>
      <c r="CFF87" s="166"/>
      <c r="CFG87" s="166"/>
      <c r="CFH87" s="166"/>
      <c r="CFI87" s="166"/>
      <c r="CFJ87" s="166"/>
      <c r="CFK87" s="166"/>
      <c r="CFL87" s="166"/>
      <c r="CFM87" s="166"/>
      <c r="CFN87" s="166"/>
      <c r="CFO87" s="166"/>
      <c r="CFP87" s="166"/>
      <c r="CFQ87" s="166"/>
      <c r="CFR87" s="166"/>
      <c r="CFS87" s="166"/>
      <c r="CFT87" s="166"/>
      <c r="CFU87" s="166"/>
      <c r="CFV87" s="166"/>
      <c r="CFW87" s="166"/>
      <c r="CFX87" s="166"/>
      <c r="CFY87" s="166"/>
      <c r="CFZ87" s="166"/>
      <c r="CGA87" s="166"/>
      <c r="CGB87" s="166"/>
      <c r="CGC87" s="166"/>
      <c r="CGD87" s="166"/>
      <c r="CGE87" s="166"/>
      <c r="CGF87" s="166"/>
      <c r="CGG87" s="166"/>
      <c r="CGH87" s="166"/>
      <c r="CGI87" s="166"/>
      <c r="CGJ87" s="166"/>
      <c r="CGK87" s="166"/>
      <c r="CGL87" s="166"/>
      <c r="CGM87" s="166"/>
      <c r="CGN87" s="166"/>
      <c r="CGO87" s="166"/>
      <c r="CGP87" s="166"/>
      <c r="CGQ87" s="166"/>
      <c r="CGR87" s="166"/>
      <c r="CGS87" s="166"/>
      <c r="CGT87" s="166"/>
      <c r="CGU87" s="166"/>
      <c r="CGV87" s="166"/>
      <c r="CGW87" s="166"/>
      <c r="CGX87" s="166"/>
      <c r="CGY87" s="166"/>
      <c r="CGZ87" s="166"/>
      <c r="CHA87" s="166"/>
      <c r="CHB87" s="166"/>
      <c r="CHC87" s="166"/>
      <c r="CHD87" s="166"/>
      <c r="CHE87" s="166"/>
      <c r="CHF87" s="166"/>
      <c r="CHG87" s="166"/>
      <c r="CHH87" s="166"/>
      <c r="CHI87" s="166"/>
      <c r="CHJ87" s="166"/>
      <c r="CHK87" s="166"/>
      <c r="CHL87" s="166"/>
      <c r="CHM87" s="166"/>
      <c r="CHN87" s="166"/>
      <c r="CHO87" s="166"/>
      <c r="CHP87" s="166"/>
      <c r="CHQ87" s="166"/>
      <c r="CHR87" s="166"/>
      <c r="CHS87" s="166"/>
      <c r="CHT87" s="166"/>
      <c r="CHU87" s="166"/>
      <c r="CHV87" s="166"/>
      <c r="CHW87" s="166"/>
      <c r="CHX87" s="166"/>
      <c r="CHY87" s="166"/>
      <c r="CHZ87" s="166"/>
      <c r="CIA87" s="166"/>
      <c r="CIB87" s="166"/>
      <c r="CIC87" s="166"/>
      <c r="CID87" s="166"/>
      <c r="CIE87" s="166"/>
      <c r="CIF87" s="166"/>
      <c r="CIG87" s="166"/>
      <c r="CIH87" s="166"/>
      <c r="CII87" s="166"/>
      <c r="CIJ87" s="166"/>
      <c r="CIK87" s="166"/>
      <c r="CIL87" s="166"/>
      <c r="CIM87" s="166"/>
      <c r="CIN87" s="166"/>
      <c r="CIO87" s="166"/>
      <c r="CIP87" s="166"/>
      <c r="CIQ87" s="166"/>
      <c r="CIR87" s="166"/>
      <c r="CIS87" s="166"/>
      <c r="CIT87" s="166"/>
      <c r="CIU87" s="166"/>
      <c r="CIV87" s="166"/>
      <c r="CIW87" s="166"/>
      <c r="CIX87" s="166"/>
      <c r="CIY87" s="166"/>
      <c r="CIZ87" s="166"/>
      <c r="CJA87" s="166"/>
      <c r="CJB87" s="166"/>
      <c r="CJC87" s="166"/>
      <c r="CJD87" s="166"/>
      <c r="CJE87" s="166"/>
      <c r="CJF87" s="166"/>
      <c r="CJG87" s="166"/>
      <c r="CJH87" s="166"/>
      <c r="CJI87" s="166"/>
      <c r="CJJ87" s="166"/>
      <c r="CJK87" s="166"/>
      <c r="CJL87" s="166"/>
      <c r="CJM87" s="166"/>
      <c r="CJN87" s="166"/>
      <c r="CJO87" s="166"/>
      <c r="CJP87" s="166"/>
      <c r="CJQ87" s="166"/>
      <c r="CJR87" s="166"/>
      <c r="CJS87" s="166"/>
      <c r="CJT87" s="166"/>
      <c r="CJU87" s="166"/>
      <c r="CJV87" s="166"/>
      <c r="CJW87" s="166"/>
      <c r="CJX87" s="166"/>
      <c r="CJY87" s="166"/>
      <c r="CJZ87" s="166"/>
      <c r="CKA87" s="166"/>
      <c r="CKB87" s="166"/>
      <c r="CKC87" s="166"/>
      <c r="CKD87" s="166"/>
      <c r="CKE87" s="166"/>
      <c r="CKF87" s="166"/>
      <c r="CKG87" s="166"/>
      <c r="CKH87" s="166"/>
      <c r="CKI87" s="166"/>
      <c r="CKJ87" s="166"/>
      <c r="CKK87" s="166"/>
      <c r="CKL87" s="166"/>
      <c r="CKM87" s="166"/>
      <c r="CKN87" s="166"/>
      <c r="CKO87" s="166"/>
      <c r="CKP87" s="166"/>
      <c r="CKQ87" s="166"/>
      <c r="CKR87" s="166"/>
      <c r="CKS87" s="166"/>
      <c r="CKT87" s="166"/>
      <c r="CKU87" s="166"/>
      <c r="CKV87" s="166"/>
      <c r="CKW87" s="166"/>
      <c r="CKX87" s="166"/>
      <c r="CKY87" s="166"/>
      <c r="CKZ87" s="166"/>
      <c r="CLA87" s="166"/>
      <c r="CLB87" s="166"/>
      <c r="CLC87" s="166"/>
      <c r="CLD87" s="166"/>
      <c r="CLE87" s="166"/>
      <c r="CLF87" s="166"/>
      <c r="CLG87" s="166"/>
      <c r="CLH87" s="166"/>
      <c r="CLI87" s="166"/>
      <c r="CLJ87" s="166"/>
      <c r="CLK87" s="166"/>
      <c r="CLL87" s="166"/>
      <c r="CLM87" s="166"/>
      <c r="CLN87" s="166"/>
      <c r="CLO87" s="166"/>
      <c r="CLP87" s="166"/>
      <c r="CLQ87" s="166"/>
      <c r="CLR87" s="166"/>
      <c r="CLS87" s="166"/>
      <c r="CLT87" s="166"/>
      <c r="CLU87" s="166"/>
      <c r="CLV87" s="166"/>
      <c r="CLW87" s="166"/>
      <c r="CLX87" s="166"/>
      <c r="CLY87" s="166"/>
      <c r="CLZ87" s="166"/>
      <c r="CMA87" s="166"/>
      <c r="CMB87" s="166"/>
      <c r="CMC87" s="166"/>
      <c r="CMD87" s="166"/>
      <c r="CME87" s="166"/>
      <c r="CMF87" s="166"/>
      <c r="CMG87" s="166"/>
      <c r="CMH87" s="166"/>
      <c r="CMI87" s="166"/>
      <c r="CMJ87" s="166"/>
      <c r="CMK87" s="166"/>
      <c r="CML87" s="166"/>
      <c r="CMM87" s="166"/>
      <c r="CMN87" s="166"/>
      <c r="CMO87" s="166"/>
      <c r="CMP87" s="166"/>
      <c r="CMQ87" s="166"/>
      <c r="CMR87" s="166"/>
      <c r="CMS87" s="166"/>
      <c r="CMT87" s="166"/>
      <c r="CMU87" s="166"/>
      <c r="CMV87" s="166"/>
      <c r="CMW87" s="166"/>
      <c r="CMX87" s="166"/>
      <c r="CMY87" s="166"/>
      <c r="CMZ87" s="166"/>
      <c r="CNA87" s="166"/>
      <c r="CNB87" s="166"/>
      <c r="CNC87" s="166"/>
      <c r="CND87" s="166"/>
      <c r="CNE87" s="166"/>
      <c r="CNF87" s="166"/>
      <c r="CNG87" s="166"/>
      <c r="CNH87" s="166"/>
      <c r="CNI87" s="166"/>
      <c r="CNJ87" s="166"/>
      <c r="CNK87" s="166"/>
      <c r="CNL87" s="166"/>
      <c r="CNM87" s="166"/>
      <c r="CNN87" s="166"/>
      <c r="CNO87" s="166"/>
      <c r="CNP87" s="166"/>
      <c r="CNQ87" s="166"/>
      <c r="CNR87" s="166"/>
      <c r="CNS87" s="166"/>
      <c r="CNT87" s="166"/>
      <c r="CNU87" s="166"/>
      <c r="CNV87" s="166"/>
      <c r="CNW87" s="166"/>
      <c r="CNX87" s="166"/>
      <c r="CNY87" s="166"/>
      <c r="CNZ87" s="166"/>
      <c r="COA87" s="166"/>
      <c r="COB87" s="166"/>
      <c r="COC87" s="166"/>
      <c r="COD87" s="166"/>
      <c r="COE87" s="166"/>
      <c r="COF87" s="166"/>
      <c r="COG87" s="166"/>
      <c r="COH87" s="166"/>
      <c r="COI87" s="166"/>
      <c r="COJ87" s="166"/>
      <c r="COK87" s="166"/>
      <c r="COL87" s="166"/>
      <c r="COM87" s="166"/>
      <c r="CON87" s="166"/>
      <c r="COO87" s="166"/>
      <c r="COP87" s="166"/>
      <c r="COQ87" s="166"/>
      <c r="COR87" s="166"/>
      <c r="COS87" s="166"/>
      <c r="COT87" s="166"/>
      <c r="COU87" s="166"/>
      <c r="COV87" s="166"/>
      <c r="COW87" s="166"/>
      <c r="COX87" s="166"/>
      <c r="COY87" s="166"/>
      <c r="COZ87" s="166"/>
      <c r="CPA87" s="166"/>
      <c r="CPB87" s="166"/>
      <c r="CPC87" s="166"/>
      <c r="CPD87" s="166"/>
      <c r="CPE87" s="166"/>
      <c r="CPF87" s="166"/>
      <c r="CPG87" s="166"/>
      <c r="CPH87" s="166"/>
      <c r="CPI87" s="166"/>
      <c r="CPJ87" s="166"/>
      <c r="CPK87" s="166"/>
      <c r="CPL87" s="166"/>
      <c r="CPM87" s="166"/>
      <c r="CPN87" s="166"/>
      <c r="CPO87" s="166"/>
      <c r="CPP87" s="166"/>
      <c r="CPQ87" s="166"/>
      <c r="CPR87" s="166"/>
      <c r="CPS87" s="166"/>
      <c r="CPT87" s="166"/>
      <c r="CPU87" s="166"/>
      <c r="CPV87" s="166"/>
      <c r="CPW87" s="166"/>
      <c r="CPX87" s="166"/>
      <c r="CPY87" s="166"/>
      <c r="CPZ87" s="166"/>
      <c r="CQA87" s="166"/>
      <c r="CQB87" s="166"/>
      <c r="CQC87" s="166"/>
      <c r="CQD87" s="166"/>
      <c r="CQE87" s="166"/>
      <c r="CQF87" s="166"/>
      <c r="CQG87" s="166"/>
      <c r="CQH87" s="166"/>
      <c r="CQI87" s="166"/>
      <c r="CQJ87" s="166"/>
      <c r="CQK87" s="166"/>
      <c r="CQL87" s="166"/>
      <c r="CQM87" s="166"/>
      <c r="CQN87" s="166"/>
      <c r="CQO87" s="166"/>
      <c r="CQP87" s="166"/>
      <c r="CQQ87" s="166"/>
      <c r="CQR87" s="166"/>
      <c r="CQS87" s="166"/>
      <c r="CQT87" s="166"/>
      <c r="CQU87" s="166"/>
      <c r="CQV87" s="166"/>
      <c r="CQW87" s="166"/>
      <c r="CQX87" s="166"/>
      <c r="CQY87" s="166"/>
      <c r="CQZ87" s="166"/>
      <c r="CRA87" s="166"/>
      <c r="CRB87" s="166"/>
      <c r="CRC87" s="166"/>
      <c r="CRD87" s="166"/>
      <c r="CRE87" s="166"/>
      <c r="CRF87" s="166"/>
      <c r="CRG87" s="166"/>
      <c r="CRH87" s="166"/>
      <c r="CRI87" s="166"/>
      <c r="CRJ87" s="166"/>
      <c r="CRK87" s="166"/>
      <c r="CRL87" s="166"/>
      <c r="CRM87" s="166"/>
      <c r="CRN87" s="166"/>
      <c r="CRO87" s="166"/>
      <c r="CRP87" s="166"/>
      <c r="CRQ87" s="166"/>
      <c r="CRR87" s="166"/>
      <c r="CRS87" s="166"/>
      <c r="CRT87" s="166"/>
      <c r="CRU87" s="166"/>
      <c r="CRV87" s="166"/>
      <c r="CRW87" s="166"/>
      <c r="CRX87" s="166"/>
      <c r="CRY87" s="166"/>
      <c r="CRZ87" s="166"/>
      <c r="CSA87" s="166"/>
      <c r="CSB87" s="166"/>
      <c r="CSC87" s="166"/>
      <c r="CSD87" s="166"/>
      <c r="CSE87" s="166"/>
      <c r="CSF87" s="166"/>
      <c r="CSG87" s="166"/>
      <c r="CSH87" s="166"/>
      <c r="CSI87" s="166"/>
      <c r="CSJ87" s="166"/>
      <c r="CSK87" s="166"/>
      <c r="CSL87" s="166"/>
      <c r="CSM87" s="166"/>
      <c r="CSN87" s="166"/>
      <c r="CSO87" s="166"/>
      <c r="CSP87" s="166"/>
      <c r="CSQ87" s="166"/>
      <c r="CSR87" s="166"/>
      <c r="CSS87" s="166"/>
      <c r="CST87" s="166"/>
      <c r="CSU87" s="166"/>
      <c r="CSV87" s="166"/>
      <c r="CSW87" s="166"/>
      <c r="CSX87" s="166"/>
      <c r="CSY87" s="166"/>
      <c r="CSZ87" s="166"/>
      <c r="CTA87" s="166"/>
      <c r="CTB87" s="166"/>
      <c r="CTC87" s="166"/>
      <c r="CTD87" s="166"/>
      <c r="CTE87" s="166"/>
      <c r="CTF87" s="166"/>
      <c r="CTG87" s="166"/>
      <c r="CTH87" s="166"/>
      <c r="CTI87" s="166"/>
      <c r="CTJ87" s="166"/>
      <c r="CTK87" s="166"/>
      <c r="CTL87" s="166"/>
      <c r="CTM87" s="166"/>
      <c r="CTN87" s="166"/>
      <c r="CTO87" s="166"/>
      <c r="CTP87" s="166"/>
      <c r="CTQ87" s="166"/>
      <c r="CTR87" s="166"/>
      <c r="CTS87" s="166"/>
      <c r="CTT87" s="166"/>
      <c r="CTU87" s="166"/>
      <c r="CTV87" s="166"/>
      <c r="CTW87" s="166"/>
      <c r="CTX87" s="166"/>
      <c r="CTY87" s="166"/>
      <c r="CTZ87" s="166"/>
      <c r="CUA87" s="166"/>
      <c r="CUB87" s="166"/>
      <c r="CUC87" s="166"/>
      <c r="CUD87" s="166"/>
      <c r="CUE87" s="166"/>
      <c r="CUF87" s="166"/>
      <c r="CUG87" s="166"/>
      <c r="CUH87" s="166"/>
      <c r="CUI87" s="166"/>
      <c r="CUJ87" s="166"/>
      <c r="CUK87" s="166"/>
      <c r="CUL87" s="166"/>
      <c r="CUM87" s="166"/>
      <c r="CUN87" s="166"/>
      <c r="CUO87" s="166"/>
      <c r="CUP87" s="166"/>
      <c r="CUQ87" s="166"/>
      <c r="CUR87" s="166"/>
      <c r="CUS87" s="166"/>
      <c r="CUT87" s="166"/>
      <c r="CUU87" s="166"/>
      <c r="CUV87" s="166"/>
      <c r="CUW87" s="166"/>
      <c r="CUX87" s="166"/>
      <c r="CUY87" s="166"/>
      <c r="CUZ87" s="166"/>
      <c r="CVA87" s="166"/>
      <c r="CVB87" s="166"/>
      <c r="CVC87" s="166"/>
      <c r="CVD87" s="166"/>
      <c r="CVE87" s="166"/>
      <c r="CVF87" s="166"/>
      <c r="CVG87" s="166"/>
      <c r="CVH87" s="166"/>
      <c r="CVI87" s="166"/>
      <c r="CVJ87" s="166"/>
      <c r="CVK87" s="166"/>
      <c r="CVL87" s="166"/>
      <c r="CVM87" s="166"/>
      <c r="CVN87" s="166"/>
      <c r="CVO87" s="166"/>
      <c r="CVP87" s="166"/>
      <c r="CVQ87" s="166"/>
      <c r="CVR87" s="166"/>
      <c r="CVS87" s="166"/>
      <c r="CVT87" s="166"/>
      <c r="CVU87" s="166"/>
      <c r="CVV87" s="166"/>
      <c r="CVW87" s="166"/>
      <c r="CVX87" s="166"/>
      <c r="CVY87" s="166"/>
      <c r="CVZ87" s="166"/>
      <c r="CWA87" s="166"/>
      <c r="CWB87" s="166"/>
      <c r="CWC87" s="166"/>
      <c r="CWD87" s="166"/>
      <c r="CWE87" s="166"/>
      <c r="CWF87" s="166"/>
      <c r="CWG87" s="166"/>
      <c r="CWH87" s="166"/>
      <c r="CWI87" s="166"/>
      <c r="CWJ87" s="166"/>
      <c r="CWK87" s="166"/>
      <c r="CWL87" s="166"/>
      <c r="CWM87" s="166"/>
      <c r="CWN87" s="166"/>
      <c r="CWO87" s="166"/>
      <c r="CWP87" s="166"/>
      <c r="CWQ87" s="166"/>
      <c r="CWR87" s="166"/>
      <c r="CWS87" s="166"/>
      <c r="CWT87" s="166"/>
      <c r="CWU87" s="166"/>
      <c r="CWV87" s="166"/>
      <c r="CWW87" s="166"/>
      <c r="CWX87" s="166"/>
      <c r="CWY87" s="166"/>
      <c r="CWZ87" s="166"/>
      <c r="CXA87" s="166"/>
      <c r="CXB87" s="166"/>
      <c r="CXC87" s="166"/>
      <c r="CXD87" s="166"/>
      <c r="CXE87" s="166"/>
      <c r="CXF87" s="166"/>
      <c r="CXG87" s="166"/>
      <c r="CXH87" s="166"/>
      <c r="CXI87" s="166"/>
      <c r="CXJ87" s="166"/>
      <c r="CXK87" s="166"/>
      <c r="CXL87" s="166"/>
      <c r="CXM87" s="166"/>
      <c r="CXN87" s="166"/>
      <c r="CXO87" s="166"/>
      <c r="CXP87" s="166"/>
      <c r="CXQ87" s="166"/>
      <c r="CXR87" s="166"/>
      <c r="CXS87" s="166"/>
      <c r="CXT87" s="166"/>
      <c r="CXU87" s="166"/>
      <c r="CXV87" s="166"/>
      <c r="CXW87" s="166"/>
      <c r="CXX87" s="166"/>
      <c r="CXY87" s="166"/>
      <c r="CXZ87" s="166"/>
      <c r="CYA87" s="166"/>
      <c r="CYB87" s="166"/>
      <c r="CYC87" s="166"/>
      <c r="CYD87" s="166"/>
      <c r="CYE87" s="166"/>
      <c r="CYF87" s="166"/>
      <c r="CYG87" s="166"/>
      <c r="CYH87" s="166"/>
      <c r="CYI87" s="166"/>
      <c r="CYJ87" s="166"/>
      <c r="CYK87" s="166"/>
      <c r="CYL87" s="166"/>
      <c r="CYM87" s="166"/>
      <c r="CYN87" s="166"/>
      <c r="CYO87" s="166"/>
      <c r="CYP87" s="166"/>
      <c r="CYQ87" s="166"/>
      <c r="CYR87" s="166"/>
      <c r="CYS87" s="166"/>
      <c r="CYT87" s="166"/>
      <c r="CYU87" s="166"/>
      <c r="CYV87" s="166"/>
      <c r="CYW87" s="166"/>
      <c r="CYX87" s="166"/>
      <c r="CYY87" s="166"/>
      <c r="CYZ87" s="166"/>
      <c r="CZA87" s="166"/>
      <c r="CZB87" s="166"/>
      <c r="CZC87" s="166"/>
      <c r="CZD87" s="166"/>
      <c r="CZE87" s="166"/>
      <c r="CZF87" s="166"/>
      <c r="CZG87" s="166"/>
      <c r="CZH87" s="166"/>
      <c r="CZI87" s="166"/>
      <c r="CZJ87" s="166"/>
      <c r="CZK87" s="166"/>
      <c r="CZL87" s="166"/>
      <c r="CZM87" s="166"/>
      <c r="CZN87" s="166"/>
      <c r="CZO87" s="166"/>
      <c r="CZP87" s="166"/>
      <c r="CZQ87" s="166"/>
      <c r="CZR87" s="166"/>
      <c r="CZS87" s="166"/>
      <c r="CZT87" s="166"/>
      <c r="CZU87" s="166"/>
      <c r="CZV87" s="166"/>
      <c r="CZW87" s="166"/>
      <c r="CZX87" s="166"/>
      <c r="CZY87" s="166"/>
      <c r="CZZ87" s="166"/>
      <c r="DAA87" s="166"/>
      <c r="DAB87" s="166"/>
      <c r="DAC87" s="166"/>
      <c r="DAD87" s="166"/>
      <c r="DAE87" s="166"/>
      <c r="DAF87" s="166"/>
      <c r="DAG87" s="166"/>
      <c r="DAH87" s="166"/>
      <c r="DAI87" s="166"/>
      <c r="DAJ87" s="166"/>
      <c r="DAK87" s="166"/>
      <c r="DAL87" s="166"/>
      <c r="DAM87" s="166"/>
      <c r="DAN87" s="166"/>
      <c r="DAO87" s="166"/>
      <c r="DAP87" s="166"/>
      <c r="DAQ87" s="166"/>
      <c r="DAR87" s="166"/>
      <c r="DAS87" s="166"/>
      <c r="DAT87" s="166"/>
      <c r="DAU87" s="166"/>
      <c r="DAV87" s="166"/>
      <c r="DAW87" s="166"/>
      <c r="DAX87" s="166"/>
      <c r="DAY87" s="166"/>
      <c r="DAZ87" s="166"/>
      <c r="DBA87" s="166"/>
      <c r="DBB87" s="166"/>
      <c r="DBC87" s="166"/>
      <c r="DBD87" s="166"/>
      <c r="DBE87" s="166"/>
      <c r="DBF87" s="166"/>
      <c r="DBG87" s="166"/>
      <c r="DBH87" s="166"/>
      <c r="DBI87" s="166"/>
      <c r="DBJ87" s="166"/>
      <c r="DBK87" s="166"/>
      <c r="DBL87" s="166"/>
      <c r="DBM87" s="166"/>
      <c r="DBN87" s="166"/>
      <c r="DBO87" s="166"/>
      <c r="DBP87" s="166"/>
      <c r="DBQ87" s="166"/>
      <c r="DBR87" s="166"/>
      <c r="DBS87" s="166"/>
      <c r="DBT87" s="166"/>
      <c r="DBU87" s="166"/>
      <c r="DBV87" s="166"/>
      <c r="DBW87" s="166"/>
      <c r="DBX87" s="166"/>
      <c r="DBY87" s="166"/>
      <c r="DBZ87" s="166"/>
      <c r="DCA87" s="166"/>
      <c r="DCB87" s="166"/>
      <c r="DCC87" s="166"/>
      <c r="DCD87" s="166"/>
      <c r="DCE87" s="166"/>
      <c r="DCF87" s="166"/>
      <c r="DCG87" s="166"/>
      <c r="DCH87" s="166"/>
      <c r="DCI87" s="166"/>
      <c r="DCJ87" s="166"/>
      <c r="DCK87" s="166"/>
      <c r="DCL87" s="166"/>
      <c r="DCM87" s="166"/>
      <c r="DCN87" s="166"/>
      <c r="DCO87" s="166"/>
      <c r="DCP87" s="166"/>
      <c r="DCQ87" s="166"/>
      <c r="DCR87" s="166"/>
      <c r="DCS87" s="166"/>
      <c r="DCT87" s="166"/>
      <c r="DCU87" s="166"/>
      <c r="DCV87" s="166"/>
      <c r="DCW87" s="166"/>
      <c r="DCX87" s="166"/>
      <c r="DCY87" s="166"/>
      <c r="DCZ87" s="166"/>
      <c r="DDA87" s="166"/>
      <c r="DDB87" s="166"/>
      <c r="DDC87" s="166"/>
      <c r="DDD87" s="166"/>
      <c r="DDE87" s="166"/>
      <c r="DDF87" s="166"/>
      <c r="DDG87" s="166"/>
      <c r="DDH87" s="166"/>
      <c r="DDI87" s="166"/>
      <c r="DDJ87" s="166"/>
      <c r="DDK87" s="166"/>
      <c r="DDL87" s="166"/>
      <c r="DDM87" s="166"/>
      <c r="DDN87" s="166"/>
      <c r="DDO87" s="166"/>
      <c r="DDP87" s="166"/>
      <c r="DDQ87" s="166"/>
      <c r="DDR87" s="166"/>
      <c r="DDS87" s="166"/>
      <c r="DDT87" s="166"/>
      <c r="DDU87" s="166"/>
      <c r="DDV87" s="166"/>
      <c r="DDW87" s="166"/>
      <c r="DDX87" s="166"/>
      <c r="DDY87" s="166"/>
      <c r="DDZ87" s="166"/>
      <c r="DEA87" s="166"/>
      <c r="DEB87" s="166"/>
      <c r="DEC87" s="166"/>
      <c r="DED87" s="166"/>
      <c r="DEE87" s="166"/>
      <c r="DEF87" s="166"/>
      <c r="DEG87" s="166"/>
      <c r="DEH87" s="166"/>
      <c r="DEI87" s="166"/>
      <c r="DEJ87" s="166"/>
      <c r="DEK87" s="166"/>
      <c r="DEL87" s="166"/>
      <c r="DEM87" s="166"/>
      <c r="DEN87" s="166"/>
      <c r="DEO87" s="166"/>
      <c r="DEP87" s="166"/>
      <c r="DEQ87" s="166"/>
      <c r="DER87" s="166"/>
      <c r="DES87" s="166"/>
      <c r="DET87" s="166"/>
      <c r="DEU87" s="166"/>
      <c r="DEV87" s="166"/>
      <c r="DEW87" s="166"/>
      <c r="DEX87" s="166"/>
      <c r="DEY87" s="166"/>
      <c r="DEZ87" s="166"/>
      <c r="DFA87" s="166"/>
      <c r="DFB87" s="166"/>
      <c r="DFC87" s="166"/>
      <c r="DFD87" s="166"/>
      <c r="DFE87" s="166"/>
      <c r="DFF87" s="166"/>
      <c r="DFG87" s="166"/>
      <c r="DFH87" s="166"/>
      <c r="DFI87" s="166"/>
      <c r="DFJ87" s="166"/>
      <c r="DFK87" s="166"/>
      <c r="DFL87" s="166"/>
      <c r="DFM87" s="166"/>
      <c r="DFN87" s="166"/>
      <c r="DFO87" s="166"/>
      <c r="DFP87" s="166"/>
      <c r="DFQ87" s="166"/>
      <c r="DFR87" s="166"/>
      <c r="DFS87" s="166"/>
      <c r="DFT87" s="166"/>
      <c r="DFU87" s="166"/>
      <c r="DFV87" s="166"/>
      <c r="DFW87" s="166"/>
      <c r="DFX87" s="166"/>
      <c r="DFY87" s="166"/>
      <c r="DFZ87" s="166"/>
      <c r="DGA87" s="166"/>
      <c r="DGB87" s="166"/>
      <c r="DGC87" s="166"/>
      <c r="DGD87" s="166"/>
      <c r="DGE87" s="166"/>
      <c r="DGF87" s="166"/>
      <c r="DGG87" s="166"/>
      <c r="DGH87" s="166"/>
      <c r="DGI87" s="166"/>
      <c r="DGJ87" s="166"/>
      <c r="DGK87" s="166"/>
      <c r="DGL87" s="166"/>
      <c r="DGM87" s="166"/>
      <c r="DGN87" s="166"/>
      <c r="DGO87" s="166"/>
      <c r="DGP87" s="166"/>
      <c r="DGQ87" s="166"/>
      <c r="DGR87" s="166"/>
      <c r="DGS87" s="166"/>
      <c r="DGT87" s="166"/>
      <c r="DGU87" s="166"/>
      <c r="DGV87" s="166"/>
      <c r="DGW87" s="166"/>
      <c r="DGX87" s="166"/>
      <c r="DGY87" s="166"/>
      <c r="DGZ87" s="166"/>
      <c r="DHA87" s="166"/>
      <c r="DHB87" s="166"/>
      <c r="DHC87" s="166"/>
      <c r="DHD87" s="166"/>
      <c r="DHE87" s="166"/>
      <c r="DHF87" s="166"/>
      <c r="DHG87" s="166"/>
      <c r="DHH87" s="166"/>
      <c r="DHI87" s="166"/>
      <c r="DHJ87" s="166"/>
      <c r="DHK87" s="166"/>
      <c r="DHL87" s="166"/>
      <c r="DHM87" s="166"/>
      <c r="DHN87" s="166"/>
      <c r="DHO87" s="166"/>
      <c r="DHP87" s="166"/>
      <c r="DHQ87" s="166"/>
      <c r="DHR87" s="166"/>
      <c r="DHS87" s="166"/>
      <c r="DHT87" s="166"/>
      <c r="DHU87" s="166"/>
      <c r="DHV87" s="166"/>
      <c r="DHW87" s="166"/>
      <c r="DHX87" s="166"/>
      <c r="DHY87" s="166"/>
      <c r="DHZ87" s="166"/>
      <c r="DIA87" s="166"/>
      <c r="DIB87" s="166"/>
      <c r="DIC87" s="166"/>
      <c r="DID87" s="166"/>
      <c r="DIE87" s="166"/>
      <c r="DIF87" s="166"/>
      <c r="DIG87" s="166"/>
      <c r="DIH87" s="166"/>
      <c r="DII87" s="166"/>
      <c r="DIJ87" s="166"/>
      <c r="DIK87" s="166"/>
      <c r="DIL87" s="166"/>
      <c r="DIM87" s="166"/>
      <c r="DIN87" s="166"/>
      <c r="DIO87" s="166"/>
      <c r="DIP87" s="166"/>
      <c r="DIQ87" s="166"/>
      <c r="DIR87" s="166"/>
      <c r="DIS87" s="166"/>
      <c r="DIT87" s="166"/>
      <c r="DIU87" s="166"/>
      <c r="DIV87" s="166"/>
      <c r="DIW87" s="166"/>
      <c r="DIX87" s="166"/>
      <c r="DIY87" s="166"/>
      <c r="DIZ87" s="166"/>
      <c r="DJA87" s="166"/>
      <c r="DJB87" s="166"/>
      <c r="DJC87" s="166"/>
      <c r="DJD87" s="166"/>
      <c r="DJE87" s="166"/>
      <c r="DJF87" s="166"/>
      <c r="DJG87" s="166"/>
      <c r="DJH87" s="166"/>
      <c r="DJI87" s="166"/>
      <c r="DJJ87" s="166"/>
      <c r="DJK87" s="166"/>
      <c r="DJL87" s="166"/>
      <c r="DJM87" s="166"/>
      <c r="DJN87" s="166"/>
      <c r="DJO87" s="166"/>
      <c r="DJP87" s="166"/>
      <c r="DJQ87" s="166"/>
      <c r="DJR87" s="166"/>
      <c r="DJS87" s="166"/>
      <c r="DJT87" s="166"/>
      <c r="DJU87" s="166"/>
      <c r="DJV87" s="166"/>
      <c r="DJW87" s="166"/>
      <c r="DJX87" s="166"/>
      <c r="DJY87" s="166"/>
      <c r="DJZ87" s="166"/>
      <c r="DKA87" s="166"/>
      <c r="DKB87" s="166"/>
      <c r="DKC87" s="166"/>
      <c r="DKD87" s="166"/>
      <c r="DKE87" s="166"/>
      <c r="DKF87" s="166"/>
      <c r="DKG87" s="166"/>
      <c r="DKH87" s="166"/>
      <c r="DKI87" s="166"/>
      <c r="DKJ87" s="166"/>
      <c r="DKK87" s="166"/>
      <c r="DKL87" s="166"/>
      <c r="DKM87" s="166"/>
      <c r="DKN87" s="166"/>
      <c r="DKO87" s="166"/>
      <c r="DKP87" s="166"/>
      <c r="DKQ87" s="166"/>
      <c r="DKR87" s="166"/>
      <c r="DKS87" s="166"/>
      <c r="DKT87" s="166"/>
      <c r="DKU87" s="166"/>
      <c r="DKV87" s="166"/>
      <c r="DKW87" s="166"/>
      <c r="DKX87" s="166"/>
      <c r="DKY87" s="166"/>
      <c r="DKZ87" s="166"/>
      <c r="DLA87" s="166"/>
      <c r="DLB87" s="166"/>
      <c r="DLC87" s="166"/>
      <c r="DLD87" s="166"/>
      <c r="DLE87" s="166"/>
      <c r="DLF87" s="166"/>
      <c r="DLG87" s="166"/>
      <c r="DLH87" s="166"/>
      <c r="DLI87" s="166"/>
      <c r="DLJ87" s="166"/>
      <c r="DLK87" s="166"/>
      <c r="DLL87" s="166"/>
      <c r="DLM87" s="166"/>
      <c r="DLN87" s="166"/>
      <c r="DLO87" s="166"/>
      <c r="DLP87" s="166"/>
      <c r="DLQ87" s="166"/>
      <c r="DLR87" s="166"/>
      <c r="DLS87" s="166"/>
      <c r="DLT87" s="166"/>
      <c r="DLU87" s="166"/>
      <c r="DLV87" s="166"/>
      <c r="DLW87" s="166"/>
      <c r="DLX87" s="166"/>
      <c r="DLY87" s="166"/>
      <c r="DLZ87" s="166"/>
      <c r="DMA87" s="166"/>
      <c r="DMB87" s="166"/>
      <c r="DMC87" s="166"/>
      <c r="DMD87" s="166"/>
      <c r="DME87" s="166"/>
      <c r="DMF87" s="166"/>
      <c r="DMG87" s="166"/>
      <c r="DMH87" s="166"/>
      <c r="DMI87" s="166"/>
      <c r="DMJ87" s="166"/>
      <c r="DMK87" s="166"/>
      <c r="DML87" s="166"/>
      <c r="DMM87" s="166"/>
      <c r="DMN87" s="166"/>
      <c r="DMO87" s="166"/>
      <c r="DMP87" s="166"/>
      <c r="DMQ87" s="166"/>
      <c r="DMR87" s="166"/>
      <c r="DMS87" s="166"/>
      <c r="DMT87" s="166"/>
      <c r="DMU87" s="166"/>
      <c r="DMV87" s="166"/>
      <c r="DMW87" s="166"/>
      <c r="DMX87" s="166"/>
      <c r="DMY87" s="166"/>
      <c r="DMZ87" s="166"/>
      <c r="DNA87" s="166"/>
      <c r="DNB87" s="166"/>
      <c r="DNC87" s="166"/>
      <c r="DND87" s="166"/>
      <c r="DNE87" s="166"/>
      <c r="DNF87" s="166"/>
      <c r="DNG87" s="166"/>
      <c r="DNH87" s="166"/>
      <c r="DNI87" s="166"/>
      <c r="DNJ87" s="166"/>
      <c r="DNK87" s="166"/>
      <c r="DNL87" s="166"/>
      <c r="DNM87" s="166"/>
      <c r="DNN87" s="166"/>
      <c r="DNO87" s="166"/>
      <c r="DNP87" s="166"/>
      <c r="DNQ87" s="166"/>
      <c r="DNR87" s="166"/>
      <c r="DNS87" s="166"/>
      <c r="DNT87" s="166"/>
      <c r="DNU87" s="166"/>
      <c r="DNV87" s="166"/>
      <c r="DNW87" s="166"/>
      <c r="DNX87" s="166"/>
      <c r="DNY87" s="166"/>
      <c r="DNZ87" s="166"/>
      <c r="DOA87" s="166"/>
      <c r="DOB87" s="166"/>
      <c r="DOC87" s="166"/>
      <c r="DOD87" s="166"/>
      <c r="DOE87" s="166"/>
      <c r="DOF87" s="166"/>
      <c r="DOG87" s="166"/>
      <c r="DOH87" s="166"/>
      <c r="DOI87" s="166"/>
      <c r="DOJ87" s="166"/>
      <c r="DOK87" s="166"/>
      <c r="DOL87" s="166"/>
      <c r="DOM87" s="166"/>
      <c r="DON87" s="166"/>
      <c r="DOO87" s="166"/>
      <c r="DOP87" s="166"/>
      <c r="DOQ87" s="166"/>
      <c r="DOR87" s="166"/>
      <c r="DOS87" s="166"/>
      <c r="DOT87" s="166"/>
      <c r="DOU87" s="166"/>
      <c r="DOV87" s="166"/>
      <c r="DOW87" s="166"/>
      <c r="DOX87" s="166"/>
      <c r="DOY87" s="166"/>
      <c r="DOZ87" s="166"/>
      <c r="DPA87" s="166"/>
      <c r="DPB87" s="166"/>
      <c r="DPC87" s="166"/>
      <c r="DPD87" s="166"/>
      <c r="DPE87" s="166"/>
      <c r="DPF87" s="166"/>
      <c r="DPG87" s="166"/>
    </row>
    <row r="88" spans="1:3127" s="167" customFormat="1" ht="60.75">
      <c r="A88" s="184" t="s">
        <v>2236</v>
      </c>
      <c r="B88" s="185" t="s">
        <v>2012</v>
      </c>
      <c r="C88" s="184" t="s">
        <v>2033</v>
      </c>
      <c r="D88" s="186" t="s">
        <v>27</v>
      </c>
      <c r="E88" s="186" t="s">
        <v>2237</v>
      </c>
      <c r="F88" s="184" t="s">
        <v>1237</v>
      </c>
      <c r="G88" s="184"/>
      <c r="H88" s="184" t="s">
        <v>1972</v>
      </c>
      <c r="I88" s="184" t="s">
        <v>1005</v>
      </c>
      <c r="J88" s="184" t="s">
        <v>18</v>
      </c>
      <c r="K88" s="184" t="s">
        <v>53</v>
      </c>
      <c r="L88" s="180" t="s">
        <v>1432</v>
      </c>
      <c r="M88" s="184" t="s">
        <v>14</v>
      </c>
      <c r="N88" s="187">
        <v>18</v>
      </c>
      <c r="O88" s="187">
        <v>7</v>
      </c>
      <c r="P88" s="180" t="s">
        <v>1432</v>
      </c>
      <c r="Q88" s="188">
        <v>3.5</v>
      </c>
      <c r="R88" s="190" t="s">
        <v>2232</v>
      </c>
      <c r="S88" s="189" t="s">
        <v>2233</v>
      </c>
      <c r="T88" s="184"/>
      <c r="U88" s="5"/>
      <c r="V88" s="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c r="AMK88"/>
      <c r="AML88"/>
      <c r="AMM88"/>
      <c r="AMN88"/>
      <c r="AMO88"/>
      <c r="AMP88"/>
      <c r="AMQ88"/>
      <c r="AMR88"/>
      <c r="AMS88"/>
      <c r="AMT88"/>
      <c r="AMU88"/>
      <c r="AMV88"/>
      <c r="AMW88"/>
      <c r="AMX88"/>
      <c r="AMY88"/>
      <c r="AMZ88"/>
      <c r="ANA88"/>
      <c r="ANB88"/>
      <c r="ANC88"/>
      <c r="AND88"/>
      <c r="ANE88"/>
      <c r="ANF88"/>
      <c r="ANG88"/>
      <c r="ANH88"/>
      <c r="ANI88"/>
      <c r="ANJ88"/>
      <c r="ANK88"/>
      <c r="ANL88"/>
      <c r="ANM88"/>
      <c r="ANN88"/>
      <c r="ANO88"/>
      <c r="ANP88"/>
      <c r="ANQ88"/>
      <c r="ANR88"/>
      <c r="ANS88"/>
      <c r="ANT88"/>
      <c r="ANU88"/>
      <c r="ANV88"/>
      <c r="ANW88"/>
      <c r="ANX88"/>
      <c r="ANY88"/>
      <c r="ANZ88"/>
      <c r="AOA88"/>
      <c r="AOB88"/>
      <c r="AOC88"/>
      <c r="AOD88"/>
      <c r="AOE88"/>
      <c r="AOF88"/>
      <c r="AOG88"/>
      <c r="AOH88"/>
      <c r="AOI88"/>
      <c r="AOJ88"/>
      <c r="AOK88"/>
      <c r="AOL88"/>
      <c r="AOM88"/>
      <c r="AON88"/>
      <c r="AOO88"/>
      <c r="AOP88"/>
      <c r="AOQ88"/>
      <c r="AOR88"/>
      <c r="AOS88"/>
      <c r="AOT88"/>
      <c r="AOU88"/>
      <c r="AOV88"/>
      <c r="AOW88"/>
      <c r="AOX88"/>
      <c r="AOY88"/>
      <c r="AOZ88"/>
      <c r="APA88"/>
      <c r="APB88"/>
      <c r="APC88"/>
      <c r="APD88"/>
      <c r="APE88"/>
      <c r="APF88"/>
      <c r="APG88"/>
      <c r="APH88"/>
      <c r="API88"/>
      <c r="APJ88"/>
      <c r="APK88"/>
      <c r="APL88"/>
      <c r="APM88"/>
      <c r="APN88"/>
      <c r="APO88"/>
      <c r="APP88"/>
      <c r="APQ88"/>
      <c r="APR88"/>
      <c r="APS88"/>
      <c r="APT88"/>
      <c r="APU88"/>
    </row>
    <row r="89" spans="1:3127" s="166" customFormat="1" ht="120.75">
      <c r="A89" s="199" t="s">
        <v>2104</v>
      </c>
      <c r="B89" s="199" t="s">
        <v>1983</v>
      </c>
      <c r="C89" s="199" t="s">
        <v>19</v>
      </c>
      <c r="D89" s="199" t="s">
        <v>50</v>
      </c>
      <c r="E89" s="199" t="s">
        <v>458</v>
      </c>
      <c r="F89" s="199" t="s">
        <v>24</v>
      </c>
      <c r="G89" s="199" t="s">
        <v>36</v>
      </c>
      <c r="H89" s="199" t="s">
        <v>1972</v>
      </c>
      <c r="I89" s="199" t="s">
        <v>1005</v>
      </c>
      <c r="J89" s="199" t="s">
        <v>1979</v>
      </c>
      <c r="K89" s="199" t="s">
        <v>52</v>
      </c>
      <c r="L89" s="180" t="s">
        <v>1432</v>
      </c>
      <c r="M89" s="200" t="s">
        <v>1980</v>
      </c>
      <c r="N89" s="200">
        <v>2</v>
      </c>
      <c r="O89" s="200">
        <v>2</v>
      </c>
      <c r="P89" s="180" t="s">
        <v>1432</v>
      </c>
      <c r="Q89" s="201">
        <v>42</v>
      </c>
      <c r="R89" s="202" t="s">
        <v>1984</v>
      </c>
      <c r="S89" s="203" t="s">
        <v>2050</v>
      </c>
      <c r="T89" s="200"/>
      <c r="U89" s="5"/>
      <c r="V89" s="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c r="AMK89"/>
      <c r="AML89"/>
      <c r="AMM89"/>
      <c r="AMN89"/>
      <c r="AMO89"/>
      <c r="AMP89"/>
      <c r="AMQ89"/>
      <c r="AMR89"/>
      <c r="AMS89"/>
      <c r="AMT89"/>
      <c r="AMU89"/>
      <c r="AMV89"/>
      <c r="AMW89"/>
      <c r="AMX89"/>
      <c r="AMY89"/>
      <c r="AMZ89"/>
      <c r="ANA89"/>
      <c r="ANB89"/>
      <c r="ANC89"/>
      <c r="AND89"/>
      <c r="ANE89"/>
      <c r="ANF89"/>
      <c r="ANG89"/>
      <c r="ANH89"/>
      <c r="ANI89"/>
      <c r="ANJ89"/>
      <c r="ANK89"/>
      <c r="ANL89"/>
      <c r="ANM89"/>
      <c r="ANN89"/>
      <c r="ANO89"/>
      <c r="ANP89"/>
      <c r="ANQ89"/>
      <c r="ANR89"/>
      <c r="ANS89"/>
      <c r="ANT89"/>
      <c r="ANU89"/>
      <c r="ANV89"/>
      <c r="ANW89"/>
      <c r="ANX89"/>
      <c r="ANY89"/>
      <c r="ANZ89"/>
      <c r="AOA89"/>
      <c r="AOB89"/>
      <c r="AOC89"/>
      <c r="AOD89"/>
      <c r="AOE89"/>
      <c r="AOF89"/>
      <c r="AOG89"/>
      <c r="AOH89"/>
      <c r="AOI89"/>
      <c r="AOJ89"/>
      <c r="AOK89"/>
      <c r="AOL89"/>
      <c r="AOM89"/>
      <c r="AON89"/>
      <c r="AOO89"/>
      <c r="AOP89"/>
      <c r="AOQ89"/>
      <c r="AOR89"/>
      <c r="AOS89"/>
      <c r="AOT89"/>
      <c r="AOU89"/>
      <c r="AOV89"/>
      <c r="AOW89"/>
      <c r="AOX89"/>
      <c r="AOY89"/>
      <c r="AOZ89"/>
      <c r="APA89"/>
      <c r="APB89"/>
      <c r="APC89"/>
      <c r="APD89"/>
      <c r="APE89"/>
      <c r="APF89"/>
      <c r="APG89"/>
      <c r="APH89"/>
      <c r="API89"/>
      <c r="APJ89"/>
      <c r="APK89"/>
      <c r="APL89"/>
      <c r="APM89"/>
      <c r="APN89"/>
      <c r="APO89"/>
      <c r="APP89"/>
      <c r="APQ89"/>
      <c r="APR89"/>
      <c r="APS89"/>
      <c r="APT89"/>
      <c r="APU89"/>
    </row>
    <row r="90" spans="1:3127" s="167" customFormat="1" ht="24.75">
      <c r="A90" s="184" t="s">
        <v>2413</v>
      </c>
      <c r="B90" s="184" t="s">
        <v>2408</v>
      </c>
      <c r="C90" s="184" t="s">
        <v>2033</v>
      </c>
      <c r="D90" s="186" t="s">
        <v>2034</v>
      </c>
      <c r="E90" s="184" t="s">
        <v>2414</v>
      </c>
      <c r="F90" s="184" t="s">
        <v>24</v>
      </c>
      <c r="G90" s="184" t="s">
        <v>25</v>
      </c>
      <c r="H90" s="184" t="s">
        <v>1972</v>
      </c>
      <c r="I90" s="184" t="s">
        <v>1005</v>
      </c>
      <c r="J90" s="184" t="s">
        <v>18</v>
      </c>
      <c r="K90" s="184" t="s">
        <v>53</v>
      </c>
      <c r="L90" s="180" t="s">
        <v>1432</v>
      </c>
      <c r="M90" s="184" t="s">
        <v>1113</v>
      </c>
      <c r="N90" s="187">
        <v>2200</v>
      </c>
      <c r="O90" s="187">
        <v>1084</v>
      </c>
      <c r="P90" s="180" t="s">
        <v>1432</v>
      </c>
      <c r="Q90" s="188">
        <v>65.224000000000004</v>
      </c>
      <c r="R90" s="190" t="s">
        <v>2064</v>
      </c>
      <c r="S90" s="189" t="s">
        <v>2065</v>
      </c>
      <c r="T90" s="184"/>
      <c r="U90" s="5"/>
      <c r="V90" s="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c r="AMK90"/>
      <c r="AML90"/>
      <c r="AMM90"/>
      <c r="AMN90"/>
      <c r="AMO90"/>
      <c r="AMP90"/>
      <c r="AMQ90"/>
      <c r="AMR90"/>
      <c r="AMS90"/>
      <c r="AMT90"/>
      <c r="AMU90"/>
      <c r="AMV90"/>
      <c r="AMW90"/>
      <c r="AMX90"/>
      <c r="AMY90"/>
      <c r="AMZ90"/>
      <c r="ANA90"/>
      <c r="ANB90"/>
      <c r="ANC90"/>
      <c r="AND90"/>
      <c r="ANE90"/>
      <c r="ANF90"/>
      <c r="ANG90"/>
      <c r="ANH90"/>
      <c r="ANI90"/>
      <c r="ANJ90"/>
      <c r="ANK90"/>
      <c r="ANL90"/>
      <c r="ANM90"/>
      <c r="ANN90"/>
      <c r="ANO90"/>
      <c r="ANP90"/>
      <c r="ANQ90"/>
      <c r="ANR90"/>
      <c r="ANS90"/>
      <c r="ANT90"/>
      <c r="ANU90"/>
      <c r="ANV90"/>
      <c r="ANW90"/>
      <c r="ANX90"/>
      <c r="ANY90"/>
      <c r="ANZ90"/>
      <c r="AOA90"/>
      <c r="AOB90"/>
      <c r="AOC90"/>
      <c r="AOD90"/>
      <c r="AOE90"/>
      <c r="AOF90"/>
      <c r="AOG90"/>
      <c r="AOH90"/>
      <c r="AOI90"/>
      <c r="AOJ90"/>
      <c r="AOK90"/>
      <c r="AOL90"/>
      <c r="AOM90"/>
      <c r="AON90"/>
      <c r="AOO90"/>
      <c r="AOP90"/>
      <c r="AOQ90"/>
      <c r="AOR90"/>
      <c r="AOS90"/>
      <c r="AOT90"/>
      <c r="AOU90"/>
      <c r="AOV90"/>
      <c r="AOW90"/>
      <c r="AOX90"/>
      <c r="AOY90"/>
      <c r="AOZ90"/>
      <c r="APA90"/>
      <c r="APB90"/>
      <c r="APC90"/>
      <c r="APD90"/>
      <c r="APE90"/>
      <c r="APF90"/>
      <c r="APG90"/>
      <c r="APH90"/>
      <c r="API90"/>
      <c r="APJ90"/>
      <c r="APK90"/>
      <c r="APL90"/>
      <c r="APM90"/>
      <c r="APN90"/>
      <c r="APO90"/>
      <c r="APP90"/>
      <c r="APQ90"/>
      <c r="APR90"/>
      <c r="APS90"/>
      <c r="APT90"/>
      <c r="APU90"/>
      <c r="APV90" s="169"/>
      <c r="APW90" s="169"/>
      <c r="APX90" s="169"/>
      <c r="APY90" s="169"/>
      <c r="APZ90" s="169"/>
      <c r="AQA90" s="169"/>
      <c r="AQB90" s="169"/>
      <c r="AQC90" s="169"/>
      <c r="AQD90" s="169"/>
      <c r="AQE90" s="169"/>
      <c r="AQF90" s="169"/>
      <c r="AQG90" s="169"/>
      <c r="AQH90" s="169"/>
      <c r="AQI90" s="169"/>
      <c r="AQJ90" s="169"/>
      <c r="AQK90" s="169"/>
      <c r="AQL90" s="169"/>
      <c r="AQM90" s="169"/>
      <c r="AQN90" s="169"/>
      <c r="AQO90" s="169"/>
      <c r="AQP90" s="169"/>
      <c r="AQQ90" s="169"/>
      <c r="AQR90" s="169"/>
      <c r="AQS90" s="169"/>
      <c r="AQT90" s="169"/>
      <c r="AQU90" s="169"/>
      <c r="AQV90" s="169"/>
      <c r="AQW90" s="169"/>
      <c r="AQX90" s="169"/>
      <c r="AQY90" s="169"/>
      <c r="AQZ90" s="169"/>
      <c r="ARA90" s="169"/>
      <c r="ARB90" s="169"/>
      <c r="ARC90" s="169"/>
      <c r="ARD90" s="169"/>
      <c r="ARE90" s="169"/>
      <c r="ARF90" s="169"/>
      <c r="ARG90" s="169"/>
      <c r="ARH90" s="169"/>
      <c r="ARI90" s="169"/>
      <c r="ARJ90" s="169"/>
      <c r="ARK90" s="169"/>
      <c r="ARL90" s="169"/>
      <c r="ARM90" s="169"/>
      <c r="ARN90" s="169"/>
      <c r="ARO90" s="169"/>
      <c r="ARP90" s="169"/>
      <c r="ARQ90" s="169"/>
      <c r="ARR90" s="169"/>
      <c r="ARS90" s="169"/>
      <c r="ART90" s="169"/>
      <c r="ARU90" s="169"/>
      <c r="ARV90" s="169"/>
      <c r="ARW90" s="169"/>
      <c r="ARX90" s="169"/>
      <c r="ARY90" s="169"/>
      <c r="ARZ90" s="169"/>
      <c r="ASA90" s="169"/>
      <c r="ASB90" s="169"/>
      <c r="ASC90" s="169"/>
      <c r="ASD90" s="169"/>
      <c r="ASE90" s="169"/>
      <c r="ASF90" s="169"/>
      <c r="ASG90" s="169"/>
      <c r="ASH90" s="169"/>
      <c r="ASI90" s="169"/>
      <c r="ASJ90" s="169"/>
      <c r="ASK90" s="169"/>
      <c r="ASL90" s="169"/>
      <c r="ASM90" s="169"/>
      <c r="ASN90" s="169"/>
      <c r="ASO90" s="169"/>
      <c r="ASP90" s="169"/>
      <c r="ASQ90" s="169"/>
      <c r="ASR90" s="169"/>
      <c r="ASS90" s="169"/>
      <c r="AST90" s="169"/>
      <c r="ASU90" s="169"/>
      <c r="ASV90" s="169"/>
      <c r="ASW90" s="169"/>
      <c r="ASX90" s="169"/>
      <c r="ASY90" s="169"/>
      <c r="ASZ90" s="169"/>
      <c r="ATA90" s="169"/>
      <c r="ATB90" s="169"/>
      <c r="ATC90" s="169"/>
      <c r="ATD90" s="169"/>
      <c r="ATE90" s="169"/>
      <c r="ATF90" s="169"/>
      <c r="ATG90" s="169"/>
      <c r="ATH90" s="169"/>
      <c r="ATI90" s="169"/>
      <c r="ATJ90" s="169"/>
      <c r="ATK90" s="169"/>
      <c r="ATL90" s="169"/>
      <c r="ATM90" s="169"/>
      <c r="ATN90" s="169"/>
      <c r="ATO90" s="169"/>
      <c r="ATP90" s="169"/>
      <c r="ATQ90" s="169"/>
      <c r="ATR90" s="169"/>
      <c r="ATS90" s="169"/>
      <c r="ATT90" s="169"/>
      <c r="ATU90" s="169"/>
      <c r="ATV90" s="169"/>
      <c r="ATW90" s="169"/>
      <c r="ATX90" s="169"/>
      <c r="ATY90" s="169"/>
      <c r="ATZ90" s="169"/>
      <c r="AUA90" s="169"/>
      <c r="AUB90" s="169"/>
      <c r="AUC90" s="169"/>
      <c r="AUD90" s="169"/>
      <c r="AUE90" s="169"/>
      <c r="AUF90" s="169"/>
      <c r="AUG90" s="169"/>
      <c r="AUH90" s="169"/>
      <c r="AUI90" s="169"/>
      <c r="AUJ90" s="169"/>
      <c r="AUK90" s="169"/>
      <c r="AUL90" s="169"/>
      <c r="AUM90" s="169"/>
      <c r="AUN90" s="169"/>
      <c r="AUO90" s="169"/>
      <c r="AUP90" s="169"/>
      <c r="AUQ90" s="169"/>
      <c r="AUR90" s="169"/>
      <c r="AUS90" s="169"/>
      <c r="AUT90" s="169"/>
      <c r="AUU90" s="169"/>
      <c r="AUV90" s="169"/>
      <c r="AUW90" s="169"/>
      <c r="AUX90" s="169"/>
      <c r="AUY90" s="169"/>
      <c r="AUZ90" s="169"/>
      <c r="AVA90" s="169"/>
      <c r="AVB90" s="169"/>
      <c r="AVC90" s="169"/>
      <c r="AVD90" s="169"/>
      <c r="AVE90" s="169"/>
      <c r="AVF90" s="169"/>
      <c r="AVG90" s="169"/>
      <c r="AVH90" s="169"/>
      <c r="AVI90" s="169"/>
      <c r="AVJ90" s="169"/>
      <c r="AVK90" s="169"/>
      <c r="AVL90" s="169"/>
      <c r="AVM90" s="169"/>
      <c r="AVN90" s="169"/>
      <c r="AVO90" s="169"/>
      <c r="AVP90" s="169"/>
      <c r="AVQ90" s="169"/>
      <c r="AVR90" s="169"/>
      <c r="AVS90" s="169"/>
      <c r="AVT90" s="169"/>
      <c r="AVU90" s="169"/>
      <c r="AVV90" s="169"/>
      <c r="AVW90" s="169"/>
      <c r="AVX90" s="169"/>
      <c r="AVY90" s="169"/>
      <c r="AVZ90" s="169"/>
      <c r="AWA90" s="169"/>
      <c r="AWB90" s="169"/>
      <c r="AWC90" s="169"/>
      <c r="AWD90" s="169"/>
      <c r="AWE90" s="169"/>
      <c r="AWF90" s="169"/>
      <c r="AWG90" s="169"/>
      <c r="AWH90" s="169"/>
      <c r="AWI90" s="169"/>
      <c r="AWJ90" s="169"/>
      <c r="AWK90" s="169"/>
      <c r="AWL90" s="169"/>
      <c r="AWM90" s="169"/>
      <c r="AWN90" s="169"/>
      <c r="AWO90" s="169"/>
      <c r="AWP90" s="169"/>
      <c r="AWQ90" s="169"/>
      <c r="AWR90" s="169"/>
      <c r="AWS90" s="169"/>
      <c r="AWT90" s="169"/>
      <c r="AWU90" s="169"/>
      <c r="AWV90" s="169"/>
      <c r="AWW90" s="169"/>
      <c r="AWX90" s="169"/>
      <c r="AWY90" s="169"/>
      <c r="AWZ90" s="169"/>
      <c r="AXA90" s="169"/>
      <c r="AXB90" s="169"/>
      <c r="AXC90" s="169"/>
      <c r="AXD90" s="169"/>
      <c r="AXE90" s="169"/>
      <c r="AXF90" s="169"/>
      <c r="AXG90" s="169"/>
      <c r="AXH90" s="169"/>
      <c r="AXI90" s="169"/>
      <c r="AXJ90" s="169"/>
      <c r="AXK90" s="169"/>
      <c r="AXL90" s="169"/>
      <c r="AXM90" s="169"/>
      <c r="AXN90" s="169"/>
      <c r="AXO90" s="169"/>
      <c r="AXP90" s="169"/>
      <c r="AXQ90" s="169"/>
      <c r="AXR90" s="169"/>
      <c r="AXS90" s="169"/>
      <c r="AXT90" s="169"/>
      <c r="AXU90" s="169"/>
      <c r="AXV90" s="169"/>
      <c r="AXW90" s="169"/>
      <c r="AXX90" s="169"/>
      <c r="AXY90" s="169"/>
      <c r="AXZ90" s="169"/>
      <c r="AYA90" s="169"/>
      <c r="AYB90" s="169"/>
      <c r="AYC90" s="169"/>
      <c r="AYD90" s="169"/>
      <c r="AYE90" s="169"/>
      <c r="AYF90" s="169"/>
      <c r="AYG90" s="169"/>
      <c r="AYH90" s="169"/>
      <c r="AYI90" s="169"/>
      <c r="AYJ90" s="169"/>
      <c r="AYK90" s="169"/>
      <c r="AYL90" s="169"/>
      <c r="AYM90" s="169"/>
      <c r="AYN90" s="169"/>
      <c r="AYO90" s="169"/>
      <c r="AYP90" s="169"/>
      <c r="AYQ90" s="169"/>
      <c r="AYR90" s="169"/>
      <c r="AYS90" s="169"/>
      <c r="AYT90" s="169"/>
      <c r="AYU90" s="169"/>
      <c r="AYV90" s="169"/>
      <c r="AYW90" s="169"/>
      <c r="AYX90" s="169"/>
      <c r="AYY90" s="169"/>
      <c r="AYZ90" s="169"/>
      <c r="AZA90" s="169"/>
      <c r="AZB90" s="169"/>
      <c r="AZC90" s="169"/>
      <c r="AZD90" s="169"/>
      <c r="AZE90" s="169"/>
      <c r="AZF90" s="169"/>
      <c r="AZG90" s="169"/>
      <c r="AZH90" s="169"/>
      <c r="AZI90" s="169"/>
      <c r="AZJ90" s="169"/>
      <c r="AZK90" s="169"/>
      <c r="AZL90" s="169"/>
      <c r="AZM90" s="169"/>
      <c r="AZN90" s="169"/>
      <c r="AZO90" s="169"/>
      <c r="AZP90" s="169"/>
      <c r="AZQ90" s="169"/>
      <c r="AZR90" s="169"/>
      <c r="AZS90" s="169"/>
      <c r="AZT90" s="169"/>
      <c r="AZU90" s="169"/>
      <c r="AZV90" s="169"/>
      <c r="AZW90" s="169"/>
      <c r="AZX90" s="169"/>
      <c r="AZY90" s="169"/>
      <c r="AZZ90" s="169"/>
      <c r="BAA90" s="169"/>
      <c r="BAB90" s="169"/>
      <c r="BAC90" s="169"/>
      <c r="BAD90" s="169"/>
      <c r="BAE90" s="169"/>
      <c r="BAF90" s="169"/>
      <c r="BAG90" s="169"/>
      <c r="BAH90" s="169"/>
      <c r="BAI90" s="169"/>
      <c r="BAJ90" s="169"/>
      <c r="BAK90" s="169"/>
      <c r="BAL90" s="169"/>
      <c r="BAM90" s="169"/>
      <c r="BAN90" s="169"/>
      <c r="BAO90" s="169"/>
      <c r="BAP90" s="169"/>
      <c r="BAQ90" s="169"/>
      <c r="BAR90" s="169"/>
      <c r="BAS90" s="169"/>
      <c r="BAT90" s="169"/>
      <c r="BAU90" s="169"/>
      <c r="BAV90" s="169"/>
      <c r="BAW90" s="169"/>
      <c r="BAX90" s="169"/>
      <c r="BAY90" s="169"/>
      <c r="BAZ90" s="169"/>
      <c r="BBA90" s="169"/>
      <c r="BBB90" s="169"/>
      <c r="BBC90" s="169"/>
      <c r="BBD90" s="169"/>
      <c r="BBE90" s="169"/>
      <c r="BBF90" s="169"/>
      <c r="BBG90" s="169"/>
      <c r="BBH90" s="169"/>
      <c r="BBI90" s="169"/>
      <c r="BBJ90" s="169"/>
      <c r="BBK90" s="169"/>
      <c r="BBL90" s="169"/>
      <c r="BBM90" s="169"/>
      <c r="BBN90" s="169"/>
      <c r="BBO90" s="169"/>
      <c r="BBP90" s="169"/>
      <c r="BBQ90" s="169"/>
      <c r="BBR90" s="169"/>
      <c r="BBS90" s="169"/>
      <c r="BBT90" s="169"/>
      <c r="BBU90" s="169"/>
      <c r="BBV90" s="169"/>
      <c r="BBW90" s="169"/>
      <c r="BBX90" s="169"/>
      <c r="BBY90" s="169"/>
      <c r="BBZ90" s="169"/>
      <c r="BCA90" s="169"/>
      <c r="BCB90" s="169"/>
      <c r="BCC90" s="169"/>
      <c r="BCD90" s="169"/>
      <c r="BCE90" s="169"/>
      <c r="BCF90" s="169"/>
      <c r="BCG90" s="169"/>
      <c r="BCH90" s="169"/>
      <c r="BCI90" s="169"/>
      <c r="BCJ90" s="169"/>
      <c r="BCK90" s="169"/>
      <c r="BCL90" s="169"/>
      <c r="BCM90" s="169"/>
      <c r="BCN90" s="169"/>
      <c r="BCO90" s="169"/>
      <c r="BCP90" s="169"/>
      <c r="BCQ90" s="169"/>
      <c r="BCR90" s="169"/>
      <c r="BCS90" s="169"/>
      <c r="BCT90" s="169"/>
      <c r="BCU90" s="169"/>
      <c r="BCV90" s="169"/>
      <c r="BCW90" s="169"/>
      <c r="BCX90" s="169"/>
      <c r="BCY90" s="169"/>
      <c r="BCZ90" s="169"/>
      <c r="BDA90" s="169"/>
      <c r="BDB90" s="169"/>
      <c r="BDC90" s="169"/>
      <c r="BDD90" s="169"/>
      <c r="BDE90" s="169"/>
      <c r="BDF90" s="169"/>
      <c r="BDG90" s="169"/>
      <c r="BDH90" s="169"/>
      <c r="BDI90" s="169"/>
      <c r="BDJ90" s="169"/>
      <c r="BDK90" s="169"/>
      <c r="BDL90" s="169"/>
      <c r="BDM90" s="169"/>
      <c r="BDN90" s="169"/>
      <c r="BDO90" s="169"/>
      <c r="BDP90" s="169"/>
      <c r="BDQ90" s="169"/>
      <c r="BDR90" s="169"/>
      <c r="BDS90" s="169"/>
      <c r="BDT90" s="169"/>
      <c r="BDU90" s="169"/>
      <c r="BDV90" s="169"/>
      <c r="BDW90" s="169"/>
      <c r="BDX90" s="169"/>
      <c r="BDY90" s="169"/>
      <c r="BDZ90" s="169"/>
      <c r="BEA90" s="169"/>
      <c r="BEB90" s="169"/>
      <c r="BEC90" s="169"/>
      <c r="BED90" s="169"/>
      <c r="BEE90" s="169"/>
      <c r="BEF90" s="169"/>
      <c r="BEG90" s="169"/>
      <c r="BEH90" s="169"/>
      <c r="BEI90" s="169"/>
      <c r="BEJ90" s="169"/>
      <c r="BEK90" s="169"/>
      <c r="BEL90" s="169"/>
      <c r="BEM90" s="169"/>
      <c r="BEN90" s="169"/>
      <c r="BEO90" s="169"/>
      <c r="BEP90" s="169"/>
      <c r="BEQ90" s="169"/>
      <c r="BER90" s="169"/>
      <c r="BES90" s="169"/>
      <c r="BET90" s="169"/>
      <c r="BEU90" s="169"/>
      <c r="BEV90" s="169"/>
      <c r="BEW90" s="169"/>
      <c r="BEX90" s="169"/>
      <c r="BEY90" s="169"/>
      <c r="BEZ90" s="169"/>
      <c r="BFA90" s="169"/>
      <c r="BFB90" s="169"/>
      <c r="BFC90" s="169"/>
      <c r="BFD90" s="169"/>
      <c r="BFE90" s="169"/>
      <c r="BFF90" s="169"/>
      <c r="BFG90" s="169"/>
      <c r="BFH90" s="169"/>
      <c r="BFI90" s="169"/>
      <c r="BFJ90" s="169"/>
      <c r="BFK90" s="169"/>
      <c r="BFL90" s="169"/>
      <c r="BFM90" s="169"/>
      <c r="BFN90" s="169"/>
      <c r="BFO90" s="169"/>
      <c r="BFP90" s="169"/>
      <c r="BFQ90" s="169"/>
      <c r="BFR90" s="169"/>
      <c r="BFS90" s="169"/>
      <c r="BFT90" s="169"/>
      <c r="BFU90" s="169"/>
      <c r="BFV90" s="169"/>
      <c r="BFW90" s="169"/>
      <c r="BFX90" s="169"/>
      <c r="BFY90" s="169"/>
      <c r="BFZ90" s="169"/>
      <c r="BGA90" s="169"/>
      <c r="BGB90" s="169"/>
      <c r="BGC90" s="169"/>
      <c r="BGD90" s="169"/>
      <c r="BGE90" s="169"/>
      <c r="BGF90" s="169"/>
      <c r="BGG90" s="169"/>
      <c r="BGH90" s="169"/>
      <c r="BGI90" s="169"/>
      <c r="BGJ90" s="169"/>
      <c r="BGK90" s="169"/>
      <c r="BGL90" s="169"/>
      <c r="BGM90" s="169"/>
      <c r="BGN90" s="169"/>
      <c r="BGO90" s="169"/>
      <c r="BGP90" s="169"/>
      <c r="BGQ90" s="169"/>
      <c r="BGR90" s="169"/>
      <c r="BGS90" s="169"/>
      <c r="BGT90" s="169"/>
      <c r="BGU90" s="169"/>
      <c r="BGV90" s="169"/>
      <c r="BGW90" s="169"/>
      <c r="BGX90" s="169"/>
      <c r="BGY90" s="169"/>
      <c r="BGZ90" s="169"/>
      <c r="BHA90" s="169"/>
      <c r="BHB90" s="169"/>
      <c r="BHC90" s="169"/>
      <c r="BHD90" s="169"/>
      <c r="BHE90" s="169"/>
      <c r="BHF90" s="169"/>
      <c r="BHG90" s="169"/>
      <c r="BHH90" s="169"/>
      <c r="BHI90" s="169"/>
      <c r="BHJ90" s="169"/>
      <c r="BHK90" s="169"/>
      <c r="BHL90" s="169"/>
      <c r="BHM90" s="169"/>
      <c r="BHN90" s="169"/>
      <c r="BHO90" s="169"/>
      <c r="BHP90" s="169"/>
      <c r="BHQ90" s="169"/>
      <c r="BHR90" s="169"/>
      <c r="BHS90" s="169"/>
      <c r="BHT90" s="169"/>
      <c r="BHU90" s="169"/>
      <c r="BHV90" s="169"/>
      <c r="BHW90" s="169"/>
      <c r="BHX90" s="169"/>
      <c r="BHY90" s="169"/>
      <c r="BHZ90" s="169"/>
      <c r="BIA90" s="169"/>
      <c r="BIB90" s="169"/>
      <c r="BIC90" s="169"/>
      <c r="BID90" s="169"/>
      <c r="BIE90" s="169"/>
      <c r="BIF90" s="169"/>
      <c r="BIG90" s="169"/>
      <c r="BIH90" s="169"/>
      <c r="BII90" s="169"/>
      <c r="BIJ90" s="169"/>
      <c r="BIK90" s="169"/>
      <c r="BIL90" s="169"/>
      <c r="BIM90" s="169"/>
      <c r="BIN90" s="169"/>
      <c r="BIO90" s="169"/>
      <c r="BIP90" s="169"/>
      <c r="BIQ90" s="169"/>
      <c r="BIR90" s="169"/>
      <c r="BIS90" s="169"/>
      <c r="BIT90" s="169"/>
      <c r="BIU90" s="169"/>
      <c r="BIV90" s="169"/>
      <c r="BIW90" s="169"/>
      <c r="BIX90" s="169"/>
      <c r="BIY90" s="169"/>
      <c r="BIZ90" s="169"/>
      <c r="BJA90" s="169"/>
      <c r="BJB90" s="169"/>
      <c r="BJC90" s="169"/>
      <c r="BJD90" s="169"/>
      <c r="BJE90" s="169"/>
      <c r="BJF90" s="169"/>
      <c r="BJG90" s="169"/>
      <c r="BJH90" s="169"/>
      <c r="BJI90" s="169"/>
      <c r="BJJ90" s="169"/>
      <c r="BJK90" s="169"/>
      <c r="BJL90" s="169"/>
      <c r="BJM90" s="169"/>
      <c r="BJN90" s="169"/>
      <c r="BJO90" s="169"/>
      <c r="BJP90" s="169"/>
      <c r="BJQ90" s="169"/>
      <c r="BJR90" s="169"/>
      <c r="BJS90" s="169"/>
      <c r="BJT90" s="169"/>
      <c r="BJU90" s="169"/>
      <c r="BJV90" s="169"/>
      <c r="BJW90" s="169"/>
      <c r="BJX90" s="169"/>
      <c r="BJY90" s="169"/>
      <c r="BJZ90" s="169"/>
      <c r="BKA90" s="169"/>
      <c r="BKB90" s="169"/>
      <c r="BKC90" s="169"/>
      <c r="BKD90" s="169"/>
      <c r="BKE90" s="169"/>
      <c r="BKF90" s="169"/>
      <c r="BKG90" s="169"/>
      <c r="BKH90" s="169"/>
      <c r="BKI90" s="169"/>
      <c r="BKJ90" s="169"/>
      <c r="BKK90" s="169"/>
      <c r="BKL90" s="169"/>
      <c r="BKM90" s="169"/>
      <c r="BKN90" s="169"/>
      <c r="BKO90" s="169"/>
      <c r="BKP90" s="169"/>
      <c r="BKQ90" s="169"/>
      <c r="BKR90" s="169"/>
      <c r="BKS90" s="169"/>
      <c r="BKT90" s="169"/>
      <c r="BKU90" s="169"/>
      <c r="BKV90" s="169"/>
      <c r="BKW90" s="169"/>
      <c r="BKX90" s="169"/>
      <c r="BKY90" s="169"/>
      <c r="BKZ90" s="169"/>
      <c r="BLA90" s="169"/>
      <c r="BLB90" s="169"/>
      <c r="BLC90" s="169"/>
      <c r="BLD90" s="169"/>
      <c r="BLE90" s="169"/>
      <c r="BLF90" s="169"/>
      <c r="BLG90" s="169"/>
      <c r="BLH90" s="169"/>
      <c r="BLI90" s="169"/>
      <c r="BLJ90" s="169"/>
      <c r="BLK90" s="169"/>
      <c r="BLL90" s="169"/>
      <c r="BLM90" s="169"/>
      <c r="BLN90" s="169"/>
      <c r="BLO90" s="169"/>
      <c r="BLP90" s="169"/>
      <c r="BLQ90" s="169"/>
      <c r="BLR90" s="169"/>
      <c r="BLS90" s="169"/>
      <c r="BLT90" s="169"/>
      <c r="BLU90" s="169"/>
      <c r="BLV90" s="169"/>
      <c r="BLW90" s="169"/>
      <c r="BLX90" s="169"/>
      <c r="BLY90" s="169"/>
      <c r="BLZ90" s="169"/>
      <c r="BMA90" s="169"/>
      <c r="BMB90" s="169"/>
      <c r="BMC90" s="169"/>
      <c r="BMD90" s="169"/>
      <c r="BME90" s="169"/>
      <c r="BMF90" s="169"/>
      <c r="BMG90" s="169"/>
      <c r="BMH90" s="169"/>
      <c r="BMI90" s="169"/>
      <c r="BMJ90" s="169"/>
      <c r="BMK90" s="169"/>
      <c r="BML90" s="169"/>
      <c r="BMM90" s="169"/>
      <c r="BMN90" s="169"/>
      <c r="BMO90" s="169"/>
      <c r="BMP90" s="169"/>
      <c r="BMQ90" s="169"/>
      <c r="BMR90" s="169"/>
      <c r="BMS90" s="169"/>
      <c r="BMT90" s="169"/>
      <c r="BMU90" s="169"/>
      <c r="BMV90" s="169"/>
      <c r="BMW90" s="169"/>
      <c r="BMX90" s="169"/>
      <c r="BMY90" s="169"/>
      <c r="BMZ90" s="169"/>
      <c r="BNA90" s="169"/>
      <c r="BNB90" s="169"/>
      <c r="BNC90" s="169"/>
      <c r="BND90" s="169"/>
      <c r="BNE90" s="169"/>
      <c r="BNF90" s="169"/>
      <c r="BNG90" s="169"/>
      <c r="BNH90" s="169"/>
      <c r="BNI90" s="169"/>
      <c r="BNJ90" s="169"/>
      <c r="BNK90" s="169"/>
      <c r="BNL90" s="169"/>
      <c r="BNM90" s="169"/>
      <c r="BNN90" s="169"/>
      <c r="BNO90" s="169"/>
      <c r="BNP90" s="169"/>
      <c r="BNQ90" s="169"/>
      <c r="BNR90" s="169"/>
      <c r="BNS90" s="169"/>
      <c r="BNT90" s="169"/>
      <c r="BNU90" s="169"/>
      <c r="BNV90" s="169"/>
      <c r="BNW90" s="169"/>
      <c r="BNX90" s="169"/>
      <c r="BNY90" s="169"/>
      <c r="BNZ90" s="169"/>
      <c r="BOA90" s="169"/>
      <c r="BOB90" s="169"/>
      <c r="BOC90" s="169"/>
      <c r="BOD90" s="169"/>
      <c r="BOE90" s="169"/>
      <c r="BOF90" s="169"/>
      <c r="BOG90" s="169"/>
      <c r="BOH90" s="169"/>
      <c r="BOI90" s="169"/>
      <c r="BOJ90" s="169"/>
      <c r="BOK90" s="169"/>
      <c r="BOL90" s="169"/>
      <c r="BOM90" s="169"/>
      <c r="BON90" s="169"/>
      <c r="BOO90" s="169"/>
      <c r="BOP90" s="169"/>
      <c r="BOQ90" s="169"/>
      <c r="BOR90" s="169"/>
      <c r="BOS90" s="169"/>
      <c r="BOT90" s="169"/>
      <c r="BOU90" s="169"/>
      <c r="BOV90" s="169"/>
      <c r="BOW90" s="169"/>
      <c r="BOX90" s="169"/>
      <c r="BOY90" s="169"/>
      <c r="BOZ90" s="169"/>
      <c r="BPA90" s="169"/>
      <c r="BPB90" s="169"/>
      <c r="BPC90" s="169"/>
      <c r="BPD90" s="169"/>
      <c r="BPE90" s="169"/>
      <c r="BPF90" s="169"/>
      <c r="BPG90" s="169"/>
      <c r="BPH90" s="169"/>
      <c r="BPI90" s="169"/>
      <c r="BPJ90" s="169"/>
      <c r="BPK90" s="169"/>
      <c r="BPL90" s="169"/>
      <c r="BPM90" s="169"/>
      <c r="BPN90" s="169"/>
      <c r="BPO90" s="169"/>
      <c r="BPP90" s="169"/>
      <c r="BPQ90" s="169"/>
      <c r="BPR90" s="169"/>
      <c r="BPS90" s="169"/>
      <c r="BPT90" s="169"/>
      <c r="BPU90" s="169"/>
      <c r="BPV90" s="169"/>
      <c r="BPW90" s="169"/>
      <c r="BPX90" s="169"/>
      <c r="BPY90" s="169"/>
      <c r="BPZ90" s="169"/>
      <c r="BQA90" s="169"/>
      <c r="BQB90" s="169"/>
      <c r="BQC90" s="169"/>
      <c r="BQD90" s="169"/>
      <c r="BQE90" s="169"/>
      <c r="BQF90" s="169"/>
      <c r="BQG90" s="169"/>
      <c r="BQH90" s="169"/>
      <c r="BQI90" s="169"/>
      <c r="BQJ90" s="169"/>
      <c r="BQK90" s="169"/>
      <c r="BQL90" s="169"/>
      <c r="BQM90" s="169"/>
      <c r="BQN90" s="169"/>
      <c r="BQO90" s="169"/>
      <c r="BQP90" s="169"/>
      <c r="BQQ90" s="169"/>
      <c r="BQR90" s="169"/>
      <c r="BQS90" s="169"/>
      <c r="BQT90" s="169"/>
      <c r="BQU90" s="169"/>
      <c r="BQV90" s="169"/>
      <c r="BQW90" s="169"/>
      <c r="BQX90" s="169"/>
      <c r="BQY90" s="169"/>
      <c r="BQZ90" s="169"/>
      <c r="BRA90" s="169"/>
      <c r="BRB90" s="169"/>
      <c r="BRC90" s="169"/>
      <c r="BRD90" s="169"/>
      <c r="BRE90" s="169"/>
      <c r="BRF90" s="169"/>
      <c r="BRG90" s="169"/>
      <c r="BRH90" s="169"/>
      <c r="BRI90" s="169"/>
      <c r="BRJ90" s="169"/>
      <c r="BRK90" s="169"/>
      <c r="BRL90" s="169"/>
      <c r="BRM90" s="169"/>
      <c r="BRN90" s="169"/>
      <c r="BRO90" s="169"/>
      <c r="BRP90" s="169"/>
      <c r="BRQ90" s="169"/>
      <c r="BRR90" s="169"/>
      <c r="BRS90" s="169"/>
      <c r="BRT90" s="169"/>
      <c r="BRU90" s="169"/>
      <c r="BRV90" s="169"/>
      <c r="BRW90" s="169"/>
      <c r="BRX90" s="169"/>
      <c r="BRY90" s="169"/>
      <c r="BRZ90" s="169"/>
      <c r="BSA90" s="169"/>
      <c r="BSB90" s="169"/>
      <c r="BSC90" s="169"/>
      <c r="BSD90" s="169"/>
      <c r="BSE90" s="169"/>
      <c r="BSF90" s="169"/>
      <c r="BSG90" s="169"/>
      <c r="BSH90" s="169"/>
      <c r="BSI90" s="169"/>
      <c r="BSJ90" s="169"/>
      <c r="BSK90" s="169"/>
      <c r="BSL90" s="169"/>
      <c r="BSM90" s="169"/>
      <c r="BSN90" s="169"/>
      <c r="BSO90" s="169"/>
      <c r="BSP90" s="169"/>
      <c r="BSQ90" s="169"/>
      <c r="BSR90" s="169"/>
      <c r="BSS90" s="169"/>
      <c r="BST90" s="169"/>
      <c r="BSU90" s="169"/>
      <c r="BSV90" s="169"/>
      <c r="BSW90" s="169"/>
      <c r="BSX90" s="169"/>
      <c r="BSY90" s="169"/>
      <c r="BSZ90" s="169"/>
      <c r="BTA90" s="169"/>
      <c r="BTB90" s="169"/>
      <c r="BTC90" s="169"/>
      <c r="BTD90" s="169"/>
      <c r="BTE90" s="169"/>
      <c r="BTF90" s="169"/>
      <c r="BTG90" s="169"/>
      <c r="BTH90" s="169"/>
      <c r="BTI90" s="169"/>
      <c r="BTJ90" s="169"/>
      <c r="BTK90" s="169"/>
      <c r="BTL90" s="169"/>
      <c r="BTM90" s="169"/>
      <c r="BTN90" s="169"/>
      <c r="BTO90" s="169"/>
      <c r="BTP90" s="169"/>
      <c r="BTQ90" s="169"/>
      <c r="BTR90" s="169"/>
      <c r="BTS90" s="169"/>
      <c r="BTT90" s="169"/>
      <c r="BTU90" s="169"/>
      <c r="BTV90" s="169"/>
      <c r="BTW90" s="169"/>
      <c r="BTX90" s="169"/>
      <c r="BTY90" s="169"/>
      <c r="BTZ90" s="169"/>
      <c r="BUA90" s="169"/>
      <c r="BUB90" s="169"/>
      <c r="BUC90" s="169"/>
      <c r="BUD90" s="169"/>
      <c r="BUE90" s="169"/>
      <c r="BUF90" s="169"/>
      <c r="BUG90" s="169"/>
      <c r="BUH90" s="169"/>
      <c r="BUI90" s="169"/>
      <c r="BUJ90" s="169"/>
      <c r="BUK90" s="169"/>
      <c r="BUL90" s="169"/>
      <c r="BUM90" s="169"/>
      <c r="BUN90" s="169"/>
      <c r="BUO90" s="169"/>
      <c r="BUP90" s="169"/>
      <c r="BUQ90" s="169"/>
      <c r="BUR90" s="169"/>
      <c r="BUS90" s="169"/>
      <c r="BUT90" s="169"/>
      <c r="BUU90" s="169"/>
      <c r="BUV90" s="169"/>
      <c r="BUW90" s="169"/>
      <c r="BUX90" s="169"/>
      <c r="BUY90" s="169"/>
      <c r="BUZ90" s="169"/>
      <c r="BVA90" s="169"/>
      <c r="BVB90" s="169"/>
      <c r="BVC90" s="169"/>
      <c r="BVD90" s="169"/>
      <c r="BVE90" s="169"/>
      <c r="BVF90" s="169"/>
      <c r="BVG90" s="169"/>
      <c r="BVH90" s="169"/>
      <c r="BVI90" s="169"/>
      <c r="BVJ90" s="169"/>
      <c r="BVK90" s="169"/>
      <c r="BVL90" s="169"/>
      <c r="BVM90" s="169"/>
      <c r="BVN90" s="169"/>
      <c r="BVO90" s="169"/>
      <c r="BVP90" s="169"/>
      <c r="BVQ90" s="169"/>
      <c r="BVR90" s="169"/>
      <c r="BVS90" s="169"/>
      <c r="BVT90" s="169"/>
      <c r="BVU90" s="169"/>
      <c r="BVV90" s="169"/>
      <c r="BVW90" s="169"/>
      <c r="BVX90" s="169"/>
      <c r="BVY90" s="169"/>
      <c r="BVZ90" s="169"/>
      <c r="BWA90" s="169"/>
      <c r="BWB90" s="169"/>
      <c r="BWC90" s="169"/>
      <c r="BWD90" s="169"/>
      <c r="BWE90" s="169"/>
      <c r="BWF90" s="169"/>
      <c r="BWG90" s="169"/>
      <c r="BWH90" s="169"/>
      <c r="BWI90" s="169"/>
      <c r="BWJ90" s="169"/>
      <c r="BWK90" s="169"/>
      <c r="BWL90" s="169"/>
      <c r="BWM90" s="169"/>
      <c r="BWN90" s="169"/>
      <c r="BWO90" s="169"/>
      <c r="BWP90" s="169"/>
      <c r="BWQ90" s="169"/>
      <c r="BWR90" s="169"/>
      <c r="BWS90" s="169"/>
      <c r="BWT90" s="169"/>
      <c r="BWU90" s="169"/>
      <c r="BWV90" s="169"/>
      <c r="BWW90" s="169"/>
      <c r="BWX90" s="169"/>
      <c r="BWY90" s="169"/>
      <c r="BWZ90" s="169"/>
      <c r="BXA90" s="169"/>
      <c r="BXB90" s="169"/>
      <c r="BXC90" s="169"/>
      <c r="BXD90" s="169"/>
      <c r="BXE90" s="169"/>
      <c r="BXF90" s="169"/>
      <c r="BXG90" s="169"/>
      <c r="BXH90" s="169"/>
      <c r="BXI90" s="169"/>
      <c r="BXJ90" s="169"/>
      <c r="BXK90" s="169"/>
      <c r="BXL90" s="169"/>
      <c r="BXM90" s="169"/>
      <c r="BXN90" s="169"/>
      <c r="BXO90" s="169"/>
      <c r="BXP90" s="169"/>
      <c r="BXQ90" s="169"/>
      <c r="BXR90" s="169"/>
      <c r="BXS90" s="169"/>
      <c r="BXT90" s="169"/>
      <c r="BXU90" s="169"/>
      <c r="BXV90" s="169"/>
      <c r="BXW90" s="169"/>
      <c r="BXX90" s="169"/>
      <c r="BXY90" s="169"/>
      <c r="BXZ90" s="169"/>
      <c r="BYA90" s="169"/>
      <c r="BYB90" s="169"/>
      <c r="BYC90" s="169"/>
      <c r="BYD90" s="169"/>
      <c r="BYE90" s="169"/>
      <c r="BYF90" s="169"/>
      <c r="BYG90" s="169"/>
      <c r="BYH90" s="169"/>
      <c r="BYI90" s="169"/>
      <c r="BYJ90" s="169"/>
      <c r="BYK90" s="169"/>
      <c r="BYL90" s="169"/>
      <c r="BYM90" s="169"/>
      <c r="BYN90" s="169"/>
      <c r="BYO90" s="169"/>
      <c r="BYP90" s="169"/>
      <c r="BYQ90" s="169"/>
      <c r="BYR90" s="169"/>
      <c r="BYS90" s="169"/>
      <c r="BYT90" s="169"/>
      <c r="BYU90" s="169"/>
      <c r="BYV90" s="169"/>
      <c r="BYW90" s="169"/>
      <c r="BYX90" s="169"/>
      <c r="BYY90" s="169"/>
      <c r="BYZ90" s="169"/>
      <c r="BZA90" s="169"/>
      <c r="BZB90" s="169"/>
      <c r="BZC90" s="169"/>
      <c r="BZD90" s="169"/>
      <c r="BZE90" s="169"/>
      <c r="BZF90" s="169"/>
      <c r="BZG90" s="169"/>
      <c r="BZH90" s="169"/>
      <c r="BZI90" s="169"/>
      <c r="BZJ90" s="169"/>
      <c r="BZK90" s="169"/>
      <c r="BZL90" s="169"/>
      <c r="BZM90" s="169"/>
      <c r="BZN90" s="169"/>
      <c r="BZO90" s="169"/>
      <c r="BZP90" s="169"/>
      <c r="BZQ90" s="169"/>
      <c r="BZR90" s="169"/>
      <c r="BZS90" s="169"/>
      <c r="BZT90" s="169"/>
      <c r="BZU90" s="169"/>
      <c r="BZV90" s="169"/>
      <c r="BZW90" s="169"/>
      <c r="BZX90" s="169"/>
      <c r="BZY90" s="169"/>
      <c r="BZZ90" s="169"/>
      <c r="CAA90" s="169"/>
      <c r="CAB90" s="169"/>
      <c r="CAC90" s="169"/>
      <c r="CAD90" s="169"/>
      <c r="CAE90" s="169"/>
      <c r="CAF90" s="169"/>
      <c r="CAG90" s="169"/>
      <c r="CAH90" s="169"/>
      <c r="CAI90" s="169"/>
      <c r="CAJ90" s="169"/>
      <c r="CAK90" s="169"/>
      <c r="CAL90" s="169"/>
      <c r="CAM90" s="169"/>
      <c r="CAN90" s="169"/>
      <c r="CAO90" s="169"/>
      <c r="CAP90" s="169"/>
      <c r="CAQ90" s="169"/>
      <c r="CAR90" s="169"/>
      <c r="CAS90" s="169"/>
      <c r="CAT90" s="169"/>
      <c r="CAU90" s="169"/>
      <c r="CAV90" s="169"/>
      <c r="CAW90" s="169"/>
      <c r="CAX90" s="169"/>
      <c r="CAY90" s="169"/>
      <c r="CAZ90" s="169"/>
      <c r="CBA90" s="169"/>
      <c r="CBB90" s="169"/>
      <c r="CBC90" s="169"/>
      <c r="CBD90" s="169"/>
      <c r="CBE90" s="169"/>
      <c r="CBF90" s="169"/>
      <c r="CBG90" s="169"/>
      <c r="CBH90" s="169"/>
      <c r="CBI90" s="169"/>
      <c r="CBJ90" s="169"/>
      <c r="CBK90" s="169"/>
      <c r="CBL90" s="169"/>
      <c r="CBM90" s="169"/>
      <c r="CBN90" s="169"/>
      <c r="CBO90" s="169"/>
      <c r="CBP90" s="169"/>
      <c r="CBQ90" s="169"/>
      <c r="CBR90" s="169"/>
      <c r="CBS90" s="169"/>
      <c r="CBT90" s="169"/>
      <c r="CBU90" s="169"/>
      <c r="CBV90" s="169"/>
      <c r="CBW90" s="169"/>
      <c r="CBX90" s="169"/>
      <c r="CBY90" s="169"/>
      <c r="CBZ90" s="169"/>
      <c r="CCA90" s="169"/>
      <c r="CCB90" s="169"/>
      <c r="CCC90" s="169"/>
      <c r="CCD90" s="169"/>
      <c r="CCE90" s="169"/>
      <c r="CCF90" s="169"/>
      <c r="CCG90" s="169"/>
      <c r="CCH90" s="169"/>
      <c r="CCI90" s="169"/>
      <c r="CCJ90" s="169"/>
      <c r="CCK90" s="169"/>
      <c r="CCL90" s="169"/>
      <c r="CCM90" s="169"/>
      <c r="CCN90" s="169"/>
      <c r="CCO90" s="169"/>
      <c r="CCP90" s="169"/>
      <c r="CCQ90" s="169"/>
      <c r="CCR90" s="169"/>
      <c r="CCS90" s="169"/>
      <c r="CCT90" s="169"/>
      <c r="CCU90" s="169"/>
      <c r="CCV90" s="169"/>
      <c r="CCW90" s="169"/>
      <c r="CCX90" s="169"/>
      <c r="CCY90" s="169"/>
      <c r="CCZ90" s="169"/>
      <c r="CDA90" s="169"/>
      <c r="CDB90" s="169"/>
      <c r="CDC90" s="169"/>
      <c r="CDD90" s="169"/>
      <c r="CDE90" s="169"/>
      <c r="CDF90" s="169"/>
      <c r="CDG90" s="169"/>
      <c r="CDH90" s="169"/>
      <c r="CDI90" s="169"/>
      <c r="CDJ90" s="169"/>
      <c r="CDK90" s="169"/>
      <c r="CDL90" s="169"/>
      <c r="CDM90" s="169"/>
      <c r="CDN90" s="169"/>
      <c r="CDO90" s="169"/>
      <c r="CDP90" s="169"/>
      <c r="CDQ90" s="169"/>
      <c r="CDR90" s="169"/>
      <c r="CDS90" s="169"/>
      <c r="CDT90" s="169"/>
      <c r="CDU90" s="169"/>
      <c r="CDV90" s="169"/>
      <c r="CDW90" s="169"/>
      <c r="CDX90" s="169"/>
      <c r="CDY90" s="169"/>
      <c r="CDZ90" s="169"/>
      <c r="CEA90" s="169"/>
      <c r="CEB90" s="169"/>
      <c r="CEC90" s="169"/>
      <c r="CED90" s="169"/>
      <c r="CEE90" s="169"/>
      <c r="CEF90" s="169"/>
      <c r="CEG90" s="169"/>
      <c r="CEH90" s="169"/>
      <c r="CEI90" s="169"/>
      <c r="CEJ90" s="169"/>
      <c r="CEK90" s="169"/>
      <c r="CEL90" s="169"/>
      <c r="CEM90" s="169"/>
      <c r="CEN90" s="169"/>
      <c r="CEO90" s="169"/>
      <c r="CEP90" s="169"/>
      <c r="CEQ90" s="169"/>
      <c r="CER90" s="169"/>
      <c r="CES90" s="169"/>
      <c r="CET90" s="169"/>
      <c r="CEU90" s="169"/>
      <c r="CEV90" s="169"/>
      <c r="CEW90" s="169"/>
      <c r="CEX90" s="169"/>
      <c r="CEY90" s="169"/>
      <c r="CEZ90" s="169"/>
      <c r="CFA90" s="169"/>
      <c r="CFB90" s="169"/>
      <c r="CFC90" s="169"/>
      <c r="CFD90" s="169"/>
      <c r="CFE90" s="169"/>
      <c r="CFF90" s="169"/>
      <c r="CFG90" s="169"/>
      <c r="CFH90" s="169"/>
      <c r="CFI90" s="169"/>
      <c r="CFJ90" s="169"/>
      <c r="CFK90" s="169"/>
      <c r="CFL90" s="169"/>
      <c r="CFM90" s="169"/>
      <c r="CFN90" s="169"/>
      <c r="CFO90" s="169"/>
      <c r="CFP90" s="169"/>
      <c r="CFQ90" s="169"/>
      <c r="CFR90" s="169"/>
      <c r="CFS90" s="169"/>
      <c r="CFT90" s="169"/>
      <c r="CFU90" s="169"/>
      <c r="CFV90" s="169"/>
      <c r="CFW90" s="169"/>
      <c r="CFX90" s="169"/>
      <c r="CFY90" s="169"/>
      <c r="CFZ90" s="169"/>
      <c r="CGA90" s="169"/>
      <c r="CGB90" s="169"/>
      <c r="CGC90" s="169"/>
      <c r="CGD90" s="169"/>
      <c r="CGE90" s="169"/>
      <c r="CGF90" s="169"/>
      <c r="CGG90" s="169"/>
      <c r="CGH90" s="169"/>
      <c r="CGI90" s="169"/>
      <c r="CGJ90" s="169"/>
      <c r="CGK90" s="169"/>
      <c r="CGL90" s="169"/>
      <c r="CGM90" s="169"/>
      <c r="CGN90" s="169"/>
      <c r="CGO90" s="169"/>
      <c r="CGP90" s="169"/>
      <c r="CGQ90" s="169"/>
      <c r="CGR90" s="169"/>
      <c r="CGS90" s="169"/>
      <c r="CGT90" s="169"/>
      <c r="CGU90" s="169"/>
      <c r="CGV90" s="169"/>
      <c r="CGW90" s="169"/>
      <c r="CGX90" s="169"/>
      <c r="CGY90" s="169"/>
      <c r="CGZ90" s="169"/>
      <c r="CHA90" s="169"/>
      <c r="CHB90" s="169"/>
      <c r="CHC90" s="169"/>
      <c r="CHD90" s="169"/>
      <c r="CHE90" s="169"/>
      <c r="CHF90" s="169"/>
      <c r="CHG90" s="169"/>
      <c r="CHH90" s="169"/>
      <c r="CHI90" s="169"/>
      <c r="CHJ90" s="169"/>
      <c r="CHK90" s="169"/>
      <c r="CHL90" s="169"/>
      <c r="CHM90" s="169"/>
      <c r="CHN90" s="169"/>
      <c r="CHO90" s="169"/>
      <c r="CHP90" s="169"/>
      <c r="CHQ90" s="169"/>
      <c r="CHR90" s="169"/>
      <c r="CHS90" s="169"/>
      <c r="CHT90" s="169"/>
      <c r="CHU90" s="169"/>
      <c r="CHV90" s="169"/>
      <c r="CHW90" s="169"/>
      <c r="CHX90" s="169"/>
      <c r="CHY90" s="169"/>
      <c r="CHZ90" s="169"/>
      <c r="CIA90" s="169"/>
      <c r="CIB90" s="169"/>
      <c r="CIC90" s="169"/>
      <c r="CID90" s="169"/>
      <c r="CIE90" s="169"/>
      <c r="CIF90" s="169"/>
      <c r="CIG90" s="169"/>
      <c r="CIH90" s="169"/>
      <c r="CII90" s="169"/>
      <c r="CIJ90" s="169"/>
      <c r="CIK90" s="169"/>
      <c r="CIL90" s="169"/>
      <c r="CIM90" s="169"/>
      <c r="CIN90" s="169"/>
      <c r="CIO90" s="169"/>
      <c r="CIP90" s="169"/>
      <c r="CIQ90" s="169"/>
      <c r="CIR90" s="169"/>
      <c r="CIS90" s="169"/>
      <c r="CIT90" s="169"/>
      <c r="CIU90" s="169"/>
      <c r="CIV90" s="169"/>
      <c r="CIW90" s="169"/>
      <c r="CIX90" s="169"/>
      <c r="CIY90" s="169"/>
      <c r="CIZ90" s="169"/>
      <c r="CJA90" s="169"/>
      <c r="CJB90" s="169"/>
      <c r="CJC90" s="169"/>
      <c r="CJD90" s="169"/>
      <c r="CJE90" s="169"/>
      <c r="CJF90" s="169"/>
      <c r="CJG90" s="169"/>
      <c r="CJH90" s="169"/>
      <c r="CJI90" s="169"/>
      <c r="CJJ90" s="169"/>
      <c r="CJK90" s="169"/>
      <c r="CJL90" s="169"/>
      <c r="CJM90" s="169"/>
      <c r="CJN90" s="169"/>
      <c r="CJO90" s="169"/>
      <c r="CJP90" s="169"/>
      <c r="CJQ90" s="169"/>
      <c r="CJR90" s="169"/>
      <c r="CJS90" s="169"/>
      <c r="CJT90" s="169"/>
      <c r="CJU90" s="169"/>
      <c r="CJV90" s="169"/>
      <c r="CJW90" s="169"/>
      <c r="CJX90" s="169"/>
      <c r="CJY90" s="169"/>
      <c r="CJZ90" s="169"/>
      <c r="CKA90" s="169"/>
      <c r="CKB90" s="169"/>
      <c r="CKC90" s="169"/>
      <c r="CKD90" s="169"/>
      <c r="CKE90" s="169"/>
      <c r="CKF90" s="169"/>
      <c r="CKG90" s="169"/>
      <c r="CKH90" s="169"/>
      <c r="CKI90" s="169"/>
      <c r="CKJ90" s="169"/>
      <c r="CKK90" s="169"/>
      <c r="CKL90" s="169"/>
      <c r="CKM90" s="169"/>
      <c r="CKN90" s="169"/>
      <c r="CKO90" s="169"/>
      <c r="CKP90" s="169"/>
      <c r="CKQ90" s="169"/>
      <c r="CKR90" s="169"/>
      <c r="CKS90" s="169"/>
      <c r="CKT90" s="169"/>
      <c r="CKU90" s="169"/>
      <c r="CKV90" s="169"/>
      <c r="CKW90" s="169"/>
      <c r="CKX90" s="169"/>
      <c r="CKY90" s="169"/>
      <c r="CKZ90" s="169"/>
      <c r="CLA90" s="169"/>
      <c r="CLB90" s="169"/>
      <c r="CLC90" s="169"/>
      <c r="CLD90" s="169"/>
      <c r="CLE90" s="169"/>
      <c r="CLF90" s="169"/>
      <c r="CLG90" s="169"/>
      <c r="CLH90" s="169"/>
      <c r="CLI90" s="169"/>
      <c r="CLJ90" s="169"/>
      <c r="CLK90" s="169"/>
      <c r="CLL90" s="169"/>
      <c r="CLM90" s="169"/>
      <c r="CLN90" s="169"/>
      <c r="CLO90" s="169"/>
      <c r="CLP90" s="169"/>
      <c r="CLQ90" s="169"/>
      <c r="CLR90" s="169"/>
      <c r="CLS90" s="169"/>
      <c r="CLT90" s="169"/>
      <c r="CLU90" s="169"/>
      <c r="CLV90" s="169"/>
      <c r="CLW90" s="169"/>
      <c r="CLX90" s="169"/>
      <c r="CLY90" s="169"/>
      <c r="CLZ90" s="169"/>
      <c r="CMA90" s="169"/>
      <c r="CMB90" s="169"/>
      <c r="CMC90" s="169"/>
      <c r="CMD90" s="169"/>
      <c r="CME90" s="169"/>
      <c r="CMF90" s="169"/>
      <c r="CMG90" s="169"/>
      <c r="CMH90" s="169"/>
      <c r="CMI90" s="169"/>
      <c r="CMJ90" s="169"/>
      <c r="CMK90" s="169"/>
      <c r="CML90" s="169"/>
      <c r="CMM90" s="169"/>
      <c r="CMN90" s="169"/>
      <c r="CMO90" s="169"/>
      <c r="CMP90" s="169"/>
      <c r="CMQ90" s="169"/>
      <c r="CMR90" s="169"/>
      <c r="CMS90" s="169"/>
      <c r="CMT90" s="169"/>
      <c r="CMU90" s="169"/>
      <c r="CMV90" s="169"/>
      <c r="CMW90" s="169"/>
      <c r="CMX90" s="169"/>
      <c r="CMY90" s="169"/>
      <c r="CMZ90" s="169"/>
      <c r="CNA90" s="169"/>
      <c r="CNB90" s="169"/>
      <c r="CNC90" s="169"/>
      <c r="CND90" s="169"/>
      <c r="CNE90" s="169"/>
      <c r="CNF90" s="169"/>
      <c r="CNG90" s="169"/>
      <c r="CNH90" s="169"/>
      <c r="CNI90" s="169"/>
      <c r="CNJ90" s="169"/>
      <c r="CNK90" s="169"/>
      <c r="CNL90" s="169"/>
      <c r="CNM90" s="169"/>
      <c r="CNN90" s="169"/>
      <c r="CNO90" s="169"/>
      <c r="CNP90" s="169"/>
      <c r="CNQ90" s="169"/>
      <c r="CNR90" s="169"/>
      <c r="CNS90" s="169"/>
      <c r="CNT90" s="169"/>
      <c r="CNU90" s="169"/>
      <c r="CNV90" s="169"/>
      <c r="CNW90" s="169"/>
      <c r="CNX90" s="169"/>
      <c r="CNY90" s="169"/>
      <c r="CNZ90" s="169"/>
      <c r="COA90" s="169"/>
      <c r="COB90" s="169"/>
      <c r="COC90" s="169"/>
      <c r="COD90" s="169"/>
      <c r="COE90" s="169"/>
      <c r="COF90" s="169"/>
      <c r="COG90" s="169"/>
      <c r="COH90" s="169"/>
      <c r="COI90" s="169"/>
      <c r="COJ90" s="169"/>
      <c r="COK90" s="169"/>
      <c r="COL90" s="169"/>
      <c r="COM90" s="169"/>
      <c r="CON90" s="169"/>
      <c r="COO90" s="169"/>
      <c r="COP90" s="169"/>
      <c r="COQ90" s="169"/>
      <c r="COR90" s="169"/>
      <c r="COS90" s="169"/>
      <c r="COT90" s="169"/>
      <c r="COU90" s="169"/>
      <c r="COV90" s="169"/>
      <c r="COW90" s="169"/>
      <c r="COX90" s="169"/>
      <c r="COY90" s="169"/>
      <c r="COZ90" s="169"/>
      <c r="CPA90" s="169"/>
      <c r="CPB90" s="169"/>
      <c r="CPC90" s="169"/>
      <c r="CPD90" s="169"/>
      <c r="CPE90" s="169"/>
      <c r="CPF90" s="169"/>
      <c r="CPG90" s="169"/>
      <c r="CPH90" s="169"/>
      <c r="CPI90" s="169"/>
      <c r="CPJ90" s="169"/>
      <c r="CPK90" s="169"/>
      <c r="CPL90" s="169"/>
      <c r="CPM90" s="169"/>
      <c r="CPN90" s="169"/>
      <c r="CPO90" s="169"/>
      <c r="CPP90" s="169"/>
      <c r="CPQ90" s="169"/>
      <c r="CPR90" s="169"/>
      <c r="CPS90" s="169"/>
      <c r="CPT90" s="169"/>
      <c r="CPU90" s="169"/>
      <c r="CPV90" s="169"/>
      <c r="CPW90" s="169"/>
      <c r="CPX90" s="169"/>
      <c r="CPY90" s="169"/>
      <c r="CPZ90" s="169"/>
      <c r="CQA90" s="169"/>
      <c r="CQB90" s="169"/>
      <c r="CQC90" s="169"/>
      <c r="CQD90" s="169"/>
      <c r="CQE90" s="169"/>
      <c r="CQF90" s="169"/>
      <c r="CQG90" s="169"/>
      <c r="CQH90" s="169"/>
      <c r="CQI90" s="169"/>
      <c r="CQJ90" s="169"/>
      <c r="CQK90" s="169"/>
      <c r="CQL90" s="169"/>
      <c r="CQM90" s="169"/>
      <c r="CQN90" s="169"/>
      <c r="CQO90" s="169"/>
      <c r="CQP90" s="169"/>
      <c r="CQQ90" s="169"/>
      <c r="CQR90" s="169"/>
      <c r="CQS90" s="169"/>
      <c r="CQT90" s="169"/>
      <c r="CQU90" s="169"/>
      <c r="CQV90" s="169"/>
      <c r="CQW90" s="169"/>
      <c r="CQX90" s="169"/>
      <c r="CQY90" s="169"/>
      <c r="CQZ90" s="169"/>
      <c r="CRA90" s="169"/>
      <c r="CRB90" s="169"/>
      <c r="CRC90" s="169"/>
      <c r="CRD90" s="169"/>
      <c r="CRE90" s="169"/>
      <c r="CRF90" s="169"/>
      <c r="CRG90" s="169"/>
      <c r="CRH90" s="169"/>
      <c r="CRI90" s="169"/>
      <c r="CRJ90" s="169"/>
      <c r="CRK90" s="169"/>
      <c r="CRL90" s="169"/>
      <c r="CRM90" s="169"/>
      <c r="CRN90" s="169"/>
      <c r="CRO90" s="169"/>
      <c r="CRP90" s="169"/>
      <c r="CRQ90" s="169"/>
      <c r="CRR90" s="169"/>
      <c r="CRS90" s="169"/>
      <c r="CRT90" s="169"/>
      <c r="CRU90" s="169"/>
      <c r="CRV90" s="169"/>
      <c r="CRW90" s="169"/>
      <c r="CRX90" s="169"/>
      <c r="CRY90" s="169"/>
      <c r="CRZ90" s="169"/>
      <c r="CSA90" s="169"/>
      <c r="CSB90" s="169"/>
      <c r="CSC90" s="169"/>
      <c r="CSD90" s="169"/>
      <c r="CSE90" s="169"/>
      <c r="CSF90" s="169"/>
      <c r="CSG90" s="169"/>
      <c r="CSH90" s="169"/>
      <c r="CSI90" s="169"/>
      <c r="CSJ90" s="169"/>
      <c r="CSK90" s="169"/>
      <c r="CSL90" s="169"/>
      <c r="CSM90" s="169"/>
      <c r="CSN90" s="169"/>
      <c r="CSO90" s="169"/>
      <c r="CSP90" s="169"/>
      <c r="CSQ90" s="169"/>
      <c r="CSR90" s="169"/>
      <c r="CSS90" s="169"/>
      <c r="CST90" s="169"/>
      <c r="CSU90" s="169"/>
      <c r="CSV90" s="169"/>
      <c r="CSW90" s="169"/>
      <c r="CSX90" s="169"/>
      <c r="CSY90" s="169"/>
      <c r="CSZ90" s="169"/>
      <c r="CTA90" s="169"/>
      <c r="CTB90" s="169"/>
      <c r="CTC90" s="169"/>
      <c r="CTD90" s="169"/>
      <c r="CTE90" s="169"/>
      <c r="CTF90" s="169"/>
      <c r="CTG90" s="169"/>
      <c r="CTH90" s="169"/>
      <c r="CTI90" s="169"/>
      <c r="CTJ90" s="169"/>
      <c r="CTK90" s="169"/>
      <c r="CTL90" s="169"/>
      <c r="CTM90" s="169"/>
      <c r="CTN90" s="169"/>
      <c r="CTO90" s="169"/>
      <c r="CTP90" s="169"/>
      <c r="CTQ90" s="169"/>
      <c r="CTR90" s="169"/>
      <c r="CTS90" s="169"/>
      <c r="CTT90" s="169"/>
      <c r="CTU90" s="169"/>
      <c r="CTV90" s="169"/>
      <c r="CTW90" s="169"/>
      <c r="CTX90" s="169"/>
      <c r="CTY90" s="169"/>
      <c r="CTZ90" s="169"/>
      <c r="CUA90" s="169"/>
      <c r="CUB90" s="169"/>
      <c r="CUC90" s="169"/>
      <c r="CUD90" s="169"/>
      <c r="CUE90" s="169"/>
      <c r="CUF90" s="169"/>
      <c r="CUG90" s="169"/>
      <c r="CUH90" s="169"/>
      <c r="CUI90" s="169"/>
      <c r="CUJ90" s="169"/>
      <c r="CUK90" s="169"/>
      <c r="CUL90" s="169"/>
      <c r="CUM90" s="169"/>
      <c r="CUN90" s="169"/>
      <c r="CUO90" s="169"/>
      <c r="CUP90" s="169"/>
      <c r="CUQ90" s="169"/>
      <c r="CUR90" s="169"/>
      <c r="CUS90" s="169"/>
      <c r="CUT90" s="169"/>
      <c r="CUU90" s="169"/>
      <c r="CUV90" s="169"/>
      <c r="CUW90" s="169"/>
      <c r="CUX90" s="169"/>
      <c r="CUY90" s="169"/>
      <c r="CUZ90" s="169"/>
      <c r="CVA90" s="169"/>
      <c r="CVB90" s="169"/>
      <c r="CVC90" s="169"/>
      <c r="CVD90" s="169"/>
      <c r="CVE90" s="169"/>
      <c r="CVF90" s="169"/>
      <c r="CVG90" s="169"/>
      <c r="CVH90" s="169"/>
      <c r="CVI90" s="169"/>
      <c r="CVJ90" s="169"/>
      <c r="CVK90" s="169"/>
      <c r="CVL90" s="169"/>
      <c r="CVM90" s="169"/>
      <c r="CVN90" s="169"/>
      <c r="CVO90" s="169"/>
      <c r="CVP90" s="169"/>
      <c r="CVQ90" s="169"/>
      <c r="CVR90" s="169"/>
      <c r="CVS90" s="169"/>
      <c r="CVT90" s="169"/>
      <c r="CVU90" s="169"/>
      <c r="CVV90" s="169"/>
      <c r="CVW90" s="169"/>
      <c r="CVX90" s="169"/>
      <c r="CVY90" s="169"/>
      <c r="CVZ90" s="169"/>
      <c r="CWA90" s="169"/>
      <c r="CWB90" s="169"/>
      <c r="CWC90" s="169"/>
      <c r="CWD90" s="169"/>
      <c r="CWE90" s="169"/>
      <c r="CWF90" s="169"/>
      <c r="CWG90" s="169"/>
      <c r="CWH90" s="169"/>
      <c r="CWI90" s="169"/>
      <c r="CWJ90" s="169"/>
      <c r="CWK90" s="169"/>
      <c r="CWL90" s="169"/>
      <c r="CWM90" s="169"/>
      <c r="CWN90" s="169"/>
      <c r="CWO90" s="169"/>
      <c r="CWP90" s="169"/>
      <c r="CWQ90" s="169"/>
      <c r="CWR90" s="169"/>
      <c r="CWS90" s="169"/>
      <c r="CWT90" s="169"/>
      <c r="CWU90" s="169"/>
      <c r="CWV90" s="169"/>
      <c r="CWW90" s="169"/>
      <c r="CWX90" s="169"/>
      <c r="CWY90" s="169"/>
      <c r="CWZ90" s="169"/>
      <c r="CXA90" s="169"/>
      <c r="CXB90" s="169"/>
      <c r="CXC90" s="169"/>
      <c r="CXD90" s="169"/>
      <c r="CXE90" s="169"/>
      <c r="CXF90" s="169"/>
      <c r="CXG90" s="169"/>
      <c r="CXH90" s="169"/>
      <c r="CXI90" s="169"/>
      <c r="CXJ90" s="169"/>
      <c r="CXK90" s="169"/>
      <c r="CXL90" s="169"/>
      <c r="CXM90" s="169"/>
      <c r="CXN90" s="169"/>
      <c r="CXO90" s="169"/>
      <c r="CXP90" s="169"/>
      <c r="CXQ90" s="169"/>
      <c r="CXR90" s="169"/>
      <c r="CXS90" s="169"/>
      <c r="CXT90" s="169"/>
      <c r="CXU90" s="169"/>
      <c r="CXV90" s="169"/>
      <c r="CXW90" s="169"/>
      <c r="CXX90" s="169"/>
      <c r="CXY90" s="169"/>
      <c r="CXZ90" s="169"/>
      <c r="CYA90" s="169"/>
      <c r="CYB90" s="169"/>
      <c r="CYC90" s="169"/>
      <c r="CYD90" s="169"/>
      <c r="CYE90" s="169"/>
      <c r="CYF90" s="169"/>
      <c r="CYG90" s="169"/>
      <c r="CYH90" s="169"/>
      <c r="CYI90" s="169"/>
      <c r="CYJ90" s="169"/>
      <c r="CYK90" s="169"/>
      <c r="CYL90" s="169"/>
      <c r="CYM90" s="169"/>
      <c r="CYN90" s="169"/>
      <c r="CYO90" s="169"/>
      <c r="CYP90" s="169"/>
      <c r="CYQ90" s="169"/>
      <c r="CYR90" s="169"/>
      <c r="CYS90" s="169"/>
      <c r="CYT90" s="169"/>
      <c r="CYU90" s="169"/>
      <c r="CYV90" s="169"/>
      <c r="CYW90" s="169"/>
      <c r="CYX90" s="169"/>
      <c r="CYY90" s="169"/>
      <c r="CYZ90" s="169"/>
      <c r="CZA90" s="169"/>
      <c r="CZB90" s="169"/>
      <c r="CZC90" s="169"/>
      <c r="CZD90" s="169"/>
      <c r="CZE90" s="169"/>
      <c r="CZF90" s="169"/>
      <c r="CZG90" s="169"/>
      <c r="CZH90" s="169"/>
      <c r="CZI90" s="169"/>
      <c r="CZJ90" s="169"/>
      <c r="CZK90" s="169"/>
      <c r="CZL90" s="169"/>
      <c r="CZM90" s="169"/>
      <c r="CZN90" s="169"/>
      <c r="CZO90" s="169"/>
      <c r="CZP90" s="169"/>
      <c r="CZQ90" s="169"/>
      <c r="CZR90" s="169"/>
      <c r="CZS90" s="169"/>
      <c r="CZT90" s="169"/>
      <c r="CZU90" s="169"/>
      <c r="CZV90" s="169"/>
      <c r="CZW90" s="169"/>
      <c r="CZX90" s="169"/>
      <c r="CZY90" s="169"/>
      <c r="CZZ90" s="169"/>
      <c r="DAA90" s="169"/>
      <c r="DAB90" s="169"/>
      <c r="DAC90" s="169"/>
      <c r="DAD90" s="169"/>
      <c r="DAE90" s="169"/>
      <c r="DAF90" s="169"/>
      <c r="DAG90" s="169"/>
      <c r="DAH90" s="169"/>
      <c r="DAI90" s="169"/>
      <c r="DAJ90" s="169"/>
      <c r="DAK90" s="169"/>
      <c r="DAL90" s="169"/>
      <c r="DAM90" s="169"/>
      <c r="DAN90" s="169"/>
      <c r="DAO90" s="169"/>
      <c r="DAP90" s="169"/>
      <c r="DAQ90" s="169"/>
      <c r="DAR90" s="169"/>
      <c r="DAS90" s="169"/>
      <c r="DAT90" s="169"/>
      <c r="DAU90" s="169"/>
      <c r="DAV90" s="169"/>
      <c r="DAW90" s="169"/>
      <c r="DAX90" s="169"/>
      <c r="DAY90" s="169"/>
      <c r="DAZ90" s="169"/>
      <c r="DBA90" s="169"/>
      <c r="DBB90" s="169"/>
      <c r="DBC90" s="169"/>
      <c r="DBD90" s="169"/>
      <c r="DBE90" s="169"/>
      <c r="DBF90" s="169"/>
      <c r="DBG90" s="169"/>
      <c r="DBH90" s="169"/>
      <c r="DBI90" s="169"/>
      <c r="DBJ90" s="169"/>
      <c r="DBK90" s="169"/>
      <c r="DBL90" s="169"/>
      <c r="DBM90" s="169"/>
      <c r="DBN90" s="169"/>
      <c r="DBO90" s="169"/>
      <c r="DBP90" s="169"/>
      <c r="DBQ90" s="169"/>
      <c r="DBR90" s="169"/>
      <c r="DBS90" s="169"/>
      <c r="DBT90" s="169"/>
      <c r="DBU90" s="169"/>
      <c r="DBV90" s="169"/>
      <c r="DBW90" s="169"/>
      <c r="DBX90" s="169"/>
      <c r="DBY90" s="169"/>
      <c r="DBZ90" s="169"/>
      <c r="DCA90" s="169"/>
      <c r="DCB90" s="169"/>
      <c r="DCC90" s="169"/>
      <c r="DCD90" s="169"/>
      <c r="DCE90" s="169"/>
      <c r="DCF90" s="169"/>
      <c r="DCG90" s="169"/>
      <c r="DCH90" s="169"/>
      <c r="DCI90" s="169"/>
      <c r="DCJ90" s="169"/>
      <c r="DCK90" s="169"/>
      <c r="DCL90" s="169"/>
      <c r="DCM90" s="169"/>
      <c r="DCN90" s="169"/>
      <c r="DCO90" s="169"/>
      <c r="DCP90" s="169"/>
      <c r="DCQ90" s="169"/>
      <c r="DCR90" s="169"/>
      <c r="DCS90" s="169"/>
      <c r="DCT90" s="169"/>
      <c r="DCU90" s="169"/>
      <c r="DCV90" s="169"/>
      <c r="DCW90" s="169"/>
      <c r="DCX90" s="169"/>
      <c r="DCY90" s="169"/>
      <c r="DCZ90" s="169"/>
      <c r="DDA90" s="169"/>
      <c r="DDB90" s="169"/>
      <c r="DDC90" s="169"/>
      <c r="DDD90" s="169"/>
      <c r="DDE90" s="169"/>
      <c r="DDF90" s="169"/>
      <c r="DDG90" s="169"/>
      <c r="DDH90" s="169"/>
      <c r="DDI90" s="169"/>
      <c r="DDJ90" s="169"/>
      <c r="DDK90" s="169"/>
      <c r="DDL90" s="169"/>
      <c r="DDM90" s="169"/>
      <c r="DDN90" s="169"/>
      <c r="DDO90" s="169"/>
      <c r="DDP90" s="169"/>
      <c r="DDQ90" s="169"/>
      <c r="DDR90" s="169"/>
      <c r="DDS90" s="169"/>
      <c r="DDT90" s="169"/>
      <c r="DDU90" s="169"/>
      <c r="DDV90" s="169"/>
      <c r="DDW90" s="169"/>
      <c r="DDX90" s="169"/>
      <c r="DDY90" s="169"/>
      <c r="DDZ90" s="169"/>
      <c r="DEA90" s="169"/>
      <c r="DEB90" s="169"/>
      <c r="DEC90" s="169"/>
      <c r="DED90" s="169"/>
      <c r="DEE90" s="169"/>
      <c r="DEF90" s="169"/>
      <c r="DEG90" s="169"/>
      <c r="DEH90" s="169"/>
      <c r="DEI90" s="169"/>
      <c r="DEJ90" s="169"/>
      <c r="DEK90" s="169"/>
      <c r="DEL90" s="169"/>
      <c r="DEM90" s="169"/>
      <c r="DEN90" s="169"/>
      <c r="DEO90" s="169"/>
      <c r="DEP90" s="169"/>
      <c r="DEQ90" s="169"/>
      <c r="DER90" s="169"/>
      <c r="DES90" s="169"/>
      <c r="DET90" s="169"/>
      <c r="DEU90" s="169"/>
      <c r="DEV90" s="169"/>
      <c r="DEW90" s="169"/>
      <c r="DEX90" s="169"/>
      <c r="DEY90" s="169"/>
      <c r="DEZ90" s="169"/>
      <c r="DFA90" s="169"/>
      <c r="DFB90" s="169"/>
      <c r="DFC90" s="169"/>
      <c r="DFD90" s="169"/>
      <c r="DFE90" s="169"/>
      <c r="DFF90" s="169"/>
      <c r="DFG90" s="169"/>
      <c r="DFH90" s="169"/>
      <c r="DFI90" s="169"/>
      <c r="DFJ90" s="169"/>
      <c r="DFK90" s="169"/>
      <c r="DFL90" s="169"/>
      <c r="DFM90" s="169"/>
      <c r="DFN90" s="169"/>
      <c r="DFO90" s="169"/>
      <c r="DFP90" s="169"/>
      <c r="DFQ90" s="169"/>
      <c r="DFR90" s="169"/>
      <c r="DFS90" s="169"/>
      <c r="DFT90" s="169"/>
      <c r="DFU90" s="169"/>
      <c r="DFV90" s="169"/>
      <c r="DFW90" s="169"/>
      <c r="DFX90" s="169"/>
      <c r="DFY90" s="169"/>
      <c r="DFZ90" s="169"/>
      <c r="DGA90" s="169"/>
      <c r="DGB90" s="169"/>
      <c r="DGC90" s="169"/>
      <c r="DGD90" s="169"/>
      <c r="DGE90" s="169"/>
      <c r="DGF90" s="169"/>
      <c r="DGG90" s="169"/>
      <c r="DGH90" s="169"/>
      <c r="DGI90" s="169"/>
      <c r="DGJ90" s="169"/>
      <c r="DGK90" s="169"/>
      <c r="DGL90" s="169"/>
      <c r="DGM90" s="169"/>
      <c r="DGN90" s="169"/>
      <c r="DGO90" s="169"/>
      <c r="DGP90" s="169"/>
      <c r="DGQ90" s="169"/>
      <c r="DGR90" s="169"/>
      <c r="DGS90" s="169"/>
      <c r="DGT90" s="169"/>
      <c r="DGU90" s="169"/>
      <c r="DGV90" s="169"/>
      <c r="DGW90" s="169"/>
      <c r="DGX90" s="169"/>
      <c r="DGY90" s="169"/>
      <c r="DGZ90" s="169"/>
      <c r="DHA90" s="169"/>
      <c r="DHB90" s="169"/>
      <c r="DHC90" s="169"/>
      <c r="DHD90" s="169"/>
      <c r="DHE90" s="169"/>
      <c r="DHF90" s="169"/>
      <c r="DHG90" s="169"/>
      <c r="DHH90" s="169"/>
      <c r="DHI90" s="169"/>
      <c r="DHJ90" s="169"/>
      <c r="DHK90" s="169"/>
      <c r="DHL90" s="169"/>
      <c r="DHM90" s="169"/>
      <c r="DHN90" s="169"/>
      <c r="DHO90" s="169"/>
      <c r="DHP90" s="169"/>
      <c r="DHQ90" s="169"/>
      <c r="DHR90" s="169"/>
      <c r="DHS90" s="169"/>
      <c r="DHT90" s="169"/>
      <c r="DHU90" s="169"/>
      <c r="DHV90" s="169"/>
      <c r="DHW90" s="169"/>
      <c r="DHX90" s="169"/>
      <c r="DHY90" s="169"/>
      <c r="DHZ90" s="169"/>
      <c r="DIA90" s="169"/>
      <c r="DIB90" s="169"/>
      <c r="DIC90" s="169"/>
      <c r="DID90" s="169"/>
      <c r="DIE90" s="169"/>
      <c r="DIF90" s="169"/>
      <c r="DIG90" s="169"/>
      <c r="DIH90" s="169"/>
      <c r="DII90" s="169"/>
      <c r="DIJ90" s="169"/>
      <c r="DIK90" s="169"/>
      <c r="DIL90" s="169"/>
      <c r="DIM90" s="169"/>
      <c r="DIN90" s="169"/>
      <c r="DIO90" s="169"/>
      <c r="DIP90" s="169"/>
      <c r="DIQ90" s="169"/>
      <c r="DIR90" s="169"/>
      <c r="DIS90" s="169"/>
      <c r="DIT90" s="169"/>
      <c r="DIU90" s="169"/>
      <c r="DIV90" s="169"/>
      <c r="DIW90" s="169"/>
      <c r="DIX90" s="169"/>
      <c r="DIY90" s="169"/>
      <c r="DIZ90" s="169"/>
      <c r="DJA90" s="169"/>
      <c r="DJB90" s="169"/>
      <c r="DJC90" s="169"/>
      <c r="DJD90" s="169"/>
      <c r="DJE90" s="169"/>
      <c r="DJF90" s="169"/>
      <c r="DJG90" s="169"/>
      <c r="DJH90" s="169"/>
      <c r="DJI90" s="169"/>
      <c r="DJJ90" s="169"/>
      <c r="DJK90" s="169"/>
      <c r="DJL90" s="169"/>
      <c r="DJM90" s="169"/>
      <c r="DJN90" s="169"/>
      <c r="DJO90" s="169"/>
      <c r="DJP90" s="169"/>
      <c r="DJQ90" s="169"/>
      <c r="DJR90" s="169"/>
      <c r="DJS90" s="169"/>
      <c r="DJT90" s="169"/>
      <c r="DJU90" s="169"/>
      <c r="DJV90" s="169"/>
      <c r="DJW90" s="169"/>
      <c r="DJX90" s="169"/>
      <c r="DJY90" s="169"/>
      <c r="DJZ90" s="169"/>
      <c r="DKA90" s="169"/>
      <c r="DKB90" s="169"/>
      <c r="DKC90" s="169"/>
      <c r="DKD90" s="169"/>
      <c r="DKE90" s="169"/>
      <c r="DKF90" s="169"/>
      <c r="DKG90" s="169"/>
      <c r="DKH90" s="169"/>
      <c r="DKI90" s="169"/>
      <c r="DKJ90" s="169"/>
      <c r="DKK90" s="169"/>
      <c r="DKL90" s="169"/>
      <c r="DKM90" s="169"/>
      <c r="DKN90" s="169"/>
      <c r="DKO90" s="169"/>
      <c r="DKP90" s="169"/>
      <c r="DKQ90" s="169"/>
      <c r="DKR90" s="169"/>
      <c r="DKS90" s="169"/>
      <c r="DKT90" s="169"/>
      <c r="DKU90" s="169"/>
      <c r="DKV90" s="169"/>
      <c r="DKW90" s="169"/>
      <c r="DKX90" s="169"/>
      <c r="DKY90" s="169"/>
      <c r="DKZ90" s="169"/>
      <c r="DLA90" s="169"/>
      <c r="DLB90" s="169"/>
      <c r="DLC90" s="169"/>
      <c r="DLD90" s="169"/>
      <c r="DLE90" s="169"/>
      <c r="DLF90" s="169"/>
      <c r="DLG90" s="169"/>
      <c r="DLH90" s="169"/>
      <c r="DLI90" s="169"/>
      <c r="DLJ90" s="169"/>
      <c r="DLK90" s="169"/>
      <c r="DLL90" s="169"/>
      <c r="DLM90" s="169"/>
      <c r="DLN90" s="169"/>
      <c r="DLO90" s="169"/>
      <c r="DLP90" s="169"/>
      <c r="DLQ90" s="169"/>
      <c r="DLR90" s="169"/>
      <c r="DLS90" s="169"/>
      <c r="DLT90" s="169"/>
      <c r="DLU90" s="169"/>
      <c r="DLV90" s="169"/>
      <c r="DLW90" s="169"/>
      <c r="DLX90" s="169"/>
      <c r="DLY90" s="169"/>
      <c r="DLZ90" s="169"/>
      <c r="DMA90" s="169"/>
      <c r="DMB90" s="169"/>
      <c r="DMC90" s="169"/>
      <c r="DMD90" s="169"/>
      <c r="DME90" s="169"/>
      <c r="DMF90" s="169"/>
      <c r="DMG90" s="169"/>
      <c r="DMH90" s="169"/>
      <c r="DMI90" s="169"/>
      <c r="DMJ90" s="169"/>
      <c r="DMK90" s="169"/>
      <c r="DML90" s="169"/>
      <c r="DMM90" s="169"/>
      <c r="DMN90" s="169"/>
      <c r="DMO90" s="169"/>
      <c r="DMP90" s="169"/>
      <c r="DMQ90" s="169"/>
      <c r="DMR90" s="169"/>
      <c r="DMS90" s="169"/>
      <c r="DMT90" s="169"/>
      <c r="DMU90" s="169"/>
      <c r="DMV90" s="169"/>
      <c r="DMW90" s="169"/>
      <c r="DMX90" s="169"/>
      <c r="DMY90" s="169"/>
      <c r="DMZ90" s="169"/>
      <c r="DNA90" s="169"/>
      <c r="DNB90" s="169"/>
      <c r="DNC90" s="169"/>
      <c r="DND90" s="169"/>
      <c r="DNE90" s="169"/>
      <c r="DNF90" s="169"/>
      <c r="DNG90" s="169"/>
      <c r="DNH90" s="169"/>
      <c r="DNI90" s="169"/>
      <c r="DNJ90" s="169"/>
      <c r="DNK90" s="169"/>
      <c r="DNL90" s="169"/>
      <c r="DNM90" s="169"/>
      <c r="DNN90" s="169"/>
      <c r="DNO90" s="169"/>
      <c r="DNP90" s="169"/>
      <c r="DNQ90" s="169"/>
      <c r="DNR90" s="169"/>
      <c r="DNS90" s="169"/>
      <c r="DNT90" s="169"/>
      <c r="DNU90" s="169"/>
      <c r="DNV90" s="169"/>
      <c r="DNW90" s="169"/>
      <c r="DNX90" s="169"/>
      <c r="DNY90" s="169"/>
      <c r="DNZ90" s="169"/>
      <c r="DOA90" s="169"/>
      <c r="DOB90" s="169"/>
      <c r="DOC90" s="169"/>
      <c r="DOD90" s="169"/>
      <c r="DOE90" s="169"/>
      <c r="DOF90" s="169"/>
      <c r="DOG90" s="169"/>
      <c r="DOH90" s="169"/>
      <c r="DOI90" s="169"/>
      <c r="DOJ90" s="169"/>
      <c r="DOK90" s="169"/>
      <c r="DOL90" s="169"/>
      <c r="DOM90" s="169"/>
      <c r="DON90" s="169"/>
      <c r="DOO90" s="169"/>
      <c r="DOP90" s="169"/>
      <c r="DOQ90" s="169"/>
      <c r="DOR90" s="169"/>
      <c r="DOS90" s="169"/>
      <c r="DOT90" s="169"/>
      <c r="DOU90" s="169"/>
      <c r="DOV90" s="169"/>
      <c r="DOW90" s="169"/>
      <c r="DOX90" s="169"/>
      <c r="DOY90" s="169"/>
      <c r="DOZ90" s="169"/>
      <c r="DPA90" s="169"/>
      <c r="DPB90" s="169"/>
      <c r="DPC90" s="169"/>
      <c r="DPD90" s="169"/>
      <c r="DPE90" s="169"/>
      <c r="DPF90" s="169"/>
      <c r="DPG90" s="169"/>
    </row>
    <row r="91" spans="1:3127" s="166" customFormat="1" ht="48.75">
      <c r="A91" s="191" t="s">
        <v>1058</v>
      </c>
      <c r="B91" s="191" t="s">
        <v>1977</v>
      </c>
      <c r="C91" s="191" t="s">
        <v>19</v>
      </c>
      <c r="D91" s="191" t="s">
        <v>141</v>
      </c>
      <c r="E91" s="191" t="s">
        <v>2105</v>
      </c>
      <c r="F91" s="191" t="s">
        <v>24</v>
      </c>
      <c r="G91" s="191" t="s">
        <v>25</v>
      </c>
      <c r="H91" s="191" t="s">
        <v>1972</v>
      </c>
      <c r="I91" s="191" t="s">
        <v>1005</v>
      </c>
      <c r="J91" s="191" t="s">
        <v>1979</v>
      </c>
      <c r="K91" s="191" t="s">
        <v>52</v>
      </c>
      <c r="L91" s="180" t="s">
        <v>1432</v>
      </c>
      <c r="M91" s="192" t="s">
        <v>2048</v>
      </c>
      <c r="N91" s="192">
        <v>20300</v>
      </c>
      <c r="O91" s="192">
        <v>14200</v>
      </c>
      <c r="P91" s="180" t="s">
        <v>1432</v>
      </c>
      <c r="Q91" s="193">
        <v>36178.799999999996</v>
      </c>
      <c r="R91" s="194" t="s">
        <v>2023</v>
      </c>
      <c r="S91" s="195" t="s">
        <v>2093</v>
      </c>
      <c r="T91" s="192"/>
      <c r="U91" s="5"/>
      <c r="V91" s="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c r="AMK91"/>
      <c r="AML91"/>
      <c r="AMM91"/>
      <c r="AMN91"/>
      <c r="AMO91"/>
      <c r="AMP91"/>
      <c r="AMQ91"/>
      <c r="AMR91"/>
      <c r="AMS91"/>
      <c r="AMT91"/>
      <c r="AMU91"/>
      <c r="AMV91"/>
      <c r="AMW91"/>
      <c r="AMX91"/>
      <c r="AMY91"/>
      <c r="AMZ91"/>
      <c r="ANA91"/>
      <c r="ANB91"/>
      <c r="ANC91"/>
      <c r="AND91"/>
      <c r="ANE91"/>
      <c r="ANF91"/>
      <c r="ANG91"/>
      <c r="ANH91"/>
      <c r="ANI91"/>
      <c r="ANJ91"/>
      <c r="ANK91"/>
      <c r="ANL91"/>
      <c r="ANM91"/>
      <c r="ANN91"/>
      <c r="ANO91"/>
      <c r="ANP91"/>
      <c r="ANQ91"/>
      <c r="ANR91"/>
      <c r="ANS91"/>
      <c r="ANT91"/>
      <c r="ANU91"/>
      <c r="ANV91"/>
      <c r="ANW91"/>
      <c r="ANX91"/>
      <c r="ANY91"/>
      <c r="ANZ91"/>
      <c r="AOA91"/>
      <c r="AOB91"/>
      <c r="AOC91"/>
      <c r="AOD91"/>
      <c r="AOE91"/>
      <c r="AOF91"/>
      <c r="AOG91"/>
      <c r="AOH91"/>
      <c r="AOI91"/>
      <c r="AOJ91"/>
      <c r="AOK91"/>
      <c r="AOL91"/>
      <c r="AOM91"/>
      <c r="AON91"/>
      <c r="AOO91"/>
      <c r="AOP91"/>
      <c r="AOQ91"/>
      <c r="AOR91"/>
      <c r="AOS91"/>
      <c r="AOT91"/>
      <c r="AOU91"/>
      <c r="AOV91"/>
      <c r="AOW91"/>
      <c r="AOX91"/>
      <c r="AOY91"/>
      <c r="AOZ91"/>
      <c r="APA91"/>
      <c r="APB91"/>
      <c r="APC91"/>
      <c r="APD91"/>
      <c r="APE91"/>
      <c r="APF91"/>
      <c r="APG91"/>
      <c r="APH91"/>
      <c r="API91"/>
      <c r="APJ91"/>
      <c r="APK91"/>
      <c r="APL91"/>
      <c r="APM91"/>
      <c r="APN91"/>
      <c r="APO91"/>
      <c r="APP91"/>
      <c r="APQ91"/>
      <c r="APR91"/>
      <c r="APS91"/>
      <c r="APT91"/>
      <c r="APU91"/>
      <c r="APV91" s="167"/>
      <c r="APW91" s="167"/>
      <c r="APX91" s="167"/>
      <c r="APY91" s="167"/>
      <c r="APZ91" s="167"/>
      <c r="AQA91" s="167"/>
      <c r="AQB91" s="167"/>
      <c r="AQC91" s="167"/>
      <c r="AQD91" s="167"/>
      <c r="AQE91" s="167"/>
      <c r="AQF91" s="167"/>
      <c r="AQG91" s="167"/>
      <c r="AQH91" s="167"/>
      <c r="AQI91" s="167"/>
      <c r="AQJ91" s="167"/>
      <c r="AQK91" s="167"/>
      <c r="AQL91" s="167"/>
      <c r="AQM91" s="167"/>
      <c r="AQN91" s="167"/>
      <c r="AQO91" s="167"/>
      <c r="AQP91" s="167"/>
      <c r="AQQ91" s="167"/>
      <c r="AQR91" s="167"/>
      <c r="AQS91" s="167"/>
      <c r="AQT91" s="167"/>
      <c r="AQU91" s="167"/>
      <c r="AQV91" s="167"/>
      <c r="AQW91" s="167"/>
      <c r="AQX91" s="167"/>
      <c r="AQY91" s="167"/>
      <c r="AQZ91" s="167"/>
      <c r="ARA91" s="167"/>
      <c r="ARB91" s="167"/>
      <c r="ARC91" s="167"/>
      <c r="ARD91" s="167"/>
      <c r="ARE91" s="167"/>
      <c r="ARF91" s="167"/>
      <c r="ARG91" s="167"/>
      <c r="ARH91" s="167"/>
      <c r="ARI91" s="167"/>
      <c r="ARJ91" s="167"/>
      <c r="ARK91" s="167"/>
      <c r="ARL91" s="167"/>
      <c r="ARM91" s="167"/>
      <c r="ARN91" s="167"/>
      <c r="ARO91" s="167"/>
      <c r="ARP91" s="167"/>
      <c r="ARQ91" s="167"/>
      <c r="ARR91" s="167"/>
      <c r="ARS91" s="167"/>
      <c r="ART91" s="167"/>
      <c r="ARU91" s="167"/>
      <c r="ARV91" s="167"/>
      <c r="ARW91" s="167"/>
      <c r="ARX91" s="167"/>
      <c r="ARY91" s="167"/>
      <c r="ARZ91" s="167"/>
      <c r="ASA91" s="167"/>
      <c r="ASB91" s="167"/>
      <c r="ASC91" s="167"/>
      <c r="ASD91" s="167"/>
      <c r="ASE91" s="167"/>
      <c r="ASF91" s="167"/>
      <c r="ASG91" s="167"/>
      <c r="ASH91" s="167"/>
      <c r="ASI91" s="167"/>
      <c r="ASJ91" s="167"/>
      <c r="ASK91" s="167"/>
      <c r="ASL91" s="167"/>
      <c r="ASM91" s="167"/>
      <c r="ASN91" s="167"/>
      <c r="ASO91" s="167"/>
      <c r="ASP91" s="167"/>
      <c r="ASQ91" s="167"/>
      <c r="ASR91" s="167"/>
      <c r="ASS91" s="167"/>
      <c r="AST91" s="167"/>
      <c r="ASU91" s="167"/>
      <c r="ASV91" s="167"/>
      <c r="ASW91" s="167"/>
      <c r="ASX91" s="167"/>
      <c r="ASY91" s="167"/>
      <c r="ASZ91" s="167"/>
      <c r="ATA91" s="167"/>
      <c r="ATB91" s="167"/>
      <c r="ATC91" s="167"/>
      <c r="ATD91" s="167"/>
      <c r="ATE91" s="167"/>
      <c r="ATF91" s="167"/>
      <c r="ATG91" s="167"/>
      <c r="ATH91" s="167"/>
      <c r="ATI91" s="167"/>
      <c r="ATJ91" s="167"/>
      <c r="ATK91" s="167"/>
      <c r="ATL91" s="167"/>
      <c r="ATM91" s="167"/>
      <c r="ATN91" s="167"/>
      <c r="ATO91" s="167"/>
      <c r="ATP91" s="167"/>
      <c r="ATQ91" s="167"/>
      <c r="ATR91" s="167"/>
      <c r="ATS91" s="167"/>
      <c r="ATT91" s="167"/>
      <c r="ATU91" s="167"/>
      <c r="ATV91" s="167"/>
      <c r="ATW91" s="167"/>
      <c r="ATX91" s="167"/>
      <c r="ATY91" s="167"/>
      <c r="ATZ91" s="167"/>
      <c r="AUA91" s="167"/>
      <c r="AUB91" s="167"/>
      <c r="AUC91" s="167"/>
      <c r="AUD91" s="167"/>
      <c r="AUE91" s="167"/>
      <c r="AUF91" s="167"/>
      <c r="AUG91" s="167"/>
      <c r="AUH91" s="167"/>
      <c r="AUI91" s="167"/>
      <c r="AUJ91" s="167"/>
      <c r="AUK91" s="167"/>
      <c r="AUL91" s="167"/>
      <c r="AUM91" s="167"/>
      <c r="AUN91" s="167"/>
      <c r="AUO91" s="167"/>
      <c r="AUP91" s="167"/>
      <c r="AUQ91" s="167"/>
      <c r="AUR91" s="167"/>
      <c r="AUS91" s="167"/>
      <c r="AUT91" s="167"/>
      <c r="AUU91" s="167"/>
      <c r="AUV91" s="167"/>
      <c r="AUW91" s="167"/>
      <c r="AUX91" s="167"/>
      <c r="AUY91" s="167"/>
      <c r="AUZ91" s="167"/>
      <c r="AVA91" s="167"/>
      <c r="AVB91" s="167"/>
      <c r="AVC91" s="167"/>
      <c r="AVD91" s="167"/>
      <c r="AVE91" s="167"/>
      <c r="AVF91" s="167"/>
      <c r="AVG91" s="167"/>
      <c r="AVH91" s="167"/>
      <c r="AVI91" s="167"/>
      <c r="AVJ91" s="167"/>
      <c r="AVK91" s="167"/>
      <c r="AVL91" s="167"/>
      <c r="AVM91" s="167"/>
      <c r="AVN91" s="167"/>
      <c r="AVO91" s="167"/>
      <c r="AVP91" s="167"/>
      <c r="AVQ91" s="167"/>
      <c r="AVR91" s="167"/>
      <c r="AVS91" s="167"/>
      <c r="AVT91" s="167"/>
      <c r="AVU91" s="167"/>
      <c r="AVV91" s="167"/>
      <c r="AVW91" s="167"/>
      <c r="AVX91" s="167"/>
      <c r="AVY91" s="167"/>
      <c r="AVZ91" s="167"/>
      <c r="AWA91" s="167"/>
      <c r="AWB91" s="167"/>
      <c r="AWC91" s="167"/>
      <c r="AWD91" s="167"/>
      <c r="AWE91" s="167"/>
      <c r="AWF91" s="167"/>
      <c r="AWG91" s="167"/>
      <c r="AWH91" s="167"/>
      <c r="AWI91" s="167"/>
      <c r="AWJ91" s="167"/>
      <c r="AWK91" s="167"/>
      <c r="AWL91" s="167"/>
      <c r="AWM91" s="167"/>
      <c r="AWN91" s="167"/>
      <c r="AWO91" s="167"/>
      <c r="AWP91" s="167"/>
      <c r="AWQ91" s="167"/>
      <c r="AWR91" s="167"/>
      <c r="AWS91" s="167"/>
      <c r="AWT91" s="167"/>
      <c r="AWU91" s="167"/>
      <c r="AWV91" s="167"/>
      <c r="AWW91" s="167"/>
      <c r="AWX91" s="167"/>
      <c r="AWY91" s="167"/>
      <c r="AWZ91" s="167"/>
      <c r="AXA91" s="167"/>
      <c r="AXB91" s="167"/>
      <c r="AXC91" s="167"/>
      <c r="AXD91" s="167"/>
      <c r="AXE91" s="167"/>
      <c r="AXF91" s="167"/>
      <c r="AXG91" s="167"/>
      <c r="AXH91" s="167"/>
      <c r="AXI91" s="167"/>
      <c r="AXJ91" s="167"/>
      <c r="AXK91" s="167"/>
      <c r="AXL91" s="167"/>
      <c r="AXM91" s="167"/>
      <c r="AXN91" s="167"/>
      <c r="AXO91" s="167"/>
      <c r="AXP91" s="167"/>
      <c r="AXQ91" s="167"/>
      <c r="AXR91" s="167"/>
      <c r="AXS91" s="167"/>
      <c r="AXT91" s="167"/>
      <c r="AXU91" s="167"/>
      <c r="AXV91" s="167"/>
      <c r="AXW91" s="167"/>
      <c r="AXX91" s="167"/>
      <c r="AXY91" s="167"/>
      <c r="AXZ91" s="167"/>
      <c r="AYA91" s="167"/>
      <c r="AYB91" s="167"/>
      <c r="AYC91" s="167"/>
      <c r="AYD91" s="167"/>
      <c r="AYE91" s="167"/>
      <c r="AYF91" s="167"/>
      <c r="AYG91" s="167"/>
      <c r="AYH91" s="167"/>
      <c r="AYI91" s="167"/>
      <c r="AYJ91" s="167"/>
      <c r="AYK91" s="167"/>
      <c r="AYL91" s="167"/>
      <c r="AYM91" s="167"/>
      <c r="AYN91" s="167"/>
      <c r="AYO91" s="167"/>
      <c r="AYP91" s="167"/>
      <c r="AYQ91" s="167"/>
      <c r="AYR91" s="167"/>
      <c r="AYS91" s="167"/>
      <c r="AYT91" s="167"/>
      <c r="AYU91" s="167"/>
      <c r="AYV91" s="167"/>
      <c r="AYW91" s="167"/>
      <c r="AYX91" s="167"/>
      <c r="AYY91" s="167"/>
      <c r="AYZ91" s="167"/>
      <c r="AZA91" s="167"/>
      <c r="AZB91" s="167"/>
      <c r="AZC91" s="167"/>
      <c r="AZD91" s="167"/>
      <c r="AZE91" s="167"/>
      <c r="AZF91" s="167"/>
      <c r="AZG91" s="167"/>
      <c r="AZH91" s="167"/>
      <c r="AZI91" s="167"/>
      <c r="AZJ91" s="167"/>
      <c r="AZK91" s="167"/>
      <c r="AZL91" s="167"/>
      <c r="AZM91" s="167"/>
      <c r="AZN91" s="167"/>
      <c r="AZO91" s="167"/>
      <c r="AZP91" s="167"/>
      <c r="AZQ91" s="167"/>
      <c r="AZR91" s="167"/>
      <c r="AZS91" s="167"/>
      <c r="AZT91" s="167"/>
      <c r="AZU91" s="167"/>
      <c r="AZV91" s="167"/>
      <c r="AZW91" s="167"/>
      <c r="AZX91" s="167"/>
      <c r="AZY91" s="167"/>
      <c r="AZZ91" s="167"/>
      <c r="BAA91" s="167"/>
      <c r="BAB91" s="167"/>
      <c r="BAC91" s="167"/>
      <c r="BAD91" s="167"/>
      <c r="BAE91" s="167"/>
      <c r="BAF91" s="167"/>
      <c r="BAG91" s="167"/>
      <c r="BAH91" s="167"/>
      <c r="BAI91" s="167"/>
      <c r="BAJ91" s="167"/>
      <c r="BAK91" s="167"/>
      <c r="BAL91" s="167"/>
      <c r="BAM91" s="167"/>
      <c r="BAN91" s="167"/>
      <c r="BAO91" s="167"/>
      <c r="BAP91" s="167"/>
      <c r="BAQ91" s="167"/>
      <c r="BAR91" s="167"/>
      <c r="BAS91" s="167"/>
      <c r="BAT91" s="167"/>
      <c r="BAU91" s="167"/>
      <c r="BAV91" s="167"/>
      <c r="BAW91" s="167"/>
      <c r="BAX91" s="167"/>
      <c r="BAY91" s="167"/>
      <c r="BAZ91" s="167"/>
      <c r="BBA91" s="167"/>
      <c r="BBB91" s="167"/>
      <c r="BBC91" s="167"/>
      <c r="BBD91" s="167"/>
      <c r="BBE91" s="167"/>
      <c r="BBF91" s="167"/>
      <c r="BBG91" s="167"/>
      <c r="BBH91" s="167"/>
      <c r="BBI91" s="167"/>
      <c r="BBJ91" s="167"/>
      <c r="BBK91" s="167"/>
      <c r="BBL91" s="167"/>
      <c r="BBM91" s="167"/>
      <c r="BBN91" s="167"/>
      <c r="BBO91" s="167"/>
      <c r="BBP91" s="167"/>
      <c r="BBQ91" s="167"/>
      <c r="BBR91" s="167"/>
      <c r="BBS91" s="167"/>
      <c r="BBT91" s="167"/>
      <c r="BBU91" s="167"/>
      <c r="BBV91" s="167"/>
      <c r="BBW91" s="167"/>
      <c r="BBX91" s="167"/>
      <c r="BBY91" s="167"/>
      <c r="BBZ91" s="167"/>
      <c r="BCA91" s="167"/>
      <c r="BCB91" s="167"/>
      <c r="BCC91" s="167"/>
      <c r="BCD91" s="167"/>
      <c r="BCE91" s="167"/>
      <c r="BCF91" s="167"/>
      <c r="BCG91" s="167"/>
      <c r="BCH91" s="167"/>
      <c r="BCI91" s="167"/>
      <c r="BCJ91" s="167"/>
      <c r="BCK91" s="167"/>
      <c r="BCL91" s="167"/>
      <c r="BCM91" s="167"/>
      <c r="BCN91" s="167"/>
      <c r="BCO91" s="167"/>
      <c r="BCP91" s="167"/>
      <c r="BCQ91" s="167"/>
      <c r="BCR91" s="167"/>
      <c r="BCS91" s="167"/>
      <c r="BCT91" s="167"/>
      <c r="BCU91" s="167"/>
      <c r="BCV91" s="167"/>
      <c r="BCW91" s="167"/>
      <c r="BCX91" s="167"/>
      <c r="BCY91" s="167"/>
      <c r="BCZ91" s="167"/>
      <c r="BDA91" s="167"/>
      <c r="BDB91" s="167"/>
      <c r="BDC91" s="167"/>
      <c r="BDD91" s="167"/>
      <c r="BDE91" s="167"/>
      <c r="BDF91" s="167"/>
      <c r="BDG91" s="167"/>
      <c r="BDH91" s="167"/>
      <c r="BDI91" s="167"/>
      <c r="BDJ91" s="167"/>
      <c r="BDK91" s="167"/>
      <c r="BDL91" s="167"/>
      <c r="BDM91" s="167"/>
      <c r="BDN91" s="167"/>
      <c r="BDO91" s="167"/>
      <c r="BDP91" s="167"/>
      <c r="BDQ91" s="167"/>
      <c r="BDR91" s="167"/>
      <c r="BDS91" s="167"/>
      <c r="BDT91" s="167"/>
      <c r="BDU91" s="167"/>
      <c r="BDV91" s="167"/>
      <c r="BDW91" s="167"/>
      <c r="BDX91" s="167"/>
      <c r="BDY91" s="167"/>
      <c r="BDZ91" s="167"/>
      <c r="BEA91" s="167"/>
      <c r="BEB91" s="167"/>
      <c r="BEC91" s="167"/>
      <c r="BED91" s="167"/>
      <c r="BEE91" s="167"/>
      <c r="BEF91" s="167"/>
      <c r="BEG91" s="167"/>
      <c r="BEH91" s="167"/>
      <c r="BEI91" s="167"/>
      <c r="BEJ91" s="167"/>
      <c r="BEK91" s="167"/>
      <c r="BEL91" s="167"/>
      <c r="BEM91" s="167"/>
      <c r="BEN91" s="167"/>
      <c r="BEO91" s="167"/>
      <c r="BEP91" s="167"/>
      <c r="BEQ91" s="167"/>
      <c r="BER91" s="167"/>
      <c r="BES91" s="167"/>
      <c r="BET91" s="167"/>
      <c r="BEU91" s="167"/>
      <c r="BEV91" s="167"/>
      <c r="BEW91" s="167"/>
      <c r="BEX91" s="167"/>
      <c r="BEY91" s="167"/>
      <c r="BEZ91" s="167"/>
      <c r="BFA91" s="167"/>
      <c r="BFB91" s="167"/>
      <c r="BFC91" s="167"/>
      <c r="BFD91" s="167"/>
      <c r="BFE91" s="167"/>
      <c r="BFF91" s="167"/>
      <c r="BFG91" s="167"/>
      <c r="BFH91" s="167"/>
      <c r="BFI91" s="167"/>
      <c r="BFJ91" s="167"/>
      <c r="BFK91" s="167"/>
      <c r="BFL91" s="167"/>
      <c r="BFM91" s="167"/>
      <c r="BFN91" s="167"/>
      <c r="BFO91" s="167"/>
      <c r="BFP91" s="167"/>
      <c r="BFQ91" s="167"/>
      <c r="BFR91" s="167"/>
      <c r="BFS91" s="167"/>
      <c r="BFT91" s="167"/>
      <c r="BFU91" s="167"/>
      <c r="BFV91" s="167"/>
      <c r="BFW91" s="167"/>
      <c r="BFX91" s="167"/>
      <c r="BFY91" s="167"/>
      <c r="BFZ91" s="167"/>
      <c r="BGA91" s="167"/>
      <c r="BGB91" s="167"/>
      <c r="BGC91" s="167"/>
      <c r="BGD91" s="167"/>
      <c r="BGE91" s="167"/>
      <c r="BGF91" s="167"/>
      <c r="BGG91" s="167"/>
      <c r="BGH91" s="167"/>
      <c r="BGI91" s="167"/>
      <c r="BGJ91" s="167"/>
      <c r="BGK91" s="167"/>
      <c r="BGL91" s="167"/>
      <c r="BGM91" s="167"/>
      <c r="BGN91" s="167"/>
      <c r="BGO91" s="167"/>
      <c r="BGP91" s="167"/>
      <c r="BGQ91" s="167"/>
      <c r="BGR91" s="167"/>
      <c r="BGS91" s="167"/>
      <c r="BGT91" s="167"/>
      <c r="BGU91" s="167"/>
      <c r="BGV91" s="167"/>
      <c r="BGW91" s="167"/>
      <c r="BGX91" s="167"/>
      <c r="BGY91" s="167"/>
      <c r="BGZ91" s="167"/>
      <c r="BHA91" s="167"/>
      <c r="BHB91" s="167"/>
      <c r="BHC91" s="167"/>
      <c r="BHD91" s="167"/>
      <c r="BHE91" s="167"/>
      <c r="BHF91" s="167"/>
      <c r="BHG91" s="167"/>
      <c r="BHH91" s="167"/>
      <c r="BHI91" s="167"/>
      <c r="BHJ91" s="167"/>
      <c r="BHK91" s="167"/>
      <c r="BHL91" s="167"/>
      <c r="BHM91" s="167"/>
      <c r="BHN91" s="167"/>
      <c r="BHO91" s="167"/>
      <c r="BHP91" s="167"/>
      <c r="BHQ91" s="167"/>
      <c r="BHR91" s="167"/>
      <c r="BHS91" s="167"/>
      <c r="BHT91" s="167"/>
      <c r="BHU91" s="167"/>
      <c r="BHV91" s="167"/>
      <c r="BHW91" s="167"/>
      <c r="BHX91" s="167"/>
      <c r="BHY91" s="167"/>
      <c r="BHZ91" s="167"/>
      <c r="BIA91" s="167"/>
      <c r="BIB91" s="167"/>
      <c r="BIC91" s="167"/>
      <c r="BID91" s="167"/>
      <c r="BIE91" s="167"/>
      <c r="BIF91" s="167"/>
      <c r="BIG91" s="167"/>
      <c r="BIH91" s="167"/>
      <c r="BII91" s="167"/>
      <c r="BIJ91" s="167"/>
      <c r="BIK91" s="167"/>
      <c r="BIL91" s="167"/>
      <c r="BIM91" s="167"/>
      <c r="BIN91" s="167"/>
      <c r="BIO91" s="167"/>
      <c r="BIP91" s="167"/>
      <c r="BIQ91" s="167"/>
      <c r="BIR91" s="167"/>
      <c r="BIS91" s="167"/>
      <c r="BIT91" s="167"/>
      <c r="BIU91" s="167"/>
      <c r="BIV91" s="167"/>
      <c r="BIW91" s="167"/>
      <c r="BIX91" s="167"/>
      <c r="BIY91" s="167"/>
      <c r="BIZ91" s="167"/>
      <c r="BJA91" s="167"/>
      <c r="BJB91" s="167"/>
      <c r="BJC91" s="167"/>
      <c r="BJD91" s="167"/>
      <c r="BJE91" s="167"/>
      <c r="BJF91" s="167"/>
      <c r="BJG91" s="167"/>
      <c r="BJH91" s="167"/>
      <c r="BJI91" s="167"/>
      <c r="BJJ91" s="167"/>
      <c r="BJK91" s="167"/>
      <c r="BJL91" s="167"/>
      <c r="BJM91" s="167"/>
      <c r="BJN91" s="167"/>
      <c r="BJO91" s="167"/>
      <c r="BJP91" s="167"/>
      <c r="BJQ91" s="167"/>
      <c r="BJR91" s="167"/>
      <c r="BJS91" s="167"/>
      <c r="BJT91" s="167"/>
      <c r="BJU91" s="167"/>
      <c r="BJV91" s="167"/>
      <c r="BJW91" s="167"/>
      <c r="BJX91" s="167"/>
      <c r="BJY91" s="167"/>
      <c r="BJZ91" s="167"/>
      <c r="BKA91" s="167"/>
      <c r="BKB91" s="167"/>
      <c r="BKC91" s="167"/>
      <c r="BKD91" s="167"/>
      <c r="BKE91" s="167"/>
      <c r="BKF91" s="167"/>
      <c r="BKG91" s="167"/>
      <c r="BKH91" s="167"/>
      <c r="BKI91" s="167"/>
      <c r="BKJ91" s="167"/>
      <c r="BKK91" s="167"/>
      <c r="BKL91" s="167"/>
      <c r="BKM91" s="167"/>
      <c r="BKN91" s="167"/>
      <c r="BKO91" s="167"/>
      <c r="BKP91" s="167"/>
      <c r="BKQ91" s="167"/>
      <c r="BKR91" s="167"/>
      <c r="BKS91" s="167"/>
      <c r="BKT91" s="167"/>
      <c r="BKU91" s="167"/>
      <c r="BKV91" s="167"/>
      <c r="BKW91" s="167"/>
      <c r="BKX91" s="167"/>
      <c r="BKY91" s="167"/>
      <c r="BKZ91" s="167"/>
      <c r="BLA91" s="167"/>
      <c r="BLB91" s="167"/>
      <c r="BLC91" s="167"/>
      <c r="BLD91" s="167"/>
      <c r="BLE91" s="167"/>
      <c r="BLF91" s="167"/>
      <c r="BLG91" s="167"/>
      <c r="BLH91" s="167"/>
      <c r="BLI91" s="167"/>
      <c r="BLJ91" s="167"/>
      <c r="BLK91" s="167"/>
      <c r="BLL91" s="167"/>
      <c r="BLM91" s="167"/>
      <c r="BLN91" s="167"/>
      <c r="BLO91" s="167"/>
      <c r="BLP91" s="167"/>
      <c r="BLQ91" s="167"/>
      <c r="BLR91" s="167"/>
      <c r="BLS91" s="167"/>
      <c r="BLT91" s="167"/>
      <c r="BLU91" s="167"/>
      <c r="BLV91" s="167"/>
      <c r="BLW91" s="167"/>
      <c r="BLX91" s="167"/>
      <c r="BLY91" s="167"/>
      <c r="BLZ91" s="167"/>
      <c r="BMA91" s="167"/>
      <c r="BMB91" s="167"/>
      <c r="BMC91" s="167"/>
      <c r="BMD91" s="167"/>
      <c r="BME91" s="167"/>
      <c r="BMF91" s="167"/>
      <c r="BMG91" s="167"/>
      <c r="BMH91" s="167"/>
      <c r="BMI91" s="167"/>
      <c r="BMJ91" s="167"/>
      <c r="BMK91" s="167"/>
      <c r="BML91" s="167"/>
      <c r="BMM91" s="167"/>
      <c r="BMN91" s="167"/>
      <c r="BMO91" s="167"/>
      <c r="BMP91" s="167"/>
      <c r="BMQ91" s="167"/>
      <c r="BMR91" s="167"/>
      <c r="BMS91" s="167"/>
      <c r="BMT91" s="167"/>
      <c r="BMU91" s="167"/>
      <c r="BMV91" s="167"/>
      <c r="BMW91" s="167"/>
      <c r="BMX91" s="167"/>
      <c r="BMY91" s="167"/>
      <c r="BMZ91" s="167"/>
      <c r="BNA91" s="167"/>
      <c r="BNB91" s="167"/>
      <c r="BNC91" s="167"/>
      <c r="BND91" s="167"/>
      <c r="BNE91" s="167"/>
      <c r="BNF91" s="167"/>
      <c r="BNG91" s="167"/>
      <c r="BNH91" s="167"/>
      <c r="BNI91" s="167"/>
      <c r="BNJ91" s="167"/>
      <c r="BNK91" s="167"/>
      <c r="BNL91" s="167"/>
      <c r="BNM91" s="167"/>
      <c r="BNN91" s="167"/>
      <c r="BNO91" s="167"/>
      <c r="BNP91" s="167"/>
      <c r="BNQ91" s="167"/>
      <c r="BNR91" s="167"/>
      <c r="BNS91" s="167"/>
      <c r="BNT91" s="167"/>
      <c r="BNU91" s="167"/>
      <c r="BNV91" s="167"/>
      <c r="BNW91" s="167"/>
      <c r="BNX91" s="167"/>
      <c r="BNY91" s="167"/>
      <c r="BNZ91" s="167"/>
      <c r="BOA91" s="167"/>
      <c r="BOB91" s="167"/>
      <c r="BOC91" s="167"/>
      <c r="BOD91" s="167"/>
      <c r="BOE91" s="167"/>
      <c r="BOF91" s="167"/>
      <c r="BOG91" s="167"/>
      <c r="BOH91" s="167"/>
      <c r="BOI91" s="167"/>
      <c r="BOJ91" s="167"/>
      <c r="BOK91" s="167"/>
      <c r="BOL91" s="167"/>
      <c r="BOM91" s="167"/>
      <c r="BON91" s="167"/>
      <c r="BOO91" s="167"/>
      <c r="BOP91" s="167"/>
      <c r="BOQ91" s="167"/>
      <c r="BOR91" s="167"/>
      <c r="BOS91" s="167"/>
      <c r="BOT91" s="167"/>
      <c r="BOU91" s="167"/>
      <c r="BOV91" s="167"/>
      <c r="BOW91" s="167"/>
      <c r="BOX91" s="167"/>
      <c r="BOY91" s="167"/>
      <c r="BOZ91" s="167"/>
      <c r="BPA91" s="167"/>
      <c r="BPB91" s="167"/>
      <c r="BPC91" s="167"/>
      <c r="BPD91" s="167"/>
      <c r="BPE91" s="167"/>
      <c r="BPF91" s="167"/>
      <c r="BPG91" s="167"/>
      <c r="BPH91" s="167"/>
      <c r="BPI91" s="167"/>
      <c r="BPJ91" s="167"/>
      <c r="BPK91" s="167"/>
      <c r="BPL91" s="167"/>
      <c r="BPM91" s="167"/>
      <c r="BPN91" s="167"/>
      <c r="BPO91" s="167"/>
      <c r="BPP91" s="167"/>
      <c r="BPQ91" s="167"/>
      <c r="BPR91" s="167"/>
      <c r="BPS91" s="167"/>
      <c r="BPT91" s="167"/>
      <c r="BPU91" s="167"/>
      <c r="BPV91" s="167"/>
      <c r="BPW91" s="167"/>
      <c r="BPX91" s="167"/>
      <c r="BPY91" s="167"/>
      <c r="BPZ91" s="167"/>
      <c r="BQA91" s="167"/>
      <c r="BQB91" s="167"/>
      <c r="BQC91" s="167"/>
      <c r="BQD91" s="167"/>
      <c r="BQE91" s="167"/>
      <c r="BQF91" s="167"/>
      <c r="BQG91" s="167"/>
      <c r="BQH91" s="167"/>
      <c r="BQI91" s="167"/>
      <c r="BQJ91" s="167"/>
      <c r="BQK91" s="167"/>
      <c r="BQL91" s="167"/>
      <c r="BQM91" s="167"/>
      <c r="BQN91" s="167"/>
      <c r="BQO91" s="167"/>
      <c r="BQP91" s="167"/>
      <c r="BQQ91" s="167"/>
      <c r="BQR91" s="167"/>
      <c r="BQS91" s="167"/>
      <c r="BQT91" s="167"/>
      <c r="BQU91" s="167"/>
      <c r="BQV91" s="167"/>
      <c r="BQW91" s="167"/>
      <c r="BQX91" s="167"/>
      <c r="BQY91" s="167"/>
      <c r="BQZ91" s="167"/>
      <c r="BRA91" s="167"/>
      <c r="BRB91" s="167"/>
      <c r="BRC91" s="167"/>
      <c r="BRD91" s="167"/>
      <c r="BRE91" s="167"/>
      <c r="BRF91" s="167"/>
      <c r="BRG91" s="167"/>
      <c r="BRH91" s="167"/>
      <c r="BRI91" s="167"/>
      <c r="BRJ91" s="167"/>
      <c r="BRK91" s="167"/>
      <c r="BRL91" s="167"/>
      <c r="BRM91" s="167"/>
      <c r="BRN91" s="167"/>
      <c r="BRO91" s="167"/>
      <c r="BRP91" s="167"/>
      <c r="BRQ91" s="167"/>
      <c r="BRR91" s="167"/>
      <c r="BRS91" s="167"/>
      <c r="BRT91" s="167"/>
      <c r="BRU91" s="167"/>
      <c r="BRV91" s="167"/>
      <c r="BRW91" s="167"/>
      <c r="BRX91" s="167"/>
      <c r="BRY91" s="167"/>
      <c r="BRZ91" s="167"/>
      <c r="BSA91" s="167"/>
      <c r="BSB91" s="167"/>
      <c r="BSC91" s="167"/>
      <c r="BSD91" s="167"/>
      <c r="BSE91" s="167"/>
      <c r="BSF91" s="167"/>
      <c r="BSG91" s="167"/>
      <c r="BSH91" s="167"/>
      <c r="BSI91" s="167"/>
      <c r="BSJ91" s="167"/>
      <c r="BSK91" s="167"/>
      <c r="BSL91" s="167"/>
      <c r="BSM91" s="167"/>
      <c r="BSN91" s="167"/>
      <c r="BSO91" s="167"/>
      <c r="BSP91" s="167"/>
      <c r="BSQ91" s="167"/>
      <c r="BSR91" s="167"/>
      <c r="BSS91" s="167"/>
      <c r="BST91" s="167"/>
      <c r="BSU91" s="167"/>
      <c r="BSV91" s="167"/>
      <c r="BSW91" s="167"/>
      <c r="BSX91" s="167"/>
      <c r="BSY91" s="167"/>
      <c r="BSZ91" s="167"/>
      <c r="BTA91" s="167"/>
      <c r="BTB91" s="167"/>
      <c r="BTC91" s="167"/>
      <c r="BTD91" s="167"/>
      <c r="BTE91" s="167"/>
      <c r="BTF91" s="167"/>
      <c r="BTG91" s="167"/>
      <c r="BTH91" s="167"/>
      <c r="BTI91" s="167"/>
      <c r="BTJ91" s="167"/>
      <c r="BTK91" s="167"/>
      <c r="BTL91" s="167"/>
      <c r="BTM91" s="167"/>
      <c r="BTN91" s="167"/>
      <c r="BTO91" s="167"/>
      <c r="BTP91" s="167"/>
      <c r="BTQ91" s="167"/>
      <c r="BTR91" s="167"/>
      <c r="BTS91" s="167"/>
      <c r="BTT91" s="167"/>
      <c r="BTU91" s="167"/>
      <c r="BTV91" s="167"/>
      <c r="BTW91" s="167"/>
      <c r="BTX91" s="167"/>
      <c r="BTY91" s="167"/>
      <c r="BTZ91" s="167"/>
      <c r="BUA91" s="167"/>
      <c r="BUB91" s="167"/>
      <c r="BUC91" s="167"/>
      <c r="BUD91" s="167"/>
      <c r="BUE91" s="167"/>
      <c r="BUF91" s="167"/>
      <c r="BUG91" s="167"/>
      <c r="BUH91" s="167"/>
      <c r="BUI91" s="167"/>
      <c r="BUJ91" s="167"/>
      <c r="BUK91" s="167"/>
      <c r="BUL91" s="167"/>
      <c r="BUM91" s="167"/>
      <c r="BUN91" s="167"/>
      <c r="BUO91" s="167"/>
      <c r="BUP91" s="167"/>
      <c r="BUQ91" s="167"/>
      <c r="BUR91" s="167"/>
      <c r="BUS91" s="167"/>
      <c r="BUT91" s="167"/>
      <c r="BUU91" s="167"/>
      <c r="BUV91" s="167"/>
      <c r="BUW91" s="167"/>
      <c r="BUX91" s="167"/>
      <c r="BUY91" s="167"/>
      <c r="BUZ91" s="167"/>
      <c r="BVA91" s="167"/>
      <c r="BVB91" s="167"/>
      <c r="BVC91" s="167"/>
      <c r="BVD91" s="167"/>
      <c r="BVE91" s="167"/>
      <c r="BVF91" s="167"/>
      <c r="BVG91" s="167"/>
      <c r="BVH91" s="167"/>
      <c r="BVI91" s="167"/>
      <c r="BVJ91" s="167"/>
      <c r="BVK91" s="167"/>
      <c r="BVL91" s="167"/>
      <c r="BVM91" s="167"/>
      <c r="BVN91" s="167"/>
      <c r="BVO91" s="167"/>
      <c r="BVP91" s="167"/>
      <c r="BVQ91" s="167"/>
      <c r="BVR91" s="167"/>
      <c r="BVS91" s="167"/>
      <c r="BVT91" s="167"/>
      <c r="BVU91" s="167"/>
      <c r="BVV91" s="167"/>
      <c r="BVW91" s="167"/>
      <c r="BVX91" s="167"/>
      <c r="BVY91" s="167"/>
      <c r="BVZ91" s="167"/>
      <c r="BWA91" s="167"/>
      <c r="BWB91" s="167"/>
      <c r="BWC91" s="167"/>
      <c r="BWD91" s="167"/>
      <c r="BWE91" s="167"/>
      <c r="BWF91" s="167"/>
      <c r="BWG91" s="167"/>
      <c r="BWH91" s="167"/>
      <c r="BWI91" s="167"/>
      <c r="BWJ91" s="167"/>
      <c r="BWK91" s="167"/>
      <c r="BWL91" s="167"/>
      <c r="BWM91" s="167"/>
      <c r="BWN91" s="167"/>
      <c r="BWO91" s="167"/>
      <c r="BWP91" s="167"/>
      <c r="BWQ91" s="167"/>
      <c r="BWR91" s="167"/>
      <c r="BWS91" s="167"/>
      <c r="BWT91" s="167"/>
      <c r="BWU91" s="167"/>
      <c r="BWV91" s="167"/>
      <c r="BWW91" s="167"/>
      <c r="BWX91" s="167"/>
      <c r="BWY91" s="167"/>
      <c r="BWZ91" s="167"/>
      <c r="BXA91" s="167"/>
      <c r="BXB91" s="167"/>
      <c r="BXC91" s="167"/>
      <c r="BXD91" s="167"/>
      <c r="BXE91" s="167"/>
      <c r="BXF91" s="167"/>
      <c r="BXG91" s="167"/>
      <c r="BXH91" s="167"/>
      <c r="BXI91" s="167"/>
      <c r="BXJ91" s="167"/>
      <c r="BXK91" s="167"/>
      <c r="BXL91" s="167"/>
      <c r="BXM91" s="167"/>
      <c r="BXN91" s="167"/>
      <c r="BXO91" s="167"/>
      <c r="BXP91" s="167"/>
      <c r="BXQ91" s="167"/>
      <c r="BXR91" s="167"/>
      <c r="BXS91" s="167"/>
      <c r="BXT91" s="167"/>
      <c r="BXU91" s="167"/>
      <c r="BXV91" s="167"/>
      <c r="BXW91" s="167"/>
      <c r="BXX91" s="167"/>
      <c r="BXY91" s="167"/>
      <c r="BXZ91" s="167"/>
      <c r="BYA91" s="167"/>
      <c r="BYB91" s="167"/>
      <c r="BYC91" s="167"/>
      <c r="BYD91" s="167"/>
      <c r="BYE91" s="167"/>
      <c r="BYF91" s="167"/>
      <c r="BYG91" s="167"/>
      <c r="BYH91" s="167"/>
      <c r="BYI91" s="167"/>
      <c r="BYJ91" s="167"/>
      <c r="BYK91" s="167"/>
      <c r="BYL91" s="167"/>
      <c r="BYM91" s="167"/>
      <c r="BYN91" s="167"/>
      <c r="BYO91" s="167"/>
      <c r="BYP91" s="167"/>
      <c r="BYQ91" s="167"/>
      <c r="BYR91" s="167"/>
      <c r="BYS91" s="167"/>
      <c r="BYT91" s="167"/>
      <c r="BYU91" s="167"/>
      <c r="BYV91" s="167"/>
      <c r="BYW91" s="167"/>
      <c r="BYX91" s="167"/>
      <c r="BYY91" s="167"/>
      <c r="BYZ91" s="167"/>
      <c r="BZA91" s="167"/>
      <c r="BZB91" s="167"/>
      <c r="BZC91" s="167"/>
      <c r="BZD91" s="167"/>
      <c r="BZE91" s="167"/>
      <c r="BZF91" s="167"/>
      <c r="BZG91" s="167"/>
      <c r="BZH91" s="167"/>
      <c r="BZI91" s="167"/>
      <c r="BZJ91" s="167"/>
      <c r="BZK91" s="167"/>
      <c r="BZL91" s="167"/>
      <c r="BZM91" s="167"/>
      <c r="BZN91" s="167"/>
      <c r="BZO91" s="167"/>
      <c r="BZP91" s="167"/>
      <c r="BZQ91" s="167"/>
      <c r="BZR91" s="167"/>
      <c r="BZS91" s="167"/>
      <c r="BZT91" s="167"/>
      <c r="BZU91" s="167"/>
      <c r="BZV91" s="167"/>
      <c r="BZW91" s="167"/>
      <c r="BZX91" s="167"/>
      <c r="BZY91" s="167"/>
      <c r="BZZ91" s="167"/>
      <c r="CAA91" s="167"/>
      <c r="CAB91" s="167"/>
      <c r="CAC91" s="167"/>
      <c r="CAD91" s="167"/>
      <c r="CAE91" s="167"/>
      <c r="CAF91" s="167"/>
      <c r="CAG91" s="167"/>
      <c r="CAH91" s="167"/>
      <c r="CAI91" s="167"/>
      <c r="CAJ91" s="167"/>
      <c r="CAK91" s="167"/>
      <c r="CAL91" s="167"/>
      <c r="CAM91" s="167"/>
      <c r="CAN91" s="167"/>
      <c r="CAO91" s="167"/>
      <c r="CAP91" s="167"/>
      <c r="CAQ91" s="167"/>
      <c r="CAR91" s="167"/>
      <c r="CAS91" s="167"/>
      <c r="CAT91" s="167"/>
      <c r="CAU91" s="167"/>
      <c r="CAV91" s="167"/>
      <c r="CAW91" s="167"/>
      <c r="CAX91" s="167"/>
      <c r="CAY91" s="167"/>
      <c r="CAZ91" s="167"/>
      <c r="CBA91" s="167"/>
      <c r="CBB91" s="167"/>
      <c r="CBC91" s="167"/>
      <c r="CBD91" s="167"/>
      <c r="CBE91" s="167"/>
      <c r="CBF91" s="167"/>
      <c r="CBG91" s="167"/>
      <c r="CBH91" s="167"/>
      <c r="CBI91" s="167"/>
      <c r="CBJ91" s="167"/>
      <c r="CBK91" s="167"/>
      <c r="CBL91" s="167"/>
      <c r="CBM91" s="167"/>
      <c r="CBN91" s="167"/>
      <c r="CBO91" s="167"/>
      <c r="CBP91" s="167"/>
      <c r="CBQ91" s="167"/>
      <c r="CBR91" s="167"/>
      <c r="CBS91" s="167"/>
      <c r="CBT91" s="167"/>
      <c r="CBU91" s="167"/>
      <c r="CBV91" s="167"/>
      <c r="CBW91" s="167"/>
      <c r="CBX91" s="167"/>
      <c r="CBY91" s="167"/>
      <c r="CBZ91" s="167"/>
      <c r="CCA91" s="167"/>
      <c r="CCB91" s="167"/>
      <c r="CCC91" s="167"/>
      <c r="CCD91" s="167"/>
      <c r="CCE91" s="167"/>
      <c r="CCF91" s="167"/>
      <c r="CCG91" s="167"/>
      <c r="CCH91" s="167"/>
      <c r="CCI91" s="167"/>
      <c r="CCJ91" s="167"/>
      <c r="CCK91" s="167"/>
      <c r="CCL91" s="167"/>
      <c r="CCM91" s="167"/>
      <c r="CCN91" s="167"/>
      <c r="CCO91" s="167"/>
      <c r="CCP91" s="167"/>
      <c r="CCQ91" s="167"/>
      <c r="CCR91" s="167"/>
      <c r="CCS91" s="167"/>
      <c r="CCT91" s="167"/>
      <c r="CCU91" s="167"/>
      <c r="CCV91" s="167"/>
      <c r="CCW91" s="167"/>
      <c r="CCX91" s="167"/>
      <c r="CCY91" s="167"/>
      <c r="CCZ91" s="167"/>
      <c r="CDA91" s="167"/>
      <c r="CDB91" s="167"/>
      <c r="CDC91" s="167"/>
      <c r="CDD91" s="167"/>
      <c r="CDE91" s="167"/>
      <c r="CDF91" s="167"/>
      <c r="CDG91" s="167"/>
      <c r="CDH91" s="167"/>
      <c r="CDI91" s="167"/>
      <c r="CDJ91" s="167"/>
      <c r="CDK91" s="167"/>
      <c r="CDL91" s="167"/>
      <c r="CDM91" s="167"/>
      <c r="CDN91" s="167"/>
      <c r="CDO91" s="167"/>
      <c r="CDP91" s="167"/>
      <c r="CDQ91" s="167"/>
      <c r="CDR91" s="167"/>
      <c r="CDS91" s="167"/>
      <c r="CDT91" s="167"/>
      <c r="CDU91" s="167"/>
      <c r="CDV91" s="167"/>
      <c r="CDW91" s="167"/>
      <c r="CDX91" s="167"/>
      <c r="CDY91" s="167"/>
      <c r="CDZ91" s="167"/>
      <c r="CEA91" s="167"/>
      <c r="CEB91" s="167"/>
      <c r="CEC91" s="167"/>
      <c r="CED91" s="167"/>
      <c r="CEE91" s="167"/>
      <c r="CEF91" s="167"/>
      <c r="CEG91" s="167"/>
      <c r="CEH91" s="167"/>
      <c r="CEI91" s="167"/>
      <c r="CEJ91" s="167"/>
      <c r="CEK91" s="167"/>
      <c r="CEL91" s="167"/>
      <c r="CEM91" s="167"/>
      <c r="CEN91" s="167"/>
      <c r="CEO91" s="167"/>
      <c r="CEP91" s="167"/>
      <c r="CEQ91" s="167"/>
      <c r="CER91" s="167"/>
      <c r="CES91" s="167"/>
      <c r="CET91" s="167"/>
      <c r="CEU91" s="167"/>
      <c r="CEV91" s="167"/>
      <c r="CEW91" s="167"/>
      <c r="CEX91" s="167"/>
      <c r="CEY91" s="167"/>
      <c r="CEZ91" s="167"/>
      <c r="CFA91" s="167"/>
      <c r="CFB91" s="167"/>
      <c r="CFC91" s="167"/>
      <c r="CFD91" s="167"/>
      <c r="CFE91" s="167"/>
      <c r="CFF91" s="167"/>
      <c r="CFG91" s="167"/>
      <c r="CFH91" s="167"/>
      <c r="CFI91" s="167"/>
      <c r="CFJ91" s="167"/>
      <c r="CFK91" s="167"/>
      <c r="CFL91" s="167"/>
      <c r="CFM91" s="167"/>
      <c r="CFN91" s="167"/>
      <c r="CFO91" s="167"/>
      <c r="CFP91" s="167"/>
      <c r="CFQ91" s="167"/>
      <c r="CFR91" s="167"/>
      <c r="CFS91" s="167"/>
      <c r="CFT91" s="167"/>
      <c r="CFU91" s="167"/>
      <c r="CFV91" s="167"/>
      <c r="CFW91" s="167"/>
      <c r="CFX91" s="167"/>
      <c r="CFY91" s="167"/>
      <c r="CFZ91" s="167"/>
      <c r="CGA91" s="167"/>
      <c r="CGB91" s="167"/>
      <c r="CGC91" s="167"/>
      <c r="CGD91" s="167"/>
      <c r="CGE91" s="167"/>
      <c r="CGF91" s="167"/>
      <c r="CGG91" s="167"/>
      <c r="CGH91" s="167"/>
      <c r="CGI91" s="167"/>
      <c r="CGJ91" s="167"/>
      <c r="CGK91" s="167"/>
      <c r="CGL91" s="167"/>
      <c r="CGM91" s="167"/>
      <c r="CGN91" s="167"/>
      <c r="CGO91" s="167"/>
      <c r="CGP91" s="167"/>
      <c r="CGQ91" s="167"/>
      <c r="CGR91" s="167"/>
      <c r="CGS91" s="167"/>
      <c r="CGT91" s="167"/>
      <c r="CGU91" s="167"/>
      <c r="CGV91" s="167"/>
      <c r="CGW91" s="167"/>
      <c r="CGX91" s="167"/>
      <c r="CGY91" s="167"/>
      <c r="CGZ91" s="167"/>
      <c r="CHA91" s="167"/>
      <c r="CHB91" s="167"/>
      <c r="CHC91" s="167"/>
      <c r="CHD91" s="167"/>
      <c r="CHE91" s="167"/>
      <c r="CHF91" s="167"/>
      <c r="CHG91" s="167"/>
      <c r="CHH91" s="167"/>
      <c r="CHI91" s="167"/>
      <c r="CHJ91" s="167"/>
      <c r="CHK91" s="167"/>
      <c r="CHL91" s="167"/>
      <c r="CHM91" s="167"/>
      <c r="CHN91" s="167"/>
      <c r="CHO91" s="167"/>
      <c r="CHP91" s="167"/>
      <c r="CHQ91" s="167"/>
      <c r="CHR91" s="167"/>
      <c r="CHS91" s="167"/>
      <c r="CHT91" s="167"/>
      <c r="CHU91" s="167"/>
      <c r="CHV91" s="167"/>
      <c r="CHW91" s="167"/>
      <c r="CHX91" s="167"/>
      <c r="CHY91" s="167"/>
      <c r="CHZ91" s="167"/>
      <c r="CIA91" s="167"/>
      <c r="CIB91" s="167"/>
      <c r="CIC91" s="167"/>
      <c r="CID91" s="167"/>
      <c r="CIE91" s="167"/>
      <c r="CIF91" s="167"/>
      <c r="CIG91" s="167"/>
      <c r="CIH91" s="167"/>
      <c r="CII91" s="167"/>
      <c r="CIJ91" s="167"/>
      <c r="CIK91" s="167"/>
      <c r="CIL91" s="167"/>
      <c r="CIM91" s="167"/>
      <c r="CIN91" s="167"/>
      <c r="CIO91" s="167"/>
      <c r="CIP91" s="167"/>
      <c r="CIQ91" s="167"/>
      <c r="CIR91" s="167"/>
      <c r="CIS91" s="167"/>
      <c r="CIT91" s="167"/>
      <c r="CIU91" s="167"/>
      <c r="CIV91" s="167"/>
      <c r="CIW91" s="167"/>
      <c r="CIX91" s="167"/>
      <c r="CIY91" s="167"/>
      <c r="CIZ91" s="167"/>
      <c r="CJA91" s="167"/>
      <c r="CJB91" s="167"/>
      <c r="CJC91" s="167"/>
      <c r="CJD91" s="167"/>
      <c r="CJE91" s="167"/>
      <c r="CJF91" s="167"/>
      <c r="CJG91" s="167"/>
      <c r="CJH91" s="167"/>
      <c r="CJI91" s="167"/>
      <c r="CJJ91" s="167"/>
      <c r="CJK91" s="167"/>
      <c r="CJL91" s="167"/>
      <c r="CJM91" s="167"/>
      <c r="CJN91" s="167"/>
      <c r="CJO91" s="167"/>
      <c r="CJP91" s="167"/>
      <c r="CJQ91" s="167"/>
      <c r="CJR91" s="167"/>
      <c r="CJS91" s="167"/>
      <c r="CJT91" s="167"/>
      <c r="CJU91" s="167"/>
      <c r="CJV91" s="167"/>
      <c r="CJW91" s="167"/>
      <c r="CJX91" s="167"/>
      <c r="CJY91" s="167"/>
      <c r="CJZ91" s="167"/>
      <c r="CKA91" s="167"/>
      <c r="CKB91" s="167"/>
      <c r="CKC91" s="167"/>
      <c r="CKD91" s="167"/>
      <c r="CKE91" s="167"/>
      <c r="CKF91" s="167"/>
      <c r="CKG91" s="167"/>
      <c r="CKH91" s="167"/>
      <c r="CKI91" s="167"/>
      <c r="CKJ91" s="167"/>
      <c r="CKK91" s="167"/>
      <c r="CKL91" s="167"/>
      <c r="CKM91" s="167"/>
      <c r="CKN91" s="167"/>
      <c r="CKO91" s="167"/>
      <c r="CKP91" s="167"/>
      <c r="CKQ91" s="167"/>
      <c r="CKR91" s="167"/>
      <c r="CKS91" s="167"/>
      <c r="CKT91" s="167"/>
      <c r="CKU91" s="167"/>
      <c r="CKV91" s="167"/>
      <c r="CKW91" s="167"/>
      <c r="CKX91" s="167"/>
      <c r="CKY91" s="167"/>
      <c r="CKZ91" s="167"/>
      <c r="CLA91" s="167"/>
      <c r="CLB91" s="167"/>
      <c r="CLC91" s="167"/>
      <c r="CLD91" s="167"/>
      <c r="CLE91" s="167"/>
      <c r="CLF91" s="167"/>
      <c r="CLG91" s="167"/>
      <c r="CLH91" s="167"/>
      <c r="CLI91" s="167"/>
      <c r="CLJ91" s="167"/>
      <c r="CLK91" s="167"/>
      <c r="CLL91" s="167"/>
      <c r="CLM91" s="167"/>
      <c r="CLN91" s="167"/>
      <c r="CLO91" s="167"/>
      <c r="CLP91" s="167"/>
      <c r="CLQ91" s="167"/>
      <c r="CLR91" s="167"/>
      <c r="CLS91" s="167"/>
      <c r="CLT91" s="167"/>
      <c r="CLU91" s="167"/>
      <c r="CLV91" s="167"/>
      <c r="CLW91" s="167"/>
      <c r="CLX91" s="167"/>
      <c r="CLY91" s="167"/>
      <c r="CLZ91" s="167"/>
      <c r="CMA91" s="167"/>
      <c r="CMB91" s="167"/>
      <c r="CMC91" s="167"/>
      <c r="CMD91" s="167"/>
      <c r="CME91" s="167"/>
      <c r="CMF91" s="167"/>
      <c r="CMG91" s="167"/>
      <c r="CMH91" s="167"/>
      <c r="CMI91" s="167"/>
      <c r="CMJ91" s="167"/>
      <c r="CMK91" s="167"/>
      <c r="CML91" s="167"/>
      <c r="CMM91" s="167"/>
      <c r="CMN91" s="167"/>
      <c r="CMO91" s="167"/>
      <c r="CMP91" s="167"/>
      <c r="CMQ91" s="167"/>
      <c r="CMR91" s="167"/>
      <c r="CMS91" s="167"/>
      <c r="CMT91" s="167"/>
      <c r="CMU91" s="167"/>
      <c r="CMV91" s="167"/>
      <c r="CMW91" s="167"/>
      <c r="CMX91" s="167"/>
      <c r="CMY91" s="167"/>
      <c r="CMZ91" s="167"/>
      <c r="CNA91" s="167"/>
      <c r="CNB91" s="167"/>
      <c r="CNC91" s="167"/>
      <c r="CND91" s="167"/>
      <c r="CNE91" s="167"/>
      <c r="CNF91" s="167"/>
      <c r="CNG91" s="167"/>
      <c r="CNH91" s="167"/>
      <c r="CNI91" s="167"/>
      <c r="CNJ91" s="167"/>
      <c r="CNK91" s="167"/>
      <c r="CNL91" s="167"/>
      <c r="CNM91" s="167"/>
      <c r="CNN91" s="167"/>
      <c r="CNO91" s="167"/>
      <c r="CNP91" s="167"/>
      <c r="CNQ91" s="167"/>
      <c r="CNR91" s="167"/>
      <c r="CNS91" s="167"/>
      <c r="CNT91" s="167"/>
      <c r="CNU91" s="167"/>
      <c r="CNV91" s="167"/>
      <c r="CNW91" s="167"/>
      <c r="CNX91" s="167"/>
      <c r="CNY91" s="167"/>
      <c r="CNZ91" s="167"/>
      <c r="COA91" s="167"/>
      <c r="COB91" s="167"/>
      <c r="COC91" s="167"/>
      <c r="COD91" s="167"/>
      <c r="COE91" s="167"/>
      <c r="COF91" s="167"/>
      <c r="COG91" s="167"/>
      <c r="COH91" s="167"/>
      <c r="COI91" s="167"/>
      <c r="COJ91" s="167"/>
      <c r="COK91" s="167"/>
      <c r="COL91" s="167"/>
      <c r="COM91" s="167"/>
      <c r="CON91" s="167"/>
      <c r="COO91" s="167"/>
      <c r="COP91" s="167"/>
      <c r="COQ91" s="167"/>
      <c r="COR91" s="167"/>
      <c r="COS91" s="167"/>
      <c r="COT91" s="167"/>
      <c r="COU91" s="167"/>
      <c r="COV91" s="167"/>
      <c r="COW91" s="167"/>
      <c r="COX91" s="167"/>
      <c r="COY91" s="167"/>
      <c r="COZ91" s="167"/>
      <c r="CPA91" s="167"/>
      <c r="CPB91" s="167"/>
      <c r="CPC91" s="167"/>
      <c r="CPD91" s="167"/>
      <c r="CPE91" s="167"/>
      <c r="CPF91" s="167"/>
      <c r="CPG91" s="167"/>
      <c r="CPH91" s="167"/>
      <c r="CPI91" s="167"/>
      <c r="CPJ91" s="167"/>
      <c r="CPK91" s="167"/>
      <c r="CPL91" s="167"/>
      <c r="CPM91" s="167"/>
      <c r="CPN91" s="167"/>
      <c r="CPO91" s="167"/>
      <c r="CPP91" s="167"/>
      <c r="CPQ91" s="167"/>
      <c r="CPR91" s="167"/>
      <c r="CPS91" s="167"/>
      <c r="CPT91" s="167"/>
      <c r="CPU91" s="167"/>
      <c r="CPV91" s="167"/>
      <c r="CPW91" s="167"/>
      <c r="CPX91" s="167"/>
      <c r="CPY91" s="167"/>
      <c r="CPZ91" s="167"/>
      <c r="CQA91" s="167"/>
      <c r="CQB91" s="167"/>
      <c r="CQC91" s="167"/>
      <c r="CQD91" s="167"/>
      <c r="CQE91" s="167"/>
      <c r="CQF91" s="167"/>
      <c r="CQG91" s="167"/>
      <c r="CQH91" s="167"/>
      <c r="CQI91" s="167"/>
      <c r="CQJ91" s="167"/>
      <c r="CQK91" s="167"/>
      <c r="CQL91" s="167"/>
      <c r="CQM91" s="167"/>
      <c r="CQN91" s="167"/>
      <c r="CQO91" s="167"/>
      <c r="CQP91" s="167"/>
      <c r="CQQ91" s="167"/>
      <c r="CQR91" s="167"/>
      <c r="CQS91" s="167"/>
      <c r="CQT91" s="167"/>
      <c r="CQU91" s="167"/>
      <c r="CQV91" s="167"/>
      <c r="CQW91" s="167"/>
      <c r="CQX91" s="167"/>
      <c r="CQY91" s="167"/>
      <c r="CQZ91" s="167"/>
      <c r="CRA91" s="167"/>
      <c r="CRB91" s="167"/>
      <c r="CRC91" s="167"/>
      <c r="CRD91" s="167"/>
      <c r="CRE91" s="167"/>
      <c r="CRF91" s="167"/>
      <c r="CRG91" s="167"/>
      <c r="CRH91" s="167"/>
      <c r="CRI91" s="167"/>
      <c r="CRJ91" s="167"/>
      <c r="CRK91" s="167"/>
      <c r="CRL91" s="167"/>
      <c r="CRM91" s="167"/>
      <c r="CRN91" s="167"/>
      <c r="CRO91" s="167"/>
      <c r="CRP91" s="167"/>
      <c r="CRQ91" s="167"/>
      <c r="CRR91" s="167"/>
      <c r="CRS91" s="167"/>
      <c r="CRT91" s="167"/>
      <c r="CRU91" s="167"/>
      <c r="CRV91" s="167"/>
      <c r="CRW91" s="167"/>
      <c r="CRX91" s="167"/>
      <c r="CRY91" s="167"/>
      <c r="CRZ91" s="167"/>
      <c r="CSA91" s="167"/>
      <c r="CSB91" s="167"/>
      <c r="CSC91" s="167"/>
      <c r="CSD91" s="167"/>
      <c r="CSE91" s="167"/>
      <c r="CSF91" s="167"/>
      <c r="CSG91" s="167"/>
      <c r="CSH91" s="167"/>
      <c r="CSI91" s="167"/>
      <c r="CSJ91" s="167"/>
      <c r="CSK91" s="167"/>
      <c r="CSL91" s="167"/>
      <c r="CSM91" s="167"/>
      <c r="CSN91" s="167"/>
      <c r="CSO91" s="167"/>
      <c r="CSP91" s="167"/>
      <c r="CSQ91" s="167"/>
      <c r="CSR91" s="167"/>
      <c r="CSS91" s="167"/>
      <c r="CST91" s="167"/>
      <c r="CSU91" s="167"/>
      <c r="CSV91" s="167"/>
      <c r="CSW91" s="167"/>
      <c r="CSX91" s="167"/>
      <c r="CSY91" s="167"/>
      <c r="CSZ91" s="167"/>
      <c r="CTA91" s="167"/>
      <c r="CTB91" s="167"/>
      <c r="CTC91" s="167"/>
      <c r="CTD91" s="167"/>
      <c r="CTE91" s="167"/>
      <c r="CTF91" s="167"/>
      <c r="CTG91" s="167"/>
      <c r="CTH91" s="167"/>
      <c r="CTI91" s="167"/>
      <c r="CTJ91" s="167"/>
      <c r="CTK91" s="167"/>
      <c r="CTL91" s="167"/>
      <c r="CTM91" s="167"/>
      <c r="CTN91" s="167"/>
      <c r="CTO91" s="167"/>
      <c r="CTP91" s="167"/>
      <c r="CTQ91" s="167"/>
      <c r="CTR91" s="167"/>
      <c r="CTS91" s="167"/>
      <c r="CTT91" s="167"/>
      <c r="CTU91" s="167"/>
      <c r="CTV91" s="167"/>
      <c r="CTW91" s="167"/>
      <c r="CTX91" s="167"/>
      <c r="CTY91" s="167"/>
      <c r="CTZ91" s="167"/>
      <c r="CUA91" s="167"/>
      <c r="CUB91" s="167"/>
      <c r="CUC91" s="167"/>
      <c r="CUD91" s="167"/>
      <c r="CUE91" s="167"/>
      <c r="CUF91" s="167"/>
      <c r="CUG91" s="167"/>
      <c r="CUH91" s="167"/>
      <c r="CUI91" s="167"/>
      <c r="CUJ91" s="167"/>
      <c r="CUK91" s="167"/>
      <c r="CUL91" s="167"/>
      <c r="CUM91" s="167"/>
      <c r="CUN91" s="167"/>
      <c r="CUO91" s="167"/>
      <c r="CUP91" s="167"/>
      <c r="CUQ91" s="167"/>
      <c r="CUR91" s="167"/>
      <c r="CUS91" s="167"/>
      <c r="CUT91" s="167"/>
      <c r="CUU91" s="167"/>
      <c r="CUV91" s="167"/>
      <c r="CUW91" s="167"/>
      <c r="CUX91" s="167"/>
      <c r="CUY91" s="167"/>
      <c r="CUZ91" s="167"/>
      <c r="CVA91" s="167"/>
      <c r="CVB91" s="167"/>
      <c r="CVC91" s="167"/>
      <c r="CVD91" s="167"/>
      <c r="CVE91" s="167"/>
      <c r="CVF91" s="167"/>
      <c r="CVG91" s="167"/>
      <c r="CVH91" s="167"/>
      <c r="CVI91" s="167"/>
      <c r="CVJ91" s="167"/>
      <c r="CVK91" s="167"/>
      <c r="CVL91" s="167"/>
      <c r="CVM91" s="167"/>
      <c r="CVN91" s="167"/>
      <c r="CVO91" s="167"/>
      <c r="CVP91" s="167"/>
      <c r="CVQ91" s="167"/>
      <c r="CVR91" s="167"/>
      <c r="CVS91" s="167"/>
      <c r="CVT91" s="167"/>
      <c r="CVU91" s="167"/>
      <c r="CVV91" s="167"/>
      <c r="CVW91" s="167"/>
      <c r="CVX91" s="167"/>
      <c r="CVY91" s="167"/>
      <c r="CVZ91" s="167"/>
      <c r="CWA91" s="167"/>
      <c r="CWB91" s="167"/>
      <c r="CWC91" s="167"/>
      <c r="CWD91" s="167"/>
      <c r="CWE91" s="167"/>
      <c r="CWF91" s="167"/>
      <c r="CWG91" s="167"/>
      <c r="CWH91" s="167"/>
      <c r="CWI91" s="167"/>
      <c r="CWJ91" s="167"/>
      <c r="CWK91" s="167"/>
      <c r="CWL91" s="167"/>
      <c r="CWM91" s="167"/>
      <c r="CWN91" s="167"/>
      <c r="CWO91" s="167"/>
      <c r="CWP91" s="167"/>
      <c r="CWQ91" s="167"/>
      <c r="CWR91" s="167"/>
      <c r="CWS91" s="167"/>
      <c r="CWT91" s="167"/>
      <c r="CWU91" s="167"/>
      <c r="CWV91" s="167"/>
      <c r="CWW91" s="167"/>
      <c r="CWX91" s="167"/>
      <c r="CWY91" s="167"/>
      <c r="CWZ91" s="167"/>
      <c r="CXA91" s="167"/>
      <c r="CXB91" s="167"/>
      <c r="CXC91" s="167"/>
      <c r="CXD91" s="167"/>
      <c r="CXE91" s="167"/>
      <c r="CXF91" s="167"/>
      <c r="CXG91" s="167"/>
      <c r="CXH91" s="167"/>
      <c r="CXI91" s="167"/>
      <c r="CXJ91" s="167"/>
      <c r="CXK91" s="167"/>
      <c r="CXL91" s="167"/>
      <c r="CXM91" s="167"/>
      <c r="CXN91" s="167"/>
      <c r="CXO91" s="167"/>
      <c r="CXP91" s="167"/>
      <c r="CXQ91" s="167"/>
      <c r="CXR91" s="167"/>
      <c r="CXS91" s="167"/>
      <c r="CXT91" s="167"/>
      <c r="CXU91" s="167"/>
      <c r="CXV91" s="167"/>
      <c r="CXW91" s="167"/>
      <c r="CXX91" s="167"/>
      <c r="CXY91" s="167"/>
      <c r="CXZ91" s="167"/>
      <c r="CYA91" s="167"/>
      <c r="CYB91" s="167"/>
      <c r="CYC91" s="167"/>
      <c r="CYD91" s="167"/>
      <c r="CYE91" s="167"/>
      <c r="CYF91" s="167"/>
      <c r="CYG91" s="167"/>
      <c r="CYH91" s="167"/>
      <c r="CYI91" s="167"/>
      <c r="CYJ91" s="167"/>
      <c r="CYK91" s="167"/>
      <c r="CYL91" s="167"/>
      <c r="CYM91" s="167"/>
      <c r="CYN91" s="167"/>
      <c r="CYO91" s="167"/>
      <c r="CYP91" s="167"/>
      <c r="CYQ91" s="167"/>
      <c r="CYR91" s="167"/>
      <c r="CYS91" s="167"/>
      <c r="CYT91" s="167"/>
      <c r="CYU91" s="167"/>
      <c r="CYV91" s="167"/>
      <c r="CYW91" s="167"/>
      <c r="CYX91" s="167"/>
      <c r="CYY91" s="167"/>
      <c r="CYZ91" s="167"/>
      <c r="CZA91" s="167"/>
      <c r="CZB91" s="167"/>
      <c r="CZC91" s="167"/>
      <c r="CZD91" s="167"/>
      <c r="CZE91" s="167"/>
      <c r="CZF91" s="167"/>
      <c r="CZG91" s="167"/>
      <c r="CZH91" s="167"/>
      <c r="CZI91" s="167"/>
      <c r="CZJ91" s="167"/>
      <c r="CZK91" s="167"/>
      <c r="CZL91" s="167"/>
      <c r="CZM91" s="167"/>
      <c r="CZN91" s="167"/>
      <c r="CZO91" s="167"/>
      <c r="CZP91" s="167"/>
      <c r="CZQ91" s="167"/>
      <c r="CZR91" s="167"/>
      <c r="CZS91" s="167"/>
      <c r="CZT91" s="167"/>
      <c r="CZU91" s="167"/>
      <c r="CZV91" s="167"/>
      <c r="CZW91" s="167"/>
      <c r="CZX91" s="167"/>
      <c r="CZY91" s="167"/>
      <c r="CZZ91" s="167"/>
      <c r="DAA91" s="167"/>
      <c r="DAB91" s="167"/>
      <c r="DAC91" s="167"/>
      <c r="DAD91" s="167"/>
      <c r="DAE91" s="167"/>
      <c r="DAF91" s="167"/>
      <c r="DAG91" s="167"/>
      <c r="DAH91" s="167"/>
      <c r="DAI91" s="167"/>
      <c r="DAJ91" s="167"/>
      <c r="DAK91" s="167"/>
      <c r="DAL91" s="167"/>
      <c r="DAM91" s="167"/>
      <c r="DAN91" s="167"/>
      <c r="DAO91" s="167"/>
      <c r="DAP91" s="167"/>
      <c r="DAQ91" s="167"/>
      <c r="DAR91" s="167"/>
      <c r="DAS91" s="167"/>
      <c r="DAT91" s="167"/>
      <c r="DAU91" s="167"/>
      <c r="DAV91" s="167"/>
      <c r="DAW91" s="167"/>
      <c r="DAX91" s="167"/>
      <c r="DAY91" s="167"/>
      <c r="DAZ91" s="167"/>
      <c r="DBA91" s="167"/>
      <c r="DBB91" s="167"/>
      <c r="DBC91" s="167"/>
      <c r="DBD91" s="167"/>
      <c r="DBE91" s="167"/>
      <c r="DBF91" s="167"/>
      <c r="DBG91" s="167"/>
      <c r="DBH91" s="167"/>
      <c r="DBI91" s="167"/>
      <c r="DBJ91" s="167"/>
      <c r="DBK91" s="167"/>
      <c r="DBL91" s="167"/>
      <c r="DBM91" s="167"/>
      <c r="DBN91" s="167"/>
      <c r="DBO91" s="167"/>
      <c r="DBP91" s="167"/>
      <c r="DBQ91" s="167"/>
      <c r="DBR91" s="167"/>
      <c r="DBS91" s="167"/>
      <c r="DBT91" s="167"/>
      <c r="DBU91" s="167"/>
      <c r="DBV91" s="167"/>
      <c r="DBW91" s="167"/>
      <c r="DBX91" s="167"/>
      <c r="DBY91" s="167"/>
      <c r="DBZ91" s="167"/>
      <c r="DCA91" s="167"/>
      <c r="DCB91" s="167"/>
      <c r="DCC91" s="167"/>
      <c r="DCD91" s="167"/>
      <c r="DCE91" s="167"/>
      <c r="DCF91" s="167"/>
      <c r="DCG91" s="167"/>
      <c r="DCH91" s="167"/>
      <c r="DCI91" s="167"/>
      <c r="DCJ91" s="167"/>
      <c r="DCK91" s="167"/>
      <c r="DCL91" s="167"/>
      <c r="DCM91" s="167"/>
      <c r="DCN91" s="167"/>
      <c r="DCO91" s="167"/>
      <c r="DCP91" s="167"/>
      <c r="DCQ91" s="167"/>
      <c r="DCR91" s="167"/>
      <c r="DCS91" s="167"/>
      <c r="DCT91" s="167"/>
      <c r="DCU91" s="167"/>
      <c r="DCV91" s="167"/>
      <c r="DCW91" s="167"/>
      <c r="DCX91" s="167"/>
      <c r="DCY91" s="167"/>
      <c r="DCZ91" s="167"/>
      <c r="DDA91" s="167"/>
      <c r="DDB91" s="167"/>
      <c r="DDC91" s="167"/>
      <c r="DDD91" s="167"/>
      <c r="DDE91" s="167"/>
      <c r="DDF91" s="167"/>
      <c r="DDG91" s="167"/>
      <c r="DDH91" s="167"/>
      <c r="DDI91" s="167"/>
      <c r="DDJ91" s="167"/>
      <c r="DDK91" s="167"/>
      <c r="DDL91" s="167"/>
      <c r="DDM91" s="167"/>
      <c r="DDN91" s="167"/>
      <c r="DDO91" s="167"/>
      <c r="DDP91" s="167"/>
      <c r="DDQ91" s="167"/>
      <c r="DDR91" s="167"/>
      <c r="DDS91" s="167"/>
      <c r="DDT91" s="167"/>
      <c r="DDU91" s="167"/>
      <c r="DDV91" s="167"/>
      <c r="DDW91" s="167"/>
      <c r="DDX91" s="167"/>
      <c r="DDY91" s="167"/>
      <c r="DDZ91" s="167"/>
      <c r="DEA91" s="167"/>
      <c r="DEB91" s="167"/>
      <c r="DEC91" s="167"/>
      <c r="DED91" s="167"/>
      <c r="DEE91" s="167"/>
      <c r="DEF91" s="167"/>
      <c r="DEG91" s="167"/>
      <c r="DEH91" s="167"/>
      <c r="DEI91" s="167"/>
      <c r="DEJ91" s="167"/>
      <c r="DEK91" s="167"/>
      <c r="DEL91" s="167"/>
      <c r="DEM91" s="167"/>
      <c r="DEN91" s="167"/>
      <c r="DEO91" s="167"/>
      <c r="DEP91" s="167"/>
      <c r="DEQ91" s="167"/>
      <c r="DER91" s="167"/>
      <c r="DES91" s="167"/>
      <c r="DET91" s="167"/>
      <c r="DEU91" s="167"/>
      <c r="DEV91" s="167"/>
      <c r="DEW91" s="167"/>
      <c r="DEX91" s="167"/>
      <c r="DEY91" s="167"/>
      <c r="DEZ91" s="167"/>
      <c r="DFA91" s="167"/>
      <c r="DFB91" s="167"/>
      <c r="DFC91" s="167"/>
      <c r="DFD91" s="167"/>
      <c r="DFE91" s="167"/>
      <c r="DFF91" s="167"/>
      <c r="DFG91" s="167"/>
      <c r="DFH91" s="167"/>
      <c r="DFI91" s="167"/>
      <c r="DFJ91" s="167"/>
      <c r="DFK91" s="167"/>
      <c r="DFL91" s="167"/>
      <c r="DFM91" s="167"/>
      <c r="DFN91" s="167"/>
      <c r="DFO91" s="167"/>
      <c r="DFP91" s="167"/>
      <c r="DFQ91" s="167"/>
      <c r="DFR91" s="167"/>
      <c r="DFS91" s="167"/>
      <c r="DFT91" s="167"/>
      <c r="DFU91" s="167"/>
      <c r="DFV91" s="167"/>
      <c r="DFW91" s="167"/>
      <c r="DFX91" s="167"/>
      <c r="DFY91" s="167"/>
      <c r="DFZ91" s="167"/>
      <c r="DGA91" s="167"/>
      <c r="DGB91" s="167"/>
      <c r="DGC91" s="167"/>
      <c r="DGD91" s="167"/>
      <c r="DGE91" s="167"/>
      <c r="DGF91" s="167"/>
      <c r="DGG91" s="167"/>
      <c r="DGH91" s="167"/>
      <c r="DGI91" s="167"/>
      <c r="DGJ91" s="167"/>
      <c r="DGK91" s="167"/>
      <c r="DGL91" s="167"/>
      <c r="DGM91" s="167"/>
      <c r="DGN91" s="167"/>
      <c r="DGO91" s="167"/>
      <c r="DGP91" s="167"/>
      <c r="DGQ91" s="167"/>
      <c r="DGR91" s="167"/>
      <c r="DGS91" s="167"/>
      <c r="DGT91" s="167"/>
      <c r="DGU91" s="167"/>
      <c r="DGV91" s="167"/>
      <c r="DGW91" s="167"/>
      <c r="DGX91" s="167"/>
      <c r="DGY91" s="167"/>
      <c r="DGZ91" s="167"/>
      <c r="DHA91" s="167"/>
      <c r="DHB91" s="167"/>
      <c r="DHC91" s="167"/>
      <c r="DHD91" s="167"/>
      <c r="DHE91" s="167"/>
      <c r="DHF91" s="167"/>
      <c r="DHG91" s="167"/>
      <c r="DHH91" s="167"/>
      <c r="DHI91" s="167"/>
      <c r="DHJ91" s="167"/>
      <c r="DHK91" s="167"/>
      <c r="DHL91" s="167"/>
      <c r="DHM91" s="167"/>
      <c r="DHN91" s="167"/>
      <c r="DHO91" s="167"/>
      <c r="DHP91" s="167"/>
      <c r="DHQ91" s="167"/>
      <c r="DHR91" s="167"/>
      <c r="DHS91" s="167"/>
      <c r="DHT91" s="167"/>
      <c r="DHU91" s="167"/>
      <c r="DHV91" s="167"/>
      <c r="DHW91" s="167"/>
      <c r="DHX91" s="167"/>
      <c r="DHY91" s="167"/>
      <c r="DHZ91" s="167"/>
      <c r="DIA91" s="167"/>
      <c r="DIB91" s="167"/>
      <c r="DIC91" s="167"/>
      <c r="DID91" s="167"/>
      <c r="DIE91" s="167"/>
      <c r="DIF91" s="167"/>
      <c r="DIG91" s="167"/>
      <c r="DIH91" s="167"/>
      <c r="DII91" s="167"/>
      <c r="DIJ91" s="167"/>
      <c r="DIK91" s="167"/>
      <c r="DIL91" s="167"/>
      <c r="DIM91" s="167"/>
      <c r="DIN91" s="167"/>
      <c r="DIO91" s="167"/>
      <c r="DIP91" s="167"/>
      <c r="DIQ91" s="167"/>
      <c r="DIR91" s="167"/>
      <c r="DIS91" s="167"/>
      <c r="DIT91" s="167"/>
      <c r="DIU91" s="167"/>
      <c r="DIV91" s="167"/>
      <c r="DIW91" s="167"/>
      <c r="DIX91" s="167"/>
      <c r="DIY91" s="167"/>
      <c r="DIZ91" s="167"/>
      <c r="DJA91" s="167"/>
      <c r="DJB91" s="167"/>
      <c r="DJC91" s="167"/>
      <c r="DJD91" s="167"/>
      <c r="DJE91" s="167"/>
      <c r="DJF91" s="167"/>
      <c r="DJG91" s="167"/>
      <c r="DJH91" s="167"/>
      <c r="DJI91" s="167"/>
      <c r="DJJ91" s="167"/>
      <c r="DJK91" s="167"/>
      <c r="DJL91" s="167"/>
      <c r="DJM91" s="167"/>
      <c r="DJN91" s="167"/>
      <c r="DJO91" s="167"/>
      <c r="DJP91" s="167"/>
      <c r="DJQ91" s="167"/>
      <c r="DJR91" s="167"/>
      <c r="DJS91" s="167"/>
      <c r="DJT91" s="167"/>
      <c r="DJU91" s="167"/>
      <c r="DJV91" s="167"/>
      <c r="DJW91" s="167"/>
      <c r="DJX91" s="167"/>
      <c r="DJY91" s="167"/>
      <c r="DJZ91" s="167"/>
      <c r="DKA91" s="167"/>
      <c r="DKB91" s="167"/>
      <c r="DKC91" s="167"/>
      <c r="DKD91" s="167"/>
      <c r="DKE91" s="167"/>
      <c r="DKF91" s="167"/>
      <c r="DKG91" s="167"/>
      <c r="DKH91" s="167"/>
      <c r="DKI91" s="167"/>
      <c r="DKJ91" s="167"/>
      <c r="DKK91" s="167"/>
      <c r="DKL91" s="167"/>
      <c r="DKM91" s="167"/>
      <c r="DKN91" s="167"/>
      <c r="DKO91" s="167"/>
      <c r="DKP91" s="167"/>
      <c r="DKQ91" s="167"/>
      <c r="DKR91" s="167"/>
      <c r="DKS91" s="167"/>
      <c r="DKT91" s="167"/>
      <c r="DKU91" s="167"/>
      <c r="DKV91" s="167"/>
      <c r="DKW91" s="167"/>
      <c r="DKX91" s="167"/>
      <c r="DKY91" s="167"/>
      <c r="DKZ91" s="167"/>
      <c r="DLA91" s="167"/>
      <c r="DLB91" s="167"/>
      <c r="DLC91" s="167"/>
      <c r="DLD91" s="167"/>
      <c r="DLE91" s="167"/>
      <c r="DLF91" s="167"/>
      <c r="DLG91" s="167"/>
      <c r="DLH91" s="167"/>
      <c r="DLI91" s="167"/>
      <c r="DLJ91" s="167"/>
      <c r="DLK91" s="167"/>
      <c r="DLL91" s="167"/>
      <c r="DLM91" s="167"/>
      <c r="DLN91" s="167"/>
      <c r="DLO91" s="167"/>
      <c r="DLP91" s="167"/>
      <c r="DLQ91" s="167"/>
      <c r="DLR91" s="167"/>
      <c r="DLS91" s="167"/>
      <c r="DLT91" s="167"/>
      <c r="DLU91" s="167"/>
      <c r="DLV91" s="167"/>
      <c r="DLW91" s="167"/>
      <c r="DLX91" s="167"/>
      <c r="DLY91" s="167"/>
      <c r="DLZ91" s="167"/>
      <c r="DMA91" s="167"/>
      <c r="DMB91" s="167"/>
      <c r="DMC91" s="167"/>
      <c r="DMD91" s="167"/>
      <c r="DME91" s="167"/>
      <c r="DMF91" s="167"/>
      <c r="DMG91" s="167"/>
      <c r="DMH91" s="167"/>
      <c r="DMI91" s="167"/>
      <c r="DMJ91" s="167"/>
      <c r="DMK91" s="167"/>
      <c r="DML91" s="167"/>
      <c r="DMM91" s="167"/>
      <c r="DMN91" s="167"/>
      <c r="DMO91" s="167"/>
      <c r="DMP91" s="167"/>
      <c r="DMQ91" s="167"/>
      <c r="DMR91" s="167"/>
      <c r="DMS91" s="167"/>
      <c r="DMT91" s="167"/>
      <c r="DMU91" s="167"/>
      <c r="DMV91" s="167"/>
      <c r="DMW91" s="167"/>
      <c r="DMX91" s="167"/>
      <c r="DMY91" s="167"/>
      <c r="DMZ91" s="167"/>
      <c r="DNA91" s="167"/>
      <c r="DNB91" s="167"/>
      <c r="DNC91" s="167"/>
      <c r="DND91" s="167"/>
      <c r="DNE91" s="167"/>
      <c r="DNF91" s="167"/>
      <c r="DNG91" s="167"/>
      <c r="DNH91" s="167"/>
      <c r="DNI91" s="167"/>
      <c r="DNJ91" s="167"/>
      <c r="DNK91" s="167"/>
      <c r="DNL91" s="167"/>
      <c r="DNM91" s="167"/>
      <c r="DNN91" s="167"/>
      <c r="DNO91" s="167"/>
      <c r="DNP91" s="167"/>
      <c r="DNQ91" s="167"/>
      <c r="DNR91" s="167"/>
      <c r="DNS91" s="167"/>
      <c r="DNT91" s="167"/>
      <c r="DNU91" s="167"/>
      <c r="DNV91" s="167"/>
      <c r="DNW91" s="167"/>
      <c r="DNX91" s="167"/>
      <c r="DNY91" s="167"/>
      <c r="DNZ91" s="167"/>
      <c r="DOA91" s="167"/>
      <c r="DOB91" s="167"/>
      <c r="DOC91" s="167"/>
      <c r="DOD91" s="167"/>
      <c r="DOE91" s="167"/>
      <c r="DOF91" s="167"/>
      <c r="DOG91" s="167"/>
      <c r="DOH91" s="167"/>
      <c r="DOI91" s="167"/>
      <c r="DOJ91" s="167"/>
      <c r="DOK91" s="167"/>
      <c r="DOL91" s="167"/>
      <c r="DOM91" s="167"/>
      <c r="DON91" s="167"/>
      <c r="DOO91" s="167"/>
      <c r="DOP91" s="167"/>
      <c r="DOQ91" s="167"/>
      <c r="DOR91" s="167"/>
      <c r="DOS91" s="167"/>
      <c r="DOT91" s="167"/>
      <c r="DOU91" s="167"/>
      <c r="DOV91" s="167"/>
      <c r="DOW91" s="167"/>
      <c r="DOX91" s="167"/>
      <c r="DOY91" s="167"/>
      <c r="DOZ91" s="167"/>
      <c r="DPA91" s="167"/>
      <c r="DPB91" s="167"/>
      <c r="DPC91" s="167"/>
      <c r="DPD91" s="167"/>
      <c r="DPE91" s="167"/>
      <c r="DPF91" s="167"/>
      <c r="DPG91" s="167"/>
    </row>
    <row r="92" spans="1:3127" s="169" customFormat="1" ht="24.75">
      <c r="A92" s="180" t="s">
        <v>2106</v>
      </c>
      <c r="B92" s="180" t="s">
        <v>2032</v>
      </c>
      <c r="C92" s="180" t="s">
        <v>2033</v>
      </c>
      <c r="D92" s="180" t="s">
        <v>27</v>
      </c>
      <c r="E92" s="209" t="s">
        <v>2107</v>
      </c>
      <c r="F92" s="180" t="s">
        <v>24</v>
      </c>
      <c r="G92" s="180" t="s">
        <v>25</v>
      </c>
      <c r="H92" s="180" t="s">
        <v>1972</v>
      </c>
      <c r="I92" s="180" t="s">
        <v>1005</v>
      </c>
      <c r="J92" s="180" t="s">
        <v>18</v>
      </c>
      <c r="K92" s="180" t="s">
        <v>53</v>
      </c>
      <c r="L92" s="180" t="s">
        <v>1432</v>
      </c>
      <c r="M92" s="180" t="s">
        <v>2108</v>
      </c>
      <c r="N92" s="210">
        <v>22880</v>
      </c>
      <c r="O92" s="210">
        <v>5194</v>
      </c>
      <c r="P92" s="180" t="s">
        <v>1432</v>
      </c>
      <c r="Q92" s="211">
        <v>346.26666666666665</v>
      </c>
      <c r="R92" s="212" t="s">
        <v>2109</v>
      </c>
      <c r="S92" s="212" t="s">
        <v>2110</v>
      </c>
      <c r="T92" s="180"/>
      <c r="U92" s="5"/>
      <c r="V92" s="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c r="AMK92"/>
      <c r="AML92"/>
      <c r="AMM92"/>
      <c r="AMN92"/>
      <c r="AMO92"/>
      <c r="AMP92"/>
      <c r="AMQ92"/>
      <c r="AMR92"/>
      <c r="AMS92"/>
      <c r="AMT92"/>
      <c r="AMU92"/>
      <c r="AMV92"/>
      <c r="AMW92"/>
      <c r="AMX92"/>
      <c r="AMY92"/>
      <c r="AMZ92"/>
      <c r="ANA92"/>
      <c r="ANB92"/>
      <c r="ANC92"/>
      <c r="AND92"/>
      <c r="ANE92"/>
      <c r="ANF92"/>
      <c r="ANG92"/>
      <c r="ANH92"/>
      <c r="ANI92"/>
      <c r="ANJ92"/>
      <c r="ANK92"/>
      <c r="ANL92"/>
      <c r="ANM92"/>
      <c r="ANN92"/>
      <c r="ANO92"/>
      <c r="ANP92"/>
      <c r="ANQ92"/>
      <c r="ANR92"/>
      <c r="ANS92"/>
      <c r="ANT92"/>
      <c r="ANU92"/>
      <c r="ANV92"/>
      <c r="ANW92"/>
      <c r="ANX92"/>
      <c r="ANY92"/>
      <c r="ANZ92"/>
      <c r="AOA92"/>
      <c r="AOB92"/>
      <c r="AOC92"/>
      <c r="AOD92"/>
      <c r="AOE92"/>
      <c r="AOF92"/>
      <c r="AOG92"/>
      <c r="AOH92"/>
      <c r="AOI92"/>
      <c r="AOJ92"/>
      <c r="AOK92"/>
      <c r="AOL92"/>
      <c r="AOM92"/>
      <c r="AON92"/>
      <c r="AOO92"/>
      <c r="AOP92"/>
      <c r="AOQ92"/>
      <c r="AOR92"/>
      <c r="AOS92"/>
      <c r="AOT92"/>
      <c r="AOU92"/>
      <c r="AOV92"/>
      <c r="AOW92"/>
      <c r="AOX92"/>
      <c r="AOY92"/>
      <c r="AOZ92"/>
      <c r="APA92"/>
      <c r="APB92"/>
      <c r="APC92"/>
      <c r="APD92"/>
      <c r="APE92"/>
      <c r="APF92"/>
      <c r="APG92"/>
      <c r="APH92"/>
      <c r="API92"/>
      <c r="APJ92"/>
      <c r="APK92"/>
      <c r="APL92"/>
      <c r="APM92"/>
      <c r="APN92"/>
      <c r="APO92"/>
      <c r="APP92"/>
      <c r="APQ92"/>
      <c r="APR92"/>
      <c r="APS92"/>
      <c r="APT92"/>
      <c r="APU92"/>
      <c r="APV92" s="166"/>
      <c r="APW92" s="166"/>
      <c r="APX92" s="166"/>
      <c r="APY92" s="166"/>
      <c r="APZ92" s="166"/>
      <c r="AQA92" s="166"/>
      <c r="AQB92" s="166"/>
      <c r="AQC92" s="166"/>
      <c r="AQD92" s="166"/>
      <c r="AQE92" s="166"/>
      <c r="AQF92" s="166"/>
      <c r="AQG92" s="166"/>
      <c r="AQH92" s="166"/>
      <c r="AQI92" s="166"/>
      <c r="AQJ92" s="166"/>
      <c r="AQK92" s="166"/>
      <c r="AQL92" s="166"/>
      <c r="AQM92" s="166"/>
      <c r="AQN92" s="166"/>
      <c r="AQO92" s="166"/>
      <c r="AQP92" s="166"/>
      <c r="AQQ92" s="166"/>
      <c r="AQR92" s="166"/>
      <c r="AQS92" s="166"/>
      <c r="AQT92" s="166"/>
      <c r="AQU92" s="166"/>
      <c r="AQV92" s="166"/>
      <c r="AQW92" s="166"/>
      <c r="AQX92" s="166"/>
      <c r="AQY92" s="166"/>
      <c r="AQZ92" s="166"/>
      <c r="ARA92" s="166"/>
      <c r="ARB92" s="166"/>
      <c r="ARC92" s="166"/>
      <c r="ARD92" s="166"/>
      <c r="ARE92" s="166"/>
      <c r="ARF92" s="166"/>
      <c r="ARG92" s="166"/>
      <c r="ARH92" s="166"/>
      <c r="ARI92" s="166"/>
      <c r="ARJ92" s="166"/>
      <c r="ARK92" s="166"/>
      <c r="ARL92" s="166"/>
      <c r="ARM92" s="166"/>
      <c r="ARN92" s="166"/>
      <c r="ARO92" s="166"/>
      <c r="ARP92" s="166"/>
      <c r="ARQ92" s="166"/>
      <c r="ARR92" s="166"/>
      <c r="ARS92" s="166"/>
      <c r="ART92" s="166"/>
      <c r="ARU92" s="166"/>
      <c r="ARV92" s="166"/>
      <c r="ARW92" s="166"/>
      <c r="ARX92" s="166"/>
      <c r="ARY92" s="166"/>
      <c r="ARZ92" s="166"/>
      <c r="ASA92" s="166"/>
      <c r="ASB92" s="166"/>
      <c r="ASC92" s="166"/>
      <c r="ASD92" s="166"/>
      <c r="ASE92" s="166"/>
      <c r="ASF92" s="166"/>
      <c r="ASG92" s="166"/>
      <c r="ASH92" s="166"/>
      <c r="ASI92" s="166"/>
      <c r="ASJ92" s="166"/>
      <c r="ASK92" s="166"/>
      <c r="ASL92" s="166"/>
      <c r="ASM92" s="166"/>
      <c r="ASN92" s="166"/>
      <c r="ASO92" s="166"/>
      <c r="ASP92" s="166"/>
      <c r="ASQ92" s="166"/>
      <c r="ASR92" s="166"/>
      <c r="ASS92" s="166"/>
      <c r="AST92" s="166"/>
      <c r="ASU92" s="166"/>
      <c r="ASV92" s="166"/>
      <c r="ASW92" s="166"/>
      <c r="ASX92" s="166"/>
      <c r="ASY92" s="166"/>
      <c r="ASZ92" s="166"/>
      <c r="ATA92" s="166"/>
      <c r="ATB92" s="166"/>
      <c r="ATC92" s="166"/>
      <c r="ATD92" s="166"/>
      <c r="ATE92" s="166"/>
      <c r="ATF92" s="166"/>
      <c r="ATG92" s="166"/>
      <c r="ATH92" s="166"/>
      <c r="ATI92" s="166"/>
      <c r="ATJ92" s="166"/>
      <c r="ATK92" s="166"/>
      <c r="ATL92" s="166"/>
      <c r="ATM92" s="166"/>
      <c r="ATN92" s="166"/>
      <c r="ATO92" s="166"/>
      <c r="ATP92" s="166"/>
      <c r="ATQ92" s="166"/>
      <c r="ATR92" s="166"/>
      <c r="ATS92" s="166"/>
      <c r="ATT92" s="166"/>
      <c r="ATU92" s="166"/>
      <c r="ATV92" s="166"/>
      <c r="ATW92" s="166"/>
      <c r="ATX92" s="166"/>
      <c r="ATY92" s="166"/>
      <c r="ATZ92" s="166"/>
      <c r="AUA92" s="166"/>
      <c r="AUB92" s="166"/>
      <c r="AUC92" s="166"/>
      <c r="AUD92" s="166"/>
      <c r="AUE92" s="166"/>
      <c r="AUF92" s="166"/>
      <c r="AUG92" s="166"/>
      <c r="AUH92" s="166"/>
      <c r="AUI92" s="166"/>
      <c r="AUJ92" s="166"/>
      <c r="AUK92" s="166"/>
      <c r="AUL92" s="166"/>
      <c r="AUM92" s="166"/>
      <c r="AUN92" s="166"/>
      <c r="AUO92" s="166"/>
      <c r="AUP92" s="166"/>
      <c r="AUQ92" s="166"/>
      <c r="AUR92" s="166"/>
      <c r="AUS92" s="166"/>
      <c r="AUT92" s="166"/>
      <c r="AUU92" s="166"/>
      <c r="AUV92" s="166"/>
      <c r="AUW92" s="166"/>
      <c r="AUX92" s="166"/>
      <c r="AUY92" s="166"/>
      <c r="AUZ92" s="166"/>
      <c r="AVA92" s="166"/>
      <c r="AVB92" s="166"/>
      <c r="AVC92" s="166"/>
      <c r="AVD92" s="166"/>
      <c r="AVE92" s="166"/>
      <c r="AVF92" s="166"/>
      <c r="AVG92" s="166"/>
      <c r="AVH92" s="166"/>
      <c r="AVI92" s="166"/>
      <c r="AVJ92" s="166"/>
      <c r="AVK92" s="166"/>
      <c r="AVL92" s="166"/>
      <c r="AVM92" s="166"/>
      <c r="AVN92" s="166"/>
      <c r="AVO92" s="166"/>
      <c r="AVP92" s="166"/>
      <c r="AVQ92" s="166"/>
      <c r="AVR92" s="166"/>
      <c r="AVS92" s="166"/>
      <c r="AVT92" s="166"/>
      <c r="AVU92" s="166"/>
      <c r="AVV92" s="166"/>
      <c r="AVW92" s="166"/>
      <c r="AVX92" s="166"/>
      <c r="AVY92" s="166"/>
      <c r="AVZ92" s="166"/>
      <c r="AWA92" s="166"/>
      <c r="AWB92" s="166"/>
      <c r="AWC92" s="166"/>
      <c r="AWD92" s="166"/>
      <c r="AWE92" s="166"/>
      <c r="AWF92" s="166"/>
      <c r="AWG92" s="166"/>
      <c r="AWH92" s="166"/>
      <c r="AWI92" s="166"/>
      <c r="AWJ92" s="166"/>
      <c r="AWK92" s="166"/>
      <c r="AWL92" s="166"/>
      <c r="AWM92" s="166"/>
      <c r="AWN92" s="166"/>
      <c r="AWO92" s="166"/>
      <c r="AWP92" s="166"/>
      <c r="AWQ92" s="166"/>
      <c r="AWR92" s="166"/>
      <c r="AWS92" s="166"/>
      <c r="AWT92" s="166"/>
      <c r="AWU92" s="166"/>
      <c r="AWV92" s="166"/>
      <c r="AWW92" s="166"/>
      <c r="AWX92" s="166"/>
      <c r="AWY92" s="166"/>
      <c r="AWZ92" s="166"/>
      <c r="AXA92" s="166"/>
      <c r="AXB92" s="166"/>
      <c r="AXC92" s="166"/>
      <c r="AXD92" s="166"/>
      <c r="AXE92" s="166"/>
      <c r="AXF92" s="166"/>
      <c r="AXG92" s="166"/>
      <c r="AXH92" s="166"/>
      <c r="AXI92" s="166"/>
      <c r="AXJ92" s="166"/>
      <c r="AXK92" s="166"/>
      <c r="AXL92" s="166"/>
      <c r="AXM92" s="166"/>
      <c r="AXN92" s="166"/>
      <c r="AXO92" s="166"/>
      <c r="AXP92" s="166"/>
      <c r="AXQ92" s="166"/>
      <c r="AXR92" s="166"/>
      <c r="AXS92" s="166"/>
      <c r="AXT92" s="166"/>
      <c r="AXU92" s="166"/>
      <c r="AXV92" s="166"/>
      <c r="AXW92" s="166"/>
      <c r="AXX92" s="166"/>
      <c r="AXY92" s="166"/>
      <c r="AXZ92" s="166"/>
      <c r="AYA92" s="166"/>
      <c r="AYB92" s="166"/>
      <c r="AYC92" s="166"/>
      <c r="AYD92" s="166"/>
      <c r="AYE92" s="166"/>
      <c r="AYF92" s="166"/>
      <c r="AYG92" s="166"/>
      <c r="AYH92" s="166"/>
      <c r="AYI92" s="166"/>
      <c r="AYJ92" s="166"/>
      <c r="AYK92" s="166"/>
      <c r="AYL92" s="166"/>
      <c r="AYM92" s="166"/>
      <c r="AYN92" s="166"/>
      <c r="AYO92" s="166"/>
      <c r="AYP92" s="166"/>
      <c r="AYQ92" s="166"/>
      <c r="AYR92" s="166"/>
      <c r="AYS92" s="166"/>
      <c r="AYT92" s="166"/>
      <c r="AYU92" s="166"/>
      <c r="AYV92" s="166"/>
      <c r="AYW92" s="166"/>
      <c r="AYX92" s="166"/>
      <c r="AYY92" s="166"/>
      <c r="AYZ92" s="166"/>
      <c r="AZA92" s="166"/>
      <c r="AZB92" s="166"/>
      <c r="AZC92" s="166"/>
      <c r="AZD92" s="166"/>
      <c r="AZE92" s="166"/>
      <c r="AZF92" s="166"/>
      <c r="AZG92" s="166"/>
      <c r="AZH92" s="166"/>
      <c r="AZI92" s="166"/>
      <c r="AZJ92" s="166"/>
      <c r="AZK92" s="166"/>
      <c r="AZL92" s="166"/>
      <c r="AZM92" s="166"/>
      <c r="AZN92" s="166"/>
      <c r="AZO92" s="166"/>
      <c r="AZP92" s="166"/>
      <c r="AZQ92" s="166"/>
      <c r="AZR92" s="166"/>
      <c r="AZS92" s="166"/>
      <c r="AZT92" s="166"/>
      <c r="AZU92" s="166"/>
      <c r="AZV92" s="166"/>
      <c r="AZW92" s="166"/>
      <c r="AZX92" s="166"/>
      <c r="AZY92" s="166"/>
      <c r="AZZ92" s="166"/>
      <c r="BAA92" s="166"/>
      <c r="BAB92" s="166"/>
      <c r="BAC92" s="166"/>
      <c r="BAD92" s="166"/>
      <c r="BAE92" s="166"/>
      <c r="BAF92" s="166"/>
      <c r="BAG92" s="166"/>
      <c r="BAH92" s="166"/>
      <c r="BAI92" s="166"/>
      <c r="BAJ92" s="166"/>
      <c r="BAK92" s="166"/>
      <c r="BAL92" s="166"/>
      <c r="BAM92" s="166"/>
      <c r="BAN92" s="166"/>
      <c r="BAO92" s="166"/>
      <c r="BAP92" s="166"/>
      <c r="BAQ92" s="166"/>
      <c r="BAR92" s="166"/>
      <c r="BAS92" s="166"/>
      <c r="BAT92" s="166"/>
      <c r="BAU92" s="166"/>
      <c r="BAV92" s="166"/>
      <c r="BAW92" s="166"/>
      <c r="BAX92" s="166"/>
      <c r="BAY92" s="166"/>
      <c r="BAZ92" s="166"/>
      <c r="BBA92" s="166"/>
      <c r="BBB92" s="166"/>
      <c r="BBC92" s="166"/>
      <c r="BBD92" s="166"/>
      <c r="BBE92" s="166"/>
      <c r="BBF92" s="166"/>
      <c r="BBG92" s="166"/>
      <c r="BBH92" s="166"/>
      <c r="BBI92" s="166"/>
      <c r="BBJ92" s="166"/>
      <c r="BBK92" s="166"/>
      <c r="BBL92" s="166"/>
      <c r="BBM92" s="166"/>
      <c r="BBN92" s="166"/>
      <c r="BBO92" s="166"/>
      <c r="BBP92" s="166"/>
      <c r="BBQ92" s="166"/>
      <c r="BBR92" s="166"/>
      <c r="BBS92" s="166"/>
      <c r="BBT92" s="166"/>
      <c r="BBU92" s="166"/>
      <c r="BBV92" s="166"/>
      <c r="BBW92" s="166"/>
      <c r="BBX92" s="166"/>
      <c r="BBY92" s="166"/>
      <c r="BBZ92" s="166"/>
      <c r="BCA92" s="166"/>
      <c r="BCB92" s="166"/>
      <c r="BCC92" s="166"/>
      <c r="BCD92" s="166"/>
      <c r="BCE92" s="166"/>
      <c r="BCF92" s="166"/>
      <c r="BCG92" s="166"/>
      <c r="BCH92" s="166"/>
      <c r="BCI92" s="166"/>
      <c r="BCJ92" s="166"/>
      <c r="BCK92" s="166"/>
      <c r="BCL92" s="166"/>
      <c r="BCM92" s="166"/>
      <c r="BCN92" s="166"/>
      <c r="BCO92" s="166"/>
      <c r="BCP92" s="166"/>
      <c r="BCQ92" s="166"/>
      <c r="BCR92" s="166"/>
      <c r="BCS92" s="166"/>
      <c r="BCT92" s="166"/>
      <c r="BCU92" s="166"/>
      <c r="BCV92" s="166"/>
      <c r="BCW92" s="166"/>
      <c r="BCX92" s="166"/>
      <c r="BCY92" s="166"/>
      <c r="BCZ92" s="166"/>
      <c r="BDA92" s="166"/>
      <c r="BDB92" s="166"/>
      <c r="BDC92" s="166"/>
      <c r="BDD92" s="166"/>
      <c r="BDE92" s="166"/>
      <c r="BDF92" s="166"/>
      <c r="BDG92" s="166"/>
      <c r="BDH92" s="166"/>
      <c r="BDI92" s="166"/>
      <c r="BDJ92" s="166"/>
      <c r="BDK92" s="166"/>
      <c r="BDL92" s="166"/>
      <c r="BDM92" s="166"/>
      <c r="BDN92" s="166"/>
      <c r="BDO92" s="166"/>
      <c r="BDP92" s="166"/>
      <c r="BDQ92" s="166"/>
      <c r="BDR92" s="166"/>
      <c r="BDS92" s="166"/>
      <c r="BDT92" s="166"/>
      <c r="BDU92" s="166"/>
      <c r="BDV92" s="166"/>
      <c r="BDW92" s="166"/>
      <c r="BDX92" s="166"/>
      <c r="BDY92" s="166"/>
      <c r="BDZ92" s="166"/>
      <c r="BEA92" s="166"/>
      <c r="BEB92" s="166"/>
      <c r="BEC92" s="166"/>
      <c r="BED92" s="166"/>
      <c r="BEE92" s="166"/>
      <c r="BEF92" s="166"/>
      <c r="BEG92" s="166"/>
      <c r="BEH92" s="166"/>
      <c r="BEI92" s="166"/>
      <c r="BEJ92" s="166"/>
      <c r="BEK92" s="166"/>
      <c r="BEL92" s="166"/>
      <c r="BEM92" s="166"/>
      <c r="BEN92" s="166"/>
      <c r="BEO92" s="166"/>
      <c r="BEP92" s="166"/>
      <c r="BEQ92" s="166"/>
      <c r="BER92" s="166"/>
      <c r="BES92" s="166"/>
      <c r="BET92" s="166"/>
      <c r="BEU92" s="166"/>
      <c r="BEV92" s="166"/>
      <c r="BEW92" s="166"/>
      <c r="BEX92" s="166"/>
      <c r="BEY92" s="166"/>
      <c r="BEZ92" s="166"/>
      <c r="BFA92" s="166"/>
      <c r="BFB92" s="166"/>
      <c r="BFC92" s="166"/>
      <c r="BFD92" s="166"/>
      <c r="BFE92" s="166"/>
      <c r="BFF92" s="166"/>
      <c r="BFG92" s="166"/>
      <c r="BFH92" s="166"/>
      <c r="BFI92" s="166"/>
      <c r="BFJ92" s="166"/>
      <c r="BFK92" s="166"/>
      <c r="BFL92" s="166"/>
      <c r="BFM92" s="166"/>
      <c r="BFN92" s="166"/>
      <c r="BFO92" s="166"/>
      <c r="BFP92" s="166"/>
      <c r="BFQ92" s="166"/>
      <c r="BFR92" s="166"/>
      <c r="BFS92" s="166"/>
      <c r="BFT92" s="166"/>
      <c r="BFU92" s="166"/>
      <c r="BFV92" s="166"/>
      <c r="BFW92" s="166"/>
      <c r="BFX92" s="166"/>
      <c r="BFY92" s="166"/>
      <c r="BFZ92" s="166"/>
      <c r="BGA92" s="166"/>
      <c r="BGB92" s="166"/>
      <c r="BGC92" s="166"/>
      <c r="BGD92" s="166"/>
      <c r="BGE92" s="166"/>
      <c r="BGF92" s="166"/>
      <c r="BGG92" s="166"/>
      <c r="BGH92" s="166"/>
      <c r="BGI92" s="166"/>
      <c r="BGJ92" s="166"/>
      <c r="BGK92" s="166"/>
      <c r="BGL92" s="166"/>
      <c r="BGM92" s="166"/>
      <c r="BGN92" s="166"/>
      <c r="BGO92" s="166"/>
      <c r="BGP92" s="166"/>
      <c r="BGQ92" s="166"/>
      <c r="BGR92" s="166"/>
      <c r="BGS92" s="166"/>
      <c r="BGT92" s="166"/>
      <c r="BGU92" s="166"/>
      <c r="BGV92" s="166"/>
      <c r="BGW92" s="166"/>
      <c r="BGX92" s="166"/>
      <c r="BGY92" s="166"/>
      <c r="BGZ92" s="166"/>
      <c r="BHA92" s="166"/>
      <c r="BHB92" s="166"/>
      <c r="BHC92" s="166"/>
      <c r="BHD92" s="166"/>
      <c r="BHE92" s="166"/>
      <c r="BHF92" s="166"/>
      <c r="BHG92" s="166"/>
      <c r="BHH92" s="166"/>
      <c r="BHI92" s="166"/>
      <c r="BHJ92" s="166"/>
      <c r="BHK92" s="166"/>
      <c r="BHL92" s="166"/>
      <c r="BHM92" s="166"/>
      <c r="BHN92" s="166"/>
      <c r="BHO92" s="166"/>
      <c r="BHP92" s="166"/>
      <c r="BHQ92" s="166"/>
      <c r="BHR92" s="166"/>
      <c r="BHS92" s="166"/>
      <c r="BHT92" s="166"/>
      <c r="BHU92" s="166"/>
      <c r="BHV92" s="166"/>
      <c r="BHW92" s="166"/>
      <c r="BHX92" s="166"/>
      <c r="BHY92" s="166"/>
      <c r="BHZ92" s="166"/>
      <c r="BIA92" s="166"/>
      <c r="BIB92" s="166"/>
      <c r="BIC92" s="166"/>
      <c r="BID92" s="166"/>
      <c r="BIE92" s="166"/>
      <c r="BIF92" s="166"/>
      <c r="BIG92" s="166"/>
      <c r="BIH92" s="166"/>
      <c r="BII92" s="166"/>
      <c r="BIJ92" s="166"/>
      <c r="BIK92" s="166"/>
      <c r="BIL92" s="166"/>
      <c r="BIM92" s="166"/>
      <c r="BIN92" s="166"/>
      <c r="BIO92" s="166"/>
      <c r="BIP92" s="166"/>
      <c r="BIQ92" s="166"/>
      <c r="BIR92" s="166"/>
      <c r="BIS92" s="166"/>
      <c r="BIT92" s="166"/>
      <c r="BIU92" s="166"/>
      <c r="BIV92" s="166"/>
      <c r="BIW92" s="166"/>
      <c r="BIX92" s="166"/>
      <c r="BIY92" s="166"/>
      <c r="BIZ92" s="166"/>
      <c r="BJA92" s="166"/>
      <c r="BJB92" s="166"/>
      <c r="BJC92" s="166"/>
      <c r="BJD92" s="166"/>
      <c r="BJE92" s="166"/>
      <c r="BJF92" s="166"/>
      <c r="BJG92" s="166"/>
      <c r="BJH92" s="166"/>
      <c r="BJI92" s="166"/>
      <c r="BJJ92" s="166"/>
      <c r="BJK92" s="166"/>
      <c r="BJL92" s="166"/>
      <c r="BJM92" s="166"/>
      <c r="BJN92" s="166"/>
      <c r="BJO92" s="166"/>
      <c r="BJP92" s="166"/>
      <c r="BJQ92" s="166"/>
      <c r="BJR92" s="166"/>
      <c r="BJS92" s="166"/>
      <c r="BJT92" s="166"/>
      <c r="BJU92" s="166"/>
      <c r="BJV92" s="166"/>
      <c r="BJW92" s="166"/>
      <c r="BJX92" s="166"/>
      <c r="BJY92" s="166"/>
      <c r="BJZ92" s="166"/>
      <c r="BKA92" s="166"/>
      <c r="BKB92" s="166"/>
      <c r="BKC92" s="166"/>
      <c r="BKD92" s="166"/>
      <c r="BKE92" s="166"/>
      <c r="BKF92" s="166"/>
      <c r="BKG92" s="166"/>
      <c r="BKH92" s="166"/>
      <c r="BKI92" s="166"/>
      <c r="BKJ92" s="166"/>
      <c r="BKK92" s="166"/>
      <c r="BKL92" s="166"/>
      <c r="BKM92" s="166"/>
      <c r="BKN92" s="166"/>
      <c r="BKO92" s="166"/>
      <c r="BKP92" s="166"/>
      <c r="BKQ92" s="166"/>
      <c r="BKR92" s="166"/>
      <c r="BKS92" s="166"/>
      <c r="BKT92" s="166"/>
      <c r="BKU92" s="166"/>
      <c r="BKV92" s="166"/>
      <c r="BKW92" s="166"/>
      <c r="BKX92" s="166"/>
      <c r="BKY92" s="166"/>
      <c r="BKZ92" s="166"/>
      <c r="BLA92" s="166"/>
      <c r="BLB92" s="166"/>
      <c r="BLC92" s="166"/>
      <c r="BLD92" s="166"/>
      <c r="BLE92" s="166"/>
      <c r="BLF92" s="166"/>
      <c r="BLG92" s="166"/>
      <c r="BLH92" s="166"/>
      <c r="BLI92" s="166"/>
      <c r="BLJ92" s="166"/>
      <c r="BLK92" s="166"/>
      <c r="BLL92" s="166"/>
      <c r="BLM92" s="166"/>
      <c r="BLN92" s="166"/>
      <c r="BLO92" s="166"/>
      <c r="BLP92" s="166"/>
      <c r="BLQ92" s="166"/>
      <c r="BLR92" s="166"/>
      <c r="BLS92" s="166"/>
      <c r="BLT92" s="166"/>
      <c r="BLU92" s="166"/>
      <c r="BLV92" s="166"/>
      <c r="BLW92" s="166"/>
      <c r="BLX92" s="166"/>
      <c r="BLY92" s="166"/>
      <c r="BLZ92" s="166"/>
      <c r="BMA92" s="166"/>
      <c r="BMB92" s="166"/>
      <c r="BMC92" s="166"/>
      <c r="BMD92" s="166"/>
      <c r="BME92" s="166"/>
      <c r="BMF92" s="166"/>
      <c r="BMG92" s="166"/>
      <c r="BMH92" s="166"/>
      <c r="BMI92" s="166"/>
      <c r="BMJ92" s="166"/>
      <c r="BMK92" s="166"/>
      <c r="BML92" s="166"/>
      <c r="BMM92" s="166"/>
      <c r="BMN92" s="166"/>
      <c r="BMO92" s="166"/>
      <c r="BMP92" s="166"/>
      <c r="BMQ92" s="166"/>
      <c r="BMR92" s="166"/>
      <c r="BMS92" s="166"/>
      <c r="BMT92" s="166"/>
      <c r="BMU92" s="166"/>
      <c r="BMV92" s="166"/>
      <c r="BMW92" s="166"/>
      <c r="BMX92" s="166"/>
      <c r="BMY92" s="166"/>
      <c r="BMZ92" s="166"/>
      <c r="BNA92" s="166"/>
      <c r="BNB92" s="166"/>
      <c r="BNC92" s="166"/>
      <c r="BND92" s="166"/>
      <c r="BNE92" s="166"/>
      <c r="BNF92" s="166"/>
      <c r="BNG92" s="166"/>
      <c r="BNH92" s="166"/>
      <c r="BNI92" s="166"/>
      <c r="BNJ92" s="166"/>
      <c r="BNK92" s="166"/>
      <c r="BNL92" s="166"/>
      <c r="BNM92" s="166"/>
      <c r="BNN92" s="166"/>
      <c r="BNO92" s="166"/>
      <c r="BNP92" s="166"/>
      <c r="BNQ92" s="166"/>
      <c r="BNR92" s="166"/>
      <c r="BNS92" s="166"/>
      <c r="BNT92" s="166"/>
      <c r="BNU92" s="166"/>
      <c r="BNV92" s="166"/>
      <c r="BNW92" s="166"/>
      <c r="BNX92" s="166"/>
      <c r="BNY92" s="166"/>
      <c r="BNZ92" s="166"/>
      <c r="BOA92" s="166"/>
      <c r="BOB92" s="166"/>
      <c r="BOC92" s="166"/>
      <c r="BOD92" s="166"/>
      <c r="BOE92" s="166"/>
      <c r="BOF92" s="166"/>
      <c r="BOG92" s="166"/>
      <c r="BOH92" s="166"/>
      <c r="BOI92" s="166"/>
      <c r="BOJ92" s="166"/>
      <c r="BOK92" s="166"/>
      <c r="BOL92" s="166"/>
      <c r="BOM92" s="166"/>
      <c r="BON92" s="166"/>
      <c r="BOO92" s="166"/>
      <c r="BOP92" s="166"/>
      <c r="BOQ92" s="166"/>
      <c r="BOR92" s="166"/>
      <c r="BOS92" s="166"/>
      <c r="BOT92" s="166"/>
      <c r="BOU92" s="166"/>
      <c r="BOV92" s="166"/>
      <c r="BOW92" s="166"/>
      <c r="BOX92" s="166"/>
      <c r="BOY92" s="166"/>
      <c r="BOZ92" s="166"/>
      <c r="BPA92" s="166"/>
      <c r="BPB92" s="166"/>
      <c r="BPC92" s="166"/>
      <c r="BPD92" s="166"/>
      <c r="BPE92" s="166"/>
      <c r="BPF92" s="166"/>
      <c r="BPG92" s="166"/>
      <c r="BPH92" s="166"/>
      <c r="BPI92" s="166"/>
      <c r="BPJ92" s="166"/>
      <c r="BPK92" s="166"/>
      <c r="BPL92" s="166"/>
      <c r="BPM92" s="166"/>
      <c r="BPN92" s="166"/>
      <c r="BPO92" s="166"/>
      <c r="BPP92" s="166"/>
      <c r="BPQ92" s="166"/>
      <c r="BPR92" s="166"/>
      <c r="BPS92" s="166"/>
      <c r="BPT92" s="166"/>
      <c r="BPU92" s="166"/>
      <c r="BPV92" s="166"/>
      <c r="BPW92" s="166"/>
      <c r="BPX92" s="166"/>
      <c r="BPY92" s="166"/>
      <c r="BPZ92" s="166"/>
      <c r="BQA92" s="166"/>
      <c r="BQB92" s="166"/>
      <c r="BQC92" s="166"/>
      <c r="BQD92" s="166"/>
      <c r="BQE92" s="166"/>
      <c r="BQF92" s="166"/>
      <c r="BQG92" s="166"/>
      <c r="BQH92" s="166"/>
      <c r="BQI92" s="166"/>
      <c r="BQJ92" s="166"/>
      <c r="BQK92" s="166"/>
      <c r="BQL92" s="166"/>
      <c r="BQM92" s="166"/>
      <c r="BQN92" s="166"/>
      <c r="BQO92" s="166"/>
      <c r="BQP92" s="166"/>
      <c r="BQQ92" s="166"/>
      <c r="BQR92" s="166"/>
      <c r="BQS92" s="166"/>
      <c r="BQT92" s="166"/>
      <c r="BQU92" s="166"/>
      <c r="BQV92" s="166"/>
      <c r="BQW92" s="166"/>
      <c r="BQX92" s="166"/>
      <c r="BQY92" s="166"/>
      <c r="BQZ92" s="166"/>
      <c r="BRA92" s="166"/>
      <c r="BRB92" s="166"/>
      <c r="BRC92" s="166"/>
      <c r="BRD92" s="166"/>
      <c r="BRE92" s="166"/>
      <c r="BRF92" s="166"/>
      <c r="BRG92" s="166"/>
      <c r="BRH92" s="166"/>
      <c r="BRI92" s="166"/>
      <c r="BRJ92" s="166"/>
      <c r="BRK92" s="166"/>
      <c r="BRL92" s="166"/>
      <c r="BRM92" s="166"/>
      <c r="BRN92" s="166"/>
      <c r="BRO92" s="166"/>
      <c r="BRP92" s="166"/>
      <c r="BRQ92" s="166"/>
      <c r="BRR92" s="166"/>
      <c r="BRS92" s="166"/>
      <c r="BRT92" s="166"/>
      <c r="BRU92" s="166"/>
      <c r="BRV92" s="166"/>
      <c r="BRW92" s="166"/>
      <c r="BRX92" s="166"/>
      <c r="BRY92" s="166"/>
      <c r="BRZ92" s="166"/>
      <c r="BSA92" s="166"/>
      <c r="BSB92" s="166"/>
      <c r="BSC92" s="166"/>
      <c r="BSD92" s="166"/>
      <c r="BSE92" s="166"/>
      <c r="BSF92" s="166"/>
      <c r="BSG92" s="166"/>
      <c r="BSH92" s="166"/>
      <c r="BSI92" s="166"/>
      <c r="BSJ92" s="166"/>
      <c r="BSK92" s="166"/>
      <c r="BSL92" s="166"/>
      <c r="BSM92" s="166"/>
      <c r="BSN92" s="166"/>
      <c r="BSO92" s="166"/>
      <c r="BSP92" s="166"/>
      <c r="BSQ92" s="166"/>
      <c r="BSR92" s="166"/>
      <c r="BSS92" s="166"/>
      <c r="BST92" s="166"/>
      <c r="BSU92" s="166"/>
      <c r="BSV92" s="166"/>
      <c r="BSW92" s="166"/>
      <c r="BSX92" s="166"/>
      <c r="BSY92" s="166"/>
      <c r="BSZ92" s="166"/>
      <c r="BTA92" s="166"/>
      <c r="BTB92" s="166"/>
      <c r="BTC92" s="166"/>
      <c r="BTD92" s="166"/>
      <c r="BTE92" s="166"/>
      <c r="BTF92" s="166"/>
      <c r="BTG92" s="166"/>
      <c r="BTH92" s="166"/>
      <c r="BTI92" s="166"/>
      <c r="BTJ92" s="166"/>
      <c r="BTK92" s="166"/>
      <c r="BTL92" s="166"/>
      <c r="BTM92" s="166"/>
      <c r="BTN92" s="166"/>
      <c r="BTO92" s="166"/>
      <c r="BTP92" s="166"/>
      <c r="BTQ92" s="166"/>
      <c r="BTR92" s="166"/>
      <c r="BTS92" s="166"/>
      <c r="BTT92" s="166"/>
      <c r="BTU92" s="166"/>
      <c r="BTV92" s="166"/>
      <c r="BTW92" s="166"/>
      <c r="BTX92" s="166"/>
      <c r="BTY92" s="166"/>
      <c r="BTZ92" s="166"/>
      <c r="BUA92" s="166"/>
      <c r="BUB92" s="166"/>
      <c r="BUC92" s="166"/>
      <c r="BUD92" s="166"/>
      <c r="BUE92" s="166"/>
      <c r="BUF92" s="166"/>
      <c r="BUG92" s="166"/>
      <c r="BUH92" s="166"/>
      <c r="BUI92" s="166"/>
      <c r="BUJ92" s="166"/>
      <c r="BUK92" s="166"/>
      <c r="BUL92" s="166"/>
      <c r="BUM92" s="166"/>
      <c r="BUN92" s="166"/>
      <c r="BUO92" s="166"/>
      <c r="BUP92" s="166"/>
      <c r="BUQ92" s="166"/>
      <c r="BUR92" s="166"/>
      <c r="BUS92" s="166"/>
      <c r="BUT92" s="166"/>
      <c r="BUU92" s="166"/>
      <c r="BUV92" s="166"/>
      <c r="BUW92" s="166"/>
      <c r="BUX92" s="166"/>
      <c r="BUY92" s="166"/>
      <c r="BUZ92" s="166"/>
      <c r="BVA92" s="166"/>
      <c r="BVB92" s="166"/>
      <c r="BVC92" s="166"/>
      <c r="BVD92" s="166"/>
      <c r="BVE92" s="166"/>
      <c r="BVF92" s="166"/>
      <c r="BVG92" s="166"/>
      <c r="BVH92" s="166"/>
      <c r="BVI92" s="166"/>
      <c r="BVJ92" s="166"/>
      <c r="BVK92" s="166"/>
      <c r="BVL92" s="166"/>
      <c r="BVM92" s="166"/>
      <c r="BVN92" s="166"/>
      <c r="BVO92" s="166"/>
      <c r="BVP92" s="166"/>
      <c r="BVQ92" s="166"/>
      <c r="BVR92" s="166"/>
      <c r="BVS92" s="166"/>
      <c r="BVT92" s="166"/>
      <c r="BVU92" s="166"/>
      <c r="BVV92" s="166"/>
      <c r="BVW92" s="166"/>
      <c r="BVX92" s="166"/>
      <c r="BVY92" s="166"/>
      <c r="BVZ92" s="166"/>
      <c r="BWA92" s="166"/>
      <c r="BWB92" s="166"/>
      <c r="BWC92" s="166"/>
      <c r="BWD92" s="166"/>
      <c r="BWE92" s="166"/>
      <c r="BWF92" s="166"/>
      <c r="BWG92" s="166"/>
      <c r="BWH92" s="166"/>
      <c r="BWI92" s="166"/>
      <c r="BWJ92" s="166"/>
      <c r="BWK92" s="166"/>
      <c r="BWL92" s="166"/>
      <c r="BWM92" s="166"/>
      <c r="BWN92" s="166"/>
      <c r="BWO92" s="166"/>
      <c r="BWP92" s="166"/>
      <c r="BWQ92" s="166"/>
      <c r="BWR92" s="166"/>
      <c r="BWS92" s="166"/>
      <c r="BWT92" s="166"/>
      <c r="BWU92" s="166"/>
      <c r="BWV92" s="166"/>
      <c r="BWW92" s="166"/>
      <c r="BWX92" s="166"/>
      <c r="BWY92" s="166"/>
      <c r="BWZ92" s="166"/>
      <c r="BXA92" s="166"/>
      <c r="BXB92" s="166"/>
      <c r="BXC92" s="166"/>
      <c r="BXD92" s="166"/>
      <c r="BXE92" s="166"/>
      <c r="BXF92" s="166"/>
      <c r="BXG92" s="166"/>
      <c r="BXH92" s="166"/>
      <c r="BXI92" s="166"/>
      <c r="BXJ92" s="166"/>
      <c r="BXK92" s="166"/>
      <c r="BXL92" s="166"/>
      <c r="BXM92" s="166"/>
      <c r="BXN92" s="166"/>
      <c r="BXO92" s="166"/>
      <c r="BXP92" s="166"/>
      <c r="BXQ92" s="166"/>
      <c r="BXR92" s="166"/>
      <c r="BXS92" s="166"/>
      <c r="BXT92" s="166"/>
      <c r="BXU92" s="166"/>
      <c r="BXV92" s="166"/>
      <c r="BXW92" s="166"/>
      <c r="BXX92" s="166"/>
      <c r="BXY92" s="166"/>
      <c r="BXZ92" s="166"/>
      <c r="BYA92" s="166"/>
      <c r="BYB92" s="166"/>
      <c r="BYC92" s="166"/>
      <c r="BYD92" s="166"/>
      <c r="BYE92" s="166"/>
      <c r="BYF92" s="166"/>
      <c r="BYG92" s="166"/>
      <c r="BYH92" s="166"/>
      <c r="BYI92" s="166"/>
      <c r="BYJ92" s="166"/>
      <c r="BYK92" s="166"/>
      <c r="BYL92" s="166"/>
      <c r="BYM92" s="166"/>
      <c r="BYN92" s="166"/>
      <c r="BYO92" s="166"/>
      <c r="BYP92" s="166"/>
      <c r="BYQ92" s="166"/>
      <c r="BYR92" s="166"/>
      <c r="BYS92" s="166"/>
      <c r="BYT92" s="166"/>
      <c r="BYU92" s="166"/>
      <c r="BYV92" s="166"/>
      <c r="BYW92" s="166"/>
      <c r="BYX92" s="166"/>
      <c r="BYY92" s="166"/>
      <c r="BYZ92" s="166"/>
      <c r="BZA92" s="166"/>
      <c r="BZB92" s="166"/>
      <c r="BZC92" s="166"/>
      <c r="BZD92" s="166"/>
      <c r="BZE92" s="166"/>
      <c r="BZF92" s="166"/>
      <c r="BZG92" s="166"/>
      <c r="BZH92" s="166"/>
      <c r="BZI92" s="166"/>
      <c r="BZJ92" s="166"/>
      <c r="BZK92" s="166"/>
      <c r="BZL92" s="166"/>
      <c r="BZM92" s="166"/>
      <c r="BZN92" s="166"/>
      <c r="BZO92" s="166"/>
      <c r="BZP92" s="166"/>
      <c r="BZQ92" s="166"/>
      <c r="BZR92" s="166"/>
      <c r="BZS92" s="166"/>
      <c r="BZT92" s="166"/>
      <c r="BZU92" s="166"/>
      <c r="BZV92" s="166"/>
      <c r="BZW92" s="166"/>
      <c r="BZX92" s="166"/>
      <c r="BZY92" s="166"/>
      <c r="BZZ92" s="166"/>
      <c r="CAA92" s="166"/>
      <c r="CAB92" s="166"/>
      <c r="CAC92" s="166"/>
      <c r="CAD92" s="166"/>
      <c r="CAE92" s="166"/>
      <c r="CAF92" s="166"/>
      <c r="CAG92" s="166"/>
      <c r="CAH92" s="166"/>
      <c r="CAI92" s="166"/>
      <c r="CAJ92" s="166"/>
      <c r="CAK92" s="166"/>
      <c r="CAL92" s="166"/>
      <c r="CAM92" s="166"/>
      <c r="CAN92" s="166"/>
      <c r="CAO92" s="166"/>
      <c r="CAP92" s="166"/>
      <c r="CAQ92" s="166"/>
      <c r="CAR92" s="166"/>
      <c r="CAS92" s="166"/>
      <c r="CAT92" s="166"/>
      <c r="CAU92" s="166"/>
      <c r="CAV92" s="166"/>
      <c r="CAW92" s="166"/>
      <c r="CAX92" s="166"/>
      <c r="CAY92" s="166"/>
      <c r="CAZ92" s="166"/>
      <c r="CBA92" s="166"/>
      <c r="CBB92" s="166"/>
      <c r="CBC92" s="166"/>
      <c r="CBD92" s="166"/>
      <c r="CBE92" s="166"/>
      <c r="CBF92" s="166"/>
      <c r="CBG92" s="166"/>
      <c r="CBH92" s="166"/>
      <c r="CBI92" s="166"/>
      <c r="CBJ92" s="166"/>
      <c r="CBK92" s="166"/>
      <c r="CBL92" s="166"/>
      <c r="CBM92" s="166"/>
      <c r="CBN92" s="166"/>
      <c r="CBO92" s="166"/>
      <c r="CBP92" s="166"/>
      <c r="CBQ92" s="166"/>
      <c r="CBR92" s="166"/>
      <c r="CBS92" s="166"/>
      <c r="CBT92" s="166"/>
      <c r="CBU92" s="166"/>
      <c r="CBV92" s="166"/>
      <c r="CBW92" s="166"/>
      <c r="CBX92" s="166"/>
      <c r="CBY92" s="166"/>
      <c r="CBZ92" s="166"/>
      <c r="CCA92" s="166"/>
      <c r="CCB92" s="166"/>
      <c r="CCC92" s="166"/>
      <c r="CCD92" s="166"/>
      <c r="CCE92" s="166"/>
      <c r="CCF92" s="166"/>
      <c r="CCG92" s="166"/>
      <c r="CCH92" s="166"/>
      <c r="CCI92" s="166"/>
      <c r="CCJ92" s="166"/>
      <c r="CCK92" s="166"/>
      <c r="CCL92" s="166"/>
      <c r="CCM92" s="166"/>
      <c r="CCN92" s="166"/>
      <c r="CCO92" s="166"/>
      <c r="CCP92" s="166"/>
      <c r="CCQ92" s="166"/>
      <c r="CCR92" s="166"/>
      <c r="CCS92" s="166"/>
      <c r="CCT92" s="166"/>
      <c r="CCU92" s="166"/>
      <c r="CCV92" s="166"/>
      <c r="CCW92" s="166"/>
      <c r="CCX92" s="166"/>
      <c r="CCY92" s="166"/>
      <c r="CCZ92" s="166"/>
      <c r="CDA92" s="166"/>
      <c r="CDB92" s="166"/>
      <c r="CDC92" s="166"/>
      <c r="CDD92" s="166"/>
      <c r="CDE92" s="166"/>
      <c r="CDF92" s="166"/>
      <c r="CDG92" s="166"/>
      <c r="CDH92" s="166"/>
      <c r="CDI92" s="166"/>
      <c r="CDJ92" s="166"/>
      <c r="CDK92" s="166"/>
      <c r="CDL92" s="166"/>
      <c r="CDM92" s="166"/>
      <c r="CDN92" s="166"/>
      <c r="CDO92" s="166"/>
      <c r="CDP92" s="166"/>
      <c r="CDQ92" s="166"/>
      <c r="CDR92" s="166"/>
      <c r="CDS92" s="166"/>
      <c r="CDT92" s="166"/>
      <c r="CDU92" s="166"/>
      <c r="CDV92" s="166"/>
      <c r="CDW92" s="166"/>
      <c r="CDX92" s="166"/>
      <c r="CDY92" s="166"/>
      <c r="CDZ92" s="166"/>
      <c r="CEA92" s="166"/>
      <c r="CEB92" s="166"/>
      <c r="CEC92" s="166"/>
      <c r="CED92" s="166"/>
      <c r="CEE92" s="166"/>
      <c r="CEF92" s="166"/>
      <c r="CEG92" s="166"/>
      <c r="CEH92" s="166"/>
      <c r="CEI92" s="166"/>
      <c r="CEJ92" s="166"/>
      <c r="CEK92" s="166"/>
      <c r="CEL92" s="166"/>
      <c r="CEM92" s="166"/>
      <c r="CEN92" s="166"/>
      <c r="CEO92" s="166"/>
      <c r="CEP92" s="166"/>
      <c r="CEQ92" s="166"/>
      <c r="CER92" s="166"/>
      <c r="CES92" s="166"/>
      <c r="CET92" s="166"/>
      <c r="CEU92" s="166"/>
      <c r="CEV92" s="166"/>
      <c r="CEW92" s="166"/>
      <c r="CEX92" s="166"/>
      <c r="CEY92" s="166"/>
      <c r="CEZ92" s="166"/>
      <c r="CFA92" s="166"/>
      <c r="CFB92" s="166"/>
      <c r="CFC92" s="166"/>
      <c r="CFD92" s="166"/>
      <c r="CFE92" s="166"/>
      <c r="CFF92" s="166"/>
      <c r="CFG92" s="166"/>
      <c r="CFH92" s="166"/>
      <c r="CFI92" s="166"/>
      <c r="CFJ92" s="166"/>
      <c r="CFK92" s="166"/>
      <c r="CFL92" s="166"/>
      <c r="CFM92" s="166"/>
      <c r="CFN92" s="166"/>
      <c r="CFO92" s="166"/>
      <c r="CFP92" s="166"/>
      <c r="CFQ92" s="166"/>
      <c r="CFR92" s="166"/>
      <c r="CFS92" s="166"/>
      <c r="CFT92" s="166"/>
      <c r="CFU92" s="166"/>
      <c r="CFV92" s="166"/>
      <c r="CFW92" s="166"/>
      <c r="CFX92" s="166"/>
      <c r="CFY92" s="166"/>
      <c r="CFZ92" s="166"/>
      <c r="CGA92" s="166"/>
      <c r="CGB92" s="166"/>
      <c r="CGC92" s="166"/>
      <c r="CGD92" s="166"/>
      <c r="CGE92" s="166"/>
      <c r="CGF92" s="166"/>
      <c r="CGG92" s="166"/>
      <c r="CGH92" s="166"/>
      <c r="CGI92" s="166"/>
      <c r="CGJ92" s="166"/>
      <c r="CGK92" s="166"/>
      <c r="CGL92" s="166"/>
      <c r="CGM92" s="166"/>
      <c r="CGN92" s="166"/>
      <c r="CGO92" s="166"/>
      <c r="CGP92" s="166"/>
      <c r="CGQ92" s="166"/>
      <c r="CGR92" s="166"/>
      <c r="CGS92" s="166"/>
      <c r="CGT92" s="166"/>
      <c r="CGU92" s="166"/>
      <c r="CGV92" s="166"/>
      <c r="CGW92" s="166"/>
      <c r="CGX92" s="166"/>
      <c r="CGY92" s="166"/>
      <c r="CGZ92" s="166"/>
      <c r="CHA92" s="166"/>
      <c r="CHB92" s="166"/>
      <c r="CHC92" s="166"/>
      <c r="CHD92" s="166"/>
      <c r="CHE92" s="166"/>
      <c r="CHF92" s="166"/>
      <c r="CHG92" s="166"/>
      <c r="CHH92" s="166"/>
      <c r="CHI92" s="166"/>
      <c r="CHJ92" s="166"/>
      <c r="CHK92" s="166"/>
      <c r="CHL92" s="166"/>
      <c r="CHM92" s="166"/>
      <c r="CHN92" s="166"/>
      <c r="CHO92" s="166"/>
      <c r="CHP92" s="166"/>
      <c r="CHQ92" s="166"/>
      <c r="CHR92" s="166"/>
      <c r="CHS92" s="166"/>
      <c r="CHT92" s="166"/>
      <c r="CHU92" s="166"/>
      <c r="CHV92" s="166"/>
      <c r="CHW92" s="166"/>
      <c r="CHX92" s="166"/>
      <c r="CHY92" s="166"/>
      <c r="CHZ92" s="166"/>
      <c r="CIA92" s="166"/>
      <c r="CIB92" s="166"/>
      <c r="CIC92" s="166"/>
      <c r="CID92" s="166"/>
      <c r="CIE92" s="166"/>
      <c r="CIF92" s="166"/>
      <c r="CIG92" s="166"/>
      <c r="CIH92" s="166"/>
      <c r="CII92" s="166"/>
      <c r="CIJ92" s="166"/>
      <c r="CIK92" s="166"/>
      <c r="CIL92" s="166"/>
      <c r="CIM92" s="166"/>
      <c r="CIN92" s="166"/>
      <c r="CIO92" s="166"/>
      <c r="CIP92" s="166"/>
      <c r="CIQ92" s="166"/>
      <c r="CIR92" s="166"/>
      <c r="CIS92" s="166"/>
      <c r="CIT92" s="166"/>
      <c r="CIU92" s="166"/>
      <c r="CIV92" s="166"/>
      <c r="CIW92" s="166"/>
      <c r="CIX92" s="166"/>
      <c r="CIY92" s="166"/>
      <c r="CIZ92" s="166"/>
      <c r="CJA92" s="166"/>
      <c r="CJB92" s="166"/>
      <c r="CJC92" s="166"/>
      <c r="CJD92" s="166"/>
      <c r="CJE92" s="166"/>
      <c r="CJF92" s="166"/>
      <c r="CJG92" s="166"/>
      <c r="CJH92" s="166"/>
      <c r="CJI92" s="166"/>
      <c r="CJJ92" s="166"/>
      <c r="CJK92" s="166"/>
      <c r="CJL92" s="166"/>
      <c r="CJM92" s="166"/>
      <c r="CJN92" s="166"/>
      <c r="CJO92" s="166"/>
      <c r="CJP92" s="166"/>
      <c r="CJQ92" s="166"/>
      <c r="CJR92" s="166"/>
      <c r="CJS92" s="166"/>
      <c r="CJT92" s="166"/>
      <c r="CJU92" s="166"/>
      <c r="CJV92" s="166"/>
      <c r="CJW92" s="166"/>
      <c r="CJX92" s="166"/>
      <c r="CJY92" s="166"/>
      <c r="CJZ92" s="166"/>
      <c r="CKA92" s="166"/>
      <c r="CKB92" s="166"/>
      <c r="CKC92" s="166"/>
      <c r="CKD92" s="166"/>
      <c r="CKE92" s="166"/>
      <c r="CKF92" s="166"/>
      <c r="CKG92" s="166"/>
      <c r="CKH92" s="166"/>
      <c r="CKI92" s="166"/>
      <c r="CKJ92" s="166"/>
      <c r="CKK92" s="166"/>
      <c r="CKL92" s="166"/>
      <c r="CKM92" s="166"/>
      <c r="CKN92" s="166"/>
      <c r="CKO92" s="166"/>
      <c r="CKP92" s="166"/>
      <c r="CKQ92" s="166"/>
      <c r="CKR92" s="166"/>
      <c r="CKS92" s="166"/>
      <c r="CKT92" s="166"/>
      <c r="CKU92" s="166"/>
      <c r="CKV92" s="166"/>
      <c r="CKW92" s="166"/>
      <c r="CKX92" s="166"/>
      <c r="CKY92" s="166"/>
      <c r="CKZ92" s="166"/>
      <c r="CLA92" s="166"/>
      <c r="CLB92" s="166"/>
      <c r="CLC92" s="166"/>
      <c r="CLD92" s="166"/>
      <c r="CLE92" s="166"/>
      <c r="CLF92" s="166"/>
      <c r="CLG92" s="166"/>
      <c r="CLH92" s="166"/>
      <c r="CLI92" s="166"/>
      <c r="CLJ92" s="166"/>
      <c r="CLK92" s="166"/>
      <c r="CLL92" s="166"/>
      <c r="CLM92" s="166"/>
      <c r="CLN92" s="166"/>
      <c r="CLO92" s="166"/>
      <c r="CLP92" s="166"/>
      <c r="CLQ92" s="166"/>
      <c r="CLR92" s="166"/>
      <c r="CLS92" s="166"/>
      <c r="CLT92" s="166"/>
      <c r="CLU92" s="166"/>
      <c r="CLV92" s="166"/>
      <c r="CLW92" s="166"/>
      <c r="CLX92" s="166"/>
      <c r="CLY92" s="166"/>
      <c r="CLZ92" s="166"/>
      <c r="CMA92" s="166"/>
      <c r="CMB92" s="166"/>
      <c r="CMC92" s="166"/>
      <c r="CMD92" s="166"/>
      <c r="CME92" s="166"/>
      <c r="CMF92" s="166"/>
      <c r="CMG92" s="166"/>
      <c r="CMH92" s="166"/>
      <c r="CMI92" s="166"/>
      <c r="CMJ92" s="166"/>
      <c r="CMK92" s="166"/>
      <c r="CML92" s="166"/>
      <c r="CMM92" s="166"/>
      <c r="CMN92" s="166"/>
      <c r="CMO92" s="166"/>
      <c r="CMP92" s="166"/>
      <c r="CMQ92" s="166"/>
      <c r="CMR92" s="166"/>
      <c r="CMS92" s="166"/>
      <c r="CMT92" s="166"/>
      <c r="CMU92" s="166"/>
      <c r="CMV92" s="166"/>
      <c r="CMW92" s="166"/>
      <c r="CMX92" s="166"/>
      <c r="CMY92" s="166"/>
      <c r="CMZ92" s="166"/>
      <c r="CNA92" s="166"/>
      <c r="CNB92" s="166"/>
      <c r="CNC92" s="166"/>
      <c r="CND92" s="166"/>
      <c r="CNE92" s="166"/>
      <c r="CNF92" s="166"/>
      <c r="CNG92" s="166"/>
      <c r="CNH92" s="166"/>
      <c r="CNI92" s="166"/>
      <c r="CNJ92" s="166"/>
      <c r="CNK92" s="166"/>
      <c r="CNL92" s="166"/>
      <c r="CNM92" s="166"/>
      <c r="CNN92" s="166"/>
      <c r="CNO92" s="166"/>
      <c r="CNP92" s="166"/>
      <c r="CNQ92" s="166"/>
      <c r="CNR92" s="166"/>
      <c r="CNS92" s="166"/>
      <c r="CNT92" s="166"/>
      <c r="CNU92" s="166"/>
      <c r="CNV92" s="166"/>
      <c r="CNW92" s="166"/>
      <c r="CNX92" s="166"/>
      <c r="CNY92" s="166"/>
      <c r="CNZ92" s="166"/>
      <c r="COA92" s="166"/>
      <c r="COB92" s="166"/>
      <c r="COC92" s="166"/>
      <c r="COD92" s="166"/>
      <c r="COE92" s="166"/>
      <c r="COF92" s="166"/>
      <c r="COG92" s="166"/>
      <c r="COH92" s="166"/>
      <c r="COI92" s="166"/>
      <c r="COJ92" s="166"/>
      <c r="COK92" s="166"/>
      <c r="COL92" s="166"/>
      <c r="COM92" s="166"/>
      <c r="CON92" s="166"/>
      <c r="COO92" s="166"/>
      <c r="COP92" s="166"/>
      <c r="COQ92" s="166"/>
      <c r="COR92" s="166"/>
      <c r="COS92" s="166"/>
      <c r="COT92" s="166"/>
      <c r="COU92" s="166"/>
      <c r="COV92" s="166"/>
      <c r="COW92" s="166"/>
      <c r="COX92" s="166"/>
      <c r="COY92" s="166"/>
      <c r="COZ92" s="166"/>
      <c r="CPA92" s="166"/>
      <c r="CPB92" s="166"/>
      <c r="CPC92" s="166"/>
      <c r="CPD92" s="166"/>
      <c r="CPE92" s="166"/>
      <c r="CPF92" s="166"/>
      <c r="CPG92" s="166"/>
      <c r="CPH92" s="166"/>
      <c r="CPI92" s="166"/>
      <c r="CPJ92" s="166"/>
      <c r="CPK92" s="166"/>
      <c r="CPL92" s="166"/>
      <c r="CPM92" s="166"/>
      <c r="CPN92" s="166"/>
      <c r="CPO92" s="166"/>
      <c r="CPP92" s="166"/>
      <c r="CPQ92" s="166"/>
      <c r="CPR92" s="166"/>
      <c r="CPS92" s="166"/>
      <c r="CPT92" s="166"/>
      <c r="CPU92" s="166"/>
      <c r="CPV92" s="166"/>
      <c r="CPW92" s="166"/>
      <c r="CPX92" s="166"/>
      <c r="CPY92" s="166"/>
      <c r="CPZ92" s="166"/>
      <c r="CQA92" s="166"/>
      <c r="CQB92" s="166"/>
      <c r="CQC92" s="166"/>
      <c r="CQD92" s="166"/>
      <c r="CQE92" s="166"/>
      <c r="CQF92" s="166"/>
      <c r="CQG92" s="166"/>
      <c r="CQH92" s="166"/>
      <c r="CQI92" s="166"/>
      <c r="CQJ92" s="166"/>
      <c r="CQK92" s="166"/>
      <c r="CQL92" s="166"/>
      <c r="CQM92" s="166"/>
      <c r="CQN92" s="166"/>
      <c r="CQO92" s="166"/>
      <c r="CQP92" s="166"/>
      <c r="CQQ92" s="166"/>
      <c r="CQR92" s="166"/>
      <c r="CQS92" s="166"/>
      <c r="CQT92" s="166"/>
      <c r="CQU92" s="166"/>
      <c r="CQV92" s="166"/>
      <c r="CQW92" s="166"/>
      <c r="CQX92" s="166"/>
      <c r="CQY92" s="166"/>
      <c r="CQZ92" s="166"/>
      <c r="CRA92" s="166"/>
      <c r="CRB92" s="166"/>
      <c r="CRC92" s="166"/>
      <c r="CRD92" s="166"/>
      <c r="CRE92" s="166"/>
      <c r="CRF92" s="166"/>
      <c r="CRG92" s="166"/>
      <c r="CRH92" s="166"/>
      <c r="CRI92" s="166"/>
      <c r="CRJ92" s="166"/>
      <c r="CRK92" s="166"/>
      <c r="CRL92" s="166"/>
      <c r="CRM92" s="166"/>
      <c r="CRN92" s="166"/>
      <c r="CRO92" s="166"/>
      <c r="CRP92" s="166"/>
      <c r="CRQ92" s="166"/>
      <c r="CRR92" s="166"/>
      <c r="CRS92" s="166"/>
      <c r="CRT92" s="166"/>
      <c r="CRU92" s="166"/>
      <c r="CRV92" s="166"/>
      <c r="CRW92" s="166"/>
      <c r="CRX92" s="166"/>
      <c r="CRY92" s="166"/>
      <c r="CRZ92" s="166"/>
      <c r="CSA92" s="166"/>
      <c r="CSB92" s="166"/>
      <c r="CSC92" s="166"/>
      <c r="CSD92" s="166"/>
      <c r="CSE92" s="166"/>
      <c r="CSF92" s="166"/>
      <c r="CSG92" s="166"/>
      <c r="CSH92" s="166"/>
      <c r="CSI92" s="166"/>
      <c r="CSJ92" s="166"/>
      <c r="CSK92" s="166"/>
      <c r="CSL92" s="166"/>
      <c r="CSM92" s="166"/>
      <c r="CSN92" s="166"/>
      <c r="CSO92" s="166"/>
      <c r="CSP92" s="166"/>
      <c r="CSQ92" s="166"/>
      <c r="CSR92" s="166"/>
      <c r="CSS92" s="166"/>
      <c r="CST92" s="166"/>
      <c r="CSU92" s="166"/>
      <c r="CSV92" s="166"/>
      <c r="CSW92" s="166"/>
      <c r="CSX92" s="166"/>
      <c r="CSY92" s="166"/>
      <c r="CSZ92" s="166"/>
      <c r="CTA92" s="166"/>
      <c r="CTB92" s="166"/>
      <c r="CTC92" s="166"/>
      <c r="CTD92" s="166"/>
      <c r="CTE92" s="166"/>
      <c r="CTF92" s="166"/>
      <c r="CTG92" s="166"/>
      <c r="CTH92" s="166"/>
      <c r="CTI92" s="166"/>
      <c r="CTJ92" s="166"/>
      <c r="CTK92" s="166"/>
      <c r="CTL92" s="166"/>
      <c r="CTM92" s="166"/>
      <c r="CTN92" s="166"/>
      <c r="CTO92" s="166"/>
      <c r="CTP92" s="166"/>
      <c r="CTQ92" s="166"/>
      <c r="CTR92" s="166"/>
      <c r="CTS92" s="166"/>
      <c r="CTT92" s="166"/>
      <c r="CTU92" s="166"/>
      <c r="CTV92" s="166"/>
      <c r="CTW92" s="166"/>
      <c r="CTX92" s="166"/>
      <c r="CTY92" s="166"/>
      <c r="CTZ92" s="166"/>
      <c r="CUA92" s="166"/>
      <c r="CUB92" s="166"/>
      <c r="CUC92" s="166"/>
      <c r="CUD92" s="166"/>
      <c r="CUE92" s="166"/>
      <c r="CUF92" s="166"/>
      <c r="CUG92" s="166"/>
      <c r="CUH92" s="166"/>
      <c r="CUI92" s="166"/>
      <c r="CUJ92" s="166"/>
      <c r="CUK92" s="166"/>
      <c r="CUL92" s="166"/>
      <c r="CUM92" s="166"/>
      <c r="CUN92" s="166"/>
      <c r="CUO92" s="166"/>
      <c r="CUP92" s="166"/>
      <c r="CUQ92" s="166"/>
      <c r="CUR92" s="166"/>
      <c r="CUS92" s="166"/>
      <c r="CUT92" s="166"/>
      <c r="CUU92" s="166"/>
      <c r="CUV92" s="166"/>
      <c r="CUW92" s="166"/>
      <c r="CUX92" s="166"/>
      <c r="CUY92" s="166"/>
      <c r="CUZ92" s="166"/>
      <c r="CVA92" s="166"/>
      <c r="CVB92" s="166"/>
      <c r="CVC92" s="166"/>
      <c r="CVD92" s="166"/>
      <c r="CVE92" s="166"/>
      <c r="CVF92" s="166"/>
      <c r="CVG92" s="166"/>
      <c r="CVH92" s="166"/>
      <c r="CVI92" s="166"/>
      <c r="CVJ92" s="166"/>
      <c r="CVK92" s="166"/>
      <c r="CVL92" s="166"/>
      <c r="CVM92" s="166"/>
      <c r="CVN92" s="166"/>
      <c r="CVO92" s="166"/>
      <c r="CVP92" s="166"/>
      <c r="CVQ92" s="166"/>
      <c r="CVR92" s="166"/>
      <c r="CVS92" s="166"/>
      <c r="CVT92" s="166"/>
      <c r="CVU92" s="166"/>
      <c r="CVV92" s="166"/>
      <c r="CVW92" s="166"/>
      <c r="CVX92" s="166"/>
      <c r="CVY92" s="166"/>
      <c r="CVZ92" s="166"/>
      <c r="CWA92" s="166"/>
      <c r="CWB92" s="166"/>
      <c r="CWC92" s="166"/>
      <c r="CWD92" s="166"/>
      <c r="CWE92" s="166"/>
      <c r="CWF92" s="166"/>
      <c r="CWG92" s="166"/>
      <c r="CWH92" s="166"/>
      <c r="CWI92" s="166"/>
      <c r="CWJ92" s="166"/>
      <c r="CWK92" s="166"/>
      <c r="CWL92" s="166"/>
      <c r="CWM92" s="166"/>
      <c r="CWN92" s="166"/>
      <c r="CWO92" s="166"/>
      <c r="CWP92" s="166"/>
      <c r="CWQ92" s="166"/>
      <c r="CWR92" s="166"/>
      <c r="CWS92" s="166"/>
      <c r="CWT92" s="166"/>
      <c r="CWU92" s="166"/>
      <c r="CWV92" s="166"/>
      <c r="CWW92" s="166"/>
      <c r="CWX92" s="166"/>
      <c r="CWY92" s="166"/>
      <c r="CWZ92" s="166"/>
      <c r="CXA92" s="166"/>
      <c r="CXB92" s="166"/>
      <c r="CXC92" s="166"/>
      <c r="CXD92" s="166"/>
      <c r="CXE92" s="166"/>
      <c r="CXF92" s="166"/>
      <c r="CXG92" s="166"/>
      <c r="CXH92" s="166"/>
      <c r="CXI92" s="166"/>
      <c r="CXJ92" s="166"/>
      <c r="CXK92" s="166"/>
      <c r="CXL92" s="166"/>
      <c r="CXM92" s="166"/>
      <c r="CXN92" s="166"/>
      <c r="CXO92" s="166"/>
      <c r="CXP92" s="166"/>
      <c r="CXQ92" s="166"/>
      <c r="CXR92" s="166"/>
      <c r="CXS92" s="166"/>
      <c r="CXT92" s="166"/>
      <c r="CXU92" s="166"/>
      <c r="CXV92" s="166"/>
      <c r="CXW92" s="166"/>
      <c r="CXX92" s="166"/>
      <c r="CXY92" s="166"/>
      <c r="CXZ92" s="166"/>
      <c r="CYA92" s="166"/>
      <c r="CYB92" s="166"/>
      <c r="CYC92" s="166"/>
      <c r="CYD92" s="166"/>
      <c r="CYE92" s="166"/>
      <c r="CYF92" s="166"/>
      <c r="CYG92" s="166"/>
      <c r="CYH92" s="166"/>
      <c r="CYI92" s="166"/>
      <c r="CYJ92" s="166"/>
      <c r="CYK92" s="166"/>
      <c r="CYL92" s="166"/>
      <c r="CYM92" s="166"/>
      <c r="CYN92" s="166"/>
      <c r="CYO92" s="166"/>
      <c r="CYP92" s="166"/>
      <c r="CYQ92" s="166"/>
      <c r="CYR92" s="166"/>
      <c r="CYS92" s="166"/>
      <c r="CYT92" s="166"/>
      <c r="CYU92" s="166"/>
      <c r="CYV92" s="166"/>
      <c r="CYW92" s="166"/>
      <c r="CYX92" s="166"/>
      <c r="CYY92" s="166"/>
      <c r="CYZ92" s="166"/>
      <c r="CZA92" s="166"/>
      <c r="CZB92" s="166"/>
      <c r="CZC92" s="166"/>
      <c r="CZD92" s="166"/>
      <c r="CZE92" s="166"/>
      <c r="CZF92" s="166"/>
      <c r="CZG92" s="166"/>
      <c r="CZH92" s="166"/>
      <c r="CZI92" s="166"/>
      <c r="CZJ92" s="166"/>
      <c r="CZK92" s="166"/>
      <c r="CZL92" s="166"/>
      <c r="CZM92" s="166"/>
      <c r="CZN92" s="166"/>
      <c r="CZO92" s="166"/>
      <c r="CZP92" s="166"/>
      <c r="CZQ92" s="166"/>
      <c r="CZR92" s="166"/>
      <c r="CZS92" s="166"/>
      <c r="CZT92" s="166"/>
      <c r="CZU92" s="166"/>
      <c r="CZV92" s="166"/>
      <c r="CZW92" s="166"/>
      <c r="CZX92" s="166"/>
      <c r="CZY92" s="166"/>
      <c r="CZZ92" s="166"/>
      <c r="DAA92" s="166"/>
      <c r="DAB92" s="166"/>
      <c r="DAC92" s="166"/>
      <c r="DAD92" s="166"/>
      <c r="DAE92" s="166"/>
      <c r="DAF92" s="166"/>
      <c r="DAG92" s="166"/>
      <c r="DAH92" s="166"/>
      <c r="DAI92" s="166"/>
      <c r="DAJ92" s="166"/>
      <c r="DAK92" s="166"/>
      <c r="DAL92" s="166"/>
      <c r="DAM92" s="166"/>
      <c r="DAN92" s="166"/>
      <c r="DAO92" s="166"/>
      <c r="DAP92" s="166"/>
      <c r="DAQ92" s="166"/>
      <c r="DAR92" s="166"/>
      <c r="DAS92" s="166"/>
      <c r="DAT92" s="166"/>
      <c r="DAU92" s="166"/>
      <c r="DAV92" s="166"/>
      <c r="DAW92" s="166"/>
      <c r="DAX92" s="166"/>
      <c r="DAY92" s="166"/>
      <c r="DAZ92" s="166"/>
      <c r="DBA92" s="166"/>
      <c r="DBB92" s="166"/>
      <c r="DBC92" s="166"/>
      <c r="DBD92" s="166"/>
      <c r="DBE92" s="166"/>
      <c r="DBF92" s="166"/>
      <c r="DBG92" s="166"/>
      <c r="DBH92" s="166"/>
      <c r="DBI92" s="166"/>
      <c r="DBJ92" s="166"/>
      <c r="DBK92" s="166"/>
      <c r="DBL92" s="166"/>
      <c r="DBM92" s="166"/>
      <c r="DBN92" s="166"/>
      <c r="DBO92" s="166"/>
      <c r="DBP92" s="166"/>
      <c r="DBQ92" s="166"/>
      <c r="DBR92" s="166"/>
      <c r="DBS92" s="166"/>
      <c r="DBT92" s="166"/>
      <c r="DBU92" s="166"/>
      <c r="DBV92" s="166"/>
      <c r="DBW92" s="166"/>
      <c r="DBX92" s="166"/>
      <c r="DBY92" s="166"/>
      <c r="DBZ92" s="166"/>
      <c r="DCA92" s="166"/>
      <c r="DCB92" s="166"/>
      <c r="DCC92" s="166"/>
      <c r="DCD92" s="166"/>
      <c r="DCE92" s="166"/>
      <c r="DCF92" s="166"/>
      <c r="DCG92" s="166"/>
      <c r="DCH92" s="166"/>
      <c r="DCI92" s="166"/>
      <c r="DCJ92" s="166"/>
      <c r="DCK92" s="166"/>
      <c r="DCL92" s="166"/>
      <c r="DCM92" s="166"/>
      <c r="DCN92" s="166"/>
      <c r="DCO92" s="166"/>
      <c r="DCP92" s="166"/>
      <c r="DCQ92" s="166"/>
      <c r="DCR92" s="166"/>
      <c r="DCS92" s="166"/>
      <c r="DCT92" s="166"/>
      <c r="DCU92" s="166"/>
      <c r="DCV92" s="166"/>
      <c r="DCW92" s="166"/>
      <c r="DCX92" s="166"/>
      <c r="DCY92" s="166"/>
      <c r="DCZ92" s="166"/>
      <c r="DDA92" s="166"/>
      <c r="DDB92" s="166"/>
      <c r="DDC92" s="166"/>
      <c r="DDD92" s="166"/>
      <c r="DDE92" s="166"/>
      <c r="DDF92" s="166"/>
      <c r="DDG92" s="166"/>
      <c r="DDH92" s="166"/>
      <c r="DDI92" s="166"/>
      <c r="DDJ92" s="166"/>
      <c r="DDK92" s="166"/>
      <c r="DDL92" s="166"/>
      <c r="DDM92" s="166"/>
      <c r="DDN92" s="166"/>
      <c r="DDO92" s="166"/>
      <c r="DDP92" s="166"/>
      <c r="DDQ92" s="166"/>
      <c r="DDR92" s="166"/>
      <c r="DDS92" s="166"/>
      <c r="DDT92" s="166"/>
      <c r="DDU92" s="166"/>
      <c r="DDV92" s="166"/>
      <c r="DDW92" s="166"/>
      <c r="DDX92" s="166"/>
      <c r="DDY92" s="166"/>
      <c r="DDZ92" s="166"/>
      <c r="DEA92" s="166"/>
      <c r="DEB92" s="166"/>
      <c r="DEC92" s="166"/>
      <c r="DED92" s="166"/>
      <c r="DEE92" s="166"/>
      <c r="DEF92" s="166"/>
      <c r="DEG92" s="166"/>
      <c r="DEH92" s="166"/>
      <c r="DEI92" s="166"/>
      <c r="DEJ92" s="166"/>
      <c r="DEK92" s="166"/>
      <c r="DEL92" s="166"/>
      <c r="DEM92" s="166"/>
      <c r="DEN92" s="166"/>
      <c r="DEO92" s="166"/>
      <c r="DEP92" s="166"/>
      <c r="DEQ92" s="166"/>
      <c r="DER92" s="166"/>
      <c r="DES92" s="166"/>
      <c r="DET92" s="166"/>
      <c r="DEU92" s="166"/>
      <c r="DEV92" s="166"/>
      <c r="DEW92" s="166"/>
      <c r="DEX92" s="166"/>
      <c r="DEY92" s="166"/>
      <c r="DEZ92" s="166"/>
      <c r="DFA92" s="166"/>
      <c r="DFB92" s="166"/>
      <c r="DFC92" s="166"/>
      <c r="DFD92" s="166"/>
      <c r="DFE92" s="166"/>
      <c r="DFF92" s="166"/>
      <c r="DFG92" s="166"/>
      <c r="DFH92" s="166"/>
      <c r="DFI92" s="166"/>
      <c r="DFJ92" s="166"/>
      <c r="DFK92" s="166"/>
      <c r="DFL92" s="166"/>
      <c r="DFM92" s="166"/>
      <c r="DFN92" s="166"/>
      <c r="DFO92" s="166"/>
      <c r="DFP92" s="166"/>
      <c r="DFQ92" s="166"/>
      <c r="DFR92" s="166"/>
      <c r="DFS92" s="166"/>
      <c r="DFT92" s="166"/>
      <c r="DFU92" s="166"/>
      <c r="DFV92" s="166"/>
      <c r="DFW92" s="166"/>
      <c r="DFX92" s="166"/>
      <c r="DFY92" s="166"/>
      <c r="DFZ92" s="166"/>
      <c r="DGA92" s="166"/>
      <c r="DGB92" s="166"/>
      <c r="DGC92" s="166"/>
      <c r="DGD92" s="166"/>
      <c r="DGE92" s="166"/>
      <c r="DGF92" s="166"/>
      <c r="DGG92" s="166"/>
      <c r="DGH92" s="166"/>
      <c r="DGI92" s="166"/>
      <c r="DGJ92" s="166"/>
      <c r="DGK92" s="166"/>
      <c r="DGL92" s="166"/>
      <c r="DGM92" s="166"/>
      <c r="DGN92" s="166"/>
      <c r="DGO92" s="166"/>
      <c r="DGP92" s="166"/>
      <c r="DGQ92" s="166"/>
      <c r="DGR92" s="166"/>
      <c r="DGS92" s="166"/>
      <c r="DGT92" s="166"/>
      <c r="DGU92" s="166"/>
      <c r="DGV92" s="166"/>
      <c r="DGW92" s="166"/>
      <c r="DGX92" s="166"/>
      <c r="DGY92" s="166"/>
      <c r="DGZ92" s="166"/>
      <c r="DHA92" s="166"/>
      <c r="DHB92" s="166"/>
      <c r="DHC92" s="166"/>
      <c r="DHD92" s="166"/>
      <c r="DHE92" s="166"/>
      <c r="DHF92" s="166"/>
      <c r="DHG92" s="166"/>
      <c r="DHH92" s="166"/>
      <c r="DHI92" s="166"/>
      <c r="DHJ92" s="166"/>
      <c r="DHK92" s="166"/>
      <c r="DHL92" s="166"/>
      <c r="DHM92" s="166"/>
      <c r="DHN92" s="166"/>
      <c r="DHO92" s="166"/>
      <c r="DHP92" s="166"/>
      <c r="DHQ92" s="166"/>
      <c r="DHR92" s="166"/>
      <c r="DHS92" s="166"/>
      <c r="DHT92" s="166"/>
      <c r="DHU92" s="166"/>
      <c r="DHV92" s="166"/>
      <c r="DHW92" s="166"/>
      <c r="DHX92" s="166"/>
      <c r="DHY92" s="166"/>
      <c r="DHZ92" s="166"/>
      <c r="DIA92" s="166"/>
      <c r="DIB92" s="166"/>
      <c r="DIC92" s="166"/>
      <c r="DID92" s="166"/>
      <c r="DIE92" s="166"/>
      <c r="DIF92" s="166"/>
      <c r="DIG92" s="166"/>
      <c r="DIH92" s="166"/>
      <c r="DII92" s="166"/>
      <c r="DIJ92" s="166"/>
      <c r="DIK92" s="166"/>
      <c r="DIL92" s="166"/>
      <c r="DIM92" s="166"/>
      <c r="DIN92" s="166"/>
      <c r="DIO92" s="166"/>
      <c r="DIP92" s="166"/>
      <c r="DIQ92" s="166"/>
      <c r="DIR92" s="166"/>
      <c r="DIS92" s="166"/>
      <c r="DIT92" s="166"/>
      <c r="DIU92" s="166"/>
      <c r="DIV92" s="166"/>
      <c r="DIW92" s="166"/>
      <c r="DIX92" s="166"/>
      <c r="DIY92" s="166"/>
      <c r="DIZ92" s="166"/>
      <c r="DJA92" s="166"/>
      <c r="DJB92" s="166"/>
      <c r="DJC92" s="166"/>
      <c r="DJD92" s="166"/>
      <c r="DJE92" s="166"/>
      <c r="DJF92" s="166"/>
      <c r="DJG92" s="166"/>
      <c r="DJH92" s="166"/>
      <c r="DJI92" s="166"/>
      <c r="DJJ92" s="166"/>
      <c r="DJK92" s="166"/>
      <c r="DJL92" s="166"/>
      <c r="DJM92" s="166"/>
      <c r="DJN92" s="166"/>
      <c r="DJO92" s="166"/>
      <c r="DJP92" s="166"/>
      <c r="DJQ92" s="166"/>
      <c r="DJR92" s="166"/>
      <c r="DJS92" s="166"/>
      <c r="DJT92" s="166"/>
      <c r="DJU92" s="166"/>
      <c r="DJV92" s="166"/>
      <c r="DJW92" s="166"/>
      <c r="DJX92" s="166"/>
      <c r="DJY92" s="166"/>
      <c r="DJZ92" s="166"/>
      <c r="DKA92" s="166"/>
      <c r="DKB92" s="166"/>
      <c r="DKC92" s="166"/>
      <c r="DKD92" s="166"/>
      <c r="DKE92" s="166"/>
      <c r="DKF92" s="166"/>
      <c r="DKG92" s="166"/>
      <c r="DKH92" s="166"/>
      <c r="DKI92" s="166"/>
      <c r="DKJ92" s="166"/>
      <c r="DKK92" s="166"/>
      <c r="DKL92" s="166"/>
      <c r="DKM92" s="166"/>
      <c r="DKN92" s="166"/>
      <c r="DKO92" s="166"/>
      <c r="DKP92" s="166"/>
      <c r="DKQ92" s="166"/>
      <c r="DKR92" s="166"/>
      <c r="DKS92" s="166"/>
      <c r="DKT92" s="166"/>
      <c r="DKU92" s="166"/>
      <c r="DKV92" s="166"/>
      <c r="DKW92" s="166"/>
      <c r="DKX92" s="166"/>
      <c r="DKY92" s="166"/>
      <c r="DKZ92" s="166"/>
      <c r="DLA92" s="166"/>
      <c r="DLB92" s="166"/>
      <c r="DLC92" s="166"/>
      <c r="DLD92" s="166"/>
      <c r="DLE92" s="166"/>
      <c r="DLF92" s="166"/>
      <c r="DLG92" s="166"/>
      <c r="DLH92" s="166"/>
      <c r="DLI92" s="166"/>
      <c r="DLJ92" s="166"/>
      <c r="DLK92" s="166"/>
      <c r="DLL92" s="166"/>
      <c r="DLM92" s="166"/>
      <c r="DLN92" s="166"/>
      <c r="DLO92" s="166"/>
      <c r="DLP92" s="166"/>
      <c r="DLQ92" s="166"/>
      <c r="DLR92" s="166"/>
      <c r="DLS92" s="166"/>
      <c r="DLT92" s="166"/>
      <c r="DLU92" s="166"/>
      <c r="DLV92" s="166"/>
      <c r="DLW92" s="166"/>
      <c r="DLX92" s="166"/>
      <c r="DLY92" s="166"/>
      <c r="DLZ92" s="166"/>
      <c r="DMA92" s="166"/>
      <c r="DMB92" s="166"/>
      <c r="DMC92" s="166"/>
      <c r="DMD92" s="166"/>
      <c r="DME92" s="166"/>
      <c r="DMF92" s="166"/>
      <c r="DMG92" s="166"/>
      <c r="DMH92" s="166"/>
      <c r="DMI92" s="166"/>
      <c r="DMJ92" s="166"/>
      <c r="DMK92" s="166"/>
      <c r="DML92" s="166"/>
      <c r="DMM92" s="166"/>
      <c r="DMN92" s="166"/>
      <c r="DMO92" s="166"/>
      <c r="DMP92" s="166"/>
      <c r="DMQ92" s="166"/>
      <c r="DMR92" s="166"/>
      <c r="DMS92" s="166"/>
      <c r="DMT92" s="166"/>
      <c r="DMU92" s="166"/>
      <c r="DMV92" s="166"/>
      <c r="DMW92" s="166"/>
      <c r="DMX92" s="166"/>
      <c r="DMY92" s="166"/>
      <c r="DMZ92" s="166"/>
      <c r="DNA92" s="166"/>
      <c r="DNB92" s="166"/>
      <c r="DNC92" s="166"/>
      <c r="DND92" s="166"/>
      <c r="DNE92" s="166"/>
      <c r="DNF92" s="166"/>
      <c r="DNG92" s="166"/>
      <c r="DNH92" s="166"/>
      <c r="DNI92" s="166"/>
      <c r="DNJ92" s="166"/>
      <c r="DNK92" s="166"/>
      <c r="DNL92" s="166"/>
      <c r="DNM92" s="166"/>
      <c r="DNN92" s="166"/>
      <c r="DNO92" s="166"/>
      <c r="DNP92" s="166"/>
      <c r="DNQ92" s="166"/>
      <c r="DNR92" s="166"/>
      <c r="DNS92" s="166"/>
      <c r="DNT92" s="166"/>
      <c r="DNU92" s="166"/>
      <c r="DNV92" s="166"/>
      <c r="DNW92" s="166"/>
      <c r="DNX92" s="166"/>
      <c r="DNY92" s="166"/>
      <c r="DNZ92" s="166"/>
      <c r="DOA92" s="166"/>
      <c r="DOB92" s="166"/>
      <c r="DOC92" s="166"/>
      <c r="DOD92" s="166"/>
      <c r="DOE92" s="166"/>
      <c r="DOF92" s="166"/>
      <c r="DOG92" s="166"/>
      <c r="DOH92" s="166"/>
      <c r="DOI92" s="166"/>
      <c r="DOJ92" s="166"/>
      <c r="DOK92" s="166"/>
      <c r="DOL92" s="166"/>
      <c r="DOM92" s="166"/>
      <c r="DON92" s="166"/>
      <c r="DOO92" s="166"/>
      <c r="DOP92" s="166"/>
      <c r="DOQ92" s="166"/>
      <c r="DOR92" s="166"/>
      <c r="DOS92" s="166"/>
      <c r="DOT92" s="166"/>
      <c r="DOU92" s="166"/>
      <c r="DOV92" s="166"/>
      <c r="DOW92" s="166"/>
      <c r="DOX92" s="166"/>
      <c r="DOY92" s="166"/>
      <c r="DOZ92" s="166"/>
      <c r="DPA92" s="166"/>
      <c r="DPB92" s="166"/>
      <c r="DPC92" s="166"/>
      <c r="DPD92" s="166"/>
      <c r="DPE92" s="166"/>
      <c r="DPF92" s="166"/>
      <c r="DPG92" s="166"/>
    </row>
    <row r="93" spans="1:3127" s="167" customFormat="1" ht="24.75">
      <c r="A93" s="184" t="s">
        <v>2216</v>
      </c>
      <c r="B93" s="185" t="s">
        <v>2082</v>
      </c>
      <c r="C93" s="184" t="s">
        <v>2033</v>
      </c>
      <c r="D93" s="184" t="s">
        <v>27</v>
      </c>
      <c r="E93" s="184" t="s">
        <v>2217</v>
      </c>
      <c r="F93" s="184" t="s">
        <v>24</v>
      </c>
      <c r="G93" s="184" t="s">
        <v>2019</v>
      </c>
      <c r="H93" s="184" t="s">
        <v>1972</v>
      </c>
      <c r="I93" s="184" t="s">
        <v>1005</v>
      </c>
      <c r="J93" s="184" t="s">
        <v>18</v>
      </c>
      <c r="K93" s="184" t="s">
        <v>53</v>
      </c>
      <c r="L93" s="180" t="s">
        <v>1432</v>
      </c>
      <c r="M93" s="184" t="s">
        <v>2108</v>
      </c>
      <c r="N93" s="187">
        <v>22880</v>
      </c>
      <c r="O93" s="187">
        <v>5194</v>
      </c>
      <c r="P93" s="180" t="s">
        <v>1432</v>
      </c>
      <c r="Q93" s="188">
        <v>432.83333333333331</v>
      </c>
      <c r="R93" s="208" t="s">
        <v>2109</v>
      </c>
      <c r="S93" s="213" t="s">
        <v>2218</v>
      </c>
      <c r="T93" s="184"/>
      <c r="U93" s="5"/>
      <c r="V93" s="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c r="AMK93"/>
      <c r="AML93"/>
      <c r="AMM93"/>
      <c r="AMN93"/>
      <c r="AMO93"/>
      <c r="AMP93"/>
      <c r="AMQ93"/>
      <c r="AMR93"/>
      <c r="AMS93"/>
      <c r="AMT93"/>
      <c r="AMU93"/>
      <c r="AMV93"/>
      <c r="AMW93"/>
      <c r="AMX93"/>
      <c r="AMY93"/>
      <c r="AMZ93"/>
      <c r="ANA93"/>
      <c r="ANB93"/>
      <c r="ANC93"/>
      <c r="AND93"/>
      <c r="ANE93"/>
      <c r="ANF93"/>
      <c r="ANG93"/>
      <c r="ANH93"/>
      <c r="ANI93"/>
      <c r="ANJ93"/>
      <c r="ANK93"/>
      <c r="ANL93"/>
      <c r="ANM93"/>
      <c r="ANN93"/>
      <c r="ANO93"/>
      <c r="ANP93"/>
      <c r="ANQ93"/>
      <c r="ANR93"/>
      <c r="ANS93"/>
      <c r="ANT93"/>
      <c r="ANU93"/>
      <c r="ANV93"/>
      <c r="ANW93"/>
      <c r="ANX93"/>
      <c r="ANY93"/>
      <c r="ANZ93"/>
      <c r="AOA93"/>
      <c r="AOB93"/>
      <c r="AOC93"/>
      <c r="AOD93"/>
      <c r="AOE93"/>
      <c r="AOF93"/>
      <c r="AOG93"/>
      <c r="AOH93"/>
      <c r="AOI93"/>
      <c r="AOJ93"/>
      <c r="AOK93"/>
      <c r="AOL93"/>
      <c r="AOM93"/>
      <c r="AON93"/>
      <c r="AOO93"/>
      <c r="AOP93"/>
      <c r="AOQ93"/>
      <c r="AOR93"/>
      <c r="AOS93"/>
      <c r="AOT93"/>
      <c r="AOU93"/>
      <c r="AOV93"/>
      <c r="AOW93"/>
      <c r="AOX93"/>
      <c r="AOY93"/>
      <c r="AOZ93"/>
      <c r="APA93"/>
      <c r="APB93"/>
      <c r="APC93"/>
      <c r="APD93"/>
      <c r="APE93"/>
      <c r="APF93"/>
      <c r="APG93"/>
      <c r="APH93"/>
      <c r="API93"/>
      <c r="APJ93"/>
      <c r="APK93"/>
      <c r="APL93"/>
      <c r="APM93"/>
      <c r="APN93"/>
      <c r="APO93"/>
      <c r="APP93"/>
      <c r="APQ93"/>
      <c r="APR93"/>
      <c r="APS93"/>
      <c r="APT93"/>
      <c r="APU93"/>
    </row>
    <row r="94" spans="1:3127" s="166" customFormat="1">
      <c r="A94" s="199" t="s">
        <v>1059</v>
      </c>
      <c r="B94" s="199" t="s">
        <v>1969</v>
      </c>
      <c r="C94" s="199" t="s">
        <v>19</v>
      </c>
      <c r="D94" s="199" t="s">
        <v>1154</v>
      </c>
      <c r="E94" s="199" t="s">
        <v>1970</v>
      </c>
      <c r="F94" s="199" t="s">
        <v>1971</v>
      </c>
      <c r="G94" s="199"/>
      <c r="H94" s="199" t="s">
        <v>1972</v>
      </c>
      <c r="I94" s="199" t="s">
        <v>1005</v>
      </c>
      <c r="J94" s="199" t="s">
        <v>1973</v>
      </c>
      <c r="K94" s="199" t="s">
        <v>53</v>
      </c>
      <c r="L94" s="180" t="s">
        <v>1432</v>
      </c>
      <c r="M94" s="200" t="s">
        <v>1113</v>
      </c>
      <c r="N94" s="200">
        <v>82</v>
      </c>
      <c r="O94" s="200">
        <v>65</v>
      </c>
      <c r="P94" s="180" t="s">
        <v>1432</v>
      </c>
      <c r="Q94" s="201">
        <v>214.59100000000004</v>
      </c>
      <c r="R94" s="202" t="s">
        <v>1974</v>
      </c>
      <c r="S94" s="199" t="s">
        <v>1975</v>
      </c>
      <c r="T94" s="200"/>
      <c r="U94" s="5"/>
      <c r="V94" s="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c r="AMK94"/>
      <c r="AML94"/>
      <c r="AMM94"/>
      <c r="AMN94"/>
      <c r="AMO94"/>
      <c r="AMP94"/>
      <c r="AMQ94"/>
      <c r="AMR94"/>
      <c r="AMS94"/>
      <c r="AMT94"/>
      <c r="AMU94"/>
      <c r="AMV94"/>
      <c r="AMW94"/>
      <c r="AMX94"/>
      <c r="AMY94"/>
      <c r="AMZ94"/>
      <c r="ANA94"/>
      <c r="ANB94"/>
      <c r="ANC94"/>
      <c r="AND94"/>
      <c r="ANE94"/>
      <c r="ANF94"/>
      <c r="ANG94"/>
      <c r="ANH94"/>
      <c r="ANI94"/>
      <c r="ANJ94"/>
      <c r="ANK94"/>
      <c r="ANL94"/>
      <c r="ANM94"/>
      <c r="ANN94"/>
      <c r="ANO94"/>
      <c r="ANP94"/>
      <c r="ANQ94"/>
      <c r="ANR94"/>
      <c r="ANS94"/>
      <c r="ANT94"/>
      <c r="ANU94"/>
      <c r="ANV94"/>
      <c r="ANW94"/>
      <c r="ANX94"/>
      <c r="ANY94"/>
      <c r="ANZ94"/>
      <c r="AOA94"/>
      <c r="AOB94"/>
      <c r="AOC94"/>
      <c r="AOD94"/>
      <c r="AOE94"/>
      <c r="AOF94"/>
      <c r="AOG94"/>
      <c r="AOH94"/>
      <c r="AOI94"/>
      <c r="AOJ94"/>
      <c r="AOK94"/>
      <c r="AOL94"/>
      <c r="AOM94"/>
      <c r="AON94"/>
      <c r="AOO94"/>
      <c r="AOP94"/>
      <c r="AOQ94"/>
      <c r="AOR94"/>
      <c r="AOS94"/>
      <c r="AOT94"/>
      <c r="AOU94"/>
      <c r="AOV94"/>
      <c r="AOW94"/>
      <c r="AOX94"/>
      <c r="AOY94"/>
      <c r="AOZ94"/>
      <c r="APA94"/>
      <c r="APB94"/>
      <c r="APC94"/>
      <c r="APD94"/>
      <c r="APE94"/>
      <c r="APF94"/>
      <c r="APG94"/>
      <c r="APH94"/>
      <c r="API94"/>
      <c r="APJ94"/>
      <c r="APK94"/>
      <c r="APL94"/>
      <c r="APM94"/>
      <c r="APN94"/>
      <c r="APO94"/>
      <c r="APP94"/>
      <c r="APQ94"/>
      <c r="APR94"/>
      <c r="APS94"/>
      <c r="APT94"/>
      <c r="APU94"/>
    </row>
    <row r="95" spans="1:3127" s="167" customFormat="1">
      <c r="A95" s="184" t="s">
        <v>1059</v>
      </c>
      <c r="B95" s="185" t="s">
        <v>1969</v>
      </c>
      <c r="C95" s="184" t="s">
        <v>2033</v>
      </c>
      <c r="D95" s="186" t="s">
        <v>2034</v>
      </c>
      <c r="E95" s="184" t="s">
        <v>1970</v>
      </c>
      <c r="F95" s="184" t="s">
        <v>1237</v>
      </c>
      <c r="G95" s="184"/>
      <c r="H95" s="184" t="s">
        <v>1972</v>
      </c>
      <c r="I95" s="184" t="s">
        <v>1005</v>
      </c>
      <c r="J95" s="184" t="s">
        <v>18</v>
      </c>
      <c r="K95" s="184" t="s">
        <v>53</v>
      </c>
      <c r="L95" s="180" t="s">
        <v>1432</v>
      </c>
      <c r="M95" s="184" t="s">
        <v>1113</v>
      </c>
      <c r="N95" s="187">
        <v>100</v>
      </c>
      <c r="O95" s="187">
        <v>100</v>
      </c>
      <c r="P95" s="180" t="s">
        <v>1432</v>
      </c>
      <c r="Q95" s="188">
        <v>16.666666666666668</v>
      </c>
      <c r="R95" s="208" t="s">
        <v>1974</v>
      </c>
      <c r="S95" s="184" t="s">
        <v>1975</v>
      </c>
      <c r="T95" s="184"/>
      <c r="U95" s="5"/>
      <c r="V95" s="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c r="AMK95"/>
      <c r="AML95"/>
      <c r="AMM95"/>
      <c r="AMN95"/>
      <c r="AMO95"/>
      <c r="AMP95"/>
      <c r="AMQ95"/>
      <c r="AMR95"/>
      <c r="AMS95"/>
      <c r="AMT95"/>
      <c r="AMU95"/>
      <c r="AMV95"/>
      <c r="AMW95"/>
      <c r="AMX95"/>
      <c r="AMY95"/>
      <c r="AMZ95"/>
      <c r="ANA95"/>
      <c r="ANB95"/>
      <c r="ANC95"/>
      <c r="AND95"/>
      <c r="ANE95"/>
      <c r="ANF95"/>
      <c r="ANG95"/>
      <c r="ANH95"/>
      <c r="ANI95"/>
      <c r="ANJ95"/>
      <c r="ANK95"/>
      <c r="ANL95"/>
      <c r="ANM95"/>
      <c r="ANN95"/>
      <c r="ANO95"/>
      <c r="ANP95"/>
      <c r="ANQ95"/>
      <c r="ANR95"/>
      <c r="ANS95"/>
      <c r="ANT95"/>
      <c r="ANU95"/>
      <c r="ANV95"/>
      <c r="ANW95"/>
      <c r="ANX95"/>
      <c r="ANY95"/>
      <c r="ANZ95"/>
      <c r="AOA95"/>
      <c r="AOB95"/>
      <c r="AOC95"/>
      <c r="AOD95"/>
      <c r="AOE95"/>
      <c r="AOF95"/>
      <c r="AOG95"/>
      <c r="AOH95"/>
      <c r="AOI95"/>
      <c r="AOJ95"/>
      <c r="AOK95"/>
      <c r="AOL95"/>
      <c r="AOM95"/>
      <c r="AON95"/>
      <c r="AOO95"/>
      <c r="AOP95"/>
      <c r="AOQ95"/>
      <c r="AOR95"/>
      <c r="AOS95"/>
      <c r="AOT95"/>
      <c r="AOU95"/>
      <c r="AOV95"/>
      <c r="AOW95"/>
      <c r="AOX95"/>
      <c r="AOY95"/>
      <c r="AOZ95"/>
      <c r="APA95"/>
      <c r="APB95"/>
      <c r="APC95"/>
      <c r="APD95"/>
      <c r="APE95"/>
      <c r="APF95"/>
      <c r="APG95"/>
      <c r="APH95"/>
      <c r="API95"/>
      <c r="APJ95"/>
      <c r="APK95"/>
      <c r="APL95"/>
      <c r="APM95"/>
      <c r="APN95"/>
      <c r="APO95"/>
      <c r="APP95"/>
      <c r="APQ95"/>
      <c r="APR95"/>
      <c r="APS95"/>
      <c r="APT95"/>
      <c r="APU95"/>
    </row>
    <row r="96" spans="1:3127" s="166" customFormat="1" ht="48.75">
      <c r="A96" s="199" t="s">
        <v>1060</v>
      </c>
      <c r="B96" s="199" t="s">
        <v>1983</v>
      </c>
      <c r="C96" s="199" t="s">
        <v>19</v>
      </c>
      <c r="D96" s="199" t="s">
        <v>50</v>
      </c>
      <c r="E96" s="199" t="s">
        <v>2111</v>
      </c>
      <c r="F96" s="199" t="s">
        <v>24</v>
      </c>
      <c r="G96" s="199" t="s">
        <v>36</v>
      </c>
      <c r="H96" s="199" t="s">
        <v>1972</v>
      </c>
      <c r="I96" s="199" t="s">
        <v>1005</v>
      </c>
      <c r="J96" s="199" t="s">
        <v>1973</v>
      </c>
      <c r="K96" s="199" t="s">
        <v>52</v>
      </c>
      <c r="L96" s="180" t="s">
        <v>1432</v>
      </c>
      <c r="M96" s="200" t="s">
        <v>1980</v>
      </c>
      <c r="N96" s="200">
        <v>14</v>
      </c>
      <c r="O96" s="200">
        <v>13</v>
      </c>
      <c r="P96" s="180" t="s">
        <v>1432</v>
      </c>
      <c r="Q96" s="201">
        <v>181</v>
      </c>
      <c r="R96" s="202" t="s">
        <v>1984</v>
      </c>
      <c r="S96" s="203" t="s">
        <v>2112</v>
      </c>
      <c r="T96" s="200"/>
      <c r="U96" s="5"/>
      <c r="V96" s="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c r="AMK96"/>
      <c r="AML96"/>
      <c r="AMM96"/>
      <c r="AMN96"/>
      <c r="AMO96"/>
      <c r="AMP96"/>
      <c r="AMQ96"/>
      <c r="AMR96"/>
      <c r="AMS96"/>
      <c r="AMT96"/>
      <c r="AMU96"/>
      <c r="AMV96"/>
      <c r="AMW96"/>
      <c r="AMX96"/>
      <c r="AMY96"/>
      <c r="AMZ96"/>
      <c r="ANA96"/>
      <c r="ANB96"/>
      <c r="ANC96"/>
      <c r="AND96"/>
      <c r="ANE96"/>
      <c r="ANF96"/>
      <c r="ANG96"/>
      <c r="ANH96"/>
      <c r="ANI96"/>
      <c r="ANJ96"/>
      <c r="ANK96"/>
      <c r="ANL96"/>
      <c r="ANM96"/>
      <c r="ANN96"/>
      <c r="ANO96"/>
      <c r="ANP96"/>
      <c r="ANQ96"/>
      <c r="ANR96"/>
      <c r="ANS96"/>
      <c r="ANT96"/>
      <c r="ANU96"/>
      <c r="ANV96"/>
      <c r="ANW96"/>
      <c r="ANX96"/>
      <c r="ANY96"/>
      <c r="ANZ96"/>
      <c r="AOA96"/>
      <c r="AOB96"/>
      <c r="AOC96"/>
      <c r="AOD96"/>
      <c r="AOE96"/>
      <c r="AOF96"/>
      <c r="AOG96"/>
      <c r="AOH96"/>
      <c r="AOI96"/>
      <c r="AOJ96"/>
      <c r="AOK96"/>
      <c r="AOL96"/>
      <c r="AOM96"/>
      <c r="AON96"/>
      <c r="AOO96"/>
      <c r="AOP96"/>
      <c r="AOQ96"/>
      <c r="AOR96"/>
      <c r="AOS96"/>
      <c r="AOT96"/>
      <c r="AOU96"/>
      <c r="AOV96"/>
      <c r="AOW96"/>
      <c r="AOX96"/>
      <c r="AOY96"/>
      <c r="AOZ96"/>
      <c r="APA96"/>
      <c r="APB96"/>
      <c r="APC96"/>
      <c r="APD96"/>
      <c r="APE96"/>
      <c r="APF96"/>
      <c r="APG96"/>
      <c r="APH96"/>
      <c r="API96"/>
      <c r="APJ96"/>
      <c r="APK96"/>
      <c r="APL96"/>
      <c r="APM96"/>
      <c r="APN96"/>
      <c r="APO96"/>
      <c r="APP96"/>
      <c r="APQ96"/>
      <c r="APR96"/>
      <c r="APS96"/>
      <c r="APT96"/>
      <c r="APU96"/>
    </row>
    <row r="97" spans="1:3127" s="167" customFormat="1" ht="36.75">
      <c r="A97" s="184" t="s">
        <v>2255</v>
      </c>
      <c r="B97" s="185" t="s">
        <v>1983</v>
      </c>
      <c r="C97" s="184" t="s">
        <v>2033</v>
      </c>
      <c r="D97" s="184" t="s">
        <v>34</v>
      </c>
      <c r="E97" s="184" t="s">
        <v>1432</v>
      </c>
      <c r="F97" s="184" t="s">
        <v>24</v>
      </c>
      <c r="G97" s="184" t="s">
        <v>46</v>
      </c>
      <c r="H97" s="184" t="s">
        <v>1972</v>
      </c>
      <c r="I97" s="184" t="s">
        <v>1005</v>
      </c>
      <c r="J97" s="184" t="s">
        <v>18</v>
      </c>
      <c r="K97" s="184" t="s">
        <v>52</v>
      </c>
      <c r="L97" s="180" t="s">
        <v>1432</v>
      </c>
      <c r="M97" s="184" t="s">
        <v>1113</v>
      </c>
      <c r="N97" s="187">
        <v>9200</v>
      </c>
      <c r="O97" s="187">
        <v>6300</v>
      </c>
      <c r="P97" s="180" t="s">
        <v>1432</v>
      </c>
      <c r="Q97" s="188">
        <v>2802.8833333333332</v>
      </c>
      <c r="R97" s="184" t="s">
        <v>2256</v>
      </c>
      <c r="S97" s="189" t="s">
        <v>2257</v>
      </c>
      <c r="T97" s="184"/>
      <c r="U97" s="5"/>
      <c r="V97" s="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row>
    <row r="98" spans="1:3127" s="166" customFormat="1">
      <c r="A98" s="199" t="s">
        <v>2113</v>
      </c>
      <c r="B98" s="199" t="s">
        <v>1969</v>
      </c>
      <c r="C98" s="199" t="s">
        <v>19</v>
      </c>
      <c r="D98" s="199" t="s">
        <v>1154</v>
      </c>
      <c r="E98" s="199" t="s">
        <v>1970</v>
      </c>
      <c r="F98" s="199" t="s">
        <v>1971</v>
      </c>
      <c r="G98" s="199"/>
      <c r="H98" s="199" t="s">
        <v>1972</v>
      </c>
      <c r="I98" s="199" t="s">
        <v>1005</v>
      </c>
      <c r="J98" s="199" t="s">
        <v>1973</v>
      </c>
      <c r="K98" s="199" t="s">
        <v>53</v>
      </c>
      <c r="L98" s="180" t="s">
        <v>1432</v>
      </c>
      <c r="M98" s="200" t="s">
        <v>1113</v>
      </c>
      <c r="N98" s="200">
        <v>37</v>
      </c>
      <c r="O98" s="200">
        <v>33</v>
      </c>
      <c r="P98" s="180" t="s">
        <v>1432</v>
      </c>
      <c r="Q98" s="201">
        <v>108.94620000000002</v>
      </c>
      <c r="R98" s="202" t="s">
        <v>1974</v>
      </c>
      <c r="S98" s="199" t="s">
        <v>1975</v>
      </c>
      <c r="T98" s="200"/>
      <c r="U98" s="5"/>
      <c r="V98" s="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s="167"/>
      <c r="APW98" s="167"/>
      <c r="APX98" s="167"/>
      <c r="APY98" s="167"/>
      <c r="APZ98" s="167"/>
      <c r="AQA98" s="167"/>
      <c r="AQB98" s="167"/>
      <c r="AQC98" s="167"/>
      <c r="AQD98" s="167"/>
      <c r="AQE98" s="167"/>
      <c r="AQF98" s="167"/>
      <c r="AQG98" s="167"/>
      <c r="AQH98" s="167"/>
      <c r="AQI98" s="167"/>
      <c r="AQJ98" s="167"/>
      <c r="AQK98" s="167"/>
      <c r="AQL98" s="167"/>
      <c r="AQM98" s="167"/>
      <c r="AQN98" s="167"/>
      <c r="AQO98" s="167"/>
      <c r="AQP98" s="167"/>
      <c r="AQQ98" s="167"/>
      <c r="AQR98" s="167"/>
      <c r="AQS98" s="167"/>
      <c r="AQT98" s="167"/>
      <c r="AQU98" s="167"/>
      <c r="AQV98" s="167"/>
      <c r="AQW98" s="167"/>
      <c r="AQX98" s="167"/>
      <c r="AQY98" s="167"/>
      <c r="AQZ98" s="167"/>
      <c r="ARA98" s="167"/>
      <c r="ARB98" s="167"/>
      <c r="ARC98" s="167"/>
      <c r="ARD98" s="167"/>
      <c r="ARE98" s="167"/>
      <c r="ARF98" s="167"/>
      <c r="ARG98" s="167"/>
      <c r="ARH98" s="167"/>
      <c r="ARI98" s="167"/>
      <c r="ARJ98" s="167"/>
      <c r="ARK98" s="167"/>
      <c r="ARL98" s="167"/>
      <c r="ARM98" s="167"/>
      <c r="ARN98" s="167"/>
      <c r="ARO98" s="167"/>
      <c r="ARP98" s="167"/>
      <c r="ARQ98" s="167"/>
      <c r="ARR98" s="167"/>
      <c r="ARS98" s="167"/>
      <c r="ART98" s="167"/>
      <c r="ARU98" s="167"/>
      <c r="ARV98" s="167"/>
      <c r="ARW98" s="167"/>
      <c r="ARX98" s="167"/>
      <c r="ARY98" s="167"/>
      <c r="ARZ98" s="167"/>
      <c r="ASA98" s="167"/>
      <c r="ASB98" s="167"/>
      <c r="ASC98" s="167"/>
      <c r="ASD98" s="167"/>
      <c r="ASE98" s="167"/>
      <c r="ASF98" s="167"/>
      <c r="ASG98" s="167"/>
      <c r="ASH98" s="167"/>
      <c r="ASI98" s="167"/>
      <c r="ASJ98" s="167"/>
      <c r="ASK98" s="167"/>
      <c r="ASL98" s="167"/>
      <c r="ASM98" s="167"/>
      <c r="ASN98" s="167"/>
      <c r="ASO98" s="167"/>
      <c r="ASP98" s="167"/>
      <c r="ASQ98" s="167"/>
      <c r="ASR98" s="167"/>
      <c r="ASS98" s="167"/>
      <c r="AST98" s="167"/>
      <c r="ASU98" s="167"/>
      <c r="ASV98" s="167"/>
      <c r="ASW98" s="167"/>
      <c r="ASX98" s="167"/>
      <c r="ASY98" s="167"/>
      <c r="ASZ98" s="167"/>
      <c r="ATA98" s="167"/>
      <c r="ATB98" s="167"/>
      <c r="ATC98" s="167"/>
      <c r="ATD98" s="167"/>
      <c r="ATE98" s="167"/>
      <c r="ATF98" s="167"/>
      <c r="ATG98" s="167"/>
      <c r="ATH98" s="167"/>
      <c r="ATI98" s="167"/>
      <c r="ATJ98" s="167"/>
      <c r="ATK98" s="167"/>
      <c r="ATL98" s="167"/>
      <c r="ATM98" s="167"/>
      <c r="ATN98" s="167"/>
      <c r="ATO98" s="167"/>
      <c r="ATP98" s="167"/>
      <c r="ATQ98" s="167"/>
      <c r="ATR98" s="167"/>
      <c r="ATS98" s="167"/>
      <c r="ATT98" s="167"/>
      <c r="ATU98" s="167"/>
      <c r="ATV98" s="167"/>
      <c r="ATW98" s="167"/>
      <c r="ATX98" s="167"/>
      <c r="ATY98" s="167"/>
      <c r="ATZ98" s="167"/>
      <c r="AUA98" s="167"/>
      <c r="AUB98" s="167"/>
      <c r="AUC98" s="167"/>
      <c r="AUD98" s="167"/>
      <c r="AUE98" s="167"/>
      <c r="AUF98" s="167"/>
      <c r="AUG98" s="167"/>
      <c r="AUH98" s="167"/>
      <c r="AUI98" s="167"/>
      <c r="AUJ98" s="167"/>
      <c r="AUK98" s="167"/>
      <c r="AUL98" s="167"/>
      <c r="AUM98" s="167"/>
      <c r="AUN98" s="167"/>
      <c r="AUO98" s="167"/>
      <c r="AUP98" s="167"/>
      <c r="AUQ98" s="167"/>
      <c r="AUR98" s="167"/>
      <c r="AUS98" s="167"/>
      <c r="AUT98" s="167"/>
      <c r="AUU98" s="167"/>
      <c r="AUV98" s="167"/>
      <c r="AUW98" s="167"/>
      <c r="AUX98" s="167"/>
      <c r="AUY98" s="167"/>
      <c r="AUZ98" s="167"/>
      <c r="AVA98" s="167"/>
      <c r="AVB98" s="167"/>
      <c r="AVC98" s="167"/>
      <c r="AVD98" s="167"/>
      <c r="AVE98" s="167"/>
      <c r="AVF98" s="167"/>
      <c r="AVG98" s="167"/>
      <c r="AVH98" s="167"/>
      <c r="AVI98" s="167"/>
      <c r="AVJ98" s="167"/>
      <c r="AVK98" s="167"/>
      <c r="AVL98" s="167"/>
      <c r="AVM98" s="167"/>
      <c r="AVN98" s="167"/>
      <c r="AVO98" s="167"/>
      <c r="AVP98" s="167"/>
      <c r="AVQ98" s="167"/>
      <c r="AVR98" s="167"/>
      <c r="AVS98" s="167"/>
      <c r="AVT98" s="167"/>
      <c r="AVU98" s="167"/>
      <c r="AVV98" s="167"/>
      <c r="AVW98" s="167"/>
      <c r="AVX98" s="167"/>
      <c r="AVY98" s="167"/>
      <c r="AVZ98" s="167"/>
      <c r="AWA98" s="167"/>
      <c r="AWB98" s="167"/>
      <c r="AWC98" s="167"/>
      <c r="AWD98" s="167"/>
      <c r="AWE98" s="167"/>
      <c r="AWF98" s="167"/>
      <c r="AWG98" s="167"/>
      <c r="AWH98" s="167"/>
      <c r="AWI98" s="167"/>
      <c r="AWJ98" s="167"/>
      <c r="AWK98" s="167"/>
      <c r="AWL98" s="167"/>
      <c r="AWM98" s="167"/>
      <c r="AWN98" s="167"/>
      <c r="AWO98" s="167"/>
      <c r="AWP98" s="167"/>
      <c r="AWQ98" s="167"/>
      <c r="AWR98" s="167"/>
      <c r="AWS98" s="167"/>
      <c r="AWT98" s="167"/>
      <c r="AWU98" s="167"/>
      <c r="AWV98" s="167"/>
      <c r="AWW98" s="167"/>
      <c r="AWX98" s="167"/>
      <c r="AWY98" s="167"/>
      <c r="AWZ98" s="167"/>
      <c r="AXA98" s="167"/>
      <c r="AXB98" s="167"/>
      <c r="AXC98" s="167"/>
      <c r="AXD98" s="167"/>
      <c r="AXE98" s="167"/>
      <c r="AXF98" s="167"/>
      <c r="AXG98" s="167"/>
      <c r="AXH98" s="167"/>
      <c r="AXI98" s="167"/>
      <c r="AXJ98" s="167"/>
      <c r="AXK98" s="167"/>
      <c r="AXL98" s="167"/>
      <c r="AXM98" s="167"/>
      <c r="AXN98" s="167"/>
      <c r="AXO98" s="167"/>
      <c r="AXP98" s="167"/>
      <c r="AXQ98" s="167"/>
      <c r="AXR98" s="167"/>
      <c r="AXS98" s="167"/>
      <c r="AXT98" s="167"/>
      <c r="AXU98" s="167"/>
      <c r="AXV98" s="167"/>
      <c r="AXW98" s="167"/>
      <c r="AXX98" s="167"/>
      <c r="AXY98" s="167"/>
      <c r="AXZ98" s="167"/>
      <c r="AYA98" s="167"/>
      <c r="AYB98" s="167"/>
      <c r="AYC98" s="167"/>
      <c r="AYD98" s="167"/>
      <c r="AYE98" s="167"/>
      <c r="AYF98" s="167"/>
      <c r="AYG98" s="167"/>
      <c r="AYH98" s="167"/>
      <c r="AYI98" s="167"/>
      <c r="AYJ98" s="167"/>
      <c r="AYK98" s="167"/>
      <c r="AYL98" s="167"/>
      <c r="AYM98" s="167"/>
      <c r="AYN98" s="167"/>
      <c r="AYO98" s="167"/>
      <c r="AYP98" s="167"/>
      <c r="AYQ98" s="167"/>
      <c r="AYR98" s="167"/>
      <c r="AYS98" s="167"/>
      <c r="AYT98" s="167"/>
      <c r="AYU98" s="167"/>
      <c r="AYV98" s="167"/>
      <c r="AYW98" s="167"/>
      <c r="AYX98" s="167"/>
      <c r="AYY98" s="167"/>
      <c r="AYZ98" s="167"/>
      <c r="AZA98" s="167"/>
      <c r="AZB98" s="167"/>
      <c r="AZC98" s="167"/>
      <c r="AZD98" s="167"/>
      <c r="AZE98" s="167"/>
      <c r="AZF98" s="167"/>
      <c r="AZG98" s="167"/>
      <c r="AZH98" s="167"/>
      <c r="AZI98" s="167"/>
      <c r="AZJ98" s="167"/>
      <c r="AZK98" s="167"/>
      <c r="AZL98" s="167"/>
      <c r="AZM98" s="167"/>
      <c r="AZN98" s="167"/>
      <c r="AZO98" s="167"/>
      <c r="AZP98" s="167"/>
      <c r="AZQ98" s="167"/>
      <c r="AZR98" s="167"/>
      <c r="AZS98" s="167"/>
      <c r="AZT98" s="167"/>
      <c r="AZU98" s="167"/>
      <c r="AZV98" s="167"/>
      <c r="AZW98" s="167"/>
      <c r="AZX98" s="167"/>
      <c r="AZY98" s="167"/>
      <c r="AZZ98" s="167"/>
      <c r="BAA98" s="167"/>
      <c r="BAB98" s="167"/>
      <c r="BAC98" s="167"/>
      <c r="BAD98" s="167"/>
      <c r="BAE98" s="167"/>
      <c r="BAF98" s="167"/>
      <c r="BAG98" s="167"/>
      <c r="BAH98" s="167"/>
      <c r="BAI98" s="167"/>
      <c r="BAJ98" s="167"/>
      <c r="BAK98" s="167"/>
      <c r="BAL98" s="167"/>
      <c r="BAM98" s="167"/>
      <c r="BAN98" s="167"/>
      <c r="BAO98" s="167"/>
      <c r="BAP98" s="167"/>
      <c r="BAQ98" s="167"/>
      <c r="BAR98" s="167"/>
      <c r="BAS98" s="167"/>
      <c r="BAT98" s="167"/>
      <c r="BAU98" s="167"/>
      <c r="BAV98" s="167"/>
      <c r="BAW98" s="167"/>
      <c r="BAX98" s="167"/>
      <c r="BAY98" s="167"/>
      <c r="BAZ98" s="167"/>
      <c r="BBA98" s="167"/>
      <c r="BBB98" s="167"/>
      <c r="BBC98" s="167"/>
      <c r="BBD98" s="167"/>
      <c r="BBE98" s="167"/>
      <c r="BBF98" s="167"/>
      <c r="BBG98" s="167"/>
      <c r="BBH98" s="167"/>
      <c r="BBI98" s="167"/>
      <c r="BBJ98" s="167"/>
      <c r="BBK98" s="167"/>
      <c r="BBL98" s="167"/>
      <c r="BBM98" s="167"/>
      <c r="BBN98" s="167"/>
      <c r="BBO98" s="167"/>
      <c r="BBP98" s="167"/>
      <c r="BBQ98" s="167"/>
      <c r="BBR98" s="167"/>
      <c r="BBS98" s="167"/>
      <c r="BBT98" s="167"/>
      <c r="BBU98" s="167"/>
      <c r="BBV98" s="167"/>
      <c r="BBW98" s="167"/>
      <c r="BBX98" s="167"/>
      <c r="BBY98" s="167"/>
      <c r="BBZ98" s="167"/>
      <c r="BCA98" s="167"/>
      <c r="BCB98" s="167"/>
      <c r="BCC98" s="167"/>
      <c r="BCD98" s="167"/>
      <c r="BCE98" s="167"/>
      <c r="BCF98" s="167"/>
      <c r="BCG98" s="167"/>
      <c r="BCH98" s="167"/>
      <c r="BCI98" s="167"/>
      <c r="BCJ98" s="167"/>
      <c r="BCK98" s="167"/>
      <c r="BCL98" s="167"/>
      <c r="BCM98" s="167"/>
      <c r="BCN98" s="167"/>
      <c r="BCO98" s="167"/>
      <c r="BCP98" s="167"/>
      <c r="BCQ98" s="167"/>
      <c r="BCR98" s="167"/>
      <c r="BCS98" s="167"/>
      <c r="BCT98" s="167"/>
      <c r="BCU98" s="167"/>
      <c r="BCV98" s="167"/>
      <c r="BCW98" s="167"/>
      <c r="BCX98" s="167"/>
      <c r="BCY98" s="167"/>
      <c r="BCZ98" s="167"/>
      <c r="BDA98" s="167"/>
      <c r="BDB98" s="167"/>
      <c r="BDC98" s="167"/>
      <c r="BDD98" s="167"/>
      <c r="BDE98" s="167"/>
      <c r="BDF98" s="167"/>
      <c r="BDG98" s="167"/>
      <c r="BDH98" s="167"/>
      <c r="BDI98" s="167"/>
      <c r="BDJ98" s="167"/>
      <c r="BDK98" s="167"/>
      <c r="BDL98" s="167"/>
      <c r="BDM98" s="167"/>
      <c r="BDN98" s="167"/>
      <c r="BDO98" s="167"/>
      <c r="BDP98" s="167"/>
      <c r="BDQ98" s="167"/>
      <c r="BDR98" s="167"/>
      <c r="BDS98" s="167"/>
      <c r="BDT98" s="167"/>
      <c r="BDU98" s="167"/>
      <c r="BDV98" s="167"/>
      <c r="BDW98" s="167"/>
      <c r="BDX98" s="167"/>
      <c r="BDY98" s="167"/>
      <c r="BDZ98" s="167"/>
      <c r="BEA98" s="167"/>
      <c r="BEB98" s="167"/>
      <c r="BEC98" s="167"/>
      <c r="BED98" s="167"/>
      <c r="BEE98" s="167"/>
      <c r="BEF98" s="167"/>
      <c r="BEG98" s="167"/>
      <c r="BEH98" s="167"/>
      <c r="BEI98" s="167"/>
      <c r="BEJ98" s="167"/>
      <c r="BEK98" s="167"/>
      <c r="BEL98" s="167"/>
      <c r="BEM98" s="167"/>
      <c r="BEN98" s="167"/>
      <c r="BEO98" s="167"/>
      <c r="BEP98" s="167"/>
      <c r="BEQ98" s="167"/>
      <c r="BER98" s="167"/>
      <c r="BES98" s="167"/>
      <c r="BET98" s="167"/>
      <c r="BEU98" s="167"/>
      <c r="BEV98" s="167"/>
      <c r="BEW98" s="167"/>
      <c r="BEX98" s="167"/>
      <c r="BEY98" s="167"/>
      <c r="BEZ98" s="167"/>
      <c r="BFA98" s="167"/>
      <c r="BFB98" s="167"/>
      <c r="BFC98" s="167"/>
      <c r="BFD98" s="167"/>
      <c r="BFE98" s="167"/>
      <c r="BFF98" s="167"/>
      <c r="BFG98" s="167"/>
      <c r="BFH98" s="167"/>
      <c r="BFI98" s="167"/>
      <c r="BFJ98" s="167"/>
      <c r="BFK98" s="167"/>
      <c r="BFL98" s="167"/>
      <c r="BFM98" s="167"/>
      <c r="BFN98" s="167"/>
      <c r="BFO98" s="167"/>
      <c r="BFP98" s="167"/>
      <c r="BFQ98" s="167"/>
      <c r="BFR98" s="167"/>
      <c r="BFS98" s="167"/>
      <c r="BFT98" s="167"/>
      <c r="BFU98" s="167"/>
      <c r="BFV98" s="167"/>
      <c r="BFW98" s="167"/>
      <c r="BFX98" s="167"/>
      <c r="BFY98" s="167"/>
      <c r="BFZ98" s="167"/>
      <c r="BGA98" s="167"/>
      <c r="BGB98" s="167"/>
      <c r="BGC98" s="167"/>
      <c r="BGD98" s="167"/>
      <c r="BGE98" s="167"/>
      <c r="BGF98" s="167"/>
      <c r="BGG98" s="167"/>
      <c r="BGH98" s="167"/>
      <c r="BGI98" s="167"/>
      <c r="BGJ98" s="167"/>
      <c r="BGK98" s="167"/>
      <c r="BGL98" s="167"/>
      <c r="BGM98" s="167"/>
      <c r="BGN98" s="167"/>
      <c r="BGO98" s="167"/>
      <c r="BGP98" s="167"/>
      <c r="BGQ98" s="167"/>
      <c r="BGR98" s="167"/>
      <c r="BGS98" s="167"/>
      <c r="BGT98" s="167"/>
      <c r="BGU98" s="167"/>
      <c r="BGV98" s="167"/>
      <c r="BGW98" s="167"/>
      <c r="BGX98" s="167"/>
      <c r="BGY98" s="167"/>
      <c r="BGZ98" s="167"/>
      <c r="BHA98" s="167"/>
      <c r="BHB98" s="167"/>
      <c r="BHC98" s="167"/>
      <c r="BHD98" s="167"/>
      <c r="BHE98" s="167"/>
      <c r="BHF98" s="167"/>
      <c r="BHG98" s="167"/>
      <c r="BHH98" s="167"/>
      <c r="BHI98" s="167"/>
      <c r="BHJ98" s="167"/>
      <c r="BHK98" s="167"/>
      <c r="BHL98" s="167"/>
      <c r="BHM98" s="167"/>
      <c r="BHN98" s="167"/>
      <c r="BHO98" s="167"/>
      <c r="BHP98" s="167"/>
      <c r="BHQ98" s="167"/>
      <c r="BHR98" s="167"/>
      <c r="BHS98" s="167"/>
      <c r="BHT98" s="167"/>
      <c r="BHU98" s="167"/>
      <c r="BHV98" s="167"/>
      <c r="BHW98" s="167"/>
      <c r="BHX98" s="167"/>
      <c r="BHY98" s="167"/>
      <c r="BHZ98" s="167"/>
      <c r="BIA98" s="167"/>
      <c r="BIB98" s="167"/>
      <c r="BIC98" s="167"/>
      <c r="BID98" s="167"/>
      <c r="BIE98" s="167"/>
      <c r="BIF98" s="167"/>
      <c r="BIG98" s="167"/>
      <c r="BIH98" s="167"/>
      <c r="BII98" s="167"/>
      <c r="BIJ98" s="167"/>
      <c r="BIK98" s="167"/>
      <c r="BIL98" s="167"/>
      <c r="BIM98" s="167"/>
      <c r="BIN98" s="167"/>
      <c r="BIO98" s="167"/>
      <c r="BIP98" s="167"/>
      <c r="BIQ98" s="167"/>
      <c r="BIR98" s="167"/>
      <c r="BIS98" s="167"/>
      <c r="BIT98" s="167"/>
      <c r="BIU98" s="167"/>
      <c r="BIV98" s="167"/>
      <c r="BIW98" s="167"/>
      <c r="BIX98" s="167"/>
      <c r="BIY98" s="167"/>
      <c r="BIZ98" s="167"/>
      <c r="BJA98" s="167"/>
      <c r="BJB98" s="167"/>
      <c r="BJC98" s="167"/>
      <c r="BJD98" s="167"/>
      <c r="BJE98" s="167"/>
      <c r="BJF98" s="167"/>
      <c r="BJG98" s="167"/>
      <c r="BJH98" s="167"/>
      <c r="BJI98" s="167"/>
      <c r="BJJ98" s="167"/>
      <c r="BJK98" s="167"/>
      <c r="BJL98" s="167"/>
      <c r="BJM98" s="167"/>
      <c r="BJN98" s="167"/>
      <c r="BJO98" s="167"/>
      <c r="BJP98" s="167"/>
      <c r="BJQ98" s="167"/>
      <c r="BJR98" s="167"/>
      <c r="BJS98" s="167"/>
      <c r="BJT98" s="167"/>
      <c r="BJU98" s="167"/>
      <c r="BJV98" s="167"/>
      <c r="BJW98" s="167"/>
      <c r="BJX98" s="167"/>
      <c r="BJY98" s="167"/>
      <c r="BJZ98" s="167"/>
      <c r="BKA98" s="167"/>
      <c r="BKB98" s="167"/>
      <c r="BKC98" s="167"/>
      <c r="BKD98" s="167"/>
      <c r="BKE98" s="167"/>
      <c r="BKF98" s="167"/>
      <c r="BKG98" s="167"/>
      <c r="BKH98" s="167"/>
      <c r="BKI98" s="167"/>
      <c r="BKJ98" s="167"/>
      <c r="BKK98" s="167"/>
      <c r="BKL98" s="167"/>
      <c r="BKM98" s="167"/>
      <c r="BKN98" s="167"/>
      <c r="BKO98" s="167"/>
      <c r="BKP98" s="167"/>
      <c r="BKQ98" s="167"/>
      <c r="BKR98" s="167"/>
      <c r="BKS98" s="167"/>
      <c r="BKT98" s="167"/>
      <c r="BKU98" s="167"/>
      <c r="BKV98" s="167"/>
      <c r="BKW98" s="167"/>
      <c r="BKX98" s="167"/>
      <c r="BKY98" s="167"/>
      <c r="BKZ98" s="167"/>
      <c r="BLA98" s="167"/>
      <c r="BLB98" s="167"/>
      <c r="BLC98" s="167"/>
      <c r="BLD98" s="167"/>
      <c r="BLE98" s="167"/>
      <c r="BLF98" s="167"/>
      <c r="BLG98" s="167"/>
      <c r="BLH98" s="167"/>
      <c r="BLI98" s="167"/>
      <c r="BLJ98" s="167"/>
      <c r="BLK98" s="167"/>
      <c r="BLL98" s="167"/>
      <c r="BLM98" s="167"/>
      <c r="BLN98" s="167"/>
      <c r="BLO98" s="167"/>
      <c r="BLP98" s="167"/>
      <c r="BLQ98" s="167"/>
      <c r="BLR98" s="167"/>
      <c r="BLS98" s="167"/>
      <c r="BLT98" s="167"/>
      <c r="BLU98" s="167"/>
      <c r="BLV98" s="167"/>
      <c r="BLW98" s="167"/>
      <c r="BLX98" s="167"/>
      <c r="BLY98" s="167"/>
      <c r="BLZ98" s="167"/>
      <c r="BMA98" s="167"/>
      <c r="BMB98" s="167"/>
      <c r="BMC98" s="167"/>
      <c r="BMD98" s="167"/>
      <c r="BME98" s="167"/>
      <c r="BMF98" s="167"/>
      <c r="BMG98" s="167"/>
      <c r="BMH98" s="167"/>
      <c r="BMI98" s="167"/>
      <c r="BMJ98" s="167"/>
      <c r="BMK98" s="167"/>
      <c r="BML98" s="167"/>
      <c r="BMM98" s="167"/>
      <c r="BMN98" s="167"/>
      <c r="BMO98" s="167"/>
      <c r="BMP98" s="167"/>
      <c r="BMQ98" s="167"/>
      <c r="BMR98" s="167"/>
      <c r="BMS98" s="167"/>
      <c r="BMT98" s="167"/>
      <c r="BMU98" s="167"/>
      <c r="BMV98" s="167"/>
      <c r="BMW98" s="167"/>
      <c r="BMX98" s="167"/>
      <c r="BMY98" s="167"/>
      <c r="BMZ98" s="167"/>
      <c r="BNA98" s="167"/>
      <c r="BNB98" s="167"/>
      <c r="BNC98" s="167"/>
      <c r="BND98" s="167"/>
      <c r="BNE98" s="167"/>
      <c r="BNF98" s="167"/>
      <c r="BNG98" s="167"/>
      <c r="BNH98" s="167"/>
      <c r="BNI98" s="167"/>
      <c r="BNJ98" s="167"/>
      <c r="BNK98" s="167"/>
      <c r="BNL98" s="167"/>
      <c r="BNM98" s="167"/>
      <c r="BNN98" s="167"/>
      <c r="BNO98" s="167"/>
      <c r="BNP98" s="167"/>
      <c r="BNQ98" s="167"/>
      <c r="BNR98" s="167"/>
      <c r="BNS98" s="167"/>
      <c r="BNT98" s="167"/>
      <c r="BNU98" s="167"/>
      <c r="BNV98" s="167"/>
      <c r="BNW98" s="167"/>
      <c r="BNX98" s="167"/>
      <c r="BNY98" s="167"/>
      <c r="BNZ98" s="167"/>
      <c r="BOA98" s="167"/>
      <c r="BOB98" s="167"/>
      <c r="BOC98" s="167"/>
      <c r="BOD98" s="167"/>
      <c r="BOE98" s="167"/>
      <c r="BOF98" s="167"/>
      <c r="BOG98" s="167"/>
      <c r="BOH98" s="167"/>
      <c r="BOI98" s="167"/>
      <c r="BOJ98" s="167"/>
      <c r="BOK98" s="167"/>
      <c r="BOL98" s="167"/>
      <c r="BOM98" s="167"/>
      <c r="BON98" s="167"/>
      <c r="BOO98" s="167"/>
      <c r="BOP98" s="167"/>
      <c r="BOQ98" s="167"/>
      <c r="BOR98" s="167"/>
      <c r="BOS98" s="167"/>
      <c r="BOT98" s="167"/>
      <c r="BOU98" s="167"/>
      <c r="BOV98" s="167"/>
      <c r="BOW98" s="167"/>
      <c r="BOX98" s="167"/>
      <c r="BOY98" s="167"/>
      <c r="BOZ98" s="167"/>
      <c r="BPA98" s="167"/>
      <c r="BPB98" s="167"/>
      <c r="BPC98" s="167"/>
      <c r="BPD98" s="167"/>
      <c r="BPE98" s="167"/>
      <c r="BPF98" s="167"/>
      <c r="BPG98" s="167"/>
      <c r="BPH98" s="167"/>
      <c r="BPI98" s="167"/>
      <c r="BPJ98" s="167"/>
      <c r="BPK98" s="167"/>
      <c r="BPL98" s="167"/>
      <c r="BPM98" s="167"/>
      <c r="BPN98" s="167"/>
      <c r="BPO98" s="167"/>
      <c r="BPP98" s="167"/>
      <c r="BPQ98" s="167"/>
      <c r="BPR98" s="167"/>
      <c r="BPS98" s="167"/>
      <c r="BPT98" s="167"/>
      <c r="BPU98" s="167"/>
      <c r="BPV98" s="167"/>
      <c r="BPW98" s="167"/>
      <c r="BPX98" s="167"/>
      <c r="BPY98" s="167"/>
      <c r="BPZ98" s="167"/>
      <c r="BQA98" s="167"/>
      <c r="BQB98" s="167"/>
      <c r="BQC98" s="167"/>
      <c r="BQD98" s="167"/>
      <c r="BQE98" s="167"/>
      <c r="BQF98" s="167"/>
      <c r="BQG98" s="167"/>
      <c r="BQH98" s="167"/>
      <c r="BQI98" s="167"/>
      <c r="BQJ98" s="167"/>
      <c r="BQK98" s="167"/>
      <c r="BQL98" s="167"/>
      <c r="BQM98" s="167"/>
      <c r="BQN98" s="167"/>
      <c r="BQO98" s="167"/>
      <c r="BQP98" s="167"/>
      <c r="BQQ98" s="167"/>
      <c r="BQR98" s="167"/>
      <c r="BQS98" s="167"/>
      <c r="BQT98" s="167"/>
      <c r="BQU98" s="167"/>
      <c r="BQV98" s="167"/>
      <c r="BQW98" s="167"/>
      <c r="BQX98" s="167"/>
      <c r="BQY98" s="167"/>
      <c r="BQZ98" s="167"/>
      <c r="BRA98" s="167"/>
      <c r="BRB98" s="167"/>
      <c r="BRC98" s="167"/>
      <c r="BRD98" s="167"/>
      <c r="BRE98" s="167"/>
      <c r="BRF98" s="167"/>
      <c r="BRG98" s="167"/>
      <c r="BRH98" s="167"/>
      <c r="BRI98" s="167"/>
      <c r="BRJ98" s="167"/>
      <c r="BRK98" s="167"/>
      <c r="BRL98" s="167"/>
      <c r="BRM98" s="167"/>
      <c r="BRN98" s="167"/>
      <c r="BRO98" s="167"/>
      <c r="BRP98" s="167"/>
      <c r="BRQ98" s="167"/>
      <c r="BRR98" s="167"/>
      <c r="BRS98" s="167"/>
      <c r="BRT98" s="167"/>
      <c r="BRU98" s="167"/>
      <c r="BRV98" s="167"/>
      <c r="BRW98" s="167"/>
      <c r="BRX98" s="167"/>
      <c r="BRY98" s="167"/>
      <c r="BRZ98" s="167"/>
      <c r="BSA98" s="167"/>
      <c r="BSB98" s="167"/>
      <c r="BSC98" s="167"/>
      <c r="BSD98" s="167"/>
      <c r="BSE98" s="167"/>
      <c r="BSF98" s="167"/>
      <c r="BSG98" s="167"/>
      <c r="BSH98" s="167"/>
      <c r="BSI98" s="167"/>
      <c r="BSJ98" s="167"/>
      <c r="BSK98" s="167"/>
      <c r="BSL98" s="167"/>
      <c r="BSM98" s="167"/>
      <c r="BSN98" s="167"/>
      <c r="BSO98" s="167"/>
      <c r="BSP98" s="167"/>
      <c r="BSQ98" s="167"/>
      <c r="BSR98" s="167"/>
      <c r="BSS98" s="167"/>
      <c r="BST98" s="167"/>
      <c r="BSU98" s="167"/>
      <c r="BSV98" s="167"/>
      <c r="BSW98" s="167"/>
      <c r="BSX98" s="167"/>
      <c r="BSY98" s="167"/>
      <c r="BSZ98" s="167"/>
      <c r="BTA98" s="167"/>
      <c r="BTB98" s="167"/>
      <c r="BTC98" s="167"/>
      <c r="BTD98" s="167"/>
      <c r="BTE98" s="167"/>
      <c r="BTF98" s="167"/>
      <c r="BTG98" s="167"/>
      <c r="BTH98" s="167"/>
      <c r="BTI98" s="167"/>
      <c r="BTJ98" s="167"/>
      <c r="BTK98" s="167"/>
      <c r="BTL98" s="167"/>
      <c r="BTM98" s="167"/>
      <c r="BTN98" s="167"/>
      <c r="BTO98" s="167"/>
      <c r="BTP98" s="167"/>
      <c r="BTQ98" s="167"/>
      <c r="BTR98" s="167"/>
      <c r="BTS98" s="167"/>
      <c r="BTT98" s="167"/>
      <c r="BTU98" s="167"/>
      <c r="BTV98" s="167"/>
      <c r="BTW98" s="167"/>
      <c r="BTX98" s="167"/>
      <c r="BTY98" s="167"/>
      <c r="BTZ98" s="167"/>
      <c r="BUA98" s="167"/>
      <c r="BUB98" s="167"/>
      <c r="BUC98" s="167"/>
      <c r="BUD98" s="167"/>
      <c r="BUE98" s="167"/>
      <c r="BUF98" s="167"/>
      <c r="BUG98" s="167"/>
      <c r="BUH98" s="167"/>
      <c r="BUI98" s="167"/>
      <c r="BUJ98" s="167"/>
      <c r="BUK98" s="167"/>
      <c r="BUL98" s="167"/>
      <c r="BUM98" s="167"/>
      <c r="BUN98" s="167"/>
      <c r="BUO98" s="167"/>
      <c r="BUP98" s="167"/>
      <c r="BUQ98" s="167"/>
      <c r="BUR98" s="167"/>
      <c r="BUS98" s="167"/>
      <c r="BUT98" s="167"/>
      <c r="BUU98" s="167"/>
      <c r="BUV98" s="167"/>
      <c r="BUW98" s="167"/>
      <c r="BUX98" s="167"/>
      <c r="BUY98" s="167"/>
      <c r="BUZ98" s="167"/>
      <c r="BVA98" s="167"/>
      <c r="BVB98" s="167"/>
      <c r="BVC98" s="167"/>
      <c r="BVD98" s="167"/>
      <c r="BVE98" s="167"/>
      <c r="BVF98" s="167"/>
      <c r="BVG98" s="167"/>
      <c r="BVH98" s="167"/>
      <c r="BVI98" s="167"/>
      <c r="BVJ98" s="167"/>
      <c r="BVK98" s="167"/>
      <c r="BVL98" s="167"/>
      <c r="BVM98" s="167"/>
      <c r="BVN98" s="167"/>
      <c r="BVO98" s="167"/>
      <c r="BVP98" s="167"/>
      <c r="BVQ98" s="167"/>
      <c r="BVR98" s="167"/>
      <c r="BVS98" s="167"/>
      <c r="BVT98" s="167"/>
      <c r="BVU98" s="167"/>
      <c r="BVV98" s="167"/>
      <c r="BVW98" s="167"/>
      <c r="BVX98" s="167"/>
      <c r="BVY98" s="167"/>
      <c r="BVZ98" s="167"/>
      <c r="BWA98" s="167"/>
      <c r="BWB98" s="167"/>
      <c r="BWC98" s="167"/>
      <c r="BWD98" s="167"/>
      <c r="BWE98" s="167"/>
      <c r="BWF98" s="167"/>
      <c r="BWG98" s="167"/>
      <c r="BWH98" s="167"/>
      <c r="BWI98" s="167"/>
      <c r="BWJ98" s="167"/>
      <c r="BWK98" s="167"/>
      <c r="BWL98" s="167"/>
      <c r="BWM98" s="167"/>
      <c r="BWN98" s="167"/>
      <c r="BWO98" s="167"/>
      <c r="BWP98" s="167"/>
      <c r="BWQ98" s="167"/>
      <c r="BWR98" s="167"/>
      <c r="BWS98" s="167"/>
      <c r="BWT98" s="167"/>
      <c r="BWU98" s="167"/>
      <c r="BWV98" s="167"/>
      <c r="BWW98" s="167"/>
      <c r="BWX98" s="167"/>
      <c r="BWY98" s="167"/>
      <c r="BWZ98" s="167"/>
      <c r="BXA98" s="167"/>
      <c r="BXB98" s="167"/>
      <c r="BXC98" s="167"/>
      <c r="BXD98" s="167"/>
      <c r="BXE98" s="167"/>
      <c r="BXF98" s="167"/>
      <c r="BXG98" s="167"/>
      <c r="BXH98" s="167"/>
      <c r="BXI98" s="167"/>
      <c r="BXJ98" s="167"/>
      <c r="BXK98" s="167"/>
      <c r="BXL98" s="167"/>
      <c r="BXM98" s="167"/>
      <c r="BXN98" s="167"/>
      <c r="BXO98" s="167"/>
      <c r="BXP98" s="167"/>
      <c r="BXQ98" s="167"/>
      <c r="BXR98" s="167"/>
      <c r="BXS98" s="167"/>
      <c r="BXT98" s="167"/>
      <c r="BXU98" s="167"/>
      <c r="BXV98" s="167"/>
      <c r="BXW98" s="167"/>
      <c r="BXX98" s="167"/>
      <c r="BXY98" s="167"/>
      <c r="BXZ98" s="167"/>
      <c r="BYA98" s="167"/>
      <c r="BYB98" s="167"/>
      <c r="BYC98" s="167"/>
      <c r="BYD98" s="167"/>
      <c r="BYE98" s="167"/>
      <c r="BYF98" s="167"/>
      <c r="BYG98" s="167"/>
      <c r="BYH98" s="167"/>
      <c r="BYI98" s="167"/>
      <c r="BYJ98" s="167"/>
      <c r="BYK98" s="167"/>
      <c r="BYL98" s="167"/>
      <c r="BYM98" s="167"/>
      <c r="BYN98" s="167"/>
      <c r="BYO98" s="167"/>
      <c r="BYP98" s="167"/>
      <c r="BYQ98" s="167"/>
      <c r="BYR98" s="167"/>
      <c r="BYS98" s="167"/>
      <c r="BYT98" s="167"/>
      <c r="BYU98" s="167"/>
      <c r="BYV98" s="167"/>
      <c r="BYW98" s="167"/>
      <c r="BYX98" s="167"/>
      <c r="BYY98" s="167"/>
      <c r="BYZ98" s="167"/>
      <c r="BZA98" s="167"/>
      <c r="BZB98" s="167"/>
      <c r="BZC98" s="167"/>
      <c r="BZD98" s="167"/>
      <c r="BZE98" s="167"/>
      <c r="BZF98" s="167"/>
      <c r="BZG98" s="167"/>
      <c r="BZH98" s="167"/>
      <c r="BZI98" s="167"/>
      <c r="BZJ98" s="167"/>
      <c r="BZK98" s="167"/>
      <c r="BZL98" s="167"/>
      <c r="BZM98" s="167"/>
      <c r="BZN98" s="167"/>
      <c r="BZO98" s="167"/>
      <c r="BZP98" s="167"/>
      <c r="BZQ98" s="167"/>
      <c r="BZR98" s="167"/>
      <c r="BZS98" s="167"/>
      <c r="BZT98" s="167"/>
      <c r="BZU98" s="167"/>
      <c r="BZV98" s="167"/>
      <c r="BZW98" s="167"/>
      <c r="BZX98" s="167"/>
      <c r="BZY98" s="167"/>
      <c r="BZZ98" s="167"/>
      <c r="CAA98" s="167"/>
      <c r="CAB98" s="167"/>
      <c r="CAC98" s="167"/>
      <c r="CAD98" s="167"/>
      <c r="CAE98" s="167"/>
      <c r="CAF98" s="167"/>
      <c r="CAG98" s="167"/>
      <c r="CAH98" s="167"/>
      <c r="CAI98" s="167"/>
      <c r="CAJ98" s="167"/>
      <c r="CAK98" s="167"/>
      <c r="CAL98" s="167"/>
      <c r="CAM98" s="167"/>
      <c r="CAN98" s="167"/>
      <c r="CAO98" s="167"/>
      <c r="CAP98" s="167"/>
      <c r="CAQ98" s="167"/>
      <c r="CAR98" s="167"/>
      <c r="CAS98" s="167"/>
      <c r="CAT98" s="167"/>
      <c r="CAU98" s="167"/>
      <c r="CAV98" s="167"/>
      <c r="CAW98" s="167"/>
      <c r="CAX98" s="167"/>
      <c r="CAY98" s="167"/>
      <c r="CAZ98" s="167"/>
      <c r="CBA98" s="167"/>
      <c r="CBB98" s="167"/>
      <c r="CBC98" s="167"/>
      <c r="CBD98" s="167"/>
      <c r="CBE98" s="167"/>
      <c r="CBF98" s="167"/>
      <c r="CBG98" s="167"/>
      <c r="CBH98" s="167"/>
      <c r="CBI98" s="167"/>
      <c r="CBJ98" s="167"/>
      <c r="CBK98" s="167"/>
      <c r="CBL98" s="167"/>
      <c r="CBM98" s="167"/>
      <c r="CBN98" s="167"/>
      <c r="CBO98" s="167"/>
      <c r="CBP98" s="167"/>
      <c r="CBQ98" s="167"/>
      <c r="CBR98" s="167"/>
      <c r="CBS98" s="167"/>
      <c r="CBT98" s="167"/>
      <c r="CBU98" s="167"/>
      <c r="CBV98" s="167"/>
      <c r="CBW98" s="167"/>
      <c r="CBX98" s="167"/>
      <c r="CBY98" s="167"/>
      <c r="CBZ98" s="167"/>
      <c r="CCA98" s="167"/>
      <c r="CCB98" s="167"/>
      <c r="CCC98" s="167"/>
      <c r="CCD98" s="167"/>
      <c r="CCE98" s="167"/>
      <c r="CCF98" s="167"/>
      <c r="CCG98" s="167"/>
      <c r="CCH98" s="167"/>
      <c r="CCI98" s="167"/>
      <c r="CCJ98" s="167"/>
      <c r="CCK98" s="167"/>
      <c r="CCL98" s="167"/>
      <c r="CCM98" s="167"/>
      <c r="CCN98" s="167"/>
      <c r="CCO98" s="167"/>
      <c r="CCP98" s="167"/>
      <c r="CCQ98" s="167"/>
      <c r="CCR98" s="167"/>
      <c r="CCS98" s="167"/>
      <c r="CCT98" s="167"/>
      <c r="CCU98" s="167"/>
      <c r="CCV98" s="167"/>
      <c r="CCW98" s="167"/>
      <c r="CCX98" s="167"/>
      <c r="CCY98" s="167"/>
      <c r="CCZ98" s="167"/>
      <c r="CDA98" s="167"/>
      <c r="CDB98" s="167"/>
      <c r="CDC98" s="167"/>
      <c r="CDD98" s="167"/>
      <c r="CDE98" s="167"/>
      <c r="CDF98" s="167"/>
      <c r="CDG98" s="167"/>
      <c r="CDH98" s="167"/>
      <c r="CDI98" s="167"/>
      <c r="CDJ98" s="167"/>
      <c r="CDK98" s="167"/>
      <c r="CDL98" s="167"/>
      <c r="CDM98" s="167"/>
      <c r="CDN98" s="167"/>
      <c r="CDO98" s="167"/>
      <c r="CDP98" s="167"/>
      <c r="CDQ98" s="167"/>
      <c r="CDR98" s="167"/>
      <c r="CDS98" s="167"/>
      <c r="CDT98" s="167"/>
      <c r="CDU98" s="167"/>
      <c r="CDV98" s="167"/>
      <c r="CDW98" s="167"/>
      <c r="CDX98" s="167"/>
      <c r="CDY98" s="167"/>
      <c r="CDZ98" s="167"/>
      <c r="CEA98" s="167"/>
      <c r="CEB98" s="167"/>
      <c r="CEC98" s="167"/>
      <c r="CED98" s="167"/>
      <c r="CEE98" s="167"/>
      <c r="CEF98" s="167"/>
      <c r="CEG98" s="167"/>
      <c r="CEH98" s="167"/>
      <c r="CEI98" s="167"/>
      <c r="CEJ98" s="167"/>
      <c r="CEK98" s="167"/>
      <c r="CEL98" s="167"/>
      <c r="CEM98" s="167"/>
      <c r="CEN98" s="167"/>
      <c r="CEO98" s="167"/>
      <c r="CEP98" s="167"/>
      <c r="CEQ98" s="167"/>
      <c r="CER98" s="167"/>
      <c r="CES98" s="167"/>
      <c r="CET98" s="167"/>
      <c r="CEU98" s="167"/>
      <c r="CEV98" s="167"/>
      <c r="CEW98" s="167"/>
      <c r="CEX98" s="167"/>
      <c r="CEY98" s="167"/>
      <c r="CEZ98" s="167"/>
      <c r="CFA98" s="167"/>
      <c r="CFB98" s="167"/>
      <c r="CFC98" s="167"/>
      <c r="CFD98" s="167"/>
      <c r="CFE98" s="167"/>
      <c r="CFF98" s="167"/>
      <c r="CFG98" s="167"/>
      <c r="CFH98" s="167"/>
      <c r="CFI98" s="167"/>
      <c r="CFJ98" s="167"/>
      <c r="CFK98" s="167"/>
      <c r="CFL98" s="167"/>
      <c r="CFM98" s="167"/>
      <c r="CFN98" s="167"/>
      <c r="CFO98" s="167"/>
      <c r="CFP98" s="167"/>
      <c r="CFQ98" s="167"/>
      <c r="CFR98" s="167"/>
      <c r="CFS98" s="167"/>
      <c r="CFT98" s="167"/>
      <c r="CFU98" s="167"/>
      <c r="CFV98" s="167"/>
      <c r="CFW98" s="167"/>
      <c r="CFX98" s="167"/>
      <c r="CFY98" s="167"/>
      <c r="CFZ98" s="167"/>
      <c r="CGA98" s="167"/>
      <c r="CGB98" s="167"/>
      <c r="CGC98" s="167"/>
      <c r="CGD98" s="167"/>
      <c r="CGE98" s="167"/>
      <c r="CGF98" s="167"/>
      <c r="CGG98" s="167"/>
      <c r="CGH98" s="167"/>
      <c r="CGI98" s="167"/>
      <c r="CGJ98" s="167"/>
      <c r="CGK98" s="167"/>
      <c r="CGL98" s="167"/>
      <c r="CGM98" s="167"/>
      <c r="CGN98" s="167"/>
      <c r="CGO98" s="167"/>
      <c r="CGP98" s="167"/>
      <c r="CGQ98" s="167"/>
      <c r="CGR98" s="167"/>
      <c r="CGS98" s="167"/>
      <c r="CGT98" s="167"/>
      <c r="CGU98" s="167"/>
      <c r="CGV98" s="167"/>
      <c r="CGW98" s="167"/>
      <c r="CGX98" s="167"/>
      <c r="CGY98" s="167"/>
      <c r="CGZ98" s="167"/>
      <c r="CHA98" s="167"/>
      <c r="CHB98" s="167"/>
      <c r="CHC98" s="167"/>
      <c r="CHD98" s="167"/>
      <c r="CHE98" s="167"/>
      <c r="CHF98" s="167"/>
      <c r="CHG98" s="167"/>
      <c r="CHH98" s="167"/>
      <c r="CHI98" s="167"/>
      <c r="CHJ98" s="167"/>
      <c r="CHK98" s="167"/>
      <c r="CHL98" s="167"/>
      <c r="CHM98" s="167"/>
      <c r="CHN98" s="167"/>
      <c r="CHO98" s="167"/>
      <c r="CHP98" s="167"/>
      <c r="CHQ98" s="167"/>
      <c r="CHR98" s="167"/>
      <c r="CHS98" s="167"/>
      <c r="CHT98" s="167"/>
      <c r="CHU98" s="167"/>
      <c r="CHV98" s="167"/>
      <c r="CHW98" s="167"/>
      <c r="CHX98" s="167"/>
      <c r="CHY98" s="167"/>
      <c r="CHZ98" s="167"/>
      <c r="CIA98" s="167"/>
      <c r="CIB98" s="167"/>
      <c r="CIC98" s="167"/>
      <c r="CID98" s="167"/>
      <c r="CIE98" s="167"/>
      <c r="CIF98" s="167"/>
      <c r="CIG98" s="167"/>
      <c r="CIH98" s="167"/>
      <c r="CII98" s="167"/>
      <c r="CIJ98" s="167"/>
      <c r="CIK98" s="167"/>
      <c r="CIL98" s="167"/>
      <c r="CIM98" s="167"/>
      <c r="CIN98" s="167"/>
      <c r="CIO98" s="167"/>
      <c r="CIP98" s="167"/>
      <c r="CIQ98" s="167"/>
      <c r="CIR98" s="167"/>
      <c r="CIS98" s="167"/>
      <c r="CIT98" s="167"/>
      <c r="CIU98" s="167"/>
      <c r="CIV98" s="167"/>
      <c r="CIW98" s="167"/>
      <c r="CIX98" s="167"/>
      <c r="CIY98" s="167"/>
      <c r="CIZ98" s="167"/>
      <c r="CJA98" s="167"/>
      <c r="CJB98" s="167"/>
      <c r="CJC98" s="167"/>
      <c r="CJD98" s="167"/>
      <c r="CJE98" s="167"/>
      <c r="CJF98" s="167"/>
      <c r="CJG98" s="167"/>
      <c r="CJH98" s="167"/>
      <c r="CJI98" s="167"/>
      <c r="CJJ98" s="167"/>
      <c r="CJK98" s="167"/>
      <c r="CJL98" s="167"/>
      <c r="CJM98" s="167"/>
      <c r="CJN98" s="167"/>
      <c r="CJO98" s="167"/>
      <c r="CJP98" s="167"/>
      <c r="CJQ98" s="167"/>
      <c r="CJR98" s="167"/>
      <c r="CJS98" s="167"/>
      <c r="CJT98" s="167"/>
      <c r="CJU98" s="167"/>
      <c r="CJV98" s="167"/>
      <c r="CJW98" s="167"/>
      <c r="CJX98" s="167"/>
      <c r="CJY98" s="167"/>
      <c r="CJZ98" s="167"/>
      <c r="CKA98" s="167"/>
      <c r="CKB98" s="167"/>
      <c r="CKC98" s="167"/>
      <c r="CKD98" s="167"/>
      <c r="CKE98" s="167"/>
      <c r="CKF98" s="167"/>
      <c r="CKG98" s="167"/>
      <c r="CKH98" s="167"/>
      <c r="CKI98" s="167"/>
      <c r="CKJ98" s="167"/>
      <c r="CKK98" s="167"/>
      <c r="CKL98" s="167"/>
      <c r="CKM98" s="167"/>
      <c r="CKN98" s="167"/>
      <c r="CKO98" s="167"/>
      <c r="CKP98" s="167"/>
      <c r="CKQ98" s="167"/>
      <c r="CKR98" s="167"/>
      <c r="CKS98" s="167"/>
      <c r="CKT98" s="167"/>
      <c r="CKU98" s="167"/>
      <c r="CKV98" s="167"/>
      <c r="CKW98" s="167"/>
      <c r="CKX98" s="167"/>
      <c r="CKY98" s="167"/>
      <c r="CKZ98" s="167"/>
      <c r="CLA98" s="167"/>
      <c r="CLB98" s="167"/>
      <c r="CLC98" s="167"/>
      <c r="CLD98" s="167"/>
      <c r="CLE98" s="167"/>
      <c r="CLF98" s="167"/>
      <c r="CLG98" s="167"/>
      <c r="CLH98" s="167"/>
      <c r="CLI98" s="167"/>
      <c r="CLJ98" s="167"/>
      <c r="CLK98" s="167"/>
      <c r="CLL98" s="167"/>
      <c r="CLM98" s="167"/>
      <c r="CLN98" s="167"/>
      <c r="CLO98" s="167"/>
      <c r="CLP98" s="167"/>
      <c r="CLQ98" s="167"/>
      <c r="CLR98" s="167"/>
      <c r="CLS98" s="167"/>
      <c r="CLT98" s="167"/>
      <c r="CLU98" s="167"/>
      <c r="CLV98" s="167"/>
      <c r="CLW98" s="167"/>
      <c r="CLX98" s="167"/>
      <c r="CLY98" s="167"/>
      <c r="CLZ98" s="167"/>
      <c r="CMA98" s="167"/>
      <c r="CMB98" s="167"/>
      <c r="CMC98" s="167"/>
      <c r="CMD98" s="167"/>
      <c r="CME98" s="167"/>
      <c r="CMF98" s="167"/>
      <c r="CMG98" s="167"/>
      <c r="CMH98" s="167"/>
      <c r="CMI98" s="167"/>
      <c r="CMJ98" s="167"/>
      <c r="CMK98" s="167"/>
      <c r="CML98" s="167"/>
      <c r="CMM98" s="167"/>
      <c r="CMN98" s="167"/>
      <c r="CMO98" s="167"/>
      <c r="CMP98" s="167"/>
      <c r="CMQ98" s="167"/>
      <c r="CMR98" s="167"/>
      <c r="CMS98" s="167"/>
      <c r="CMT98" s="167"/>
      <c r="CMU98" s="167"/>
      <c r="CMV98" s="167"/>
      <c r="CMW98" s="167"/>
      <c r="CMX98" s="167"/>
      <c r="CMY98" s="167"/>
      <c r="CMZ98" s="167"/>
      <c r="CNA98" s="167"/>
      <c r="CNB98" s="167"/>
      <c r="CNC98" s="167"/>
      <c r="CND98" s="167"/>
      <c r="CNE98" s="167"/>
      <c r="CNF98" s="167"/>
      <c r="CNG98" s="167"/>
      <c r="CNH98" s="167"/>
      <c r="CNI98" s="167"/>
      <c r="CNJ98" s="167"/>
      <c r="CNK98" s="167"/>
      <c r="CNL98" s="167"/>
      <c r="CNM98" s="167"/>
      <c r="CNN98" s="167"/>
      <c r="CNO98" s="167"/>
      <c r="CNP98" s="167"/>
      <c r="CNQ98" s="167"/>
      <c r="CNR98" s="167"/>
      <c r="CNS98" s="167"/>
      <c r="CNT98" s="167"/>
      <c r="CNU98" s="167"/>
      <c r="CNV98" s="167"/>
      <c r="CNW98" s="167"/>
      <c r="CNX98" s="167"/>
      <c r="CNY98" s="167"/>
      <c r="CNZ98" s="167"/>
      <c r="COA98" s="167"/>
      <c r="COB98" s="167"/>
      <c r="COC98" s="167"/>
      <c r="COD98" s="167"/>
      <c r="COE98" s="167"/>
      <c r="COF98" s="167"/>
      <c r="COG98" s="167"/>
      <c r="COH98" s="167"/>
      <c r="COI98" s="167"/>
      <c r="COJ98" s="167"/>
      <c r="COK98" s="167"/>
      <c r="COL98" s="167"/>
      <c r="COM98" s="167"/>
      <c r="CON98" s="167"/>
      <c r="COO98" s="167"/>
      <c r="COP98" s="167"/>
      <c r="COQ98" s="167"/>
      <c r="COR98" s="167"/>
      <c r="COS98" s="167"/>
      <c r="COT98" s="167"/>
      <c r="COU98" s="167"/>
      <c r="COV98" s="167"/>
      <c r="COW98" s="167"/>
      <c r="COX98" s="167"/>
      <c r="COY98" s="167"/>
      <c r="COZ98" s="167"/>
      <c r="CPA98" s="167"/>
      <c r="CPB98" s="167"/>
      <c r="CPC98" s="167"/>
      <c r="CPD98" s="167"/>
      <c r="CPE98" s="167"/>
      <c r="CPF98" s="167"/>
      <c r="CPG98" s="167"/>
      <c r="CPH98" s="167"/>
      <c r="CPI98" s="167"/>
      <c r="CPJ98" s="167"/>
      <c r="CPK98" s="167"/>
      <c r="CPL98" s="167"/>
      <c r="CPM98" s="167"/>
      <c r="CPN98" s="167"/>
      <c r="CPO98" s="167"/>
      <c r="CPP98" s="167"/>
      <c r="CPQ98" s="167"/>
      <c r="CPR98" s="167"/>
      <c r="CPS98" s="167"/>
      <c r="CPT98" s="167"/>
      <c r="CPU98" s="167"/>
      <c r="CPV98" s="167"/>
      <c r="CPW98" s="167"/>
      <c r="CPX98" s="167"/>
      <c r="CPY98" s="167"/>
      <c r="CPZ98" s="167"/>
      <c r="CQA98" s="167"/>
      <c r="CQB98" s="167"/>
      <c r="CQC98" s="167"/>
      <c r="CQD98" s="167"/>
      <c r="CQE98" s="167"/>
      <c r="CQF98" s="167"/>
      <c r="CQG98" s="167"/>
      <c r="CQH98" s="167"/>
      <c r="CQI98" s="167"/>
      <c r="CQJ98" s="167"/>
      <c r="CQK98" s="167"/>
      <c r="CQL98" s="167"/>
      <c r="CQM98" s="167"/>
      <c r="CQN98" s="167"/>
      <c r="CQO98" s="167"/>
      <c r="CQP98" s="167"/>
      <c r="CQQ98" s="167"/>
      <c r="CQR98" s="167"/>
      <c r="CQS98" s="167"/>
      <c r="CQT98" s="167"/>
      <c r="CQU98" s="167"/>
      <c r="CQV98" s="167"/>
      <c r="CQW98" s="167"/>
      <c r="CQX98" s="167"/>
      <c r="CQY98" s="167"/>
      <c r="CQZ98" s="167"/>
      <c r="CRA98" s="167"/>
      <c r="CRB98" s="167"/>
      <c r="CRC98" s="167"/>
      <c r="CRD98" s="167"/>
      <c r="CRE98" s="167"/>
      <c r="CRF98" s="167"/>
      <c r="CRG98" s="167"/>
      <c r="CRH98" s="167"/>
      <c r="CRI98" s="167"/>
      <c r="CRJ98" s="167"/>
      <c r="CRK98" s="167"/>
      <c r="CRL98" s="167"/>
      <c r="CRM98" s="167"/>
      <c r="CRN98" s="167"/>
      <c r="CRO98" s="167"/>
      <c r="CRP98" s="167"/>
      <c r="CRQ98" s="167"/>
      <c r="CRR98" s="167"/>
      <c r="CRS98" s="167"/>
      <c r="CRT98" s="167"/>
      <c r="CRU98" s="167"/>
      <c r="CRV98" s="167"/>
      <c r="CRW98" s="167"/>
      <c r="CRX98" s="167"/>
      <c r="CRY98" s="167"/>
      <c r="CRZ98" s="167"/>
      <c r="CSA98" s="167"/>
      <c r="CSB98" s="167"/>
      <c r="CSC98" s="167"/>
      <c r="CSD98" s="167"/>
      <c r="CSE98" s="167"/>
      <c r="CSF98" s="167"/>
      <c r="CSG98" s="167"/>
      <c r="CSH98" s="167"/>
      <c r="CSI98" s="167"/>
      <c r="CSJ98" s="167"/>
      <c r="CSK98" s="167"/>
      <c r="CSL98" s="167"/>
      <c r="CSM98" s="167"/>
      <c r="CSN98" s="167"/>
      <c r="CSO98" s="167"/>
      <c r="CSP98" s="167"/>
      <c r="CSQ98" s="167"/>
      <c r="CSR98" s="167"/>
      <c r="CSS98" s="167"/>
      <c r="CST98" s="167"/>
      <c r="CSU98" s="167"/>
      <c r="CSV98" s="167"/>
      <c r="CSW98" s="167"/>
      <c r="CSX98" s="167"/>
      <c r="CSY98" s="167"/>
      <c r="CSZ98" s="167"/>
      <c r="CTA98" s="167"/>
      <c r="CTB98" s="167"/>
      <c r="CTC98" s="167"/>
      <c r="CTD98" s="167"/>
      <c r="CTE98" s="167"/>
      <c r="CTF98" s="167"/>
      <c r="CTG98" s="167"/>
      <c r="CTH98" s="167"/>
      <c r="CTI98" s="167"/>
      <c r="CTJ98" s="167"/>
      <c r="CTK98" s="167"/>
      <c r="CTL98" s="167"/>
      <c r="CTM98" s="167"/>
      <c r="CTN98" s="167"/>
      <c r="CTO98" s="167"/>
      <c r="CTP98" s="167"/>
      <c r="CTQ98" s="167"/>
      <c r="CTR98" s="167"/>
      <c r="CTS98" s="167"/>
      <c r="CTT98" s="167"/>
      <c r="CTU98" s="167"/>
      <c r="CTV98" s="167"/>
      <c r="CTW98" s="167"/>
      <c r="CTX98" s="167"/>
      <c r="CTY98" s="167"/>
      <c r="CTZ98" s="167"/>
      <c r="CUA98" s="167"/>
      <c r="CUB98" s="167"/>
      <c r="CUC98" s="167"/>
      <c r="CUD98" s="167"/>
      <c r="CUE98" s="167"/>
      <c r="CUF98" s="167"/>
      <c r="CUG98" s="167"/>
      <c r="CUH98" s="167"/>
      <c r="CUI98" s="167"/>
      <c r="CUJ98" s="167"/>
      <c r="CUK98" s="167"/>
      <c r="CUL98" s="167"/>
      <c r="CUM98" s="167"/>
      <c r="CUN98" s="167"/>
      <c r="CUO98" s="167"/>
      <c r="CUP98" s="167"/>
      <c r="CUQ98" s="167"/>
      <c r="CUR98" s="167"/>
      <c r="CUS98" s="167"/>
      <c r="CUT98" s="167"/>
      <c r="CUU98" s="167"/>
      <c r="CUV98" s="167"/>
      <c r="CUW98" s="167"/>
      <c r="CUX98" s="167"/>
      <c r="CUY98" s="167"/>
      <c r="CUZ98" s="167"/>
      <c r="CVA98" s="167"/>
      <c r="CVB98" s="167"/>
      <c r="CVC98" s="167"/>
      <c r="CVD98" s="167"/>
      <c r="CVE98" s="167"/>
      <c r="CVF98" s="167"/>
      <c r="CVG98" s="167"/>
      <c r="CVH98" s="167"/>
      <c r="CVI98" s="167"/>
      <c r="CVJ98" s="167"/>
      <c r="CVK98" s="167"/>
      <c r="CVL98" s="167"/>
      <c r="CVM98" s="167"/>
      <c r="CVN98" s="167"/>
      <c r="CVO98" s="167"/>
      <c r="CVP98" s="167"/>
      <c r="CVQ98" s="167"/>
      <c r="CVR98" s="167"/>
      <c r="CVS98" s="167"/>
      <c r="CVT98" s="167"/>
      <c r="CVU98" s="167"/>
      <c r="CVV98" s="167"/>
      <c r="CVW98" s="167"/>
      <c r="CVX98" s="167"/>
      <c r="CVY98" s="167"/>
      <c r="CVZ98" s="167"/>
      <c r="CWA98" s="167"/>
      <c r="CWB98" s="167"/>
      <c r="CWC98" s="167"/>
      <c r="CWD98" s="167"/>
      <c r="CWE98" s="167"/>
      <c r="CWF98" s="167"/>
      <c r="CWG98" s="167"/>
      <c r="CWH98" s="167"/>
      <c r="CWI98" s="167"/>
      <c r="CWJ98" s="167"/>
      <c r="CWK98" s="167"/>
      <c r="CWL98" s="167"/>
      <c r="CWM98" s="167"/>
      <c r="CWN98" s="167"/>
      <c r="CWO98" s="167"/>
      <c r="CWP98" s="167"/>
      <c r="CWQ98" s="167"/>
      <c r="CWR98" s="167"/>
      <c r="CWS98" s="167"/>
      <c r="CWT98" s="167"/>
      <c r="CWU98" s="167"/>
      <c r="CWV98" s="167"/>
      <c r="CWW98" s="167"/>
      <c r="CWX98" s="167"/>
      <c r="CWY98" s="167"/>
      <c r="CWZ98" s="167"/>
      <c r="CXA98" s="167"/>
      <c r="CXB98" s="167"/>
      <c r="CXC98" s="167"/>
      <c r="CXD98" s="167"/>
      <c r="CXE98" s="167"/>
      <c r="CXF98" s="167"/>
      <c r="CXG98" s="167"/>
      <c r="CXH98" s="167"/>
      <c r="CXI98" s="167"/>
      <c r="CXJ98" s="167"/>
      <c r="CXK98" s="167"/>
      <c r="CXL98" s="167"/>
      <c r="CXM98" s="167"/>
      <c r="CXN98" s="167"/>
      <c r="CXO98" s="167"/>
      <c r="CXP98" s="167"/>
      <c r="CXQ98" s="167"/>
      <c r="CXR98" s="167"/>
      <c r="CXS98" s="167"/>
      <c r="CXT98" s="167"/>
      <c r="CXU98" s="167"/>
      <c r="CXV98" s="167"/>
      <c r="CXW98" s="167"/>
      <c r="CXX98" s="167"/>
      <c r="CXY98" s="167"/>
      <c r="CXZ98" s="167"/>
      <c r="CYA98" s="167"/>
      <c r="CYB98" s="167"/>
      <c r="CYC98" s="167"/>
      <c r="CYD98" s="167"/>
      <c r="CYE98" s="167"/>
      <c r="CYF98" s="167"/>
      <c r="CYG98" s="167"/>
      <c r="CYH98" s="167"/>
      <c r="CYI98" s="167"/>
      <c r="CYJ98" s="167"/>
      <c r="CYK98" s="167"/>
      <c r="CYL98" s="167"/>
      <c r="CYM98" s="167"/>
      <c r="CYN98" s="167"/>
      <c r="CYO98" s="167"/>
      <c r="CYP98" s="167"/>
      <c r="CYQ98" s="167"/>
      <c r="CYR98" s="167"/>
      <c r="CYS98" s="167"/>
      <c r="CYT98" s="167"/>
      <c r="CYU98" s="167"/>
      <c r="CYV98" s="167"/>
      <c r="CYW98" s="167"/>
      <c r="CYX98" s="167"/>
      <c r="CYY98" s="167"/>
      <c r="CYZ98" s="167"/>
      <c r="CZA98" s="167"/>
      <c r="CZB98" s="167"/>
      <c r="CZC98" s="167"/>
      <c r="CZD98" s="167"/>
      <c r="CZE98" s="167"/>
      <c r="CZF98" s="167"/>
      <c r="CZG98" s="167"/>
      <c r="CZH98" s="167"/>
      <c r="CZI98" s="167"/>
      <c r="CZJ98" s="167"/>
      <c r="CZK98" s="167"/>
      <c r="CZL98" s="167"/>
      <c r="CZM98" s="167"/>
      <c r="CZN98" s="167"/>
      <c r="CZO98" s="167"/>
      <c r="CZP98" s="167"/>
      <c r="CZQ98" s="167"/>
      <c r="CZR98" s="167"/>
      <c r="CZS98" s="167"/>
      <c r="CZT98" s="167"/>
      <c r="CZU98" s="167"/>
      <c r="CZV98" s="167"/>
      <c r="CZW98" s="167"/>
      <c r="CZX98" s="167"/>
      <c r="CZY98" s="167"/>
      <c r="CZZ98" s="167"/>
      <c r="DAA98" s="167"/>
      <c r="DAB98" s="167"/>
      <c r="DAC98" s="167"/>
      <c r="DAD98" s="167"/>
      <c r="DAE98" s="167"/>
      <c r="DAF98" s="167"/>
      <c r="DAG98" s="167"/>
      <c r="DAH98" s="167"/>
      <c r="DAI98" s="167"/>
      <c r="DAJ98" s="167"/>
      <c r="DAK98" s="167"/>
      <c r="DAL98" s="167"/>
      <c r="DAM98" s="167"/>
      <c r="DAN98" s="167"/>
      <c r="DAO98" s="167"/>
      <c r="DAP98" s="167"/>
      <c r="DAQ98" s="167"/>
      <c r="DAR98" s="167"/>
      <c r="DAS98" s="167"/>
      <c r="DAT98" s="167"/>
      <c r="DAU98" s="167"/>
      <c r="DAV98" s="167"/>
      <c r="DAW98" s="167"/>
      <c r="DAX98" s="167"/>
      <c r="DAY98" s="167"/>
      <c r="DAZ98" s="167"/>
      <c r="DBA98" s="167"/>
      <c r="DBB98" s="167"/>
      <c r="DBC98" s="167"/>
      <c r="DBD98" s="167"/>
      <c r="DBE98" s="167"/>
      <c r="DBF98" s="167"/>
      <c r="DBG98" s="167"/>
      <c r="DBH98" s="167"/>
      <c r="DBI98" s="167"/>
      <c r="DBJ98" s="167"/>
      <c r="DBK98" s="167"/>
      <c r="DBL98" s="167"/>
      <c r="DBM98" s="167"/>
      <c r="DBN98" s="167"/>
      <c r="DBO98" s="167"/>
      <c r="DBP98" s="167"/>
      <c r="DBQ98" s="167"/>
      <c r="DBR98" s="167"/>
      <c r="DBS98" s="167"/>
      <c r="DBT98" s="167"/>
      <c r="DBU98" s="167"/>
      <c r="DBV98" s="167"/>
      <c r="DBW98" s="167"/>
      <c r="DBX98" s="167"/>
      <c r="DBY98" s="167"/>
      <c r="DBZ98" s="167"/>
      <c r="DCA98" s="167"/>
      <c r="DCB98" s="167"/>
      <c r="DCC98" s="167"/>
      <c r="DCD98" s="167"/>
      <c r="DCE98" s="167"/>
      <c r="DCF98" s="167"/>
      <c r="DCG98" s="167"/>
      <c r="DCH98" s="167"/>
      <c r="DCI98" s="167"/>
      <c r="DCJ98" s="167"/>
      <c r="DCK98" s="167"/>
      <c r="DCL98" s="167"/>
      <c r="DCM98" s="167"/>
      <c r="DCN98" s="167"/>
      <c r="DCO98" s="167"/>
      <c r="DCP98" s="167"/>
      <c r="DCQ98" s="167"/>
      <c r="DCR98" s="167"/>
      <c r="DCS98" s="167"/>
      <c r="DCT98" s="167"/>
      <c r="DCU98" s="167"/>
      <c r="DCV98" s="167"/>
      <c r="DCW98" s="167"/>
      <c r="DCX98" s="167"/>
      <c r="DCY98" s="167"/>
      <c r="DCZ98" s="167"/>
      <c r="DDA98" s="167"/>
      <c r="DDB98" s="167"/>
      <c r="DDC98" s="167"/>
      <c r="DDD98" s="167"/>
      <c r="DDE98" s="167"/>
      <c r="DDF98" s="167"/>
      <c r="DDG98" s="167"/>
      <c r="DDH98" s="167"/>
      <c r="DDI98" s="167"/>
      <c r="DDJ98" s="167"/>
      <c r="DDK98" s="167"/>
      <c r="DDL98" s="167"/>
      <c r="DDM98" s="167"/>
      <c r="DDN98" s="167"/>
      <c r="DDO98" s="167"/>
      <c r="DDP98" s="167"/>
      <c r="DDQ98" s="167"/>
      <c r="DDR98" s="167"/>
      <c r="DDS98" s="167"/>
      <c r="DDT98" s="167"/>
      <c r="DDU98" s="167"/>
      <c r="DDV98" s="167"/>
      <c r="DDW98" s="167"/>
      <c r="DDX98" s="167"/>
      <c r="DDY98" s="167"/>
      <c r="DDZ98" s="167"/>
      <c r="DEA98" s="167"/>
      <c r="DEB98" s="167"/>
      <c r="DEC98" s="167"/>
      <c r="DED98" s="167"/>
      <c r="DEE98" s="167"/>
      <c r="DEF98" s="167"/>
      <c r="DEG98" s="167"/>
      <c r="DEH98" s="167"/>
      <c r="DEI98" s="167"/>
      <c r="DEJ98" s="167"/>
      <c r="DEK98" s="167"/>
      <c r="DEL98" s="167"/>
      <c r="DEM98" s="167"/>
      <c r="DEN98" s="167"/>
      <c r="DEO98" s="167"/>
      <c r="DEP98" s="167"/>
      <c r="DEQ98" s="167"/>
      <c r="DER98" s="167"/>
      <c r="DES98" s="167"/>
      <c r="DET98" s="167"/>
      <c r="DEU98" s="167"/>
      <c r="DEV98" s="167"/>
      <c r="DEW98" s="167"/>
      <c r="DEX98" s="167"/>
      <c r="DEY98" s="167"/>
      <c r="DEZ98" s="167"/>
      <c r="DFA98" s="167"/>
      <c r="DFB98" s="167"/>
      <c r="DFC98" s="167"/>
      <c r="DFD98" s="167"/>
      <c r="DFE98" s="167"/>
      <c r="DFF98" s="167"/>
      <c r="DFG98" s="167"/>
      <c r="DFH98" s="167"/>
      <c r="DFI98" s="167"/>
      <c r="DFJ98" s="167"/>
      <c r="DFK98" s="167"/>
      <c r="DFL98" s="167"/>
      <c r="DFM98" s="167"/>
      <c r="DFN98" s="167"/>
      <c r="DFO98" s="167"/>
      <c r="DFP98" s="167"/>
      <c r="DFQ98" s="167"/>
      <c r="DFR98" s="167"/>
      <c r="DFS98" s="167"/>
      <c r="DFT98" s="167"/>
      <c r="DFU98" s="167"/>
      <c r="DFV98" s="167"/>
      <c r="DFW98" s="167"/>
      <c r="DFX98" s="167"/>
      <c r="DFY98" s="167"/>
      <c r="DFZ98" s="167"/>
      <c r="DGA98" s="167"/>
      <c r="DGB98" s="167"/>
      <c r="DGC98" s="167"/>
      <c r="DGD98" s="167"/>
      <c r="DGE98" s="167"/>
      <c r="DGF98" s="167"/>
      <c r="DGG98" s="167"/>
      <c r="DGH98" s="167"/>
      <c r="DGI98" s="167"/>
      <c r="DGJ98" s="167"/>
      <c r="DGK98" s="167"/>
      <c r="DGL98" s="167"/>
      <c r="DGM98" s="167"/>
      <c r="DGN98" s="167"/>
      <c r="DGO98" s="167"/>
      <c r="DGP98" s="167"/>
      <c r="DGQ98" s="167"/>
      <c r="DGR98" s="167"/>
      <c r="DGS98" s="167"/>
      <c r="DGT98" s="167"/>
      <c r="DGU98" s="167"/>
      <c r="DGV98" s="167"/>
      <c r="DGW98" s="167"/>
      <c r="DGX98" s="167"/>
      <c r="DGY98" s="167"/>
      <c r="DGZ98" s="167"/>
      <c r="DHA98" s="167"/>
      <c r="DHB98" s="167"/>
      <c r="DHC98" s="167"/>
      <c r="DHD98" s="167"/>
      <c r="DHE98" s="167"/>
      <c r="DHF98" s="167"/>
      <c r="DHG98" s="167"/>
      <c r="DHH98" s="167"/>
      <c r="DHI98" s="167"/>
      <c r="DHJ98" s="167"/>
      <c r="DHK98" s="167"/>
      <c r="DHL98" s="167"/>
      <c r="DHM98" s="167"/>
      <c r="DHN98" s="167"/>
      <c r="DHO98" s="167"/>
      <c r="DHP98" s="167"/>
      <c r="DHQ98" s="167"/>
      <c r="DHR98" s="167"/>
      <c r="DHS98" s="167"/>
      <c r="DHT98" s="167"/>
      <c r="DHU98" s="167"/>
      <c r="DHV98" s="167"/>
      <c r="DHW98" s="167"/>
      <c r="DHX98" s="167"/>
      <c r="DHY98" s="167"/>
      <c r="DHZ98" s="167"/>
      <c r="DIA98" s="167"/>
      <c r="DIB98" s="167"/>
      <c r="DIC98" s="167"/>
      <c r="DID98" s="167"/>
      <c r="DIE98" s="167"/>
      <c r="DIF98" s="167"/>
      <c r="DIG98" s="167"/>
      <c r="DIH98" s="167"/>
      <c r="DII98" s="167"/>
      <c r="DIJ98" s="167"/>
      <c r="DIK98" s="167"/>
      <c r="DIL98" s="167"/>
      <c r="DIM98" s="167"/>
      <c r="DIN98" s="167"/>
      <c r="DIO98" s="167"/>
      <c r="DIP98" s="167"/>
      <c r="DIQ98" s="167"/>
      <c r="DIR98" s="167"/>
      <c r="DIS98" s="167"/>
      <c r="DIT98" s="167"/>
      <c r="DIU98" s="167"/>
      <c r="DIV98" s="167"/>
      <c r="DIW98" s="167"/>
      <c r="DIX98" s="167"/>
      <c r="DIY98" s="167"/>
      <c r="DIZ98" s="167"/>
      <c r="DJA98" s="167"/>
      <c r="DJB98" s="167"/>
      <c r="DJC98" s="167"/>
      <c r="DJD98" s="167"/>
      <c r="DJE98" s="167"/>
      <c r="DJF98" s="167"/>
      <c r="DJG98" s="167"/>
      <c r="DJH98" s="167"/>
      <c r="DJI98" s="167"/>
      <c r="DJJ98" s="167"/>
      <c r="DJK98" s="167"/>
      <c r="DJL98" s="167"/>
      <c r="DJM98" s="167"/>
      <c r="DJN98" s="167"/>
      <c r="DJO98" s="167"/>
      <c r="DJP98" s="167"/>
      <c r="DJQ98" s="167"/>
      <c r="DJR98" s="167"/>
      <c r="DJS98" s="167"/>
      <c r="DJT98" s="167"/>
      <c r="DJU98" s="167"/>
      <c r="DJV98" s="167"/>
      <c r="DJW98" s="167"/>
      <c r="DJX98" s="167"/>
      <c r="DJY98" s="167"/>
      <c r="DJZ98" s="167"/>
      <c r="DKA98" s="167"/>
      <c r="DKB98" s="167"/>
      <c r="DKC98" s="167"/>
      <c r="DKD98" s="167"/>
      <c r="DKE98" s="167"/>
      <c r="DKF98" s="167"/>
      <c r="DKG98" s="167"/>
      <c r="DKH98" s="167"/>
      <c r="DKI98" s="167"/>
      <c r="DKJ98" s="167"/>
      <c r="DKK98" s="167"/>
      <c r="DKL98" s="167"/>
      <c r="DKM98" s="167"/>
      <c r="DKN98" s="167"/>
      <c r="DKO98" s="167"/>
      <c r="DKP98" s="167"/>
      <c r="DKQ98" s="167"/>
      <c r="DKR98" s="167"/>
      <c r="DKS98" s="167"/>
      <c r="DKT98" s="167"/>
      <c r="DKU98" s="167"/>
      <c r="DKV98" s="167"/>
      <c r="DKW98" s="167"/>
      <c r="DKX98" s="167"/>
      <c r="DKY98" s="167"/>
      <c r="DKZ98" s="167"/>
      <c r="DLA98" s="167"/>
      <c r="DLB98" s="167"/>
      <c r="DLC98" s="167"/>
      <c r="DLD98" s="167"/>
      <c r="DLE98" s="167"/>
      <c r="DLF98" s="167"/>
      <c r="DLG98" s="167"/>
      <c r="DLH98" s="167"/>
      <c r="DLI98" s="167"/>
      <c r="DLJ98" s="167"/>
      <c r="DLK98" s="167"/>
      <c r="DLL98" s="167"/>
      <c r="DLM98" s="167"/>
      <c r="DLN98" s="167"/>
      <c r="DLO98" s="167"/>
      <c r="DLP98" s="167"/>
      <c r="DLQ98" s="167"/>
      <c r="DLR98" s="167"/>
      <c r="DLS98" s="167"/>
      <c r="DLT98" s="167"/>
      <c r="DLU98" s="167"/>
      <c r="DLV98" s="167"/>
      <c r="DLW98" s="167"/>
      <c r="DLX98" s="167"/>
      <c r="DLY98" s="167"/>
      <c r="DLZ98" s="167"/>
      <c r="DMA98" s="167"/>
      <c r="DMB98" s="167"/>
      <c r="DMC98" s="167"/>
      <c r="DMD98" s="167"/>
      <c r="DME98" s="167"/>
      <c r="DMF98" s="167"/>
      <c r="DMG98" s="167"/>
      <c r="DMH98" s="167"/>
      <c r="DMI98" s="167"/>
      <c r="DMJ98" s="167"/>
      <c r="DMK98" s="167"/>
      <c r="DML98" s="167"/>
      <c r="DMM98" s="167"/>
      <c r="DMN98" s="167"/>
      <c r="DMO98" s="167"/>
      <c r="DMP98" s="167"/>
      <c r="DMQ98" s="167"/>
      <c r="DMR98" s="167"/>
      <c r="DMS98" s="167"/>
      <c r="DMT98" s="167"/>
      <c r="DMU98" s="167"/>
      <c r="DMV98" s="167"/>
      <c r="DMW98" s="167"/>
      <c r="DMX98" s="167"/>
      <c r="DMY98" s="167"/>
      <c r="DMZ98" s="167"/>
      <c r="DNA98" s="167"/>
      <c r="DNB98" s="167"/>
      <c r="DNC98" s="167"/>
      <c r="DND98" s="167"/>
      <c r="DNE98" s="167"/>
      <c r="DNF98" s="167"/>
      <c r="DNG98" s="167"/>
      <c r="DNH98" s="167"/>
      <c r="DNI98" s="167"/>
      <c r="DNJ98" s="167"/>
      <c r="DNK98" s="167"/>
      <c r="DNL98" s="167"/>
      <c r="DNM98" s="167"/>
      <c r="DNN98" s="167"/>
      <c r="DNO98" s="167"/>
      <c r="DNP98" s="167"/>
      <c r="DNQ98" s="167"/>
      <c r="DNR98" s="167"/>
      <c r="DNS98" s="167"/>
      <c r="DNT98" s="167"/>
      <c r="DNU98" s="167"/>
      <c r="DNV98" s="167"/>
      <c r="DNW98" s="167"/>
      <c r="DNX98" s="167"/>
      <c r="DNY98" s="167"/>
      <c r="DNZ98" s="167"/>
      <c r="DOA98" s="167"/>
      <c r="DOB98" s="167"/>
      <c r="DOC98" s="167"/>
      <c r="DOD98" s="167"/>
      <c r="DOE98" s="167"/>
      <c r="DOF98" s="167"/>
      <c r="DOG98" s="167"/>
      <c r="DOH98" s="167"/>
      <c r="DOI98" s="167"/>
      <c r="DOJ98" s="167"/>
      <c r="DOK98" s="167"/>
      <c r="DOL98" s="167"/>
      <c r="DOM98" s="167"/>
      <c r="DON98" s="167"/>
      <c r="DOO98" s="167"/>
      <c r="DOP98" s="167"/>
      <c r="DOQ98" s="167"/>
      <c r="DOR98" s="167"/>
      <c r="DOS98" s="167"/>
      <c r="DOT98" s="167"/>
      <c r="DOU98" s="167"/>
      <c r="DOV98" s="167"/>
      <c r="DOW98" s="167"/>
      <c r="DOX98" s="167"/>
      <c r="DOY98" s="167"/>
      <c r="DOZ98" s="167"/>
      <c r="DPA98" s="167"/>
      <c r="DPB98" s="167"/>
      <c r="DPC98" s="167"/>
      <c r="DPD98" s="167"/>
      <c r="DPE98" s="167"/>
      <c r="DPF98" s="167"/>
      <c r="DPG98" s="167"/>
    </row>
    <row r="99" spans="1:3127" s="167" customFormat="1">
      <c r="A99" s="184" t="s">
        <v>2113</v>
      </c>
      <c r="B99" s="185" t="s">
        <v>1969</v>
      </c>
      <c r="C99" s="184" t="s">
        <v>2033</v>
      </c>
      <c r="D99" s="186" t="s">
        <v>2034</v>
      </c>
      <c r="E99" s="184" t="s">
        <v>1970</v>
      </c>
      <c r="F99" s="184" t="s">
        <v>1237</v>
      </c>
      <c r="G99" s="184"/>
      <c r="H99" s="184" t="s">
        <v>1972</v>
      </c>
      <c r="I99" s="184" t="s">
        <v>1005</v>
      </c>
      <c r="J99" s="184" t="s">
        <v>18</v>
      </c>
      <c r="K99" s="184" t="s">
        <v>53</v>
      </c>
      <c r="L99" s="180" t="s">
        <v>1432</v>
      </c>
      <c r="M99" s="184" t="s">
        <v>1113</v>
      </c>
      <c r="N99" s="187">
        <v>100</v>
      </c>
      <c r="O99" s="187">
        <v>100</v>
      </c>
      <c r="P99" s="180" t="s">
        <v>1432</v>
      </c>
      <c r="Q99" s="188">
        <v>16.666666666666668</v>
      </c>
      <c r="R99" s="208" t="s">
        <v>1974</v>
      </c>
      <c r="S99" s="184" t="s">
        <v>1975</v>
      </c>
      <c r="T99" s="184"/>
      <c r="U99" s="5"/>
      <c r="V99" s="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s="166"/>
      <c r="APW99" s="166"/>
      <c r="APX99" s="166"/>
      <c r="APY99" s="166"/>
      <c r="APZ99" s="166"/>
      <c r="AQA99" s="166"/>
      <c r="AQB99" s="166"/>
      <c r="AQC99" s="166"/>
      <c r="AQD99" s="166"/>
      <c r="AQE99" s="166"/>
      <c r="AQF99" s="166"/>
      <c r="AQG99" s="166"/>
      <c r="AQH99" s="166"/>
      <c r="AQI99" s="166"/>
      <c r="AQJ99" s="166"/>
      <c r="AQK99" s="166"/>
      <c r="AQL99" s="166"/>
      <c r="AQM99" s="166"/>
      <c r="AQN99" s="166"/>
      <c r="AQO99" s="166"/>
      <c r="AQP99" s="166"/>
      <c r="AQQ99" s="166"/>
      <c r="AQR99" s="166"/>
      <c r="AQS99" s="166"/>
      <c r="AQT99" s="166"/>
      <c r="AQU99" s="166"/>
      <c r="AQV99" s="166"/>
      <c r="AQW99" s="166"/>
      <c r="AQX99" s="166"/>
      <c r="AQY99" s="166"/>
      <c r="AQZ99" s="166"/>
      <c r="ARA99" s="166"/>
      <c r="ARB99" s="166"/>
      <c r="ARC99" s="166"/>
      <c r="ARD99" s="166"/>
      <c r="ARE99" s="166"/>
      <c r="ARF99" s="166"/>
      <c r="ARG99" s="166"/>
      <c r="ARH99" s="166"/>
      <c r="ARI99" s="166"/>
      <c r="ARJ99" s="166"/>
      <c r="ARK99" s="166"/>
      <c r="ARL99" s="166"/>
      <c r="ARM99" s="166"/>
      <c r="ARN99" s="166"/>
      <c r="ARO99" s="166"/>
      <c r="ARP99" s="166"/>
      <c r="ARQ99" s="166"/>
      <c r="ARR99" s="166"/>
      <c r="ARS99" s="166"/>
      <c r="ART99" s="166"/>
      <c r="ARU99" s="166"/>
      <c r="ARV99" s="166"/>
      <c r="ARW99" s="166"/>
      <c r="ARX99" s="166"/>
      <c r="ARY99" s="166"/>
      <c r="ARZ99" s="166"/>
      <c r="ASA99" s="166"/>
      <c r="ASB99" s="166"/>
      <c r="ASC99" s="166"/>
      <c r="ASD99" s="166"/>
      <c r="ASE99" s="166"/>
      <c r="ASF99" s="166"/>
      <c r="ASG99" s="166"/>
      <c r="ASH99" s="166"/>
      <c r="ASI99" s="166"/>
      <c r="ASJ99" s="166"/>
      <c r="ASK99" s="166"/>
      <c r="ASL99" s="166"/>
      <c r="ASM99" s="166"/>
      <c r="ASN99" s="166"/>
      <c r="ASO99" s="166"/>
      <c r="ASP99" s="166"/>
      <c r="ASQ99" s="166"/>
      <c r="ASR99" s="166"/>
      <c r="ASS99" s="166"/>
      <c r="AST99" s="166"/>
      <c r="ASU99" s="166"/>
      <c r="ASV99" s="166"/>
      <c r="ASW99" s="166"/>
      <c r="ASX99" s="166"/>
      <c r="ASY99" s="166"/>
      <c r="ASZ99" s="166"/>
      <c r="ATA99" s="166"/>
      <c r="ATB99" s="166"/>
      <c r="ATC99" s="166"/>
      <c r="ATD99" s="166"/>
      <c r="ATE99" s="166"/>
      <c r="ATF99" s="166"/>
      <c r="ATG99" s="166"/>
      <c r="ATH99" s="166"/>
      <c r="ATI99" s="166"/>
      <c r="ATJ99" s="166"/>
      <c r="ATK99" s="166"/>
      <c r="ATL99" s="166"/>
      <c r="ATM99" s="166"/>
      <c r="ATN99" s="166"/>
      <c r="ATO99" s="166"/>
      <c r="ATP99" s="166"/>
      <c r="ATQ99" s="166"/>
      <c r="ATR99" s="166"/>
      <c r="ATS99" s="166"/>
      <c r="ATT99" s="166"/>
      <c r="ATU99" s="166"/>
      <c r="ATV99" s="166"/>
      <c r="ATW99" s="166"/>
      <c r="ATX99" s="166"/>
      <c r="ATY99" s="166"/>
      <c r="ATZ99" s="166"/>
      <c r="AUA99" s="166"/>
      <c r="AUB99" s="166"/>
      <c r="AUC99" s="166"/>
      <c r="AUD99" s="166"/>
      <c r="AUE99" s="166"/>
      <c r="AUF99" s="166"/>
      <c r="AUG99" s="166"/>
      <c r="AUH99" s="166"/>
      <c r="AUI99" s="166"/>
      <c r="AUJ99" s="166"/>
      <c r="AUK99" s="166"/>
      <c r="AUL99" s="166"/>
      <c r="AUM99" s="166"/>
      <c r="AUN99" s="166"/>
      <c r="AUO99" s="166"/>
      <c r="AUP99" s="166"/>
      <c r="AUQ99" s="166"/>
      <c r="AUR99" s="166"/>
      <c r="AUS99" s="166"/>
      <c r="AUT99" s="166"/>
      <c r="AUU99" s="166"/>
      <c r="AUV99" s="166"/>
      <c r="AUW99" s="166"/>
      <c r="AUX99" s="166"/>
      <c r="AUY99" s="166"/>
      <c r="AUZ99" s="166"/>
      <c r="AVA99" s="166"/>
      <c r="AVB99" s="166"/>
      <c r="AVC99" s="166"/>
      <c r="AVD99" s="166"/>
      <c r="AVE99" s="166"/>
      <c r="AVF99" s="166"/>
      <c r="AVG99" s="166"/>
      <c r="AVH99" s="166"/>
      <c r="AVI99" s="166"/>
      <c r="AVJ99" s="166"/>
      <c r="AVK99" s="166"/>
      <c r="AVL99" s="166"/>
      <c r="AVM99" s="166"/>
      <c r="AVN99" s="166"/>
      <c r="AVO99" s="166"/>
      <c r="AVP99" s="166"/>
      <c r="AVQ99" s="166"/>
      <c r="AVR99" s="166"/>
      <c r="AVS99" s="166"/>
      <c r="AVT99" s="166"/>
      <c r="AVU99" s="166"/>
      <c r="AVV99" s="166"/>
      <c r="AVW99" s="166"/>
      <c r="AVX99" s="166"/>
      <c r="AVY99" s="166"/>
      <c r="AVZ99" s="166"/>
      <c r="AWA99" s="166"/>
      <c r="AWB99" s="166"/>
      <c r="AWC99" s="166"/>
      <c r="AWD99" s="166"/>
      <c r="AWE99" s="166"/>
      <c r="AWF99" s="166"/>
      <c r="AWG99" s="166"/>
      <c r="AWH99" s="166"/>
      <c r="AWI99" s="166"/>
      <c r="AWJ99" s="166"/>
      <c r="AWK99" s="166"/>
      <c r="AWL99" s="166"/>
      <c r="AWM99" s="166"/>
      <c r="AWN99" s="166"/>
      <c r="AWO99" s="166"/>
      <c r="AWP99" s="166"/>
      <c r="AWQ99" s="166"/>
      <c r="AWR99" s="166"/>
      <c r="AWS99" s="166"/>
      <c r="AWT99" s="166"/>
      <c r="AWU99" s="166"/>
      <c r="AWV99" s="166"/>
      <c r="AWW99" s="166"/>
      <c r="AWX99" s="166"/>
      <c r="AWY99" s="166"/>
      <c r="AWZ99" s="166"/>
      <c r="AXA99" s="166"/>
      <c r="AXB99" s="166"/>
      <c r="AXC99" s="166"/>
      <c r="AXD99" s="166"/>
      <c r="AXE99" s="166"/>
      <c r="AXF99" s="166"/>
      <c r="AXG99" s="166"/>
      <c r="AXH99" s="166"/>
      <c r="AXI99" s="166"/>
      <c r="AXJ99" s="166"/>
      <c r="AXK99" s="166"/>
      <c r="AXL99" s="166"/>
      <c r="AXM99" s="166"/>
      <c r="AXN99" s="166"/>
      <c r="AXO99" s="166"/>
      <c r="AXP99" s="166"/>
      <c r="AXQ99" s="166"/>
      <c r="AXR99" s="166"/>
      <c r="AXS99" s="166"/>
      <c r="AXT99" s="166"/>
      <c r="AXU99" s="166"/>
      <c r="AXV99" s="166"/>
      <c r="AXW99" s="166"/>
      <c r="AXX99" s="166"/>
      <c r="AXY99" s="166"/>
      <c r="AXZ99" s="166"/>
      <c r="AYA99" s="166"/>
      <c r="AYB99" s="166"/>
      <c r="AYC99" s="166"/>
      <c r="AYD99" s="166"/>
      <c r="AYE99" s="166"/>
      <c r="AYF99" s="166"/>
      <c r="AYG99" s="166"/>
      <c r="AYH99" s="166"/>
      <c r="AYI99" s="166"/>
      <c r="AYJ99" s="166"/>
      <c r="AYK99" s="166"/>
      <c r="AYL99" s="166"/>
      <c r="AYM99" s="166"/>
      <c r="AYN99" s="166"/>
      <c r="AYO99" s="166"/>
      <c r="AYP99" s="166"/>
      <c r="AYQ99" s="166"/>
      <c r="AYR99" s="166"/>
      <c r="AYS99" s="166"/>
      <c r="AYT99" s="166"/>
      <c r="AYU99" s="166"/>
      <c r="AYV99" s="166"/>
      <c r="AYW99" s="166"/>
      <c r="AYX99" s="166"/>
      <c r="AYY99" s="166"/>
      <c r="AYZ99" s="166"/>
      <c r="AZA99" s="166"/>
      <c r="AZB99" s="166"/>
      <c r="AZC99" s="166"/>
      <c r="AZD99" s="166"/>
      <c r="AZE99" s="166"/>
      <c r="AZF99" s="166"/>
      <c r="AZG99" s="166"/>
      <c r="AZH99" s="166"/>
      <c r="AZI99" s="166"/>
      <c r="AZJ99" s="166"/>
      <c r="AZK99" s="166"/>
      <c r="AZL99" s="166"/>
      <c r="AZM99" s="166"/>
      <c r="AZN99" s="166"/>
      <c r="AZO99" s="166"/>
      <c r="AZP99" s="166"/>
      <c r="AZQ99" s="166"/>
      <c r="AZR99" s="166"/>
      <c r="AZS99" s="166"/>
      <c r="AZT99" s="166"/>
      <c r="AZU99" s="166"/>
      <c r="AZV99" s="166"/>
      <c r="AZW99" s="166"/>
      <c r="AZX99" s="166"/>
      <c r="AZY99" s="166"/>
      <c r="AZZ99" s="166"/>
      <c r="BAA99" s="166"/>
      <c r="BAB99" s="166"/>
      <c r="BAC99" s="166"/>
      <c r="BAD99" s="166"/>
      <c r="BAE99" s="166"/>
      <c r="BAF99" s="166"/>
      <c r="BAG99" s="166"/>
      <c r="BAH99" s="166"/>
      <c r="BAI99" s="166"/>
      <c r="BAJ99" s="166"/>
      <c r="BAK99" s="166"/>
      <c r="BAL99" s="166"/>
      <c r="BAM99" s="166"/>
      <c r="BAN99" s="166"/>
      <c r="BAO99" s="166"/>
      <c r="BAP99" s="166"/>
      <c r="BAQ99" s="166"/>
      <c r="BAR99" s="166"/>
      <c r="BAS99" s="166"/>
      <c r="BAT99" s="166"/>
      <c r="BAU99" s="166"/>
      <c r="BAV99" s="166"/>
      <c r="BAW99" s="166"/>
      <c r="BAX99" s="166"/>
      <c r="BAY99" s="166"/>
      <c r="BAZ99" s="166"/>
      <c r="BBA99" s="166"/>
      <c r="BBB99" s="166"/>
      <c r="BBC99" s="166"/>
      <c r="BBD99" s="166"/>
      <c r="BBE99" s="166"/>
      <c r="BBF99" s="166"/>
      <c r="BBG99" s="166"/>
      <c r="BBH99" s="166"/>
      <c r="BBI99" s="166"/>
      <c r="BBJ99" s="166"/>
      <c r="BBK99" s="166"/>
      <c r="BBL99" s="166"/>
      <c r="BBM99" s="166"/>
      <c r="BBN99" s="166"/>
      <c r="BBO99" s="166"/>
      <c r="BBP99" s="166"/>
      <c r="BBQ99" s="166"/>
      <c r="BBR99" s="166"/>
      <c r="BBS99" s="166"/>
      <c r="BBT99" s="166"/>
      <c r="BBU99" s="166"/>
      <c r="BBV99" s="166"/>
      <c r="BBW99" s="166"/>
      <c r="BBX99" s="166"/>
      <c r="BBY99" s="166"/>
      <c r="BBZ99" s="166"/>
      <c r="BCA99" s="166"/>
      <c r="BCB99" s="166"/>
      <c r="BCC99" s="166"/>
      <c r="BCD99" s="166"/>
      <c r="BCE99" s="166"/>
      <c r="BCF99" s="166"/>
      <c r="BCG99" s="166"/>
      <c r="BCH99" s="166"/>
      <c r="BCI99" s="166"/>
      <c r="BCJ99" s="166"/>
      <c r="BCK99" s="166"/>
      <c r="BCL99" s="166"/>
      <c r="BCM99" s="166"/>
      <c r="BCN99" s="166"/>
      <c r="BCO99" s="166"/>
      <c r="BCP99" s="166"/>
      <c r="BCQ99" s="166"/>
      <c r="BCR99" s="166"/>
      <c r="BCS99" s="166"/>
      <c r="BCT99" s="166"/>
      <c r="BCU99" s="166"/>
      <c r="BCV99" s="166"/>
      <c r="BCW99" s="166"/>
      <c r="BCX99" s="166"/>
      <c r="BCY99" s="166"/>
      <c r="BCZ99" s="166"/>
      <c r="BDA99" s="166"/>
      <c r="BDB99" s="166"/>
      <c r="BDC99" s="166"/>
      <c r="BDD99" s="166"/>
      <c r="BDE99" s="166"/>
      <c r="BDF99" s="166"/>
      <c r="BDG99" s="166"/>
      <c r="BDH99" s="166"/>
      <c r="BDI99" s="166"/>
      <c r="BDJ99" s="166"/>
      <c r="BDK99" s="166"/>
      <c r="BDL99" s="166"/>
      <c r="BDM99" s="166"/>
      <c r="BDN99" s="166"/>
      <c r="BDO99" s="166"/>
      <c r="BDP99" s="166"/>
      <c r="BDQ99" s="166"/>
      <c r="BDR99" s="166"/>
      <c r="BDS99" s="166"/>
      <c r="BDT99" s="166"/>
      <c r="BDU99" s="166"/>
      <c r="BDV99" s="166"/>
      <c r="BDW99" s="166"/>
      <c r="BDX99" s="166"/>
      <c r="BDY99" s="166"/>
      <c r="BDZ99" s="166"/>
      <c r="BEA99" s="166"/>
      <c r="BEB99" s="166"/>
      <c r="BEC99" s="166"/>
      <c r="BED99" s="166"/>
      <c r="BEE99" s="166"/>
      <c r="BEF99" s="166"/>
      <c r="BEG99" s="166"/>
      <c r="BEH99" s="166"/>
      <c r="BEI99" s="166"/>
      <c r="BEJ99" s="166"/>
      <c r="BEK99" s="166"/>
      <c r="BEL99" s="166"/>
      <c r="BEM99" s="166"/>
      <c r="BEN99" s="166"/>
      <c r="BEO99" s="166"/>
      <c r="BEP99" s="166"/>
      <c r="BEQ99" s="166"/>
      <c r="BER99" s="166"/>
      <c r="BES99" s="166"/>
      <c r="BET99" s="166"/>
      <c r="BEU99" s="166"/>
      <c r="BEV99" s="166"/>
      <c r="BEW99" s="166"/>
      <c r="BEX99" s="166"/>
      <c r="BEY99" s="166"/>
      <c r="BEZ99" s="166"/>
      <c r="BFA99" s="166"/>
      <c r="BFB99" s="166"/>
      <c r="BFC99" s="166"/>
      <c r="BFD99" s="166"/>
      <c r="BFE99" s="166"/>
      <c r="BFF99" s="166"/>
      <c r="BFG99" s="166"/>
      <c r="BFH99" s="166"/>
      <c r="BFI99" s="166"/>
      <c r="BFJ99" s="166"/>
      <c r="BFK99" s="166"/>
      <c r="BFL99" s="166"/>
      <c r="BFM99" s="166"/>
      <c r="BFN99" s="166"/>
      <c r="BFO99" s="166"/>
      <c r="BFP99" s="166"/>
      <c r="BFQ99" s="166"/>
      <c r="BFR99" s="166"/>
      <c r="BFS99" s="166"/>
      <c r="BFT99" s="166"/>
      <c r="BFU99" s="166"/>
      <c r="BFV99" s="166"/>
      <c r="BFW99" s="166"/>
      <c r="BFX99" s="166"/>
      <c r="BFY99" s="166"/>
      <c r="BFZ99" s="166"/>
      <c r="BGA99" s="166"/>
      <c r="BGB99" s="166"/>
      <c r="BGC99" s="166"/>
      <c r="BGD99" s="166"/>
      <c r="BGE99" s="166"/>
      <c r="BGF99" s="166"/>
      <c r="BGG99" s="166"/>
      <c r="BGH99" s="166"/>
      <c r="BGI99" s="166"/>
      <c r="BGJ99" s="166"/>
      <c r="BGK99" s="166"/>
      <c r="BGL99" s="166"/>
      <c r="BGM99" s="166"/>
      <c r="BGN99" s="166"/>
      <c r="BGO99" s="166"/>
      <c r="BGP99" s="166"/>
      <c r="BGQ99" s="166"/>
      <c r="BGR99" s="166"/>
      <c r="BGS99" s="166"/>
      <c r="BGT99" s="166"/>
      <c r="BGU99" s="166"/>
      <c r="BGV99" s="166"/>
      <c r="BGW99" s="166"/>
      <c r="BGX99" s="166"/>
      <c r="BGY99" s="166"/>
      <c r="BGZ99" s="166"/>
      <c r="BHA99" s="166"/>
      <c r="BHB99" s="166"/>
      <c r="BHC99" s="166"/>
      <c r="BHD99" s="166"/>
      <c r="BHE99" s="166"/>
      <c r="BHF99" s="166"/>
      <c r="BHG99" s="166"/>
      <c r="BHH99" s="166"/>
      <c r="BHI99" s="166"/>
      <c r="BHJ99" s="166"/>
      <c r="BHK99" s="166"/>
      <c r="BHL99" s="166"/>
      <c r="BHM99" s="166"/>
      <c r="BHN99" s="166"/>
      <c r="BHO99" s="166"/>
      <c r="BHP99" s="166"/>
      <c r="BHQ99" s="166"/>
      <c r="BHR99" s="166"/>
      <c r="BHS99" s="166"/>
      <c r="BHT99" s="166"/>
      <c r="BHU99" s="166"/>
      <c r="BHV99" s="166"/>
      <c r="BHW99" s="166"/>
      <c r="BHX99" s="166"/>
      <c r="BHY99" s="166"/>
      <c r="BHZ99" s="166"/>
      <c r="BIA99" s="166"/>
      <c r="BIB99" s="166"/>
      <c r="BIC99" s="166"/>
      <c r="BID99" s="166"/>
      <c r="BIE99" s="166"/>
      <c r="BIF99" s="166"/>
      <c r="BIG99" s="166"/>
      <c r="BIH99" s="166"/>
      <c r="BII99" s="166"/>
      <c r="BIJ99" s="166"/>
      <c r="BIK99" s="166"/>
      <c r="BIL99" s="166"/>
      <c r="BIM99" s="166"/>
      <c r="BIN99" s="166"/>
      <c r="BIO99" s="166"/>
      <c r="BIP99" s="166"/>
      <c r="BIQ99" s="166"/>
      <c r="BIR99" s="166"/>
      <c r="BIS99" s="166"/>
      <c r="BIT99" s="166"/>
      <c r="BIU99" s="166"/>
      <c r="BIV99" s="166"/>
      <c r="BIW99" s="166"/>
      <c r="BIX99" s="166"/>
      <c r="BIY99" s="166"/>
      <c r="BIZ99" s="166"/>
      <c r="BJA99" s="166"/>
      <c r="BJB99" s="166"/>
      <c r="BJC99" s="166"/>
      <c r="BJD99" s="166"/>
      <c r="BJE99" s="166"/>
      <c r="BJF99" s="166"/>
      <c r="BJG99" s="166"/>
      <c r="BJH99" s="166"/>
      <c r="BJI99" s="166"/>
      <c r="BJJ99" s="166"/>
      <c r="BJK99" s="166"/>
      <c r="BJL99" s="166"/>
      <c r="BJM99" s="166"/>
      <c r="BJN99" s="166"/>
      <c r="BJO99" s="166"/>
      <c r="BJP99" s="166"/>
      <c r="BJQ99" s="166"/>
      <c r="BJR99" s="166"/>
      <c r="BJS99" s="166"/>
      <c r="BJT99" s="166"/>
      <c r="BJU99" s="166"/>
      <c r="BJV99" s="166"/>
      <c r="BJW99" s="166"/>
      <c r="BJX99" s="166"/>
      <c r="BJY99" s="166"/>
      <c r="BJZ99" s="166"/>
      <c r="BKA99" s="166"/>
      <c r="BKB99" s="166"/>
      <c r="BKC99" s="166"/>
      <c r="BKD99" s="166"/>
      <c r="BKE99" s="166"/>
      <c r="BKF99" s="166"/>
      <c r="BKG99" s="166"/>
      <c r="BKH99" s="166"/>
      <c r="BKI99" s="166"/>
      <c r="BKJ99" s="166"/>
      <c r="BKK99" s="166"/>
      <c r="BKL99" s="166"/>
      <c r="BKM99" s="166"/>
      <c r="BKN99" s="166"/>
      <c r="BKO99" s="166"/>
      <c r="BKP99" s="166"/>
      <c r="BKQ99" s="166"/>
      <c r="BKR99" s="166"/>
      <c r="BKS99" s="166"/>
      <c r="BKT99" s="166"/>
      <c r="BKU99" s="166"/>
      <c r="BKV99" s="166"/>
      <c r="BKW99" s="166"/>
      <c r="BKX99" s="166"/>
      <c r="BKY99" s="166"/>
      <c r="BKZ99" s="166"/>
      <c r="BLA99" s="166"/>
      <c r="BLB99" s="166"/>
      <c r="BLC99" s="166"/>
      <c r="BLD99" s="166"/>
      <c r="BLE99" s="166"/>
      <c r="BLF99" s="166"/>
      <c r="BLG99" s="166"/>
      <c r="BLH99" s="166"/>
      <c r="BLI99" s="166"/>
      <c r="BLJ99" s="166"/>
      <c r="BLK99" s="166"/>
      <c r="BLL99" s="166"/>
      <c r="BLM99" s="166"/>
      <c r="BLN99" s="166"/>
      <c r="BLO99" s="166"/>
      <c r="BLP99" s="166"/>
      <c r="BLQ99" s="166"/>
      <c r="BLR99" s="166"/>
      <c r="BLS99" s="166"/>
      <c r="BLT99" s="166"/>
      <c r="BLU99" s="166"/>
      <c r="BLV99" s="166"/>
      <c r="BLW99" s="166"/>
      <c r="BLX99" s="166"/>
      <c r="BLY99" s="166"/>
      <c r="BLZ99" s="166"/>
      <c r="BMA99" s="166"/>
      <c r="BMB99" s="166"/>
      <c r="BMC99" s="166"/>
      <c r="BMD99" s="166"/>
      <c r="BME99" s="166"/>
      <c r="BMF99" s="166"/>
      <c r="BMG99" s="166"/>
      <c r="BMH99" s="166"/>
      <c r="BMI99" s="166"/>
      <c r="BMJ99" s="166"/>
      <c r="BMK99" s="166"/>
      <c r="BML99" s="166"/>
      <c r="BMM99" s="166"/>
      <c r="BMN99" s="166"/>
      <c r="BMO99" s="166"/>
      <c r="BMP99" s="166"/>
      <c r="BMQ99" s="166"/>
      <c r="BMR99" s="166"/>
      <c r="BMS99" s="166"/>
      <c r="BMT99" s="166"/>
      <c r="BMU99" s="166"/>
      <c r="BMV99" s="166"/>
      <c r="BMW99" s="166"/>
      <c r="BMX99" s="166"/>
      <c r="BMY99" s="166"/>
      <c r="BMZ99" s="166"/>
      <c r="BNA99" s="166"/>
      <c r="BNB99" s="166"/>
      <c r="BNC99" s="166"/>
      <c r="BND99" s="166"/>
      <c r="BNE99" s="166"/>
      <c r="BNF99" s="166"/>
      <c r="BNG99" s="166"/>
      <c r="BNH99" s="166"/>
      <c r="BNI99" s="166"/>
      <c r="BNJ99" s="166"/>
      <c r="BNK99" s="166"/>
      <c r="BNL99" s="166"/>
      <c r="BNM99" s="166"/>
      <c r="BNN99" s="166"/>
      <c r="BNO99" s="166"/>
      <c r="BNP99" s="166"/>
      <c r="BNQ99" s="166"/>
      <c r="BNR99" s="166"/>
      <c r="BNS99" s="166"/>
      <c r="BNT99" s="166"/>
      <c r="BNU99" s="166"/>
      <c r="BNV99" s="166"/>
      <c r="BNW99" s="166"/>
      <c r="BNX99" s="166"/>
      <c r="BNY99" s="166"/>
      <c r="BNZ99" s="166"/>
      <c r="BOA99" s="166"/>
      <c r="BOB99" s="166"/>
      <c r="BOC99" s="166"/>
      <c r="BOD99" s="166"/>
      <c r="BOE99" s="166"/>
      <c r="BOF99" s="166"/>
      <c r="BOG99" s="166"/>
      <c r="BOH99" s="166"/>
      <c r="BOI99" s="166"/>
      <c r="BOJ99" s="166"/>
      <c r="BOK99" s="166"/>
      <c r="BOL99" s="166"/>
      <c r="BOM99" s="166"/>
      <c r="BON99" s="166"/>
      <c r="BOO99" s="166"/>
      <c r="BOP99" s="166"/>
      <c r="BOQ99" s="166"/>
      <c r="BOR99" s="166"/>
      <c r="BOS99" s="166"/>
      <c r="BOT99" s="166"/>
      <c r="BOU99" s="166"/>
      <c r="BOV99" s="166"/>
      <c r="BOW99" s="166"/>
      <c r="BOX99" s="166"/>
      <c r="BOY99" s="166"/>
      <c r="BOZ99" s="166"/>
      <c r="BPA99" s="166"/>
      <c r="BPB99" s="166"/>
      <c r="BPC99" s="166"/>
      <c r="BPD99" s="166"/>
      <c r="BPE99" s="166"/>
      <c r="BPF99" s="166"/>
      <c r="BPG99" s="166"/>
      <c r="BPH99" s="166"/>
      <c r="BPI99" s="166"/>
      <c r="BPJ99" s="166"/>
      <c r="BPK99" s="166"/>
      <c r="BPL99" s="166"/>
      <c r="BPM99" s="166"/>
      <c r="BPN99" s="166"/>
      <c r="BPO99" s="166"/>
      <c r="BPP99" s="166"/>
      <c r="BPQ99" s="166"/>
      <c r="BPR99" s="166"/>
      <c r="BPS99" s="166"/>
      <c r="BPT99" s="166"/>
      <c r="BPU99" s="166"/>
      <c r="BPV99" s="166"/>
      <c r="BPW99" s="166"/>
      <c r="BPX99" s="166"/>
      <c r="BPY99" s="166"/>
      <c r="BPZ99" s="166"/>
      <c r="BQA99" s="166"/>
      <c r="BQB99" s="166"/>
      <c r="BQC99" s="166"/>
      <c r="BQD99" s="166"/>
      <c r="BQE99" s="166"/>
      <c r="BQF99" s="166"/>
      <c r="BQG99" s="166"/>
      <c r="BQH99" s="166"/>
      <c r="BQI99" s="166"/>
      <c r="BQJ99" s="166"/>
      <c r="BQK99" s="166"/>
      <c r="BQL99" s="166"/>
      <c r="BQM99" s="166"/>
      <c r="BQN99" s="166"/>
      <c r="BQO99" s="166"/>
      <c r="BQP99" s="166"/>
      <c r="BQQ99" s="166"/>
      <c r="BQR99" s="166"/>
      <c r="BQS99" s="166"/>
      <c r="BQT99" s="166"/>
      <c r="BQU99" s="166"/>
      <c r="BQV99" s="166"/>
      <c r="BQW99" s="166"/>
      <c r="BQX99" s="166"/>
      <c r="BQY99" s="166"/>
      <c r="BQZ99" s="166"/>
      <c r="BRA99" s="166"/>
      <c r="BRB99" s="166"/>
      <c r="BRC99" s="166"/>
      <c r="BRD99" s="166"/>
      <c r="BRE99" s="166"/>
      <c r="BRF99" s="166"/>
      <c r="BRG99" s="166"/>
      <c r="BRH99" s="166"/>
      <c r="BRI99" s="166"/>
      <c r="BRJ99" s="166"/>
      <c r="BRK99" s="166"/>
      <c r="BRL99" s="166"/>
      <c r="BRM99" s="166"/>
      <c r="BRN99" s="166"/>
      <c r="BRO99" s="166"/>
      <c r="BRP99" s="166"/>
      <c r="BRQ99" s="166"/>
      <c r="BRR99" s="166"/>
      <c r="BRS99" s="166"/>
      <c r="BRT99" s="166"/>
      <c r="BRU99" s="166"/>
      <c r="BRV99" s="166"/>
      <c r="BRW99" s="166"/>
      <c r="BRX99" s="166"/>
      <c r="BRY99" s="166"/>
      <c r="BRZ99" s="166"/>
      <c r="BSA99" s="166"/>
      <c r="BSB99" s="166"/>
      <c r="BSC99" s="166"/>
      <c r="BSD99" s="166"/>
      <c r="BSE99" s="166"/>
      <c r="BSF99" s="166"/>
      <c r="BSG99" s="166"/>
      <c r="BSH99" s="166"/>
      <c r="BSI99" s="166"/>
      <c r="BSJ99" s="166"/>
      <c r="BSK99" s="166"/>
      <c r="BSL99" s="166"/>
      <c r="BSM99" s="166"/>
      <c r="BSN99" s="166"/>
      <c r="BSO99" s="166"/>
      <c r="BSP99" s="166"/>
      <c r="BSQ99" s="166"/>
      <c r="BSR99" s="166"/>
      <c r="BSS99" s="166"/>
      <c r="BST99" s="166"/>
      <c r="BSU99" s="166"/>
      <c r="BSV99" s="166"/>
      <c r="BSW99" s="166"/>
      <c r="BSX99" s="166"/>
      <c r="BSY99" s="166"/>
      <c r="BSZ99" s="166"/>
      <c r="BTA99" s="166"/>
      <c r="BTB99" s="166"/>
      <c r="BTC99" s="166"/>
      <c r="BTD99" s="166"/>
      <c r="BTE99" s="166"/>
      <c r="BTF99" s="166"/>
      <c r="BTG99" s="166"/>
      <c r="BTH99" s="166"/>
      <c r="BTI99" s="166"/>
      <c r="BTJ99" s="166"/>
      <c r="BTK99" s="166"/>
      <c r="BTL99" s="166"/>
      <c r="BTM99" s="166"/>
      <c r="BTN99" s="166"/>
      <c r="BTO99" s="166"/>
      <c r="BTP99" s="166"/>
      <c r="BTQ99" s="166"/>
      <c r="BTR99" s="166"/>
      <c r="BTS99" s="166"/>
      <c r="BTT99" s="166"/>
      <c r="BTU99" s="166"/>
      <c r="BTV99" s="166"/>
      <c r="BTW99" s="166"/>
      <c r="BTX99" s="166"/>
      <c r="BTY99" s="166"/>
      <c r="BTZ99" s="166"/>
      <c r="BUA99" s="166"/>
      <c r="BUB99" s="166"/>
      <c r="BUC99" s="166"/>
      <c r="BUD99" s="166"/>
      <c r="BUE99" s="166"/>
      <c r="BUF99" s="166"/>
      <c r="BUG99" s="166"/>
      <c r="BUH99" s="166"/>
      <c r="BUI99" s="166"/>
      <c r="BUJ99" s="166"/>
      <c r="BUK99" s="166"/>
      <c r="BUL99" s="166"/>
      <c r="BUM99" s="166"/>
      <c r="BUN99" s="166"/>
      <c r="BUO99" s="166"/>
      <c r="BUP99" s="166"/>
      <c r="BUQ99" s="166"/>
      <c r="BUR99" s="166"/>
      <c r="BUS99" s="166"/>
      <c r="BUT99" s="166"/>
      <c r="BUU99" s="166"/>
      <c r="BUV99" s="166"/>
      <c r="BUW99" s="166"/>
      <c r="BUX99" s="166"/>
      <c r="BUY99" s="166"/>
      <c r="BUZ99" s="166"/>
      <c r="BVA99" s="166"/>
      <c r="BVB99" s="166"/>
      <c r="BVC99" s="166"/>
      <c r="BVD99" s="166"/>
      <c r="BVE99" s="166"/>
      <c r="BVF99" s="166"/>
      <c r="BVG99" s="166"/>
      <c r="BVH99" s="166"/>
      <c r="BVI99" s="166"/>
      <c r="BVJ99" s="166"/>
      <c r="BVK99" s="166"/>
      <c r="BVL99" s="166"/>
      <c r="BVM99" s="166"/>
      <c r="BVN99" s="166"/>
      <c r="BVO99" s="166"/>
      <c r="BVP99" s="166"/>
      <c r="BVQ99" s="166"/>
      <c r="BVR99" s="166"/>
      <c r="BVS99" s="166"/>
      <c r="BVT99" s="166"/>
      <c r="BVU99" s="166"/>
      <c r="BVV99" s="166"/>
      <c r="BVW99" s="166"/>
      <c r="BVX99" s="166"/>
      <c r="BVY99" s="166"/>
      <c r="BVZ99" s="166"/>
      <c r="BWA99" s="166"/>
      <c r="BWB99" s="166"/>
      <c r="BWC99" s="166"/>
      <c r="BWD99" s="166"/>
      <c r="BWE99" s="166"/>
      <c r="BWF99" s="166"/>
      <c r="BWG99" s="166"/>
      <c r="BWH99" s="166"/>
      <c r="BWI99" s="166"/>
      <c r="BWJ99" s="166"/>
      <c r="BWK99" s="166"/>
      <c r="BWL99" s="166"/>
      <c r="BWM99" s="166"/>
      <c r="BWN99" s="166"/>
      <c r="BWO99" s="166"/>
      <c r="BWP99" s="166"/>
      <c r="BWQ99" s="166"/>
      <c r="BWR99" s="166"/>
      <c r="BWS99" s="166"/>
      <c r="BWT99" s="166"/>
      <c r="BWU99" s="166"/>
      <c r="BWV99" s="166"/>
      <c r="BWW99" s="166"/>
      <c r="BWX99" s="166"/>
      <c r="BWY99" s="166"/>
      <c r="BWZ99" s="166"/>
      <c r="BXA99" s="166"/>
      <c r="BXB99" s="166"/>
      <c r="BXC99" s="166"/>
      <c r="BXD99" s="166"/>
      <c r="BXE99" s="166"/>
      <c r="BXF99" s="166"/>
      <c r="BXG99" s="166"/>
      <c r="BXH99" s="166"/>
      <c r="BXI99" s="166"/>
      <c r="BXJ99" s="166"/>
      <c r="BXK99" s="166"/>
      <c r="BXL99" s="166"/>
      <c r="BXM99" s="166"/>
      <c r="BXN99" s="166"/>
      <c r="BXO99" s="166"/>
      <c r="BXP99" s="166"/>
      <c r="BXQ99" s="166"/>
      <c r="BXR99" s="166"/>
      <c r="BXS99" s="166"/>
      <c r="BXT99" s="166"/>
      <c r="BXU99" s="166"/>
      <c r="BXV99" s="166"/>
      <c r="BXW99" s="166"/>
      <c r="BXX99" s="166"/>
      <c r="BXY99" s="166"/>
      <c r="BXZ99" s="166"/>
      <c r="BYA99" s="166"/>
      <c r="BYB99" s="166"/>
      <c r="BYC99" s="166"/>
      <c r="BYD99" s="166"/>
      <c r="BYE99" s="166"/>
      <c r="BYF99" s="166"/>
      <c r="BYG99" s="166"/>
      <c r="BYH99" s="166"/>
      <c r="BYI99" s="166"/>
      <c r="BYJ99" s="166"/>
      <c r="BYK99" s="166"/>
      <c r="BYL99" s="166"/>
      <c r="BYM99" s="166"/>
      <c r="BYN99" s="166"/>
      <c r="BYO99" s="166"/>
      <c r="BYP99" s="166"/>
      <c r="BYQ99" s="166"/>
      <c r="BYR99" s="166"/>
      <c r="BYS99" s="166"/>
      <c r="BYT99" s="166"/>
      <c r="BYU99" s="166"/>
      <c r="BYV99" s="166"/>
      <c r="BYW99" s="166"/>
      <c r="BYX99" s="166"/>
      <c r="BYY99" s="166"/>
      <c r="BYZ99" s="166"/>
      <c r="BZA99" s="166"/>
      <c r="BZB99" s="166"/>
      <c r="BZC99" s="166"/>
      <c r="BZD99" s="166"/>
      <c r="BZE99" s="166"/>
      <c r="BZF99" s="166"/>
      <c r="BZG99" s="166"/>
      <c r="BZH99" s="166"/>
      <c r="BZI99" s="166"/>
      <c r="BZJ99" s="166"/>
      <c r="BZK99" s="166"/>
      <c r="BZL99" s="166"/>
      <c r="BZM99" s="166"/>
      <c r="BZN99" s="166"/>
      <c r="BZO99" s="166"/>
      <c r="BZP99" s="166"/>
      <c r="BZQ99" s="166"/>
      <c r="BZR99" s="166"/>
      <c r="BZS99" s="166"/>
      <c r="BZT99" s="166"/>
      <c r="BZU99" s="166"/>
      <c r="BZV99" s="166"/>
      <c r="BZW99" s="166"/>
      <c r="BZX99" s="166"/>
      <c r="BZY99" s="166"/>
      <c r="BZZ99" s="166"/>
      <c r="CAA99" s="166"/>
      <c r="CAB99" s="166"/>
      <c r="CAC99" s="166"/>
      <c r="CAD99" s="166"/>
      <c r="CAE99" s="166"/>
      <c r="CAF99" s="166"/>
      <c r="CAG99" s="166"/>
      <c r="CAH99" s="166"/>
      <c r="CAI99" s="166"/>
      <c r="CAJ99" s="166"/>
      <c r="CAK99" s="166"/>
      <c r="CAL99" s="166"/>
      <c r="CAM99" s="166"/>
      <c r="CAN99" s="166"/>
      <c r="CAO99" s="166"/>
      <c r="CAP99" s="166"/>
      <c r="CAQ99" s="166"/>
      <c r="CAR99" s="166"/>
      <c r="CAS99" s="166"/>
      <c r="CAT99" s="166"/>
      <c r="CAU99" s="166"/>
      <c r="CAV99" s="166"/>
      <c r="CAW99" s="166"/>
      <c r="CAX99" s="166"/>
      <c r="CAY99" s="166"/>
      <c r="CAZ99" s="166"/>
      <c r="CBA99" s="166"/>
      <c r="CBB99" s="166"/>
      <c r="CBC99" s="166"/>
      <c r="CBD99" s="166"/>
      <c r="CBE99" s="166"/>
      <c r="CBF99" s="166"/>
      <c r="CBG99" s="166"/>
      <c r="CBH99" s="166"/>
      <c r="CBI99" s="166"/>
      <c r="CBJ99" s="166"/>
      <c r="CBK99" s="166"/>
      <c r="CBL99" s="166"/>
      <c r="CBM99" s="166"/>
      <c r="CBN99" s="166"/>
      <c r="CBO99" s="166"/>
      <c r="CBP99" s="166"/>
      <c r="CBQ99" s="166"/>
      <c r="CBR99" s="166"/>
      <c r="CBS99" s="166"/>
      <c r="CBT99" s="166"/>
      <c r="CBU99" s="166"/>
      <c r="CBV99" s="166"/>
      <c r="CBW99" s="166"/>
      <c r="CBX99" s="166"/>
      <c r="CBY99" s="166"/>
      <c r="CBZ99" s="166"/>
      <c r="CCA99" s="166"/>
      <c r="CCB99" s="166"/>
      <c r="CCC99" s="166"/>
      <c r="CCD99" s="166"/>
      <c r="CCE99" s="166"/>
      <c r="CCF99" s="166"/>
      <c r="CCG99" s="166"/>
      <c r="CCH99" s="166"/>
      <c r="CCI99" s="166"/>
      <c r="CCJ99" s="166"/>
      <c r="CCK99" s="166"/>
      <c r="CCL99" s="166"/>
      <c r="CCM99" s="166"/>
      <c r="CCN99" s="166"/>
      <c r="CCO99" s="166"/>
      <c r="CCP99" s="166"/>
      <c r="CCQ99" s="166"/>
      <c r="CCR99" s="166"/>
      <c r="CCS99" s="166"/>
      <c r="CCT99" s="166"/>
      <c r="CCU99" s="166"/>
      <c r="CCV99" s="166"/>
      <c r="CCW99" s="166"/>
      <c r="CCX99" s="166"/>
      <c r="CCY99" s="166"/>
      <c r="CCZ99" s="166"/>
      <c r="CDA99" s="166"/>
      <c r="CDB99" s="166"/>
      <c r="CDC99" s="166"/>
      <c r="CDD99" s="166"/>
      <c r="CDE99" s="166"/>
      <c r="CDF99" s="166"/>
      <c r="CDG99" s="166"/>
      <c r="CDH99" s="166"/>
      <c r="CDI99" s="166"/>
      <c r="CDJ99" s="166"/>
      <c r="CDK99" s="166"/>
      <c r="CDL99" s="166"/>
      <c r="CDM99" s="166"/>
      <c r="CDN99" s="166"/>
      <c r="CDO99" s="166"/>
      <c r="CDP99" s="166"/>
      <c r="CDQ99" s="166"/>
      <c r="CDR99" s="166"/>
      <c r="CDS99" s="166"/>
      <c r="CDT99" s="166"/>
      <c r="CDU99" s="166"/>
      <c r="CDV99" s="166"/>
      <c r="CDW99" s="166"/>
      <c r="CDX99" s="166"/>
      <c r="CDY99" s="166"/>
      <c r="CDZ99" s="166"/>
      <c r="CEA99" s="166"/>
      <c r="CEB99" s="166"/>
      <c r="CEC99" s="166"/>
      <c r="CED99" s="166"/>
      <c r="CEE99" s="166"/>
      <c r="CEF99" s="166"/>
      <c r="CEG99" s="166"/>
      <c r="CEH99" s="166"/>
      <c r="CEI99" s="166"/>
      <c r="CEJ99" s="166"/>
      <c r="CEK99" s="166"/>
      <c r="CEL99" s="166"/>
      <c r="CEM99" s="166"/>
      <c r="CEN99" s="166"/>
      <c r="CEO99" s="166"/>
      <c r="CEP99" s="166"/>
      <c r="CEQ99" s="166"/>
      <c r="CER99" s="166"/>
      <c r="CES99" s="166"/>
      <c r="CET99" s="166"/>
      <c r="CEU99" s="166"/>
      <c r="CEV99" s="166"/>
      <c r="CEW99" s="166"/>
      <c r="CEX99" s="166"/>
      <c r="CEY99" s="166"/>
      <c r="CEZ99" s="166"/>
      <c r="CFA99" s="166"/>
      <c r="CFB99" s="166"/>
      <c r="CFC99" s="166"/>
      <c r="CFD99" s="166"/>
      <c r="CFE99" s="166"/>
      <c r="CFF99" s="166"/>
      <c r="CFG99" s="166"/>
      <c r="CFH99" s="166"/>
      <c r="CFI99" s="166"/>
      <c r="CFJ99" s="166"/>
      <c r="CFK99" s="166"/>
      <c r="CFL99" s="166"/>
      <c r="CFM99" s="166"/>
      <c r="CFN99" s="166"/>
      <c r="CFO99" s="166"/>
      <c r="CFP99" s="166"/>
      <c r="CFQ99" s="166"/>
      <c r="CFR99" s="166"/>
      <c r="CFS99" s="166"/>
      <c r="CFT99" s="166"/>
      <c r="CFU99" s="166"/>
      <c r="CFV99" s="166"/>
      <c r="CFW99" s="166"/>
      <c r="CFX99" s="166"/>
      <c r="CFY99" s="166"/>
      <c r="CFZ99" s="166"/>
      <c r="CGA99" s="166"/>
      <c r="CGB99" s="166"/>
      <c r="CGC99" s="166"/>
      <c r="CGD99" s="166"/>
      <c r="CGE99" s="166"/>
      <c r="CGF99" s="166"/>
      <c r="CGG99" s="166"/>
      <c r="CGH99" s="166"/>
      <c r="CGI99" s="166"/>
      <c r="CGJ99" s="166"/>
      <c r="CGK99" s="166"/>
      <c r="CGL99" s="166"/>
      <c r="CGM99" s="166"/>
      <c r="CGN99" s="166"/>
      <c r="CGO99" s="166"/>
      <c r="CGP99" s="166"/>
      <c r="CGQ99" s="166"/>
      <c r="CGR99" s="166"/>
      <c r="CGS99" s="166"/>
      <c r="CGT99" s="166"/>
      <c r="CGU99" s="166"/>
      <c r="CGV99" s="166"/>
      <c r="CGW99" s="166"/>
      <c r="CGX99" s="166"/>
      <c r="CGY99" s="166"/>
      <c r="CGZ99" s="166"/>
      <c r="CHA99" s="166"/>
      <c r="CHB99" s="166"/>
      <c r="CHC99" s="166"/>
      <c r="CHD99" s="166"/>
      <c r="CHE99" s="166"/>
      <c r="CHF99" s="166"/>
      <c r="CHG99" s="166"/>
      <c r="CHH99" s="166"/>
      <c r="CHI99" s="166"/>
      <c r="CHJ99" s="166"/>
      <c r="CHK99" s="166"/>
      <c r="CHL99" s="166"/>
      <c r="CHM99" s="166"/>
      <c r="CHN99" s="166"/>
      <c r="CHO99" s="166"/>
      <c r="CHP99" s="166"/>
      <c r="CHQ99" s="166"/>
      <c r="CHR99" s="166"/>
      <c r="CHS99" s="166"/>
      <c r="CHT99" s="166"/>
      <c r="CHU99" s="166"/>
      <c r="CHV99" s="166"/>
      <c r="CHW99" s="166"/>
      <c r="CHX99" s="166"/>
      <c r="CHY99" s="166"/>
      <c r="CHZ99" s="166"/>
      <c r="CIA99" s="166"/>
      <c r="CIB99" s="166"/>
      <c r="CIC99" s="166"/>
      <c r="CID99" s="166"/>
      <c r="CIE99" s="166"/>
      <c r="CIF99" s="166"/>
      <c r="CIG99" s="166"/>
      <c r="CIH99" s="166"/>
      <c r="CII99" s="166"/>
      <c r="CIJ99" s="166"/>
      <c r="CIK99" s="166"/>
      <c r="CIL99" s="166"/>
      <c r="CIM99" s="166"/>
      <c r="CIN99" s="166"/>
      <c r="CIO99" s="166"/>
      <c r="CIP99" s="166"/>
      <c r="CIQ99" s="166"/>
      <c r="CIR99" s="166"/>
      <c r="CIS99" s="166"/>
      <c r="CIT99" s="166"/>
      <c r="CIU99" s="166"/>
      <c r="CIV99" s="166"/>
      <c r="CIW99" s="166"/>
      <c r="CIX99" s="166"/>
      <c r="CIY99" s="166"/>
      <c r="CIZ99" s="166"/>
      <c r="CJA99" s="166"/>
      <c r="CJB99" s="166"/>
      <c r="CJC99" s="166"/>
      <c r="CJD99" s="166"/>
      <c r="CJE99" s="166"/>
      <c r="CJF99" s="166"/>
      <c r="CJG99" s="166"/>
      <c r="CJH99" s="166"/>
      <c r="CJI99" s="166"/>
      <c r="CJJ99" s="166"/>
      <c r="CJK99" s="166"/>
      <c r="CJL99" s="166"/>
      <c r="CJM99" s="166"/>
      <c r="CJN99" s="166"/>
      <c r="CJO99" s="166"/>
      <c r="CJP99" s="166"/>
      <c r="CJQ99" s="166"/>
      <c r="CJR99" s="166"/>
      <c r="CJS99" s="166"/>
      <c r="CJT99" s="166"/>
      <c r="CJU99" s="166"/>
      <c r="CJV99" s="166"/>
      <c r="CJW99" s="166"/>
      <c r="CJX99" s="166"/>
      <c r="CJY99" s="166"/>
      <c r="CJZ99" s="166"/>
      <c r="CKA99" s="166"/>
      <c r="CKB99" s="166"/>
      <c r="CKC99" s="166"/>
      <c r="CKD99" s="166"/>
      <c r="CKE99" s="166"/>
      <c r="CKF99" s="166"/>
      <c r="CKG99" s="166"/>
      <c r="CKH99" s="166"/>
      <c r="CKI99" s="166"/>
      <c r="CKJ99" s="166"/>
      <c r="CKK99" s="166"/>
      <c r="CKL99" s="166"/>
      <c r="CKM99" s="166"/>
      <c r="CKN99" s="166"/>
      <c r="CKO99" s="166"/>
      <c r="CKP99" s="166"/>
      <c r="CKQ99" s="166"/>
      <c r="CKR99" s="166"/>
      <c r="CKS99" s="166"/>
      <c r="CKT99" s="166"/>
      <c r="CKU99" s="166"/>
      <c r="CKV99" s="166"/>
      <c r="CKW99" s="166"/>
      <c r="CKX99" s="166"/>
      <c r="CKY99" s="166"/>
      <c r="CKZ99" s="166"/>
      <c r="CLA99" s="166"/>
      <c r="CLB99" s="166"/>
      <c r="CLC99" s="166"/>
      <c r="CLD99" s="166"/>
      <c r="CLE99" s="166"/>
      <c r="CLF99" s="166"/>
      <c r="CLG99" s="166"/>
      <c r="CLH99" s="166"/>
      <c r="CLI99" s="166"/>
      <c r="CLJ99" s="166"/>
      <c r="CLK99" s="166"/>
      <c r="CLL99" s="166"/>
      <c r="CLM99" s="166"/>
      <c r="CLN99" s="166"/>
      <c r="CLO99" s="166"/>
      <c r="CLP99" s="166"/>
      <c r="CLQ99" s="166"/>
      <c r="CLR99" s="166"/>
      <c r="CLS99" s="166"/>
      <c r="CLT99" s="166"/>
      <c r="CLU99" s="166"/>
      <c r="CLV99" s="166"/>
      <c r="CLW99" s="166"/>
      <c r="CLX99" s="166"/>
      <c r="CLY99" s="166"/>
      <c r="CLZ99" s="166"/>
      <c r="CMA99" s="166"/>
      <c r="CMB99" s="166"/>
      <c r="CMC99" s="166"/>
      <c r="CMD99" s="166"/>
      <c r="CME99" s="166"/>
      <c r="CMF99" s="166"/>
      <c r="CMG99" s="166"/>
      <c r="CMH99" s="166"/>
      <c r="CMI99" s="166"/>
      <c r="CMJ99" s="166"/>
      <c r="CMK99" s="166"/>
      <c r="CML99" s="166"/>
      <c r="CMM99" s="166"/>
      <c r="CMN99" s="166"/>
      <c r="CMO99" s="166"/>
      <c r="CMP99" s="166"/>
      <c r="CMQ99" s="166"/>
      <c r="CMR99" s="166"/>
      <c r="CMS99" s="166"/>
      <c r="CMT99" s="166"/>
      <c r="CMU99" s="166"/>
      <c r="CMV99" s="166"/>
      <c r="CMW99" s="166"/>
      <c r="CMX99" s="166"/>
      <c r="CMY99" s="166"/>
      <c r="CMZ99" s="166"/>
      <c r="CNA99" s="166"/>
      <c r="CNB99" s="166"/>
      <c r="CNC99" s="166"/>
      <c r="CND99" s="166"/>
      <c r="CNE99" s="166"/>
      <c r="CNF99" s="166"/>
      <c r="CNG99" s="166"/>
      <c r="CNH99" s="166"/>
      <c r="CNI99" s="166"/>
      <c r="CNJ99" s="166"/>
      <c r="CNK99" s="166"/>
      <c r="CNL99" s="166"/>
      <c r="CNM99" s="166"/>
      <c r="CNN99" s="166"/>
      <c r="CNO99" s="166"/>
      <c r="CNP99" s="166"/>
      <c r="CNQ99" s="166"/>
      <c r="CNR99" s="166"/>
      <c r="CNS99" s="166"/>
      <c r="CNT99" s="166"/>
      <c r="CNU99" s="166"/>
      <c r="CNV99" s="166"/>
      <c r="CNW99" s="166"/>
      <c r="CNX99" s="166"/>
      <c r="CNY99" s="166"/>
      <c r="CNZ99" s="166"/>
      <c r="COA99" s="166"/>
      <c r="COB99" s="166"/>
      <c r="COC99" s="166"/>
      <c r="COD99" s="166"/>
      <c r="COE99" s="166"/>
      <c r="COF99" s="166"/>
      <c r="COG99" s="166"/>
      <c r="COH99" s="166"/>
      <c r="COI99" s="166"/>
      <c r="COJ99" s="166"/>
      <c r="COK99" s="166"/>
      <c r="COL99" s="166"/>
      <c r="COM99" s="166"/>
      <c r="CON99" s="166"/>
      <c r="COO99" s="166"/>
      <c r="COP99" s="166"/>
      <c r="COQ99" s="166"/>
      <c r="COR99" s="166"/>
      <c r="COS99" s="166"/>
      <c r="COT99" s="166"/>
      <c r="COU99" s="166"/>
      <c r="COV99" s="166"/>
      <c r="COW99" s="166"/>
      <c r="COX99" s="166"/>
      <c r="COY99" s="166"/>
      <c r="COZ99" s="166"/>
      <c r="CPA99" s="166"/>
      <c r="CPB99" s="166"/>
      <c r="CPC99" s="166"/>
      <c r="CPD99" s="166"/>
      <c r="CPE99" s="166"/>
      <c r="CPF99" s="166"/>
      <c r="CPG99" s="166"/>
      <c r="CPH99" s="166"/>
      <c r="CPI99" s="166"/>
      <c r="CPJ99" s="166"/>
      <c r="CPK99" s="166"/>
      <c r="CPL99" s="166"/>
      <c r="CPM99" s="166"/>
      <c r="CPN99" s="166"/>
      <c r="CPO99" s="166"/>
      <c r="CPP99" s="166"/>
      <c r="CPQ99" s="166"/>
      <c r="CPR99" s="166"/>
      <c r="CPS99" s="166"/>
      <c r="CPT99" s="166"/>
      <c r="CPU99" s="166"/>
      <c r="CPV99" s="166"/>
      <c r="CPW99" s="166"/>
      <c r="CPX99" s="166"/>
      <c r="CPY99" s="166"/>
      <c r="CPZ99" s="166"/>
      <c r="CQA99" s="166"/>
      <c r="CQB99" s="166"/>
      <c r="CQC99" s="166"/>
      <c r="CQD99" s="166"/>
      <c r="CQE99" s="166"/>
      <c r="CQF99" s="166"/>
      <c r="CQG99" s="166"/>
      <c r="CQH99" s="166"/>
      <c r="CQI99" s="166"/>
      <c r="CQJ99" s="166"/>
      <c r="CQK99" s="166"/>
      <c r="CQL99" s="166"/>
      <c r="CQM99" s="166"/>
      <c r="CQN99" s="166"/>
      <c r="CQO99" s="166"/>
      <c r="CQP99" s="166"/>
      <c r="CQQ99" s="166"/>
      <c r="CQR99" s="166"/>
      <c r="CQS99" s="166"/>
      <c r="CQT99" s="166"/>
      <c r="CQU99" s="166"/>
      <c r="CQV99" s="166"/>
      <c r="CQW99" s="166"/>
      <c r="CQX99" s="166"/>
      <c r="CQY99" s="166"/>
      <c r="CQZ99" s="166"/>
      <c r="CRA99" s="166"/>
      <c r="CRB99" s="166"/>
      <c r="CRC99" s="166"/>
      <c r="CRD99" s="166"/>
      <c r="CRE99" s="166"/>
      <c r="CRF99" s="166"/>
      <c r="CRG99" s="166"/>
      <c r="CRH99" s="166"/>
      <c r="CRI99" s="166"/>
      <c r="CRJ99" s="166"/>
      <c r="CRK99" s="166"/>
      <c r="CRL99" s="166"/>
      <c r="CRM99" s="166"/>
      <c r="CRN99" s="166"/>
      <c r="CRO99" s="166"/>
      <c r="CRP99" s="166"/>
      <c r="CRQ99" s="166"/>
      <c r="CRR99" s="166"/>
      <c r="CRS99" s="166"/>
      <c r="CRT99" s="166"/>
      <c r="CRU99" s="166"/>
      <c r="CRV99" s="166"/>
      <c r="CRW99" s="166"/>
      <c r="CRX99" s="166"/>
      <c r="CRY99" s="166"/>
      <c r="CRZ99" s="166"/>
      <c r="CSA99" s="166"/>
      <c r="CSB99" s="166"/>
      <c r="CSC99" s="166"/>
      <c r="CSD99" s="166"/>
      <c r="CSE99" s="166"/>
      <c r="CSF99" s="166"/>
      <c r="CSG99" s="166"/>
      <c r="CSH99" s="166"/>
      <c r="CSI99" s="166"/>
      <c r="CSJ99" s="166"/>
      <c r="CSK99" s="166"/>
      <c r="CSL99" s="166"/>
      <c r="CSM99" s="166"/>
      <c r="CSN99" s="166"/>
      <c r="CSO99" s="166"/>
      <c r="CSP99" s="166"/>
      <c r="CSQ99" s="166"/>
      <c r="CSR99" s="166"/>
      <c r="CSS99" s="166"/>
      <c r="CST99" s="166"/>
      <c r="CSU99" s="166"/>
      <c r="CSV99" s="166"/>
      <c r="CSW99" s="166"/>
      <c r="CSX99" s="166"/>
      <c r="CSY99" s="166"/>
      <c r="CSZ99" s="166"/>
      <c r="CTA99" s="166"/>
      <c r="CTB99" s="166"/>
      <c r="CTC99" s="166"/>
      <c r="CTD99" s="166"/>
      <c r="CTE99" s="166"/>
      <c r="CTF99" s="166"/>
      <c r="CTG99" s="166"/>
      <c r="CTH99" s="166"/>
      <c r="CTI99" s="166"/>
      <c r="CTJ99" s="166"/>
      <c r="CTK99" s="166"/>
      <c r="CTL99" s="166"/>
      <c r="CTM99" s="166"/>
      <c r="CTN99" s="166"/>
      <c r="CTO99" s="166"/>
      <c r="CTP99" s="166"/>
      <c r="CTQ99" s="166"/>
      <c r="CTR99" s="166"/>
      <c r="CTS99" s="166"/>
      <c r="CTT99" s="166"/>
      <c r="CTU99" s="166"/>
      <c r="CTV99" s="166"/>
      <c r="CTW99" s="166"/>
      <c r="CTX99" s="166"/>
      <c r="CTY99" s="166"/>
      <c r="CTZ99" s="166"/>
      <c r="CUA99" s="166"/>
      <c r="CUB99" s="166"/>
      <c r="CUC99" s="166"/>
      <c r="CUD99" s="166"/>
      <c r="CUE99" s="166"/>
      <c r="CUF99" s="166"/>
      <c r="CUG99" s="166"/>
      <c r="CUH99" s="166"/>
      <c r="CUI99" s="166"/>
      <c r="CUJ99" s="166"/>
      <c r="CUK99" s="166"/>
      <c r="CUL99" s="166"/>
      <c r="CUM99" s="166"/>
      <c r="CUN99" s="166"/>
      <c r="CUO99" s="166"/>
      <c r="CUP99" s="166"/>
      <c r="CUQ99" s="166"/>
      <c r="CUR99" s="166"/>
      <c r="CUS99" s="166"/>
      <c r="CUT99" s="166"/>
      <c r="CUU99" s="166"/>
      <c r="CUV99" s="166"/>
      <c r="CUW99" s="166"/>
      <c r="CUX99" s="166"/>
      <c r="CUY99" s="166"/>
      <c r="CUZ99" s="166"/>
      <c r="CVA99" s="166"/>
      <c r="CVB99" s="166"/>
      <c r="CVC99" s="166"/>
      <c r="CVD99" s="166"/>
      <c r="CVE99" s="166"/>
      <c r="CVF99" s="166"/>
      <c r="CVG99" s="166"/>
      <c r="CVH99" s="166"/>
      <c r="CVI99" s="166"/>
      <c r="CVJ99" s="166"/>
      <c r="CVK99" s="166"/>
      <c r="CVL99" s="166"/>
      <c r="CVM99" s="166"/>
      <c r="CVN99" s="166"/>
      <c r="CVO99" s="166"/>
      <c r="CVP99" s="166"/>
      <c r="CVQ99" s="166"/>
      <c r="CVR99" s="166"/>
      <c r="CVS99" s="166"/>
      <c r="CVT99" s="166"/>
      <c r="CVU99" s="166"/>
      <c r="CVV99" s="166"/>
      <c r="CVW99" s="166"/>
      <c r="CVX99" s="166"/>
      <c r="CVY99" s="166"/>
      <c r="CVZ99" s="166"/>
      <c r="CWA99" s="166"/>
      <c r="CWB99" s="166"/>
      <c r="CWC99" s="166"/>
      <c r="CWD99" s="166"/>
      <c r="CWE99" s="166"/>
      <c r="CWF99" s="166"/>
      <c r="CWG99" s="166"/>
      <c r="CWH99" s="166"/>
      <c r="CWI99" s="166"/>
      <c r="CWJ99" s="166"/>
      <c r="CWK99" s="166"/>
      <c r="CWL99" s="166"/>
      <c r="CWM99" s="166"/>
      <c r="CWN99" s="166"/>
      <c r="CWO99" s="166"/>
      <c r="CWP99" s="166"/>
      <c r="CWQ99" s="166"/>
      <c r="CWR99" s="166"/>
      <c r="CWS99" s="166"/>
      <c r="CWT99" s="166"/>
      <c r="CWU99" s="166"/>
      <c r="CWV99" s="166"/>
      <c r="CWW99" s="166"/>
      <c r="CWX99" s="166"/>
      <c r="CWY99" s="166"/>
      <c r="CWZ99" s="166"/>
      <c r="CXA99" s="166"/>
      <c r="CXB99" s="166"/>
      <c r="CXC99" s="166"/>
      <c r="CXD99" s="166"/>
      <c r="CXE99" s="166"/>
      <c r="CXF99" s="166"/>
      <c r="CXG99" s="166"/>
      <c r="CXH99" s="166"/>
      <c r="CXI99" s="166"/>
      <c r="CXJ99" s="166"/>
      <c r="CXK99" s="166"/>
      <c r="CXL99" s="166"/>
      <c r="CXM99" s="166"/>
      <c r="CXN99" s="166"/>
      <c r="CXO99" s="166"/>
      <c r="CXP99" s="166"/>
      <c r="CXQ99" s="166"/>
      <c r="CXR99" s="166"/>
      <c r="CXS99" s="166"/>
      <c r="CXT99" s="166"/>
      <c r="CXU99" s="166"/>
      <c r="CXV99" s="166"/>
      <c r="CXW99" s="166"/>
      <c r="CXX99" s="166"/>
      <c r="CXY99" s="166"/>
      <c r="CXZ99" s="166"/>
      <c r="CYA99" s="166"/>
      <c r="CYB99" s="166"/>
      <c r="CYC99" s="166"/>
      <c r="CYD99" s="166"/>
      <c r="CYE99" s="166"/>
      <c r="CYF99" s="166"/>
      <c r="CYG99" s="166"/>
      <c r="CYH99" s="166"/>
      <c r="CYI99" s="166"/>
      <c r="CYJ99" s="166"/>
      <c r="CYK99" s="166"/>
      <c r="CYL99" s="166"/>
      <c r="CYM99" s="166"/>
      <c r="CYN99" s="166"/>
      <c r="CYO99" s="166"/>
      <c r="CYP99" s="166"/>
      <c r="CYQ99" s="166"/>
      <c r="CYR99" s="166"/>
      <c r="CYS99" s="166"/>
      <c r="CYT99" s="166"/>
      <c r="CYU99" s="166"/>
      <c r="CYV99" s="166"/>
      <c r="CYW99" s="166"/>
      <c r="CYX99" s="166"/>
      <c r="CYY99" s="166"/>
      <c r="CYZ99" s="166"/>
      <c r="CZA99" s="166"/>
      <c r="CZB99" s="166"/>
      <c r="CZC99" s="166"/>
      <c r="CZD99" s="166"/>
      <c r="CZE99" s="166"/>
      <c r="CZF99" s="166"/>
      <c r="CZG99" s="166"/>
      <c r="CZH99" s="166"/>
      <c r="CZI99" s="166"/>
      <c r="CZJ99" s="166"/>
      <c r="CZK99" s="166"/>
      <c r="CZL99" s="166"/>
      <c r="CZM99" s="166"/>
      <c r="CZN99" s="166"/>
      <c r="CZO99" s="166"/>
      <c r="CZP99" s="166"/>
      <c r="CZQ99" s="166"/>
      <c r="CZR99" s="166"/>
      <c r="CZS99" s="166"/>
      <c r="CZT99" s="166"/>
      <c r="CZU99" s="166"/>
      <c r="CZV99" s="166"/>
      <c r="CZW99" s="166"/>
      <c r="CZX99" s="166"/>
      <c r="CZY99" s="166"/>
      <c r="CZZ99" s="166"/>
      <c r="DAA99" s="166"/>
      <c r="DAB99" s="166"/>
      <c r="DAC99" s="166"/>
      <c r="DAD99" s="166"/>
      <c r="DAE99" s="166"/>
      <c r="DAF99" s="166"/>
      <c r="DAG99" s="166"/>
      <c r="DAH99" s="166"/>
      <c r="DAI99" s="166"/>
      <c r="DAJ99" s="166"/>
      <c r="DAK99" s="166"/>
      <c r="DAL99" s="166"/>
      <c r="DAM99" s="166"/>
      <c r="DAN99" s="166"/>
      <c r="DAO99" s="166"/>
      <c r="DAP99" s="166"/>
      <c r="DAQ99" s="166"/>
      <c r="DAR99" s="166"/>
      <c r="DAS99" s="166"/>
      <c r="DAT99" s="166"/>
      <c r="DAU99" s="166"/>
      <c r="DAV99" s="166"/>
      <c r="DAW99" s="166"/>
      <c r="DAX99" s="166"/>
      <c r="DAY99" s="166"/>
      <c r="DAZ99" s="166"/>
      <c r="DBA99" s="166"/>
      <c r="DBB99" s="166"/>
      <c r="DBC99" s="166"/>
      <c r="DBD99" s="166"/>
      <c r="DBE99" s="166"/>
      <c r="DBF99" s="166"/>
      <c r="DBG99" s="166"/>
      <c r="DBH99" s="166"/>
      <c r="DBI99" s="166"/>
      <c r="DBJ99" s="166"/>
      <c r="DBK99" s="166"/>
      <c r="DBL99" s="166"/>
      <c r="DBM99" s="166"/>
      <c r="DBN99" s="166"/>
      <c r="DBO99" s="166"/>
      <c r="DBP99" s="166"/>
      <c r="DBQ99" s="166"/>
      <c r="DBR99" s="166"/>
      <c r="DBS99" s="166"/>
      <c r="DBT99" s="166"/>
      <c r="DBU99" s="166"/>
      <c r="DBV99" s="166"/>
      <c r="DBW99" s="166"/>
      <c r="DBX99" s="166"/>
      <c r="DBY99" s="166"/>
      <c r="DBZ99" s="166"/>
      <c r="DCA99" s="166"/>
      <c r="DCB99" s="166"/>
      <c r="DCC99" s="166"/>
      <c r="DCD99" s="166"/>
      <c r="DCE99" s="166"/>
      <c r="DCF99" s="166"/>
      <c r="DCG99" s="166"/>
      <c r="DCH99" s="166"/>
      <c r="DCI99" s="166"/>
      <c r="DCJ99" s="166"/>
      <c r="DCK99" s="166"/>
      <c r="DCL99" s="166"/>
      <c r="DCM99" s="166"/>
      <c r="DCN99" s="166"/>
      <c r="DCO99" s="166"/>
      <c r="DCP99" s="166"/>
      <c r="DCQ99" s="166"/>
      <c r="DCR99" s="166"/>
      <c r="DCS99" s="166"/>
      <c r="DCT99" s="166"/>
      <c r="DCU99" s="166"/>
      <c r="DCV99" s="166"/>
      <c r="DCW99" s="166"/>
      <c r="DCX99" s="166"/>
      <c r="DCY99" s="166"/>
      <c r="DCZ99" s="166"/>
      <c r="DDA99" s="166"/>
      <c r="DDB99" s="166"/>
      <c r="DDC99" s="166"/>
      <c r="DDD99" s="166"/>
      <c r="DDE99" s="166"/>
      <c r="DDF99" s="166"/>
      <c r="DDG99" s="166"/>
      <c r="DDH99" s="166"/>
      <c r="DDI99" s="166"/>
      <c r="DDJ99" s="166"/>
      <c r="DDK99" s="166"/>
      <c r="DDL99" s="166"/>
      <c r="DDM99" s="166"/>
      <c r="DDN99" s="166"/>
      <c r="DDO99" s="166"/>
      <c r="DDP99" s="166"/>
      <c r="DDQ99" s="166"/>
      <c r="DDR99" s="166"/>
      <c r="DDS99" s="166"/>
      <c r="DDT99" s="166"/>
      <c r="DDU99" s="166"/>
      <c r="DDV99" s="166"/>
      <c r="DDW99" s="166"/>
      <c r="DDX99" s="166"/>
      <c r="DDY99" s="166"/>
      <c r="DDZ99" s="166"/>
      <c r="DEA99" s="166"/>
      <c r="DEB99" s="166"/>
      <c r="DEC99" s="166"/>
      <c r="DED99" s="166"/>
      <c r="DEE99" s="166"/>
      <c r="DEF99" s="166"/>
      <c r="DEG99" s="166"/>
      <c r="DEH99" s="166"/>
      <c r="DEI99" s="166"/>
      <c r="DEJ99" s="166"/>
      <c r="DEK99" s="166"/>
      <c r="DEL99" s="166"/>
      <c r="DEM99" s="166"/>
      <c r="DEN99" s="166"/>
      <c r="DEO99" s="166"/>
      <c r="DEP99" s="166"/>
      <c r="DEQ99" s="166"/>
      <c r="DER99" s="166"/>
      <c r="DES99" s="166"/>
      <c r="DET99" s="166"/>
      <c r="DEU99" s="166"/>
      <c r="DEV99" s="166"/>
      <c r="DEW99" s="166"/>
      <c r="DEX99" s="166"/>
      <c r="DEY99" s="166"/>
      <c r="DEZ99" s="166"/>
      <c r="DFA99" s="166"/>
      <c r="DFB99" s="166"/>
      <c r="DFC99" s="166"/>
      <c r="DFD99" s="166"/>
      <c r="DFE99" s="166"/>
      <c r="DFF99" s="166"/>
      <c r="DFG99" s="166"/>
      <c r="DFH99" s="166"/>
      <c r="DFI99" s="166"/>
      <c r="DFJ99" s="166"/>
      <c r="DFK99" s="166"/>
      <c r="DFL99" s="166"/>
      <c r="DFM99" s="166"/>
      <c r="DFN99" s="166"/>
      <c r="DFO99" s="166"/>
      <c r="DFP99" s="166"/>
      <c r="DFQ99" s="166"/>
      <c r="DFR99" s="166"/>
      <c r="DFS99" s="166"/>
      <c r="DFT99" s="166"/>
      <c r="DFU99" s="166"/>
      <c r="DFV99" s="166"/>
      <c r="DFW99" s="166"/>
      <c r="DFX99" s="166"/>
      <c r="DFY99" s="166"/>
      <c r="DFZ99" s="166"/>
      <c r="DGA99" s="166"/>
      <c r="DGB99" s="166"/>
      <c r="DGC99" s="166"/>
      <c r="DGD99" s="166"/>
      <c r="DGE99" s="166"/>
      <c r="DGF99" s="166"/>
      <c r="DGG99" s="166"/>
      <c r="DGH99" s="166"/>
      <c r="DGI99" s="166"/>
      <c r="DGJ99" s="166"/>
      <c r="DGK99" s="166"/>
      <c r="DGL99" s="166"/>
      <c r="DGM99" s="166"/>
      <c r="DGN99" s="166"/>
      <c r="DGO99" s="166"/>
      <c r="DGP99" s="166"/>
      <c r="DGQ99" s="166"/>
      <c r="DGR99" s="166"/>
      <c r="DGS99" s="166"/>
      <c r="DGT99" s="166"/>
      <c r="DGU99" s="166"/>
      <c r="DGV99" s="166"/>
      <c r="DGW99" s="166"/>
      <c r="DGX99" s="166"/>
      <c r="DGY99" s="166"/>
      <c r="DGZ99" s="166"/>
      <c r="DHA99" s="166"/>
      <c r="DHB99" s="166"/>
      <c r="DHC99" s="166"/>
      <c r="DHD99" s="166"/>
      <c r="DHE99" s="166"/>
      <c r="DHF99" s="166"/>
      <c r="DHG99" s="166"/>
      <c r="DHH99" s="166"/>
      <c r="DHI99" s="166"/>
      <c r="DHJ99" s="166"/>
      <c r="DHK99" s="166"/>
      <c r="DHL99" s="166"/>
      <c r="DHM99" s="166"/>
      <c r="DHN99" s="166"/>
      <c r="DHO99" s="166"/>
      <c r="DHP99" s="166"/>
      <c r="DHQ99" s="166"/>
      <c r="DHR99" s="166"/>
      <c r="DHS99" s="166"/>
      <c r="DHT99" s="166"/>
      <c r="DHU99" s="166"/>
      <c r="DHV99" s="166"/>
      <c r="DHW99" s="166"/>
      <c r="DHX99" s="166"/>
      <c r="DHY99" s="166"/>
      <c r="DHZ99" s="166"/>
      <c r="DIA99" s="166"/>
      <c r="DIB99" s="166"/>
      <c r="DIC99" s="166"/>
      <c r="DID99" s="166"/>
      <c r="DIE99" s="166"/>
      <c r="DIF99" s="166"/>
      <c r="DIG99" s="166"/>
      <c r="DIH99" s="166"/>
      <c r="DII99" s="166"/>
      <c r="DIJ99" s="166"/>
      <c r="DIK99" s="166"/>
      <c r="DIL99" s="166"/>
      <c r="DIM99" s="166"/>
      <c r="DIN99" s="166"/>
      <c r="DIO99" s="166"/>
      <c r="DIP99" s="166"/>
      <c r="DIQ99" s="166"/>
      <c r="DIR99" s="166"/>
      <c r="DIS99" s="166"/>
      <c r="DIT99" s="166"/>
      <c r="DIU99" s="166"/>
      <c r="DIV99" s="166"/>
      <c r="DIW99" s="166"/>
      <c r="DIX99" s="166"/>
      <c r="DIY99" s="166"/>
      <c r="DIZ99" s="166"/>
      <c r="DJA99" s="166"/>
      <c r="DJB99" s="166"/>
      <c r="DJC99" s="166"/>
      <c r="DJD99" s="166"/>
      <c r="DJE99" s="166"/>
      <c r="DJF99" s="166"/>
      <c r="DJG99" s="166"/>
      <c r="DJH99" s="166"/>
      <c r="DJI99" s="166"/>
      <c r="DJJ99" s="166"/>
      <c r="DJK99" s="166"/>
      <c r="DJL99" s="166"/>
      <c r="DJM99" s="166"/>
      <c r="DJN99" s="166"/>
      <c r="DJO99" s="166"/>
      <c r="DJP99" s="166"/>
      <c r="DJQ99" s="166"/>
      <c r="DJR99" s="166"/>
      <c r="DJS99" s="166"/>
      <c r="DJT99" s="166"/>
      <c r="DJU99" s="166"/>
      <c r="DJV99" s="166"/>
      <c r="DJW99" s="166"/>
      <c r="DJX99" s="166"/>
      <c r="DJY99" s="166"/>
      <c r="DJZ99" s="166"/>
      <c r="DKA99" s="166"/>
      <c r="DKB99" s="166"/>
      <c r="DKC99" s="166"/>
      <c r="DKD99" s="166"/>
      <c r="DKE99" s="166"/>
      <c r="DKF99" s="166"/>
      <c r="DKG99" s="166"/>
      <c r="DKH99" s="166"/>
      <c r="DKI99" s="166"/>
      <c r="DKJ99" s="166"/>
      <c r="DKK99" s="166"/>
      <c r="DKL99" s="166"/>
      <c r="DKM99" s="166"/>
      <c r="DKN99" s="166"/>
      <c r="DKO99" s="166"/>
      <c r="DKP99" s="166"/>
      <c r="DKQ99" s="166"/>
      <c r="DKR99" s="166"/>
      <c r="DKS99" s="166"/>
      <c r="DKT99" s="166"/>
      <c r="DKU99" s="166"/>
      <c r="DKV99" s="166"/>
      <c r="DKW99" s="166"/>
      <c r="DKX99" s="166"/>
      <c r="DKY99" s="166"/>
      <c r="DKZ99" s="166"/>
      <c r="DLA99" s="166"/>
      <c r="DLB99" s="166"/>
      <c r="DLC99" s="166"/>
      <c r="DLD99" s="166"/>
      <c r="DLE99" s="166"/>
      <c r="DLF99" s="166"/>
      <c r="DLG99" s="166"/>
      <c r="DLH99" s="166"/>
      <c r="DLI99" s="166"/>
      <c r="DLJ99" s="166"/>
      <c r="DLK99" s="166"/>
      <c r="DLL99" s="166"/>
      <c r="DLM99" s="166"/>
      <c r="DLN99" s="166"/>
      <c r="DLO99" s="166"/>
      <c r="DLP99" s="166"/>
      <c r="DLQ99" s="166"/>
      <c r="DLR99" s="166"/>
      <c r="DLS99" s="166"/>
      <c r="DLT99" s="166"/>
      <c r="DLU99" s="166"/>
      <c r="DLV99" s="166"/>
      <c r="DLW99" s="166"/>
      <c r="DLX99" s="166"/>
      <c r="DLY99" s="166"/>
      <c r="DLZ99" s="166"/>
      <c r="DMA99" s="166"/>
      <c r="DMB99" s="166"/>
      <c r="DMC99" s="166"/>
      <c r="DMD99" s="166"/>
      <c r="DME99" s="166"/>
      <c r="DMF99" s="166"/>
      <c r="DMG99" s="166"/>
      <c r="DMH99" s="166"/>
      <c r="DMI99" s="166"/>
      <c r="DMJ99" s="166"/>
      <c r="DMK99" s="166"/>
      <c r="DML99" s="166"/>
      <c r="DMM99" s="166"/>
      <c r="DMN99" s="166"/>
      <c r="DMO99" s="166"/>
      <c r="DMP99" s="166"/>
      <c r="DMQ99" s="166"/>
      <c r="DMR99" s="166"/>
      <c r="DMS99" s="166"/>
      <c r="DMT99" s="166"/>
      <c r="DMU99" s="166"/>
      <c r="DMV99" s="166"/>
      <c r="DMW99" s="166"/>
      <c r="DMX99" s="166"/>
      <c r="DMY99" s="166"/>
      <c r="DMZ99" s="166"/>
      <c r="DNA99" s="166"/>
      <c r="DNB99" s="166"/>
      <c r="DNC99" s="166"/>
      <c r="DND99" s="166"/>
      <c r="DNE99" s="166"/>
      <c r="DNF99" s="166"/>
      <c r="DNG99" s="166"/>
      <c r="DNH99" s="166"/>
      <c r="DNI99" s="166"/>
      <c r="DNJ99" s="166"/>
      <c r="DNK99" s="166"/>
      <c r="DNL99" s="166"/>
      <c r="DNM99" s="166"/>
      <c r="DNN99" s="166"/>
      <c r="DNO99" s="166"/>
      <c r="DNP99" s="166"/>
      <c r="DNQ99" s="166"/>
      <c r="DNR99" s="166"/>
      <c r="DNS99" s="166"/>
      <c r="DNT99" s="166"/>
      <c r="DNU99" s="166"/>
      <c r="DNV99" s="166"/>
      <c r="DNW99" s="166"/>
      <c r="DNX99" s="166"/>
      <c r="DNY99" s="166"/>
      <c r="DNZ99" s="166"/>
      <c r="DOA99" s="166"/>
      <c r="DOB99" s="166"/>
      <c r="DOC99" s="166"/>
      <c r="DOD99" s="166"/>
      <c r="DOE99" s="166"/>
      <c r="DOF99" s="166"/>
      <c r="DOG99" s="166"/>
      <c r="DOH99" s="166"/>
      <c r="DOI99" s="166"/>
      <c r="DOJ99" s="166"/>
      <c r="DOK99" s="166"/>
      <c r="DOL99" s="166"/>
      <c r="DOM99" s="166"/>
      <c r="DON99" s="166"/>
      <c r="DOO99" s="166"/>
      <c r="DOP99" s="166"/>
      <c r="DOQ99" s="166"/>
      <c r="DOR99" s="166"/>
      <c r="DOS99" s="166"/>
      <c r="DOT99" s="166"/>
      <c r="DOU99" s="166"/>
      <c r="DOV99" s="166"/>
      <c r="DOW99" s="166"/>
      <c r="DOX99" s="166"/>
      <c r="DOY99" s="166"/>
      <c r="DOZ99" s="166"/>
      <c r="DPA99" s="166"/>
      <c r="DPB99" s="166"/>
      <c r="DPC99" s="166"/>
      <c r="DPD99" s="166"/>
      <c r="DPE99" s="166"/>
      <c r="DPF99" s="166"/>
      <c r="DPG99" s="166"/>
    </row>
    <row r="100" spans="1:3127" s="167" customFormat="1" ht="48.75">
      <c r="A100" s="184" t="s">
        <v>2258</v>
      </c>
      <c r="B100" s="185" t="s">
        <v>1983</v>
      </c>
      <c r="C100" s="184" t="s">
        <v>2033</v>
      </c>
      <c r="D100" s="186" t="s">
        <v>2034</v>
      </c>
      <c r="E100" s="186" t="s">
        <v>2259</v>
      </c>
      <c r="F100" s="184" t="s">
        <v>24</v>
      </c>
      <c r="G100" s="184" t="s">
        <v>46</v>
      </c>
      <c r="H100" s="184" t="s">
        <v>1972</v>
      </c>
      <c r="I100" s="184" t="s">
        <v>1005</v>
      </c>
      <c r="J100" s="184" t="s">
        <v>18</v>
      </c>
      <c r="K100" s="184" t="s">
        <v>52</v>
      </c>
      <c r="L100" s="180" t="s">
        <v>1432</v>
      </c>
      <c r="M100" s="184" t="s">
        <v>1113</v>
      </c>
      <c r="N100" s="187">
        <v>365</v>
      </c>
      <c r="O100" s="187">
        <v>180</v>
      </c>
      <c r="P100" s="180" t="s">
        <v>1432</v>
      </c>
      <c r="Q100" s="188">
        <v>473.91666666666669</v>
      </c>
      <c r="R100" s="189" t="s">
        <v>2260</v>
      </c>
      <c r="S100" s="189" t="s">
        <v>2261</v>
      </c>
      <c r="T100" s="184"/>
      <c r="U100" s="5"/>
      <c r="V100" s="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row>
    <row r="101" spans="1:3127" s="166" customFormat="1" ht="132.75">
      <c r="A101" s="199" t="s">
        <v>1001</v>
      </c>
      <c r="B101" s="199" t="s">
        <v>1983</v>
      </c>
      <c r="C101" s="199" t="s">
        <v>19</v>
      </c>
      <c r="D101" s="199" t="s">
        <v>50</v>
      </c>
      <c r="E101" s="199" t="s">
        <v>708</v>
      </c>
      <c r="F101" s="199" t="s">
        <v>24</v>
      </c>
      <c r="G101" s="199" t="s">
        <v>25</v>
      </c>
      <c r="H101" s="199" t="s">
        <v>1972</v>
      </c>
      <c r="I101" s="199" t="s">
        <v>1005</v>
      </c>
      <c r="J101" s="199" t="s">
        <v>1979</v>
      </c>
      <c r="K101" s="199" t="s">
        <v>52</v>
      </c>
      <c r="L101" s="180" t="s">
        <v>1432</v>
      </c>
      <c r="M101" s="200" t="s">
        <v>1980</v>
      </c>
      <c r="N101" s="200">
        <v>1522</v>
      </c>
      <c r="O101" s="200">
        <v>463</v>
      </c>
      <c r="P101" s="180" t="s">
        <v>1432</v>
      </c>
      <c r="Q101" s="201">
        <v>1524</v>
      </c>
      <c r="R101" s="202" t="s">
        <v>1984</v>
      </c>
      <c r="S101" s="203" t="s">
        <v>2114</v>
      </c>
      <c r="T101" s="200"/>
      <c r="U101" s="5"/>
      <c r="V101" s="5"/>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row>
    <row r="102" spans="1:3127" s="167" customFormat="1" ht="24.75">
      <c r="A102" s="184" t="s">
        <v>2377</v>
      </c>
      <c r="B102" s="185" t="s">
        <v>2037</v>
      </c>
      <c r="C102" s="184" t="s">
        <v>2378</v>
      </c>
      <c r="D102" s="186" t="s">
        <v>2286</v>
      </c>
      <c r="E102" s="186" t="s">
        <v>2379</v>
      </c>
      <c r="F102" s="184" t="s">
        <v>1237</v>
      </c>
      <c r="G102" s="184" t="s">
        <v>2298</v>
      </c>
      <c r="H102" s="184" t="s">
        <v>1972</v>
      </c>
      <c r="I102" s="184" t="s">
        <v>1005</v>
      </c>
      <c r="J102" s="184" t="s">
        <v>18</v>
      </c>
      <c r="K102" s="184" t="s">
        <v>53</v>
      </c>
      <c r="L102" s="180" t="s">
        <v>1432</v>
      </c>
      <c r="M102" s="184" t="s">
        <v>1455</v>
      </c>
      <c r="N102" s="187">
        <v>100</v>
      </c>
      <c r="O102" s="187">
        <v>100</v>
      </c>
      <c r="P102" s="180" t="s">
        <v>1432</v>
      </c>
      <c r="Q102" s="188">
        <v>8.3333333333333339</v>
      </c>
      <c r="R102" s="189" t="s">
        <v>2380</v>
      </c>
      <c r="S102" s="184" t="s">
        <v>2381</v>
      </c>
      <c r="T102" s="184"/>
      <c r="U102" s="5"/>
      <c r="V102" s="5"/>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s="166"/>
      <c r="APW102" s="166"/>
      <c r="APX102" s="166"/>
      <c r="APY102" s="166"/>
      <c r="APZ102" s="166"/>
      <c r="AQA102" s="166"/>
      <c r="AQB102" s="166"/>
      <c r="AQC102" s="166"/>
      <c r="AQD102" s="166"/>
      <c r="AQE102" s="166"/>
      <c r="AQF102" s="166"/>
      <c r="AQG102" s="166"/>
      <c r="AQH102" s="166"/>
      <c r="AQI102" s="166"/>
      <c r="AQJ102" s="166"/>
      <c r="AQK102" s="166"/>
      <c r="AQL102" s="166"/>
      <c r="AQM102" s="166"/>
      <c r="AQN102" s="166"/>
      <c r="AQO102" s="166"/>
      <c r="AQP102" s="166"/>
      <c r="AQQ102" s="166"/>
      <c r="AQR102" s="166"/>
      <c r="AQS102" s="166"/>
      <c r="AQT102" s="166"/>
      <c r="AQU102" s="166"/>
      <c r="AQV102" s="166"/>
      <c r="AQW102" s="166"/>
      <c r="AQX102" s="166"/>
      <c r="AQY102" s="166"/>
      <c r="AQZ102" s="166"/>
      <c r="ARA102" s="166"/>
      <c r="ARB102" s="166"/>
      <c r="ARC102" s="166"/>
      <c r="ARD102" s="166"/>
      <c r="ARE102" s="166"/>
      <c r="ARF102" s="166"/>
      <c r="ARG102" s="166"/>
      <c r="ARH102" s="166"/>
      <c r="ARI102" s="166"/>
      <c r="ARJ102" s="166"/>
      <c r="ARK102" s="166"/>
      <c r="ARL102" s="166"/>
      <c r="ARM102" s="166"/>
      <c r="ARN102" s="166"/>
      <c r="ARO102" s="166"/>
      <c r="ARP102" s="166"/>
      <c r="ARQ102" s="166"/>
      <c r="ARR102" s="166"/>
      <c r="ARS102" s="166"/>
      <c r="ART102" s="166"/>
      <c r="ARU102" s="166"/>
      <c r="ARV102" s="166"/>
      <c r="ARW102" s="166"/>
      <c r="ARX102" s="166"/>
      <c r="ARY102" s="166"/>
      <c r="ARZ102" s="166"/>
      <c r="ASA102" s="166"/>
      <c r="ASB102" s="166"/>
      <c r="ASC102" s="166"/>
      <c r="ASD102" s="166"/>
      <c r="ASE102" s="166"/>
      <c r="ASF102" s="166"/>
      <c r="ASG102" s="166"/>
      <c r="ASH102" s="166"/>
      <c r="ASI102" s="166"/>
      <c r="ASJ102" s="166"/>
      <c r="ASK102" s="166"/>
      <c r="ASL102" s="166"/>
      <c r="ASM102" s="166"/>
      <c r="ASN102" s="166"/>
      <c r="ASO102" s="166"/>
      <c r="ASP102" s="166"/>
      <c r="ASQ102" s="166"/>
      <c r="ASR102" s="166"/>
      <c r="ASS102" s="166"/>
      <c r="AST102" s="166"/>
      <c r="ASU102" s="166"/>
      <c r="ASV102" s="166"/>
      <c r="ASW102" s="166"/>
      <c r="ASX102" s="166"/>
      <c r="ASY102" s="166"/>
      <c r="ASZ102" s="166"/>
      <c r="ATA102" s="166"/>
      <c r="ATB102" s="166"/>
      <c r="ATC102" s="166"/>
      <c r="ATD102" s="166"/>
      <c r="ATE102" s="166"/>
      <c r="ATF102" s="166"/>
      <c r="ATG102" s="166"/>
      <c r="ATH102" s="166"/>
      <c r="ATI102" s="166"/>
      <c r="ATJ102" s="166"/>
      <c r="ATK102" s="166"/>
      <c r="ATL102" s="166"/>
      <c r="ATM102" s="166"/>
      <c r="ATN102" s="166"/>
      <c r="ATO102" s="166"/>
      <c r="ATP102" s="166"/>
      <c r="ATQ102" s="166"/>
      <c r="ATR102" s="166"/>
      <c r="ATS102" s="166"/>
      <c r="ATT102" s="166"/>
      <c r="ATU102" s="166"/>
      <c r="ATV102" s="166"/>
      <c r="ATW102" s="166"/>
      <c r="ATX102" s="166"/>
      <c r="ATY102" s="166"/>
      <c r="ATZ102" s="166"/>
      <c r="AUA102" s="166"/>
      <c r="AUB102" s="166"/>
      <c r="AUC102" s="166"/>
      <c r="AUD102" s="166"/>
      <c r="AUE102" s="166"/>
      <c r="AUF102" s="166"/>
      <c r="AUG102" s="166"/>
      <c r="AUH102" s="166"/>
      <c r="AUI102" s="166"/>
      <c r="AUJ102" s="166"/>
      <c r="AUK102" s="166"/>
      <c r="AUL102" s="166"/>
      <c r="AUM102" s="166"/>
      <c r="AUN102" s="166"/>
      <c r="AUO102" s="166"/>
      <c r="AUP102" s="166"/>
      <c r="AUQ102" s="166"/>
      <c r="AUR102" s="166"/>
      <c r="AUS102" s="166"/>
      <c r="AUT102" s="166"/>
      <c r="AUU102" s="166"/>
      <c r="AUV102" s="166"/>
      <c r="AUW102" s="166"/>
      <c r="AUX102" s="166"/>
      <c r="AUY102" s="166"/>
      <c r="AUZ102" s="166"/>
      <c r="AVA102" s="166"/>
      <c r="AVB102" s="166"/>
      <c r="AVC102" s="166"/>
      <c r="AVD102" s="166"/>
      <c r="AVE102" s="166"/>
      <c r="AVF102" s="166"/>
      <c r="AVG102" s="166"/>
      <c r="AVH102" s="166"/>
      <c r="AVI102" s="166"/>
      <c r="AVJ102" s="166"/>
      <c r="AVK102" s="166"/>
      <c r="AVL102" s="166"/>
      <c r="AVM102" s="166"/>
      <c r="AVN102" s="166"/>
      <c r="AVO102" s="166"/>
      <c r="AVP102" s="166"/>
      <c r="AVQ102" s="166"/>
      <c r="AVR102" s="166"/>
      <c r="AVS102" s="166"/>
      <c r="AVT102" s="166"/>
      <c r="AVU102" s="166"/>
      <c r="AVV102" s="166"/>
      <c r="AVW102" s="166"/>
      <c r="AVX102" s="166"/>
      <c r="AVY102" s="166"/>
      <c r="AVZ102" s="166"/>
      <c r="AWA102" s="166"/>
      <c r="AWB102" s="166"/>
      <c r="AWC102" s="166"/>
      <c r="AWD102" s="166"/>
      <c r="AWE102" s="166"/>
      <c r="AWF102" s="166"/>
      <c r="AWG102" s="166"/>
      <c r="AWH102" s="166"/>
      <c r="AWI102" s="166"/>
      <c r="AWJ102" s="166"/>
      <c r="AWK102" s="166"/>
      <c r="AWL102" s="166"/>
      <c r="AWM102" s="166"/>
      <c r="AWN102" s="166"/>
      <c r="AWO102" s="166"/>
      <c r="AWP102" s="166"/>
      <c r="AWQ102" s="166"/>
      <c r="AWR102" s="166"/>
      <c r="AWS102" s="166"/>
      <c r="AWT102" s="166"/>
      <c r="AWU102" s="166"/>
      <c r="AWV102" s="166"/>
      <c r="AWW102" s="166"/>
      <c r="AWX102" s="166"/>
      <c r="AWY102" s="166"/>
      <c r="AWZ102" s="166"/>
      <c r="AXA102" s="166"/>
      <c r="AXB102" s="166"/>
      <c r="AXC102" s="166"/>
      <c r="AXD102" s="166"/>
      <c r="AXE102" s="166"/>
      <c r="AXF102" s="166"/>
      <c r="AXG102" s="166"/>
      <c r="AXH102" s="166"/>
      <c r="AXI102" s="166"/>
      <c r="AXJ102" s="166"/>
      <c r="AXK102" s="166"/>
      <c r="AXL102" s="166"/>
      <c r="AXM102" s="166"/>
      <c r="AXN102" s="166"/>
      <c r="AXO102" s="166"/>
      <c r="AXP102" s="166"/>
      <c r="AXQ102" s="166"/>
      <c r="AXR102" s="166"/>
      <c r="AXS102" s="166"/>
      <c r="AXT102" s="166"/>
      <c r="AXU102" s="166"/>
      <c r="AXV102" s="166"/>
      <c r="AXW102" s="166"/>
      <c r="AXX102" s="166"/>
      <c r="AXY102" s="166"/>
      <c r="AXZ102" s="166"/>
      <c r="AYA102" s="166"/>
      <c r="AYB102" s="166"/>
      <c r="AYC102" s="166"/>
      <c r="AYD102" s="166"/>
      <c r="AYE102" s="166"/>
      <c r="AYF102" s="166"/>
      <c r="AYG102" s="166"/>
      <c r="AYH102" s="166"/>
      <c r="AYI102" s="166"/>
      <c r="AYJ102" s="166"/>
      <c r="AYK102" s="166"/>
      <c r="AYL102" s="166"/>
      <c r="AYM102" s="166"/>
      <c r="AYN102" s="166"/>
      <c r="AYO102" s="166"/>
      <c r="AYP102" s="166"/>
      <c r="AYQ102" s="166"/>
      <c r="AYR102" s="166"/>
      <c r="AYS102" s="166"/>
      <c r="AYT102" s="166"/>
      <c r="AYU102" s="166"/>
      <c r="AYV102" s="166"/>
      <c r="AYW102" s="166"/>
      <c r="AYX102" s="166"/>
      <c r="AYY102" s="166"/>
      <c r="AYZ102" s="166"/>
      <c r="AZA102" s="166"/>
      <c r="AZB102" s="166"/>
      <c r="AZC102" s="166"/>
      <c r="AZD102" s="166"/>
      <c r="AZE102" s="166"/>
      <c r="AZF102" s="166"/>
      <c r="AZG102" s="166"/>
      <c r="AZH102" s="166"/>
      <c r="AZI102" s="166"/>
      <c r="AZJ102" s="166"/>
      <c r="AZK102" s="166"/>
      <c r="AZL102" s="166"/>
      <c r="AZM102" s="166"/>
      <c r="AZN102" s="166"/>
      <c r="AZO102" s="166"/>
      <c r="AZP102" s="166"/>
      <c r="AZQ102" s="166"/>
      <c r="AZR102" s="166"/>
      <c r="AZS102" s="166"/>
      <c r="AZT102" s="166"/>
      <c r="AZU102" s="166"/>
      <c r="AZV102" s="166"/>
      <c r="AZW102" s="166"/>
      <c r="AZX102" s="166"/>
      <c r="AZY102" s="166"/>
      <c r="AZZ102" s="166"/>
      <c r="BAA102" s="166"/>
      <c r="BAB102" s="166"/>
      <c r="BAC102" s="166"/>
      <c r="BAD102" s="166"/>
      <c r="BAE102" s="166"/>
      <c r="BAF102" s="166"/>
      <c r="BAG102" s="166"/>
      <c r="BAH102" s="166"/>
      <c r="BAI102" s="166"/>
      <c r="BAJ102" s="166"/>
      <c r="BAK102" s="166"/>
      <c r="BAL102" s="166"/>
      <c r="BAM102" s="166"/>
      <c r="BAN102" s="166"/>
      <c r="BAO102" s="166"/>
      <c r="BAP102" s="166"/>
      <c r="BAQ102" s="166"/>
      <c r="BAR102" s="166"/>
      <c r="BAS102" s="166"/>
      <c r="BAT102" s="166"/>
      <c r="BAU102" s="166"/>
      <c r="BAV102" s="166"/>
      <c r="BAW102" s="166"/>
      <c r="BAX102" s="166"/>
      <c r="BAY102" s="166"/>
      <c r="BAZ102" s="166"/>
      <c r="BBA102" s="166"/>
      <c r="BBB102" s="166"/>
      <c r="BBC102" s="166"/>
      <c r="BBD102" s="166"/>
      <c r="BBE102" s="166"/>
      <c r="BBF102" s="166"/>
      <c r="BBG102" s="166"/>
      <c r="BBH102" s="166"/>
      <c r="BBI102" s="166"/>
      <c r="BBJ102" s="166"/>
      <c r="BBK102" s="166"/>
      <c r="BBL102" s="166"/>
      <c r="BBM102" s="166"/>
      <c r="BBN102" s="166"/>
      <c r="BBO102" s="166"/>
      <c r="BBP102" s="166"/>
      <c r="BBQ102" s="166"/>
      <c r="BBR102" s="166"/>
      <c r="BBS102" s="166"/>
      <c r="BBT102" s="166"/>
      <c r="BBU102" s="166"/>
      <c r="BBV102" s="166"/>
      <c r="BBW102" s="166"/>
      <c r="BBX102" s="166"/>
      <c r="BBY102" s="166"/>
      <c r="BBZ102" s="166"/>
      <c r="BCA102" s="166"/>
      <c r="BCB102" s="166"/>
      <c r="BCC102" s="166"/>
      <c r="BCD102" s="166"/>
      <c r="BCE102" s="166"/>
      <c r="BCF102" s="166"/>
      <c r="BCG102" s="166"/>
      <c r="BCH102" s="166"/>
      <c r="BCI102" s="166"/>
      <c r="BCJ102" s="166"/>
      <c r="BCK102" s="166"/>
      <c r="BCL102" s="166"/>
      <c r="BCM102" s="166"/>
      <c r="BCN102" s="166"/>
      <c r="BCO102" s="166"/>
      <c r="BCP102" s="166"/>
      <c r="BCQ102" s="166"/>
      <c r="BCR102" s="166"/>
      <c r="BCS102" s="166"/>
      <c r="BCT102" s="166"/>
      <c r="BCU102" s="166"/>
      <c r="BCV102" s="166"/>
      <c r="BCW102" s="166"/>
      <c r="BCX102" s="166"/>
      <c r="BCY102" s="166"/>
      <c r="BCZ102" s="166"/>
      <c r="BDA102" s="166"/>
      <c r="BDB102" s="166"/>
      <c r="BDC102" s="166"/>
      <c r="BDD102" s="166"/>
      <c r="BDE102" s="166"/>
      <c r="BDF102" s="166"/>
      <c r="BDG102" s="166"/>
      <c r="BDH102" s="166"/>
      <c r="BDI102" s="166"/>
      <c r="BDJ102" s="166"/>
      <c r="BDK102" s="166"/>
      <c r="BDL102" s="166"/>
      <c r="BDM102" s="166"/>
      <c r="BDN102" s="166"/>
      <c r="BDO102" s="166"/>
      <c r="BDP102" s="166"/>
      <c r="BDQ102" s="166"/>
      <c r="BDR102" s="166"/>
      <c r="BDS102" s="166"/>
      <c r="BDT102" s="166"/>
      <c r="BDU102" s="166"/>
      <c r="BDV102" s="166"/>
      <c r="BDW102" s="166"/>
      <c r="BDX102" s="166"/>
      <c r="BDY102" s="166"/>
      <c r="BDZ102" s="166"/>
      <c r="BEA102" s="166"/>
      <c r="BEB102" s="166"/>
      <c r="BEC102" s="166"/>
      <c r="BED102" s="166"/>
      <c r="BEE102" s="166"/>
      <c r="BEF102" s="166"/>
      <c r="BEG102" s="166"/>
      <c r="BEH102" s="166"/>
      <c r="BEI102" s="166"/>
      <c r="BEJ102" s="166"/>
      <c r="BEK102" s="166"/>
      <c r="BEL102" s="166"/>
      <c r="BEM102" s="166"/>
      <c r="BEN102" s="166"/>
      <c r="BEO102" s="166"/>
      <c r="BEP102" s="166"/>
      <c r="BEQ102" s="166"/>
      <c r="BER102" s="166"/>
      <c r="BES102" s="166"/>
      <c r="BET102" s="166"/>
      <c r="BEU102" s="166"/>
      <c r="BEV102" s="166"/>
      <c r="BEW102" s="166"/>
      <c r="BEX102" s="166"/>
      <c r="BEY102" s="166"/>
      <c r="BEZ102" s="166"/>
      <c r="BFA102" s="166"/>
      <c r="BFB102" s="166"/>
      <c r="BFC102" s="166"/>
      <c r="BFD102" s="166"/>
      <c r="BFE102" s="166"/>
      <c r="BFF102" s="166"/>
      <c r="BFG102" s="166"/>
      <c r="BFH102" s="166"/>
      <c r="BFI102" s="166"/>
      <c r="BFJ102" s="166"/>
      <c r="BFK102" s="166"/>
      <c r="BFL102" s="166"/>
      <c r="BFM102" s="166"/>
      <c r="BFN102" s="166"/>
      <c r="BFO102" s="166"/>
      <c r="BFP102" s="166"/>
      <c r="BFQ102" s="166"/>
      <c r="BFR102" s="166"/>
      <c r="BFS102" s="166"/>
      <c r="BFT102" s="166"/>
      <c r="BFU102" s="166"/>
      <c r="BFV102" s="166"/>
      <c r="BFW102" s="166"/>
      <c r="BFX102" s="166"/>
      <c r="BFY102" s="166"/>
      <c r="BFZ102" s="166"/>
      <c r="BGA102" s="166"/>
      <c r="BGB102" s="166"/>
      <c r="BGC102" s="166"/>
      <c r="BGD102" s="166"/>
      <c r="BGE102" s="166"/>
      <c r="BGF102" s="166"/>
      <c r="BGG102" s="166"/>
      <c r="BGH102" s="166"/>
      <c r="BGI102" s="166"/>
      <c r="BGJ102" s="166"/>
      <c r="BGK102" s="166"/>
      <c r="BGL102" s="166"/>
      <c r="BGM102" s="166"/>
      <c r="BGN102" s="166"/>
      <c r="BGO102" s="166"/>
      <c r="BGP102" s="166"/>
      <c r="BGQ102" s="166"/>
      <c r="BGR102" s="166"/>
      <c r="BGS102" s="166"/>
      <c r="BGT102" s="166"/>
      <c r="BGU102" s="166"/>
      <c r="BGV102" s="166"/>
      <c r="BGW102" s="166"/>
      <c r="BGX102" s="166"/>
      <c r="BGY102" s="166"/>
      <c r="BGZ102" s="166"/>
      <c r="BHA102" s="166"/>
      <c r="BHB102" s="166"/>
      <c r="BHC102" s="166"/>
      <c r="BHD102" s="166"/>
      <c r="BHE102" s="166"/>
      <c r="BHF102" s="166"/>
      <c r="BHG102" s="166"/>
      <c r="BHH102" s="166"/>
      <c r="BHI102" s="166"/>
      <c r="BHJ102" s="166"/>
      <c r="BHK102" s="166"/>
      <c r="BHL102" s="166"/>
      <c r="BHM102" s="166"/>
      <c r="BHN102" s="166"/>
      <c r="BHO102" s="166"/>
      <c r="BHP102" s="166"/>
      <c r="BHQ102" s="166"/>
      <c r="BHR102" s="166"/>
      <c r="BHS102" s="166"/>
      <c r="BHT102" s="166"/>
      <c r="BHU102" s="166"/>
      <c r="BHV102" s="166"/>
      <c r="BHW102" s="166"/>
      <c r="BHX102" s="166"/>
      <c r="BHY102" s="166"/>
      <c r="BHZ102" s="166"/>
      <c r="BIA102" s="166"/>
      <c r="BIB102" s="166"/>
      <c r="BIC102" s="166"/>
      <c r="BID102" s="166"/>
      <c r="BIE102" s="166"/>
      <c r="BIF102" s="166"/>
      <c r="BIG102" s="166"/>
      <c r="BIH102" s="166"/>
      <c r="BII102" s="166"/>
      <c r="BIJ102" s="166"/>
      <c r="BIK102" s="166"/>
      <c r="BIL102" s="166"/>
      <c r="BIM102" s="166"/>
      <c r="BIN102" s="166"/>
      <c r="BIO102" s="166"/>
      <c r="BIP102" s="166"/>
      <c r="BIQ102" s="166"/>
      <c r="BIR102" s="166"/>
      <c r="BIS102" s="166"/>
      <c r="BIT102" s="166"/>
      <c r="BIU102" s="166"/>
      <c r="BIV102" s="166"/>
      <c r="BIW102" s="166"/>
      <c r="BIX102" s="166"/>
      <c r="BIY102" s="166"/>
      <c r="BIZ102" s="166"/>
      <c r="BJA102" s="166"/>
      <c r="BJB102" s="166"/>
      <c r="BJC102" s="166"/>
      <c r="BJD102" s="166"/>
      <c r="BJE102" s="166"/>
      <c r="BJF102" s="166"/>
      <c r="BJG102" s="166"/>
      <c r="BJH102" s="166"/>
      <c r="BJI102" s="166"/>
      <c r="BJJ102" s="166"/>
      <c r="BJK102" s="166"/>
      <c r="BJL102" s="166"/>
      <c r="BJM102" s="166"/>
      <c r="BJN102" s="166"/>
      <c r="BJO102" s="166"/>
      <c r="BJP102" s="166"/>
      <c r="BJQ102" s="166"/>
      <c r="BJR102" s="166"/>
      <c r="BJS102" s="166"/>
      <c r="BJT102" s="166"/>
      <c r="BJU102" s="166"/>
      <c r="BJV102" s="166"/>
      <c r="BJW102" s="166"/>
      <c r="BJX102" s="166"/>
      <c r="BJY102" s="166"/>
      <c r="BJZ102" s="166"/>
      <c r="BKA102" s="166"/>
      <c r="BKB102" s="166"/>
      <c r="BKC102" s="166"/>
      <c r="BKD102" s="166"/>
      <c r="BKE102" s="166"/>
      <c r="BKF102" s="166"/>
      <c r="BKG102" s="166"/>
      <c r="BKH102" s="166"/>
      <c r="BKI102" s="166"/>
      <c r="BKJ102" s="166"/>
      <c r="BKK102" s="166"/>
      <c r="BKL102" s="166"/>
      <c r="BKM102" s="166"/>
      <c r="BKN102" s="166"/>
      <c r="BKO102" s="166"/>
      <c r="BKP102" s="166"/>
      <c r="BKQ102" s="166"/>
      <c r="BKR102" s="166"/>
      <c r="BKS102" s="166"/>
      <c r="BKT102" s="166"/>
      <c r="BKU102" s="166"/>
      <c r="BKV102" s="166"/>
      <c r="BKW102" s="166"/>
      <c r="BKX102" s="166"/>
      <c r="BKY102" s="166"/>
      <c r="BKZ102" s="166"/>
      <c r="BLA102" s="166"/>
      <c r="BLB102" s="166"/>
      <c r="BLC102" s="166"/>
      <c r="BLD102" s="166"/>
      <c r="BLE102" s="166"/>
      <c r="BLF102" s="166"/>
      <c r="BLG102" s="166"/>
      <c r="BLH102" s="166"/>
      <c r="BLI102" s="166"/>
      <c r="BLJ102" s="166"/>
      <c r="BLK102" s="166"/>
      <c r="BLL102" s="166"/>
      <c r="BLM102" s="166"/>
      <c r="BLN102" s="166"/>
      <c r="BLO102" s="166"/>
      <c r="BLP102" s="166"/>
      <c r="BLQ102" s="166"/>
      <c r="BLR102" s="166"/>
      <c r="BLS102" s="166"/>
      <c r="BLT102" s="166"/>
      <c r="BLU102" s="166"/>
      <c r="BLV102" s="166"/>
      <c r="BLW102" s="166"/>
      <c r="BLX102" s="166"/>
      <c r="BLY102" s="166"/>
      <c r="BLZ102" s="166"/>
      <c r="BMA102" s="166"/>
      <c r="BMB102" s="166"/>
      <c r="BMC102" s="166"/>
      <c r="BMD102" s="166"/>
      <c r="BME102" s="166"/>
      <c r="BMF102" s="166"/>
      <c r="BMG102" s="166"/>
      <c r="BMH102" s="166"/>
      <c r="BMI102" s="166"/>
      <c r="BMJ102" s="166"/>
      <c r="BMK102" s="166"/>
      <c r="BML102" s="166"/>
      <c r="BMM102" s="166"/>
      <c r="BMN102" s="166"/>
      <c r="BMO102" s="166"/>
      <c r="BMP102" s="166"/>
      <c r="BMQ102" s="166"/>
      <c r="BMR102" s="166"/>
      <c r="BMS102" s="166"/>
      <c r="BMT102" s="166"/>
      <c r="BMU102" s="166"/>
      <c r="BMV102" s="166"/>
      <c r="BMW102" s="166"/>
      <c r="BMX102" s="166"/>
      <c r="BMY102" s="166"/>
      <c r="BMZ102" s="166"/>
      <c r="BNA102" s="166"/>
      <c r="BNB102" s="166"/>
      <c r="BNC102" s="166"/>
      <c r="BND102" s="166"/>
      <c r="BNE102" s="166"/>
      <c r="BNF102" s="166"/>
      <c r="BNG102" s="166"/>
      <c r="BNH102" s="166"/>
      <c r="BNI102" s="166"/>
      <c r="BNJ102" s="166"/>
      <c r="BNK102" s="166"/>
      <c r="BNL102" s="166"/>
      <c r="BNM102" s="166"/>
      <c r="BNN102" s="166"/>
      <c r="BNO102" s="166"/>
      <c r="BNP102" s="166"/>
      <c r="BNQ102" s="166"/>
      <c r="BNR102" s="166"/>
      <c r="BNS102" s="166"/>
      <c r="BNT102" s="166"/>
      <c r="BNU102" s="166"/>
      <c r="BNV102" s="166"/>
      <c r="BNW102" s="166"/>
      <c r="BNX102" s="166"/>
      <c r="BNY102" s="166"/>
      <c r="BNZ102" s="166"/>
      <c r="BOA102" s="166"/>
      <c r="BOB102" s="166"/>
      <c r="BOC102" s="166"/>
      <c r="BOD102" s="166"/>
      <c r="BOE102" s="166"/>
      <c r="BOF102" s="166"/>
      <c r="BOG102" s="166"/>
      <c r="BOH102" s="166"/>
      <c r="BOI102" s="166"/>
      <c r="BOJ102" s="166"/>
      <c r="BOK102" s="166"/>
      <c r="BOL102" s="166"/>
      <c r="BOM102" s="166"/>
      <c r="BON102" s="166"/>
      <c r="BOO102" s="166"/>
      <c r="BOP102" s="166"/>
      <c r="BOQ102" s="166"/>
      <c r="BOR102" s="166"/>
      <c r="BOS102" s="166"/>
      <c r="BOT102" s="166"/>
      <c r="BOU102" s="166"/>
      <c r="BOV102" s="166"/>
      <c r="BOW102" s="166"/>
      <c r="BOX102" s="166"/>
      <c r="BOY102" s="166"/>
      <c r="BOZ102" s="166"/>
      <c r="BPA102" s="166"/>
      <c r="BPB102" s="166"/>
      <c r="BPC102" s="166"/>
      <c r="BPD102" s="166"/>
      <c r="BPE102" s="166"/>
      <c r="BPF102" s="166"/>
      <c r="BPG102" s="166"/>
      <c r="BPH102" s="166"/>
      <c r="BPI102" s="166"/>
      <c r="BPJ102" s="166"/>
      <c r="BPK102" s="166"/>
      <c r="BPL102" s="166"/>
      <c r="BPM102" s="166"/>
      <c r="BPN102" s="166"/>
      <c r="BPO102" s="166"/>
      <c r="BPP102" s="166"/>
      <c r="BPQ102" s="166"/>
      <c r="BPR102" s="166"/>
      <c r="BPS102" s="166"/>
      <c r="BPT102" s="166"/>
      <c r="BPU102" s="166"/>
      <c r="BPV102" s="166"/>
      <c r="BPW102" s="166"/>
      <c r="BPX102" s="166"/>
      <c r="BPY102" s="166"/>
      <c r="BPZ102" s="166"/>
      <c r="BQA102" s="166"/>
      <c r="BQB102" s="166"/>
      <c r="BQC102" s="166"/>
      <c r="BQD102" s="166"/>
      <c r="BQE102" s="166"/>
      <c r="BQF102" s="166"/>
      <c r="BQG102" s="166"/>
      <c r="BQH102" s="166"/>
      <c r="BQI102" s="166"/>
      <c r="BQJ102" s="166"/>
      <c r="BQK102" s="166"/>
      <c r="BQL102" s="166"/>
      <c r="BQM102" s="166"/>
      <c r="BQN102" s="166"/>
      <c r="BQO102" s="166"/>
      <c r="BQP102" s="166"/>
      <c r="BQQ102" s="166"/>
      <c r="BQR102" s="166"/>
      <c r="BQS102" s="166"/>
      <c r="BQT102" s="166"/>
      <c r="BQU102" s="166"/>
      <c r="BQV102" s="166"/>
      <c r="BQW102" s="166"/>
      <c r="BQX102" s="166"/>
      <c r="BQY102" s="166"/>
      <c r="BQZ102" s="166"/>
      <c r="BRA102" s="166"/>
      <c r="BRB102" s="166"/>
      <c r="BRC102" s="166"/>
      <c r="BRD102" s="166"/>
      <c r="BRE102" s="166"/>
      <c r="BRF102" s="166"/>
      <c r="BRG102" s="166"/>
      <c r="BRH102" s="166"/>
      <c r="BRI102" s="166"/>
      <c r="BRJ102" s="166"/>
      <c r="BRK102" s="166"/>
      <c r="BRL102" s="166"/>
      <c r="BRM102" s="166"/>
      <c r="BRN102" s="166"/>
      <c r="BRO102" s="166"/>
      <c r="BRP102" s="166"/>
      <c r="BRQ102" s="166"/>
      <c r="BRR102" s="166"/>
      <c r="BRS102" s="166"/>
      <c r="BRT102" s="166"/>
      <c r="BRU102" s="166"/>
      <c r="BRV102" s="166"/>
      <c r="BRW102" s="166"/>
      <c r="BRX102" s="166"/>
      <c r="BRY102" s="166"/>
      <c r="BRZ102" s="166"/>
      <c r="BSA102" s="166"/>
      <c r="BSB102" s="166"/>
      <c r="BSC102" s="166"/>
      <c r="BSD102" s="166"/>
      <c r="BSE102" s="166"/>
      <c r="BSF102" s="166"/>
      <c r="BSG102" s="166"/>
      <c r="BSH102" s="166"/>
      <c r="BSI102" s="166"/>
      <c r="BSJ102" s="166"/>
      <c r="BSK102" s="166"/>
      <c r="BSL102" s="166"/>
      <c r="BSM102" s="166"/>
      <c r="BSN102" s="166"/>
      <c r="BSO102" s="166"/>
      <c r="BSP102" s="166"/>
      <c r="BSQ102" s="166"/>
      <c r="BSR102" s="166"/>
      <c r="BSS102" s="166"/>
      <c r="BST102" s="166"/>
      <c r="BSU102" s="166"/>
      <c r="BSV102" s="166"/>
      <c r="BSW102" s="166"/>
      <c r="BSX102" s="166"/>
      <c r="BSY102" s="166"/>
      <c r="BSZ102" s="166"/>
      <c r="BTA102" s="166"/>
      <c r="BTB102" s="166"/>
      <c r="BTC102" s="166"/>
      <c r="BTD102" s="166"/>
      <c r="BTE102" s="166"/>
      <c r="BTF102" s="166"/>
      <c r="BTG102" s="166"/>
      <c r="BTH102" s="166"/>
      <c r="BTI102" s="166"/>
      <c r="BTJ102" s="166"/>
      <c r="BTK102" s="166"/>
      <c r="BTL102" s="166"/>
      <c r="BTM102" s="166"/>
      <c r="BTN102" s="166"/>
      <c r="BTO102" s="166"/>
      <c r="BTP102" s="166"/>
      <c r="BTQ102" s="166"/>
      <c r="BTR102" s="166"/>
      <c r="BTS102" s="166"/>
      <c r="BTT102" s="166"/>
      <c r="BTU102" s="166"/>
      <c r="BTV102" s="166"/>
      <c r="BTW102" s="166"/>
      <c r="BTX102" s="166"/>
      <c r="BTY102" s="166"/>
      <c r="BTZ102" s="166"/>
      <c r="BUA102" s="166"/>
      <c r="BUB102" s="166"/>
      <c r="BUC102" s="166"/>
      <c r="BUD102" s="166"/>
      <c r="BUE102" s="166"/>
      <c r="BUF102" s="166"/>
      <c r="BUG102" s="166"/>
      <c r="BUH102" s="166"/>
      <c r="BUI102" s="166"/>
      <c r="BUJ102" s="166"/>
      <c r="BUK102" s="166"/>
      <c r="BUL102" s="166"/>
      <c r="BUM102" s="166"/>
      <c r="BUN102" s="166"/>
      <c r="BUO102" s="166"/>
      <c r="BUP102" s="166"/>
      <c r="BUQ102" s="166"/>
      <c r="BUR102" s="166"/>
      <c r="BUS102" s="166"/>
      <c r="BUT102" s="166"/>
      <c r="BUU102" s="166"/>
      <c r="BUV102" s="166"/>
      <c r="BUW102" s="166"/>
      <c r="BUX102" s="166"/>
      <c r="BUY102" s="166"/>
      <c r="BUZ102" s="166"/>
      <c r="BVA102" s="166"/>
      <c r="BVB102" s="166"/>
      <c r="BVC102" s="166"/>
      <c r="BVD102" s="166"/>
      <c r="BVE102" s="166"/>
      <c r="BVF102" s="166"/>
      <c r="BVG102" s="166"/>
      <c r="BVH102" s="166"/>
      <c r="BVI102" s="166"/>
      <c r="BVJ102" s="166"/>
      <c r="BVK102" s="166"/>
      <c r="BVL102" s="166"/>
      <c r="BVM102" s="166"/>
      <c r="BVN102" s="166"/>
      <c r="BVO102" s="166"/>
      <c r="BVP102" s="166"/>
      <c r="BVQ102" s="166"/>
      <c r="BVR102" s="166"/>
      <c r="BVS102" s="166"/>
      <c r="BVT102" s="166"/>
      <c r="BVU102" s="166"/>
      <c r="BVV102" s="166"/>
      <c r="BVW102" s="166"/>
      <c r="BVX102" s="166"/>
      <c r="BVY102" s="166"/>
      <c r="BVZ102" s="166"/>
      <c r="BWA102" s="166"/>
      <c r="BWB102" s="166"/>
      <c r="BWC102" s="166"/>
      <c r="BWD102" s="166"/>
      <c r="BWE102" s="166"/>
      <c r="BWF102" s="166"/>
      <c r="BWG102" s="166"/>
      <c r="BWH102" s="166"/>
      <c r="BWI102" s="166"/>
      <c r="BWJ102" s="166"/>
      <c r="BWK102" s="166"/>
      <c r="BWL102" s="166"/>
      <c r="BWM102" s="166"/>
      <c r="BWN102" s="166"/>
      <c r="BWO102" s="166"/>
      <c r="BWP102" s="166"/>
      <c r="BWQ102" s="166"/>
      <c r="BWR102" s="166"/>
      <c r="BWS102" s="166"/>
      <c r="BWT102" s="166"/>
      <c r="BWU102" s="166"/>
      <c r="BWV102" s="166"/>
      <c r="BWW102" s="166"/>
      <c r="BWX102" s="166"/>
      <c r="BWY102" s="166"/>
      <c r="BWZ102" s="166"/>
      <c r="BXA102" s="166"/>
      <c r="BXB102" s="166"/>
      <c r="BXC102" s="166"/>
      <c r="BXD102" s="166"/>
      <c r="BXE102" s="166"/>
      <c r="BXF102" s="166"/>
      <c r="BXG102" s="166"/>
      <c r="BXH102" s="166"/>
      <c r="BXI102" s="166"/>
      <c r="BXJ102" s="166"/>
      <c r="BXK102" s="166"/>
      <c r="BXL102" s="166"/>
      <c r="BXM102" s="166"/>
      <c r="BXN102" s="166"/>
      <c r="BXO102" s="166"/>
      <c r="BXP102" s="166"/>
      <c r="BXQ102" s="166"/>
      <c r="BXR102" s="166"/>
      <c r="BXS102" s="166"/>
      <c r="BXT102" s="166"/>
      <c r="BXU102" s="166"/>
      <c r="BXV102" s="166"/>
      <c r="BXW102" s="166"/>
      <c r="BXX102" s="166"/>
      <c r="BXY102" s="166"/>
      <c r="BXZ102" s="166"/>
      <c r="BYA102" s="166"/>
      <c r="BYB102" s="166"/>
      <c r="BYC102" s="166"/>
      <c r="BYD102" s="166"/>
      <c r="BYE102" s="166"/>
      <c r="BYF102" s="166"/>
      <c r="BYG102" s="166"/>
      <c r="BYH102" s="166"/>
      <c r="BYI102" s="166"/>
      <c r="BYJ102" s="166"/>
      <c r="BYK102" s="166"/>
      <c r="BYL102" s="166"/>
      <c r="BYM102" s="166"/>
      <c r="BYN102" s="166"/>
      <c r="BYO102" s="166"/>
      <c r="BYP102" s="166"/>
      <c r="BYQ102" s="166"/>
      <c r="BYR102" s="166"/>
      <c r="BYS102" s="166"/>
      <c r="BYT102" s="166"/>
      <c r="BYU102" s="166"/>
      <c r="BYV102" s="166"/>
      <c r="BYW102" s="166"/>
      <c r="BYX102" s="166"/>
      <c r="BYY102" s="166"/>
      <c r="BYZ102" s="166"/>
      <c r="BZA102" s="166"/>
      <c r="BZB102" s="166"/>
      <c r="BZC102" s="166"/>
      <c r="BZD102" s="166"/>
      <c r="BZE102" s="166"/>
      <c r="BZF102" s="166"/>
      <c r="BZG102" s="166"/>
      <c r="BZH102" s="166"/>
      <c r="BZI102" s="166"/>
      <c r="BZJ102" s="166"/>
      <c r="BZK102" s="166"/>
      <c r="BZL102" s="166"/>
      <c r="BZM102" s="166"/>
      <c r="BZN102" s="166"/>
      <c r="BZO102" s="166"/>
      <c r="BZP102" s="166"/>
      <c r="BZQ102" s="166"/>
      <c r="BZR102" s="166"/>
      <c r="BZS102" s="166"/>
      <c r="BZT102" s="166"/>
      <c r="BZU102" s="166"/>
      <c r="BZV102" s="166"/>
      <c r="BZW102" s="166"/>
      <c r="BZX102" s="166"/>
      <c r="BZY102" s="166"/>
      <c r="BZZ102" s="166"/>
      <c r="CAA102" s="166"/>
      <c r="CAB102" s="166"/>
      <c r="CAC102" s="166"/>
      <c r="CAD102" s="166"/>
      <c r="CAE102" s="166"/>
      <c r="CAF102" s="166"/>
      <c r="CAG102" s="166"/>
      <c r="CAH102" s="166"/>
      <c r="CAI102" s="166"/>
      <c r="CAJ102" s="166"/>
      <c r="CAK102" s="166"/>
      <c r="CAL102" s="166"/>
      <c r="CAM102" s="166"/>
      <c r="CAN102" s="166"/>
      <c r="CAO102" s="166"/>
      <c r="CAP102" s="166"/>
      <c r="CAQ102" s="166"/>
      <c r="CAR102" s="166"/>
      <c r="CAS102" s="166"/>
      <c r="CAT102" s="166"/>
      <c r="CAU102" s="166"/>
      <c r="CAV102" s="166"/>
      <c r="CAW102" s="166"/>
      <c r="CAX102" s="166"/>
      <c r="CAY102" s="166"/>
      <c r="CAZ102" s="166"/>
      <c r="CBA102" s="166"/>
      <c r="CBB102" s="166"/>
      <c r="CBC102" s="166"/>
      <c r="CBD102" s="166"/>
      <c r="CBE102" s="166"/>
      <c r="CBF102" s="166"/>
      <c r="CBG102" s="166"/>
      <c r="CBH102" s="166"/>
      <c r="CBI102" s="166"/>
      <c r="CBJ102" s="166"/>
      <c r="CBK102" s="166"/>
      <c r="CBL102" s="166"/>
      <c r="CBM102" s="166"/>
      <c r="CBN102" s="166"/>
      <c r="CBO102" s="166"/>
      <c r="CBP102" s="166"/>
      <c r="CBQ102" s="166"/>
      <c r="CBR102" s="166"/>
      <c r="CBS102" s="166"/>
      <c r="CBT102" s="166"/>
      <c r="CBU102" s="166"/>
      <c r="CBV102" s="166"/>
      <c r="CBW102" s="166"/>
      <c r="CBX102" s="166"/>
      <c r="CBY102" s="166"/>
      <c r="CBZ102" s="166"/>
      <c r="CCA102" s="166"/>
      <c r="CCB102" s="166"/>
      <c r="CCC102" s="166"/>
      <c r="CCD102" s="166"/>
      <c r="CCE102" s="166"/>
      <c r="CCF102" s="166"/>
      <c r="CCG102" s="166"/>
      <c r="CCH102" s="166"/>
      <c r="CCI102" s="166"/>
      <c r="CCJ102" s="166"/>
      <c r="CCK102" s="166"/>
      <c r="CCL102" s="166"/>
      <c r="CCM102" s="166"/>
      <c r="CCN102" s="166"/>
      <c r="CCO102" s="166"/>
      <c r="CCP102" s="166"/>
      <c r="CCQ102" s="166"/>
      <c r="CCR102" s="166"/>
      <c r="CCS102" s="166"/>
      <c r="CCT102" s="166"/>
      <c r="CCU102" s="166"/>
      <c r="CCV102" s="166"/>
      <c r="CCW102" s="166"/>
      <c r="CCX102" s="166"/>
      <c r="CCY102" s="166"/>
      <c r="CCZ102" s="166"/>
      <c r="CDA102" s="166"/>
      <c r="CDB102" s="166"/>
      <c r="CDC102" s="166"/>
      <c r="CDD102" s="166"/>
      <c r="CDE102" s="166"/>
      <c r="CDF102" s="166"/>
      <c r="CDG102" s="166"/>
      <c r="CDH102" s="166"/>
      <c r="CDI102" s="166"/>
      <c r="CDJ102" s="166"/>
      <c r="CDK102" s="166"/>
      <c r="CDL102" s="166"/>
      <c r="CDM102" s="166"/>
      <c r="CDN102" s="166"/>
      <c r="CDO102" s="166"/>
      <c r="CDP102" s="166"/>
      <c r="CDQ102" s="166"/>
      <c r="CDR102" s="166"/>
      <c r="CDS102" s="166"/>
      <c r="CDT102" s="166"/>
      <c r="CDU102" s="166"/>
      <c r="CDV102" s="166"/>
      <c r="CDW102" s="166"/>
      <c r="CDX102" s="166"/>
      <c r="CDY102" s="166"/>
      <c r="CDZ102" s="166"/>
      <c r="CEA102" s="166"/>
      <c r="CEB102" s="166"/>
      <c r="CEC102" s="166"/>
      <c r="CED102" s="166"/>
      <c r="CEE102" s="166"/>
      <c r="CEF102" s="166"/>
      <c r="CEG102" s="166"/>
      <c r="CEH102" s="166"/>
      <c r="CEI102" s="166"/>
      <c r="CEJ102" s="166"/>
      <c r="CEK102" s="166"/>
      <c r="CEL102" s="166"/>
      <c r="CEM102" s="166"/>
      <c r="CEN102" s="166"/>
      <c r="CEO102" s="166"/>
      <c r="CEP102" s="166"/>
      <c r="CEQ102" s="166"/>
      <c r="CER102" s="166"/>
      <c r="CES102" s="166"/>
      <c r="CET102" s="166"/>
      <c r="CEU102" s="166"/>
      <c r="CEV102" s="166"/>
      <c r="CEW102" s="166"/>
      <c r="CEX102" s="166"/>
      <c r="CEY102" s="166"/>
      <c r="CEZ102" s="166"/>
      <c r="CFA102" s="166"/>
      <c r="CFB102" s="166"/>
      <c r="CFC102" s="166"/>
      <c r="CFD102" s="166"/>
      <c r="CFE102" s="166"/>
      <c r="CFF102" s="166"/>
      <c r="CFG102" s="166"/>
      <c r="CFH102" s="166"/>
      <c r="CFI102" s="166"/>
      <c r="CFJ102" s="166"/>
      <c r="CFK102" s="166"/>
      <c r="CFL102" s="166"/>
      <c r="CFM102" s="166"/>
      <c r="CFN102" s="166"/>
      <c r="CFO102" s="166"/>
      <c r="CFP102" s="166"/>
      <c r="CFQ102" s="166"/>
      <c r="CFR102" s="166"/>
      <c r="CFS102" s="166"/>
      <c r="CFT102" s="166"/>
      <c r="CFU102" s="166"/>
      <c r="CFV102" s="166"/>
      <c r="CFW102" s="166"/>
      <c r="CFX102" s="166"/>
      <c r="CFY102" s="166"/>
      <c r="CFZ102" s="166"/>
      <c r="CGA102" s="166"/>
      <c r="CGB102" s="166"/>
      <c r="CGC102" s="166"/>
      <c r="CGD102" s="166"/>
      <c r="CGE102" s="166"/>
      <c r="CGF102" s="166"/>
      <c r="CGG102" s="166"/>
      <c r="CGH102" s="166"/>
      <c r="CGI102" s="166"/>
      <c r="CGJ102" s="166"/>
      <c r="CGK102" s="166"/>
      <c r="CGL102" s="166"/>
      <c r="CGM102" s="166"/>
      <c r="CGN102" s="166"/>
      <c r="CGO102" s="166"/>
      <c r="CGP102" s="166"/>
      <c r="CGQ102" s="166"/>
      <c r="CGR102" s="166"/>
      <c r="CGS102" s="166"/>
      <c r="CGT102" s="166"/>
      <c r="CGU102" s="166"/>
      <c r="CGV102" s="166"/>
      <c r="CGW102" s="166"/>
      <c r="CGX102" s="166"/>
      <c r="CGY102" s="166"/>
      <c r="CGZ102" s="166"/>
      <c r="CHA102" s="166"/>
      <c r="CHB102" s="166"/>
      <c r="CHC102" s="166"/>
      <c r="CHD102" s="166"/>
      <c r="CHE102" s="166"/>
      <c r="CHF102" s="166"/>
      <c r="CHG102" s="166"/>
      <c r="CHH102" s="166"/>
      <c r="CHI102" s="166"/>
      <c r="CHJ102" s="166"/>
      <c r="CHK102" s="166"/>
      <c r="CHL102" s="166"/>
      <c r="CHM102" s="166"/>
      <c r="CHN102" s="166"/>
      <c r="CHO102" s="166"/>
      <c r="CHP102" s="166"/>
      <c r="CHQ102" s="166"/>
      <c r="CHR102" s="166"/>
      <c r="CHS102" s="166"/>
      <c r="CHT102" s="166"/>
      <c r="CHU102" s="166"/>
      <c r="CHV102" s="166"/>
      <c r="CHW102" s="166"/>
      <c r="CHX102" s="166"/>
      <c r="CHY102" s="166"/>
      <c r="CHZ102" s="166"/>
      <c r="CIA102" s="166"/>
      <c r="CIB102" s="166"/>
      <c r="CIC102" s="166"/>
      <c r="CID102" s="166"/>
      <c r="CIE102" s="166"/>
      <c r="CIF102" s="166"/>
      <c r="CIG102" s="166"/>
      <c r="CIH102" s="166"/>
      <c r="CII102" s="166"/>
      <c r="CIJ102" s="166"/>
      <c r="CIK102" s="166"/>
      <c r="CIL102" s="166"/>
      <c r="CIM102" s="166"/>
      <c r="CIN102" s="166"/>
      <c r="CIO102" s="166"/>
      <c r="CIP102" s="166"/>
      <c r="CIQ102" s="166"/>
      <c r="CIR102" s="166"/>
      <c r="CIS102" s="166"/>
      <c r="CIT102" s="166"/>
      <c r="CIU102" s="166"/>
      <c r="CIV102" s="166"/>
      <c r="CIW102" s="166"/>
      <c r="CIX102" s="166"/>
      <c r="CIY102" s="166"/>
      <c r="CIZ102" s="166"/>
      <c r="CJA102" s="166"/>
      <c r="CJB102" s="166"/>
      <c r="CJC102" s="166"/>
      <c r="CJD102" s="166"/>
      <c r="CJE102" s="166"/>
      <c r="CJF102" s="166"/>
      <c r="CJG102" s="166"/>
      <c r="CJH102" s="166"/>
      <c r="CJI102" s="166"/>
      <c r="CJJ102" s="166"/>
      <c r="CJK102" s="166"/>
      <c r="CJL102" s="166"/>
      <c r="CJM102" s="166"/>
      <c r="CJN102" s="166"/>
      <c r="CJO102" s="166"/>
      <c r="CJP102" s="166"/>
      <c r="CJQ102" s="166"/>
      <c r="CJR102" s="166"/>
      <c r="CJS102" s="166"/>
      <c r="CJT102" s="166"/>
      <c r="CJU102" s="166"/>
      <c r="CJV102" s="166"/>
      <c r="CJW102" s="166"/>
      <c r="CJX102" s="166"/>
      <c r="CJY102" s="166"/>
      <c r="CJZ102" s="166"/>
      <c r="CKA102" s="166"/>
      <c r="CKB102" s="166"/>
      <c r="CKC102" s="166"/>
      <c r="CKD102" s="166"/>
      <c r="CKE102" s="166"/>
      <c r="CKF102" s="166"/>
      <c r="CKG102" s="166"/>
      <c r="CKH102" s="166"/>
      <c r="CKI102" s="166"/>
      <c r="CKJ102" s="166"/>
      <c r="CKK102" s="166"/>
      <c r="CKL102" s="166"/>
      <c r="CKM102" s="166"/>
      <c r="CKN102" s="166"/>
      <c r="CKO102" s="166"/>
      <c r="CKP102" s="166"/>
      <c r="CKQ102" s="166"/>
      <c r="CKR102" s="166"/>
      <c r="CKS102" s="166"/>
      <c r="CKT102" s="166"/>
      <c r="CKU102" s="166"/>
      <c r="CKV102" s="166"/>
      <c r="CKW102" s="166"/>
      <c r="CKX102" s="166"/>
      <c r="CKY102" s="166"/>
      <c r="CKZ102" s="166"/>
      <c r="CLA102" s="166"/>
      <c r="CLB102" s="166"/>
      <c r="CLC102" s="166"/>
      <c r="CLD102" s="166"/>
      <c r="CLE102" s="166"/>
      <c r="CLF102" s="166"/>
      <c r="CLG102" s="166"/>
      <c r="CLH102" s="166"/>
      <c r="CLI102" s="166"/>
      <c r="CLJ102" s="166"/>
      <c r="CLK102" s="166"/>
      <c r="CLL102" s="166"/>
      <c r="CLM102" s="166"/>
      <c r="CLN102" s="166"/>
      <c r="CLO102" s="166"/>
      <c r="CLP102" s="166"/>
      <c r="CLQ102" s="166"/>
      <c r="CLR102" s="166"/>
      <c r="CLS102" s="166"/>
      <c r="CLT102" s="166"/>
      <c r="CLU102" s="166"/>
      <c r="CLV102" s="166"/>
      <c r="CLW102" s="166"/>
      <c r="CLX102" s="166"/>
      <c r="CLY102" s="166"/>
      <c r="CLZ102" s="166"/>
      <c r="CMA102" s="166"/>
      <c r="CMB102" s="166"/>
      <c r="CMC102" s="166"/>
      <c r="CMD102" s="166"/>
      <c r="CME102" s="166"/>
      <c r="CMF102" s="166"/>
      <c r="CMG102" s="166"/>
      <c r="CMH102" s="166"/>
      <c r="CMI102" s="166"/>
      <c r="CMJ102" s="166"/>
      <c r="CMK102" s="166"/>
      <c r="CML102" s="166"/>
      <c r="CMM102" s="166"/>
      <c r="CMN102" s="166"/>
      <c r="CMO102" s="166"/>
      <c r="CMP102" s="166"/>
      <c r="CMQ102" s="166"/>
      <c r="CMR102" s="166"/>
      <c r="CMS102" s="166"/>
      <c r="CMT102" s="166"/>
      <c r="CMU102" s="166"/>
      <c r="CMV102" s="166"/>
      <c r="CMW102" s="166"/>
      <c r="CMX102" s="166"/>
      <c r="CMY102" s="166"/>
      <c r="CMZ102" s="166"/>
      <c r="CNA102" s="166"/>
      <c r="CNB102" s="166"/>
      <c r="CNC102" s="166"/>
      <c r="CND102" s="166"/>
      <c r="CNE102" s="166"/>
      <c r="CNF102" s="166"/>
      <c r="CNG102" s="166"/>
      <c r="CNH102" s="166"/>
      <c r="CNI102" s="166"/>
      <c r="CNJ102" s="166"/>
      <c r="CNK102" s="166"/>
      <c r="CNL102" s="166"/>
      <c r="CNM102" s="166"/>
      <c r="CNN102" s="166"/>
      <c r="CNO102" s="166"/>
      <c r="CNP102" s="166"/>
      <c r="CNQ102" s="166"/>
      <c r="CNR102" s="166"/>
      <c r="CNS102" s="166"/>
      <c r="CNT102" s="166"/>
      <c r="CNU102" s="166"/>
      <c r="CNV102" s="166"/>
      <c r="CNW102" s="166"/>
      <c r="CNX102" s="166"/>
      <c r="CNY102" s="166"/>
      <c r="CNZ102" s="166"/>
      <c r="COA102" s="166"/>
      <c r="COB102" s="166"/>
      <c r="COC102" s="166"/>
      <c r="COD102" s="166"/>
      <c r="COE102" s="166"/>
      <c r="COF102" s="166"/>
      <c r="COG102" s="166"/>
      <c r="COH102" s="166"/>
      <c r="COI102" s="166"/>
      <c r="COJ102" s="166"/>
      <c r="COK102" s="166"/>
      <c r="COL102" s="166"/>
      <c r="COM102" s="166"/>
      <c r="CON102" s="166"/>
      <c r="COO102" s="166"/>
      <c r="COP102" s="166"/>
      <c r="COQ102" s="166"/>
      <c r="COR102" s="166"/>
      <c r="COS102" s="166"/>
      <c r="COT102" s="166"/>
      <c r="COU102" s="166"/>
      <c r="COV102" s="166"/>
      <c r="COW102" s="166"/>
      <c r="COX102" s="166"/>
      <c r="COY102" s="166"/>
      <c r="COZ102" s="166"/>
      <c r="CPA102" s="166"/>
      <c r="CPB102" s="166"/>
      <c r="CPC102" s="166"/>
      <c r="CPD102" s="166"/>
      <c r="CPE102" s="166"/>
      <c r="CPF102" s="166"/>
      <c r="CPG102" s="166"/>
      <c r="CPH102" s="166"/>
      <c r="CPI102" s="166"/>
      <c r="CPJ102" s="166"/>
      <c r="CPK102" s="166"/>
      <c r="CPL102" s="166"/>
      <c r="CPM102" s="166"/>
      <c r="CPN102" s="166"/>
      <c r="CPO102" s="166"/>
      <c r="CPP102" s="166"/>
      <c r="CPQ102" s="166"/>
      <c r="CPR102" s="166"/>
      <c r="CPS102" s="166"/>
      <c r="CPT102" s="166"/>
      <c r="CPU102" s="166"/>
      <c r="CPV102" s="166"/>
      <c r="CPW102" s="166"/>
      <c r="CPX102" s="166"/>
      <c r="CPY102" s="166"/>
      <c r="CPZ102" s="166"/>
      <c r="CQA102" s="166"/>
      <c r="CQB102" s="166"/>
      <c r="CQC102" s="166"/>
      <c r="CQD102" s="166"/>
      <c r="CQE102" s="166"/>
      <c r="CQF102" s="166"/>
      <c r="CQG102" s="166"/>
      <c r="CQH102" s="166"/>
      <c r="CQI102" s="166"/>
      <c r="CQJ102" s="166"/>
      <c r="CQK102" s="166"/>
      <c r="CQL102" s="166"/>
      <c r="CQM102" s="166"/>
      <c r="CQN102" s="166"/>
      <c r="CQO102" s="166"/>
      <c r="CQP102" s="166"/>
      <c r="CQQ102" s="166"/>
      <c r="CQR102" s="166"/>
      <c r="CQS102" s="166"/>
      <c r="CQT102" s="166"/>
      <c r="CQU102" s="166"/>
      <c r="CQV102" s="166"/>
      <c r="CQW102" s="166"/>
      <c r="CQX102" s="166"/>
      <c r="CQY102" s="166"/>
      <c r="CQZ102" s="166"/>
      <c r="CRA102" s="166"/>
      <c r="CRB102" s="166"/>
      <c r="CRC102" s="166"/>
      <c r="CRD102" s="166"/>
      <c r="CRE102" s="166"/>
      <c r="CRF102" s="166"/>
      <c r="CRG102" s="166"/>
      <c r="CRH102" s="166"/>
      <c r="CRI102" s="166"/>
      <c r="CRJ102" s="166"/>
      <c r="CRK102" s="166"/>
      <c r="CRL102" s="166"/>
      <c r="CRM102" s="166"/>
      <c r="CRN102" s="166"/>
      <c r="CRO102" s="166"/>
      <c r="CRP102" s="166"/>
      <c r="CRQ102" s="166"/>
      <c r="CRR102" s="166"/>
      <c r="CRS102" s="166"/>
      <c r="CRT102" s="166"/>
      <c r="CRU102" s="166"/>
      <c r="CRV102" s="166"/>
      <c r="CRW102" s="166"/>
      <c r="CRX102" s="166"/>
      <c r="CRY102" s="166"/>
      <c r="CRZ102" s="166"/>
      <c r="CSA102" s="166"/>
      <c r="CSB102" s="166"/>
      <c r="CSC102" s="166"/>
      <c r="CSD102" s="166"/>
      <c r="CSE102" s="166"/>
      <c r="CSF102" s="166"/>
      <c r="CSG102" s="166"/>
      <c r="CSH102" s="166"/>
      <c r="CSI102" s="166"/>
      <c r="CSJ102" s="166"/>
      <c r="CSK102" s="166"/>
      <c r="CSL102" s="166"/>
      <c r="CSM102" s="166"/>
      <c r="CSN102" s="166"/>
      <c r="CSO102" s="166"/>
      <c r="CSP102" s="166"/>
      <c r="CSQ102" s="166"/>
      <c r="CSR102" s="166"/>
      <c r="CSS102" s="166"/>
      <c r="CST102" s="166"/>
      <c r="CSU102" s="166"/>
      <c r="CSV102" s="166"/>
      <c r="CSW102" s="166"/>
      <c r="CSX102" s="166"/>
      <c r="CSY102" s="166"/>
      <c r="CSZ102" s="166"/>
      <c r="CTA102" s="166"/>
      <c r="CTB102" s="166"/>
      <c r="CTC102" s="166"/>
      <c r="CTD102" s="166"/>
      <c r="CTE102" s="166"/>
      <c r="CTF102" s="166"/>
      <c r="CTG102" s="166"/>
      <c r="CTH102" s="166"/>
      <c r="CTI102" s="166"/>
      <c r="CTJ102" s="166"/>
      <c r="CTK102" s="166"/>
      <c r="CTL102" s="166"/>
      <c r="CTM102" s="166"/>
      <c r="CTN102" s="166"/>
      <c r="CTO102" s="166"/>
      <c r="CTP102" s="166"/>
      <c r="CTQ102" s="166"/>
      <c r="CTR102" s="166"/>
      <c r="CTS102" s="166"/>
      <c r="CTT102" s="166"/>
      <c r="CTU102" s="166"/>
      <c r="CTV102" s="166"/>
      <c r="CTW102" s="166"/>
      <c r="CTX102" s="166"/>
      <c r="CTY102" s="166"/>
      <c r="CTZ102" s="166"/>
      <c r="CUA102" s="166"/>
      <c r="CUB102" s="166"/>
      <c r="CUC102" s="166"/>
      <c r="CUD102" s="166"/>
      <c r="CUE102" s="166"/>
      <c r="CUF102" s="166"/>
      <c r="CUG102" s="166"/>
      <c r="CUH102" s="166"/>
      <c r="CUI102" s="166"/>
      <c r="CUJ102" s="166"/>
      <c r="CUK102" s="166"/>
      <c r="CUL102" s="166"/>
      <c r="CUM102" s="166"/>
      <c r="CUN102" s="166"/>
      <c r="CUO102" s="166"/>
      <c r="CUP102" s="166"/>
      <c r="CUQ102" s="166"/>
      <c r="CUR102" s="166"/>
      <c r="CUS102" s="166"/>
      <c r="CUT102" s="166"/>
      <c r="CUU102" s="166"/>
      <c r="CUV102" s="166"/>
      <c r="CUW102" s="166"/>
      <c r="CUX102" s="166"/>
      <c r="CUY102" s="166"/>
      <c r="CUZ102" s="166"/>
      <c r="CVA102" s="166"/>
      <c r="CVB102" s="166"/>
      <c r="CVC102" s="166"/>
      <c r="CVD102" s="166"/>
      <c r="CVE102" s="166"/>
      <c r="CVF102" s="166"/>
      <c r="CVG102" s="166"/>
      <c r="CVH102" s="166"/>
      <c r="CVI102" s="166"/>
      <c r="CVJ102" s="166"/>
      <c r="CVK102" s="166"/>
      <c r="CVL102" s="166"/>
      <c r="CVM102" s="166"/>
      <c r="CVN102" s="166"/>
      <c r="CVO102" s="166"/>
      <c r="CVP102" s="166"/>
      <c r="CVQ102" s="166"/>
      <c r="CVR102" s="166"/>
      <c r="CVS102" s="166"/>
      <c r="CVT102" s="166"/>
      <c r="CVU102" s="166"/>
      <c r="CVV102" s="166"/>
      <c r="CVW102" s="166"/>
      <c r="CVX102" s="166"/>
      <c r="CVY102" s="166"/>
      <c r="CVZ102" s="166"/>
      <c r="CWA102" s="166"/>
      <c r="CWB102" s="166"/>
      <c r="CWC102" s="166"/>
      <c r="CWD102" s="166"/>
      <c r="CWE102" s="166"/>
      <c r="CWF102" s="166"/>
      <c r="CWG102" s="166"/>
      <c r="CWH102" s="166"/>
      <c r="CWI102" s="166"/>
      <c r="CWJ102" s="166"/>
      <c r="CWK102" s="166"/>
      <c r="CWL102" s="166"/>
      <c r="CWM102" s="166"/>
      <c r="CWN102" s="166"/>
      <c r="CWO102" s="166"/>
      <c r="CWP102" s="166"/>
      <c r="CWQ102" s="166"/>
      <c r="CWR102" s="166"/>
      <c r="CWS102" s="166"/>
      <c r="CWT102" s="166"/>
      <c r="CWU102" s="166"/>
      <c r="CWV102" s="166"/>
      <c r="CWW102" s="166"/>
      <c r="CWX102" s="166"/>
      <c r="CWY102" s="166"/>
      <c r="CWZ102" s="166"/>
      <c r="CXA102" s="166"/>
      <c r="CXB102" s="166"/>
      <c r="CXC102" s="166"/>
      <c r="CXD102" s="166"/>
      <c r="CXE102" s="166"/>
      <c r="CXF102" s="166"/>
      <c r="CXG102" s="166"/>
      <c r="CXH102" s="166"/>
      <c r="CXI102" s="166"/>
      <c r="CXJ102" s="166"/>
      <c r="CXK102" s="166"/>
      <c r="CXL102" s="166"/>
      <c r="CXM102" s="166"/>
      <c r="CXN102" s="166"/>
      <c r="CXO102" s="166"/>
      <c r="CXP102" s="166"/>
      <c r="CXQ102" s="166"/>
      <c r="CXR102" s="166"/>
      <c r="CXS102" s="166"/>
      <c r="CXT102" s="166"/>
      <c r="CXU102" s="166"/>
      <c r="CXV102" s="166"/>
      <c r="CXW102" s="166"/>
      <c r="CXX102" s="166"/>
      <c r="CXY102" s="166"/>
      <c r="CXZ102" s="166"/>
      <c r="CYA102" s="166"/>
      <c r="CYB102" s="166"/>
      <c r="CYC102" s="166"/>
      <c r="CYD102" s="166"/>
      <c r="CYE102" s="166"/>
      <c r="CYF102" s="166"/>
      <c r="CYG102" s="166"/>
      <c r="CYH102" s="166"/>
      <c r="CYI102" s="166"/>
      <c r="CYJ102" s="166"/>
      <c r="CYK102" s="166"/>
      <c r="CYL102" s="166"/>
      <c r="CYM102" s="166"/>
      <c r="CYN102" s="166"/>
      <c r="CYO102" s="166"/>
      <c r="CYP102" s="166"/>
      <c r="CYQ102" s="166"/>
      <c r="CYR102" s="166"/>
      <c r="CYS102" s="166"/>
      <c r="CYT102" s="166"/>
      <c r="CYU102" s="166"/>
      <c r="CYV102" s="166"/>
      <c r="CYW102" s="166"/>
      <c r="CYX102" s="166"/>
      <c r="CYY102" s="166"/>
      <c r="CYZ102" s="166"/>
      <c r="CZA102" s="166"/>
      <c r="CZB102" s="166"/>
      <c r="CZC102" s="166"/>
      <c r="CZD102" s="166"/>
      <c r="CZE102" s="166"/>
      <c r="CZF102" s="166"/>
      <c r="CZG102" s="166"/>
      <c r="CZH102" s="166"/>
      <c r="CZI102" s="166"/>
      <c r="CZJ102" s="166"/>
      <c r="CZK102" s="166"/>
      <c r="CZL102" s="166"/>
      <c r="CZM102" s="166"/>
      <c r="CZN102" s="166"/>
      <c r="CZO102" s="166"/>
      <c r="CZP102" s="166"/>
      <c r="CZQ102" s="166"/>
      <c r="CZR102" s="166"/>
      <c r="CZS102" s="166"/>
      <c r="CZT102" s="166"/>
      <c r="CZU102" s="166"/>
      <c r="CZV102" s="166"/>
      <c r="CZW102" s="166"/>
      <c r="CZX102" s="166"/>
      <c r="CZY102" s="166"/>
      <c r="CZZ102" s="166"/>
      <c r="DAA102" s="166"/>
      <c r="DAB102" s="166"/>
      <c r="DAC102" s="166"/>
      <c r="DAD102" s="166"/>
      <c r="DAE102" s="166"/>
      <c r="DAF102" s="166"/>
      <c r="DAG102" s="166"/>
      <c r="DAH102" s="166"/>
      <c r="DAI102" s="166"/>
      <c r="DAJ102" s="166"/>
      <c r="DAK102" s="166"/>
      <c r="DAL102" s="166"/>
      <c r="DAM102" s="166"/>
      <c r="DAN102" s="166"/>
      <c r="DAO102" s="166"/>
      <c r="DAP102" s="166"/>
      <c r="DAQ102" s="166"/>
      <c r="DAR102" s="166"/>
      <c r="DAS102" s="166"/>
      <c r="DAT102" s="166"/>
      <c r="DAU102" s="166"/>
      <c r="DAV102" s="166"/>
      <c r="DAW102" s="166"/>
      <c r="DAX102" s="166"/>
      <c r="DAY102" s="166"/>
      <c r="DAZ102" s="166"/>
      <c r="DBA102" s="166"/>
      <c r="DBB102" s="166"/>
      <c r="DBC102" s="166"/>
      <c r="DBD102" s="166"/>
      <c r="DBE102" s="166"/>
      <c r="DBF102" s="166"/>
      <c r="DBG102" s="166"/>
      <c r="DBH102" s="166"/>
      <c r="DBI102" s="166"/>
      <c r="DBJ102" s="166"/>
      <c r="DBK102" s="166"/>
      <c r="DBL102" s="166"/>
      <c r="DBM102" s="166"/>
      <c r="DBN102" s="166"/>
      <c r="DBO102" s="166"/>
      <c r="DBP102" s="166"/>
      <c r="DBQ102" s="166"/>
      <c r="DBR102" s="166"/>
      <c r="DBS102" s="166"/>
      <c r="DBT102" s="166"/>
      <c r="DBU102" s="166"/>
      <c r="DBV102" s="166"/>
      <c r="DBW102" s="166"/>
      <c r="DBX102" s="166"/>
      <c r="DBY102" s="166"/>
      <c r="DBZ102" s="166"/>
      <c r="DCA102" s="166"/>
      <c r="DCB102" s="166"/>
      <c r="DCC102" s="166"/>
      <c r="DCD102" s="166"/>
      <c r="DCE102" s="166"/>
      <c r="DCF102" s="166"/>
      <c r="DCG102" s="166"/>
      <c r="DCH102" s="166"/>
      <c r="DCI102" s="166"/>
      <c r="DCJ102" s="166"/>
      <c r="DCK102" s="166"/>
      <c r="DCL102" s="166"/>
      <c r="DCM102" s="166"/>
      <c r="DCN102" s="166"/>
      <c r="DCO102" s="166"/>
      <c r="DCP102" s="166"/>
      <c r="DCQ102" s="166"/>
      <c r="DCR102" s="166"/>
      <c r="DCS102" s="166"/>
      <c r="DCT102" s="166"/>
      <c r="DCU102" s="166"/>
      <c r="DCV102" s="166"/>
      <c r="DCW102" s="166"/>
      <c r="DCX102" s="166"/>
      <c r="DCY102" s="166"/>
      <c r="DCZ102" s="166"/>
      <c r="DDA102" s="166"/>
      <c r="DDB102" s="166"/>
      <c r="DDC102" s="166"/>
      <c r="DDD102" s="166"/>
      <c r="DDE102" s="166"/>
      <c r="DDF102" s="166"/>
      <c r="DDG102" s="166"/>
      <c r="DDH102" s="166"/>
      <c r="DDI102" s="166"/>
      <c r="DDJ102" s="166"/>
      <c r="DDK102" s="166"/>
      <c r="DDL102" s="166"/>
      <c r="DDM102" s="166"/>
      <c r="DDN102" s="166"/>
      <c r="DDO102" s="166"/>
      <c r="DDP102" s="166"/>
      <c r="DDQ102" s="166"/>
      <c r="DDR102" s="166"/>
      <c r="DDS102" s="166"/>
      <c r="DDT102" s="166"/>
      <c r="DDU102" s="166"/>
      <c r="DDV102" s="166"/>
      <c r="DDW102" s="166"/>
      <c r="DDX102" s="166"/>
      <c r="DDY102" s="166"/>
      <c r="DDZ102" s="166"/>
      <c r="DEA102" s="166"/>
      <c r="DEB102" s="166"/>
      <c r="DEC102" s="166"/>
      <c r="DED102" s="166"/>
      <c r="DEE102" s="166"/>
      <c r="DEF102" s="166"/>
      <c r="DEG102" s="166"/>
      <c r="DEH102" s="166"/>
      <c r="DEI102" s="166"/>
      <c r="DEJ102" s="166"/>
      <c r="DEK102" s="166"/>
      <c r="DEL102" s="166"/>
      <c r="DEM102" s="166"/>
      <c r="DEN102" s="166"/>
      <c r="DEO102" s="166"/>
      <c r="DEP102" s="166"/>
      <c r="DEQ102" s="166"/>
      <c r="DER102" s="166"/>
      <c r="DES102" s="166"/>
      <c r="DET102" s="166"/>
      <c r="DEU102" s="166"/>
      <c r="DEV102" s="166"/>
      <c r="DEW102" s="166"/>
      <c r="DEX102" s="166"/>
      <c r="DEY102" s="166"/>
      <c r="DEZ102" s="166"/>
      <c r="DFA102" s="166"/>
      <c r="DFB102" s="166"/>
      <c r="DFC102" s="166"/>
      <c r="DFD102" s="166"/>
      <c r="DFE102" s="166"/>
      <c r="DFF102" s="166"/>
      <c r="DFG102" s="166"/>
      <c r="DFH102" s="166"/>
      <c r="DFI102" s="166"/>
      <c r="DFJ102" s="166"/>
      <c r="DFK102" s="166"/>
      <c r="DFL102" s="166"/>
      <c r="DFM102" s="166"/>
      <c r="DFN102" s="166"/>
      <c r="DFO102" s="166"/>
      <c r="DFP102" s="166"/>
      <c r="DFQ102" s="166"/>
      <c r="DFR102" s="166"/>
      <c r="DFS102" s="166"/>
      <c r="DFT102" s="166"/>
      <c r="DFU102" s="166"/>
      <c r="DFV102" s="166"/>
      <c r="DFW102" s="166"/>
      <c r="DFX102" s="166"/>
      <c r="DFY102" s="166"/>
      <c r="DFZ102" s="166"/>
      <c r="DGA102" s="166"/>
      <c r="DGB102" s="166"/>
      <c r="DGC102" s="166"/>
      <c r="DGD102" s="166"/>
      <c r="DGE102" s="166"/>
      <c r="DGF102" s="166"/>
      <c r="DGG102" s="166"/>
      <c r="DGH102" s="166"/>
      <c r="DGI102" s="166"/>
      <c r="DGJ102" s="166"/>
      <c r="DGK102" s="166"/>
      <c r="DGL102" s="166"/>
      <c r="DGM102" s="166"/>
      <c r="DGN102" s="166"/>
      <c r="DGO102" s="166"/>
      <c r="DGP102" s="166"/>
      <c r="DGQ102" s="166"/>
      <c r="DGR102" s="166"/>
      <c r="DGS102" s="166"/>
      <c r="DGT102" s="166"/>
      <c r="DGU102" s="166"/>
      <c r="DGV102" s="166"/>
      <c r="DGW102" s="166"/>
      <c r="DGX102" s="166"/>
      <c r="DGY102" s="166"/>
      <c r="DGZ102" s="166"/>
      <c r="DHA102" s="166"/>
      <c r="DHB102" s="166"/>
      <c r="DHC102" s="166"/>
      <c r="DHD102" s="166"/>
      <c r="DHE102" s="166"/>
      <c r="DHF102" s="166"/>
      <c r="DHG102" s="166"/>
      <c r="DHH102" s="166"/>
      <c r="DHI102" s="166"/>
      <c r="DHJ102" s="166"/>
      <c r="DHK102" s="166"/>
      <c r="DHL102" s="166"/>
      <c r="DHM102" s="166"/>
      <c r="DHN102" s="166"/>
      <c r="DHO102" s="166"/>
      <c r="DHP102" s="166"/>
      <c r="DHQ102" s="166"/>
      <c r="DHR102" s="166"/>
      <c r="DHS102" s="166"/>
      <c r="DHT102" s="166"/>
      <c r="DHU102" s="166"/>
      <c r="DHV102" s="166"/>
      <c r="DHW102" s="166"/>
      <c r="DHX102" s="166"/>
      <c r="DHY102" s="166"/>
      <c r="DHZ102" s="166"/>
      <c r="DIA102" s="166"/>
      <c r="DIB102" s="166"/>
      <c r="DIC102" s="166"/>
      <c r="DID102" s="166"/>
      <c r="DIE102" s="166"/>
      <c r="DIF102" s="166"/>
      <c r="DIG102" s="166"/>
      <c r="DIH102" s="166"/>
      <c r="DII102" s="166"/>
      <c r="DIJ102" s="166"/>
      <c r="DIK102" s="166"/>
      <c r="DIL102" s="166"/>
      <c r="DIM102" s="166"/>
      <c r="DIN102" s="166"/>
      <c r="DIO102" s="166"/>
      <c r="DIP102" s="166"/>
      <c r="DIQ102" s="166"/>
      <c r="DIR102" s="166"/>
      <c r="DIS102" s="166"/>
      <c r="DIT102" s="166"/>
      <c r="DIU102" s="166"/>
      <c r="DIV102" s="166"/>
      <c r="DIW102" s="166"/>
      <c r="DIX102" s="166"/>
      <c r="DIY102" s="166"/>
      <c r="DIZ102" s="166"/>
      <c r="DJA102" s="166"/>
      <c r="DJB102" s="166"/>
      <c r="DJC102" s="166"/>
      <c r="DJD102" s="166"/>
      <c r="DJE102" s="166"/>
      <c r="DJF102" s="166"/>
      <c r="DJG102" s="166"/>
      <c r="DJH102" s="166"/>
      <c r="DJI102" s="166"/>
      <c r="DJJ102" s="166"/>
      <c r="DJK102" s="166"/>
      <c r="DJL102" s="166"/>
      <c r="DJM102" s="166"/>
      <c r="DJN102" s="166"/>
      <c r="DJO102" s="166"/>
      <c r="DJP102" s="166"/>
      <c r="DJQ102" s="166"/>
      <c r="DJR102" s="166"/>
      <c r="DJS102" s="166"/>
      <c r="DJT102" s="166"/>
      <c r="DJU102" s="166"/>
      <c r="DJV102" s="166"/>
      <c r="DJW102" s="166"/>
      <c r="DJX102" s="166"/>
      <c r="DJY102" s="166"/>
      <c r="DJZ102" s="166"/>
      <c r="DKA102" s="166"/>
      <c r="DKB102" s="166"/>
      <c r="DKC102" s="166"/>
      <c r="DKD102" s="166"/>
      <c r="DKE102" s="166"/>
      <c r="DKF102" s="166"/>
      <c r="DKG102" s="166"/>
      <c r="DKH102" s="166"/>
      <c r="DKI102" s="166"/>
      <c r="DKJ102" s="166"/>
      <c r="DKK102" s="166"/>
      <c r="DKL102" s="166"/>
      <c r="DKM102" s="166"/>
      <c r="DKN102" s="166"/>
      <c r="DKO102" s="166"/>
      <c r="DKP102" s="166"/>
      <c r="DKQ102" s="166"/>
      <c r="DKR102" s="166"/>
      <c r="DKS102" s="166"/>
      <c r="DKT102" s="166"/>
      <c r="DKU102" s="166"/>
      <c r="DKV102" s="166"/>
      <c r="DKW102" s="166"/>
      <c r="DKX102" s="166"/>
      <c r="DKY102" s="166"/>
      <c r="DKZ102" s="166"/>
      <c r="DLA102" s="166"/>
      <c r="DLB102" s="166"/>
      <c r="DLC102" s="166"/>
      <c r="DLD102" s="166"/>
      <c r="DLE102" s="166"/>
      <c r="DLF102" s="166"/>
      <c r="DLG102" s="166"/>
      <c r="DLH102" s="166"/>
      <c r="DLI102" s="166"/>
      <c r="DLJ102" s="166"/>
      <c r="DLK102" s="166"/>
      <c r="DLL102" s="166"/>
      <c r="DLM102" s="166"/>
      <c r="DLN102" s="166"/>
      <c r="DLO102" s="166"/>
      <c r="DLP102" s="166"/>
      <c r="DLQ102" s="166"/>
      <c r="DLR102" s="166"/>
      <c r="DLS102" s="166"/>
      <c r="DLT102" s="166"/>
      <c r="DLU102" s="166"/>
      <c r="DLV102" s="166"/>
      <c r="DLW102" s="166"/>
      <c r="DLX102" s="166"/>
      <c r="DLY102" s="166"/>
      <c r="DLZ102" s="166"/>
      <c r="DMA102" s="166"/>
      <c r="DMB102" s="166"/>
      <c r="DMC102" s="166"/>
      <c r="DMD102" s="166"/>
      <c r="DME102" s="166"/>
      <c r="DMF102" s="166"/>
      <c r="DMG102" s="166"/>
      <c r="DMH102" s="166"/>
      <c r="DMI102" s="166"/>
      <c r="DMJ102" s="166"/>
      <c r="DMK102" s="166"/>
      <c r="DML102" s="166"/>
      <c r="DMM102" s="166"/>
      <c r="DMN102" s="166"/>
      <c r="DMO102" s="166"/>
      <c r="DMP102" s="166"/>
      <c r="DMQ102" s="166"/>
      <c r="DMR102" s="166"/>
      <c r="DMS102" s="166"/>
      <c r="DMT102" s="166"/>
      <c r="DMU102" s="166"/>
      <c r="DMV102" s="166"/>
      <c r="DMW102" s="166"/>
      <c r="DMX102" s="166"/>
      <c r="DMY102" s="166"/>
      <c r="DMZ102" s="166"/>
      <c r="DNA102" s="166"/>
      <c r="DNB102" s="166"/>
      <c r="DNC102" s="166"/>
      <c r="DND102" s="166"/>
      <c r="DNE102" s="166"/>
      <c r="DNF102" s="166"/>
      <c r="DNG102" s="166"/>
      <c r="DNH102" s="166"/>
      <c r="DNI102" s="166"/>
      <c r="DNJ102" s="166"/>
      <c r="DNK102" s="166"/>
      <c r="DNL102" s="166"/>
      <c r="DNM102" s="166"/>
      <c r="DNN102" s="166"/>
      <c r="DNO102" s="166"/>
      <c r="DNP102" s="166"/>
      <c r="DNQ102" s="166"/>
      <c r="DNR102" s="166"/>
      <c r="DNS102" s="166"/>
      <c r="DNT102" s="166"/>
      <c r="DNU102" s="166"/>
      <c r="DNV102" s="166"/>
      <c r="DNW102" s="166"/>
      <c r="DNX102" s="166"/>
      <c r="DNY102" s="166"/>
      <c r="DNZ102" s="166"/>
      <c r="DOA102" s="166"/>
      <c r="DOB102" s="166"/>
      <c r="DOC102" s="166"/>
      <c r="DOD102" s="166"/>
      <c r="DOE102" s="166"/>
      <c r="DOF102" s="166"/>
      <c r="DOG102" s="166"/>
      <c r="DOH102" s="166"/>
      <c r="DOI102" s="166"/>
      <c r="DOJ102" s="166"/>
      <c r="DOK102" s="166"/>
      <c r="DOL102" s="166"/>
      <c r="DOM102" s="166"/>
      <c r="DON102" s="166"/>
      <c r="DOO102" s="166"/>
      <c r="DOP102" s="166"/>
      <c r="DOQ102" s="166"/>
      <c r="DOR102" s="166"/>
      <c r="DOS102" s="166"/>
      <c r="DOT102" s="166"/>
      <c r="DOU102" s="166"/>
      <c r="DOV102" s="166"/>
      <c r="DOW102" s="166"/>
      <c r="DOX102" s="166"/>
      <c r="DOY102" s="166"/>
      <c r="DOZ102" s="166"/>
      <c r="DPA102" s="166"/>
      <c r="DPB102" s="166"/>
      <c r="DPC102" s="166"/>
      <c r="DPD102" s="166"/>
      <c r="DPE102" s="166"/>
      <c r="DPF102" s="166"/>
      <c r="DPG102" s="166"/>
    </row>
    <row r="103" spans="1:3127" s="166" customFormat="1" ht="72.75">
      <c r="A103" s="191" t="s">
        <v>1064</v>
      </c>
      <c r="B103" s="191" t="s">
        <v>1977</v>
      </c>
      <c r="C103" s="191" t="s">
        <v>19</v>
      </c>
      <c r="D103" s="191" t="s">
        <v>141</v>
      </c>
      <c r="E103" s="191" t="s">
        <v>2115</v>
      </c>
      <c r="F103" s="191" t="s">
        <v>24</v>
      </c>
      <c r="G103" s="191" t="s">
        <v>31</v>
      </c>
      <c r="H103" s="191" t="s">
        <v>1972</v>
      </c>
      <c r="I103" s="191" t="s">
        <v>1005</v>
      </c>
      <c r="J103" s="191" t="s">
        <v>1973</v>
      </c>
      <c r="K103" s="191" t="s">
        <v>52</v>
      </c>
      <c r="L103" s="180" t="s">
        <v>1432</v>
      </c>
      <c r="M103" s="192" t="s">
        <v>1980</v>
      </c>
      <c r="N103" s="192">
        <v>148</v>
      </c>
      <c r="O103" s="192">
        <v>148</v>
      </c>
      <c r="P103" s="180" t="s">
        <v>1432</v>
      </c>
      <c r="Q103" s="193">
        <v>1121.25</v>
      </c>
      <c r="R103" s="194" t="s">
        <v>1981</v>
      </c>
      <c r="S103" s="195" t="s">
        <v>2116</v>
      </c>
      <c r="T103" s="192"/>
      <c r="U103" s="5"/>
      <c r="V103" s="5"/>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row>
    <row r="104" spans="1:3127" s="166" customFormat="1" ht="96.75">
      <c r="A104" s="184" t="s">
        <v>1065</v>
      </c>
      <c r="B104" s="184" t="s">
        <v>1983</v>
      </c>
      <c r="C104" s="184" t="s">
        <v>19</v>
      </c>
      <c r="D104" s="184" t="s">
        <v>50</v>
      </c>
      <c r="E104" s="184" t="s">
        <v>415</v>
      </c>
      <c r="F104" s="184" t="s">
        <v>24</v>
      </c>
      <c r="G104" s="184" t="s">
        <v>31</v>
      </c>
      <c r="H104" s="184" t="s">
        <v>1972</v>
      </c>
      <c r="I104" s="184" t="s">
        <v>1005</v>
      </c>
      <c r="J104" s="184" t="s">
        <v>1979</v>
      </c>
      <c r="K104" s="184" t="s">
        <v>52</v>
      </c>
      <c r="L104" s="180" t="s">
        <v>1432</v>
      </c>
      <c r="M104" s="185" t="s">
        <v>2117</v>
      </c>
      <c r="N104" s="185">
        <v>3585</v>
      </c>
      <c r="O104" s="185">
        <v>2869</v>
      </c>
      <c r="P104" s="180" t="s">
        <v>1432</v>
      </c>
      <c r="Q104" s="196">
        <v>32660</v>
      </c>
      <c r="R104" s="190" t="s">
        <v>1984</v>
      </c>
      <c r="S104" s="189" t="s">
        <v>2118</v>
      </c>
      <c r="T104" s="185"/>
      <c r="U104" s="5"/>
      <c r="V104" s="5"/>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row>
    <row r="105" spans="1:3127" s="166" customFormat="1" ht="24.75">
      <c r="A105" s="184" t="s">
        <v>2119</v>
      </c>
      <c r="B105" s="184" t="s">
        <v>1987</v>
      </c>
      <c r="C105" s="184" t="s">
        <v>19</v>
      </c>
      <c r="D105" s="184" t="s">
        <v>28</v>
      </c>
      <c r="E105" s="184" t="s">
        <v>2120</v>
      </c>
      <c r="F105" s="184" t="s">
        <v>24</v>
      </c>
      <c r="G105" s="184" t="s">
        <v>31</v>
      </c>
      <c r="H105" s="184" t="s">
        <v>1972</v>
      </c>
      <c r="I105" s="184" t="s">
        <v>1005</v>
      </c>
      <c r="J105" s="184" t="s">
        <v>1973</v>
      </c>
      <c r="K105" s="184" t="s">
        <v>53</v>
      </c>
      <c r="L105" s="180" t="s">
        <v>1432</v>
      </c>
      <c r="M105" s="185" t="s">
        <v>14</v>
      </c>
      <c r="N105" s="185">
        <v>3435</v>
      </c>
      <c r="O105" s="185">
        <v>1358</v>
      </c>
      <c r="P105" s="180" t="s">
        <v>1432</v>
      </c>
      <c r="Q105" s="196">
        <v>6603.2749999999996</v>
      </c>
      <c r="R105" s="190" t="s">
        <v>2121</v>
      </c>
      <c r="S105" s="184" t="s">
        <v>1975</v>
      </c>
      <c r="T105" s="185"/>
      <c r="U105" s="5"/>
      <c r="V105" s="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row>
    <row r="106" spans="1:3127" s="166" customFormat="1" ht="24.75">
      <c r="A106" s="184" t="s">
        <v>2122</v>
      </c>
      <c r="B106" s="184" t="s">
        <v>1983</v>
      </c>
      <c r="C106" s="184" t="s">
        <v>19</v>
      </c>
      <c r="D106" s="184" t="s">
        <v>50</v>
      </c>
      <c r="E106" s="184" t="s">
        <v>1432</v>
      </c>
      <c r="F106" s="184" t="s">
        <v>24</v>
      </c>
      <c r="G106" s="184" t="s">
        <v>25</v>
      </c>
      <c r="H106" s="184" t="s">
        <v>1972</v>
      </c>
      <c r="I106" s="184" t="s">
        <v>1005</v>
      </c>
      <c r="J106" s="184" t="s">
        <v>1979</v>
      </c>
      <c r="K106" s="184" t="s">
        <v>52</v>
      </c>
      <c r="L106" s="180" t="s">
        <v>1432</v>
      </c>
      <c r="M106" s="185" t="s">
        <v>1980</v>
      </c>
      <c r="N106" s="185">
        <v>24</v>
      </c>
      <c r="O106" s="185">
        <v>24</v>
      </c>
      <c r="P106" s="180" t="s">
        <v>1432</v>
      </c>
      <c r="Q106" s="196">
        <v>187.61</v>
      </c>
      <c r="R106" s="190" t="s">
        <v>1984</v>
      </c>
      <c r="S106" s="189" t="s">
        <v>2123</v>
      </c>
      <c r="T106" s="185"/>
      <c r="U106" s="5"/>
      <c r="V106" s="5"/>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row>
    <row r="107" spans="1:3127" s="166" customFormat="1" ht="96.75">
      <c r="A107" s="184" t="s">
        <v>1067</v>
      </c>
      <c r="B107" s="184" t="s">
        <v>1983</v>
      </c>
      <c r="C107" s="184" t="s">
        <v>19</v>
      </c>
      <c r="D107" s="184" t="s">
        <v>50</v>
      </c>
      <c r="E107" s="184" t="s">
        <v>427</v>
      </c>
      <c r="F107" s="184" t="s">
        <v>24</v>
      </c>
      <c r="G107" s="184" t="s">
        <v>31</v>
      </c>
      <c r="H107" s="184" t="s">
        <v>1972</v>
      </c>
      <c r="I107" s="184" t="s">
        <v>1005</v>
      </c>
      <c r="J107" s="184" t="s">
        <v>1979</v>
      </c>
      <c r="K107" s="184" t="s">
        <v>52</v>
      </c>
      <c r="L107" s="180" t="s">
        <v>1432</v>
      </c>
      <c r="M107" s="185" t="s">
        <v>1980</v>
      </c>
      <c r="N107" s="185">
        <v>60</v>
      </c>
      <c r="O107" s="185">
        <v>60</v>
      </c>
      <c r="P107" s="180" t="s">
        <v>1432</v>
      </c>
      <c r="Q107" s="196">
        <v>434</v>
      </c>
      <c r="R107" s="190" t="s">
        <v>1984</v>
      </c>
      <c r="S107" s="189" t="s">
        <v>2124</v>
      </c>
      <c r="T107" s="185"/>
      <c r="U107" s="5"/>
      <c r="V107" s="5"/>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row>
    <row r="108" spans="1:3127" s="166" customFormat="1" ht="144.75">
      <c r="A108" s="184" t="s">
        <v>1068</v>
      </c>
      <c r="B108" s="184" t="s">
        <v>1983</v>
      </c>
      <c r="C108" s="184" t="s">
        <v>19</v>
      </c>
      <c r="D108" s="184" t="s">
        <v>50</v>
      </c>
      <c r="E108" s="184" t="s">
        <v>2125</v>
      </c>
      <c r="F108" s="184" t="s">
        <v>24</v>
      </c>
      <c r="G108" s="184" t="s">
        <v>31</v>
      </c>
      <c r="H108" s="184" t="s">
        <v>1972</v>
      </c>
      <c r="I108" s="184" t="s">
        <v>1005</v>
      </c>
      <c r="J108" s="184" t="s">
        <v>1979</v>
      </c>
      <c r="K108" s="184" t="s">
        <v>52</v>
      </c>
      <c r="L108" s="180" t="s">
        <v>1432</v>
      </c>
      <c r="M108" s="185" t="s">
        <v>2117</v>
      </c>
      <c r="N108" s="185">
        <v>1872</v>
      </c>
      <c r="O108" s="185">
        <v>1772</v>
      </c>
      <c r="P108" s="180" t="s">
        <v>1432</v>
      </c>
      <c r="Q108" s="196">
        <v>20913</v>
      </c>
      <c r="R108" s="190" t="s">
        <v>1984</v>
      </c>
      <c r="S108" s="189" t="s">
        <v>2124</v>
      </c>
      <c r="T108" s="185"/>
      <c r="U108" s="5"/>
      <c r="V108" s="5"/>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row>
    <row r="109" spans="1:3127" s="166" customFormat="1" ht="180.75">
      <c r="A109" s="184" t="s">
        <v>1069</v>
      </c>
      <c r="B109" s="184" t="s">
        <v>1983</v>
      </c>
      <c r="C109" s="184" t="s">
        <v>19</v>
      </c>
      <c r="D109" s="184" t="s">
        <v>50</v>
      </c>
      <c r="E109" s="184" t="s">
        <v>421</v>
      </c>
      <c r="F109" s="184" t="s">
        <v>24</v>
      </c>
      <c r="G109" s="184" t="s">
        <v>31</v>
      </c>
      <c r="H109" s="184" t="s">
        <v>1972</v>
      </c>
      <c r="I109" s="184" t="s">
        <v>1005</v>
      </c>
      <c r="J109" s="184" t="s">
        <v>1979</v>
      </c>
      <c r="K109" s="184" t="s">
        <v>52</v>
      </c>
      <c r="L109" s="180" t="s">
        <v>1432</v>
      </c>
      <c r="M109" s="185" t="s">
        <v>1980</v>
      </c>
      <c r="N109" s="185">
        <v>27</v>
      </c>
      <c r="O109" s="185">
        <v>27</v>
      </c>
      <c r="P109" s="180" t="s">
        <v>1432</v>
      </c>
      <c r="Q109" s="196">
        <v>657</v>
      </c>
      <c r="R109" s="190" t="s">
        <v>1984</v>
      </c>
      <c r="S109" s="189" t="s">
        <v>2030</v>
      </c>
      <c r="T109" s="185"/>
      <c r="U109" s="5"/>
      <c r="V109" s="5"/>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s="167"/>
      <c r="APW109" s="167"/>
      <c r="APX109" s="167"/>
      <c r="APY109" s="167"/>
      <c r="APZ109" s="167"/>
      <c r="AQA109" s="167"/>
      <c r="AQB109" s="167"/>
      <c r="AQC109" s="167"/>
      <c r="AQD109" s="167"/>
      <c r="AQE109" s="167"/>
      <c r="AQF109" s="167"/>
      <c r="AQG109" s="167"/>
      <c r="AQH109" s="167"/>
      <c r="AQI109" s="167"/>
      <c r="AQJ109" s="167"/>
      <c r="AQK109" s="167"/>
      <c r="AQL109" s="167"/>
      <c r="AQM109" s="167"/>
      <c r="AQN109" s="167"/>
      <c r="AQO109" s="167"/>
      <c r="AQP109" s="167"/>
      <c r="AQQ109" s="167"/>
      <c r="AQR109" s="167"/>
      <c r="AQS109" s="167"/>
      <c r="AQT109" s="167"/>
      <c r="AQU109" s="167"/>
      <c r="AQV109" s="167"/>
      <c r="AQW109" s="167"/>
      <c r="AQX109" s="167"/>
      <c r="AQY109" s="167"/>
      <c r="AQZ109" s="167"/>
      <c r="ARA109" s="167"/>
      <c r="ARB109" s="167"/>
      <c r="ARC109" s="167"/>
      <c r="ARD109" s="167"/>
      <c r="ARE109" s="167"/>
      <c r="ARF109" s="167"/>
      <c r="ARG109" s="167"/>
      <c r="ARH109" s="167"/>
      <c r="ARI109" s="167"/>
      <c r="ARJ109" s="167"/>
      <c r="ARK109" s="167"/>
      <c r="ARL109" s="167"/>
      <c r="ARM109" s="167"/>
      <c r="ARN109" s="167"/>
      <c r="ARO109" s="167"/>
      <c r="ARP109" s="167"/>
      <c r="ARQ109" s="167"/>
      <c r="ARR109" s="167"/>
      <c r="ARS109" s="167"/>
      <c r="ART109" s="167"/>
      <c r="ARU109" s="167"/>
      <c r="ARV109" s="167"/>
      <c r="ARW109" s="167"/>
      <c r="ARX109" s="167"/>
      <c r="ARY109" s="167"/>
      <c r="ARZ109" s="167"/>
      <c r="ASA109" s="167"/>
      <c r="ASB109" s="167"/>
      <c r="ASC109" s="167"/>
      <c r="ASD109" s="167"/>
      <c r="ASE109" s="167"/>
      <c r="ASF109" s="167"/>
      <c r="ASG109" s="167"/>
      <c r="ASH109" s="167"/>
      <c r="ASI109" s="167"/>
      <c r="ASJ109" s="167"/>
      <c r="ASK109" s="167"/>
      <c r="ASL109" s="167"/>
      <c r="ASM109" s="167"/>
      <c r="ASN109" s="167"/>
      <c r="ASO109" s="167"/>
      <c r="ASP109" s="167"/>
      <c r="ASQ109" s="167"/>
      <c r="ASR109" s="167"/>
      <c r="ASS109" s="167"/>
      <c r="AST109" s="167"/>
      <c r="ASU109" s="167"/>
      <c r="ASV109" s="167"/>
      <c r="ASW109" s="167"/>
      <c r="ASX109" s="167"/>
      <c r="ASY109" s="167"/>
      <c r="ASZ109" s="167"/>
      <c r="ATA109" s="167"/>
      <c r="ATB109" s="167"/>
      <c r="ATC109" s="167"/>
      <c r="ATD109" s="167"/>
      <c r="ATE109" s="167"/>
      <c r="ATF109" s="167"/>
      <c r="ATG109" s="167"/>
      <c r="ATH109" s="167"/>
      <c r="ATI109" s="167"/>
      <c r="ATJ109" s="167"/>
      <c r="ATK109" s="167"/>
      <c r="ATL109" s="167"/>
      <c r="ATM109" s="167"/>
      <c r="ATN109" s="167"/>
      <c r="ATO109" s="167"/>
      <c r="ATP109" s="167"/>
      <c r="ATQ109" s="167"/>
      <c r="ATR109" s="167"/>
      <c r="ATS109" s="167"/>
      <c r="ATT109" s="167"/>
      <c r="ATU109" s="167"/>
      <c r="ATV109" s="167"/>
      <c r="ATW109" s="167"/>
      <c r="ATX109" s="167"/>
      <c r="ATY109" s="167"/>
      <c r="ATZ109" s="167"/>
      <c r="AUA109" s="167"/>
      <c r="AUB109" s="167"/>
      <c r="AUC109" s="167"/>
      <c r="AUD109" s="167"/>
      <c r="AUE109" s="167"/>
      <c r="AUF109" s="167"/>
      <c r="AUG109" s="167"/>
      <c r="AUH109" s="167"/>
      <c r="AUI109" s="167"/>
      <c r="AUJ109" s="167"/>
      <c r="AUK109" s="167"/>
      <c r="AUL109" s="167"/>
      <c r="AUM109" s="167"/>
      <c r="AUN109" s="167"/>
      <c r="AUO109" s="167"/>
      <c r="AUP109" s="167"/>
      <c r="AUQ109" s="167"/>
      <c r="AUR109" s="167"/>
      <c r="AUS109" s="167"/>
      <c r="AUT109" s="167"/>
      <c r="AUU109" s="167"/>
      <c r="AUV109" s="167"/>
      <c r="AUW109" s="167"/>
      <c r="AUX109" s="167"/>
      <c r="AUY109" s="167"/>
      <c r="AUZ109" s="167"/>
      <c r="AVA109" s="167"/>
      <c r="AVB109" s="167"/>
      <c r="AVC109" s="167"/>
      <c r="AVD109" s="167"/>
      <c r="AVE109" s="167"/>
      <c r="AVF109" s="167"/>
      <c r="AVG109" s="167"/>
      <c r="AVH109" s="167"/>
      <c r="AVI109" s="167"/>
      <c r="AVJ109" s="167"/>
      <c r="AVK109" s="167"/>
      <c r="AVL109" s="167"/>
      <c r="AVM109" s="167"/>
      <c r="AVN109" s="167"/>
      <c r="AVO109" s="167"/>
      <c r="AVP109" s="167"/>
      <c r="AVQ109" s="167"/>
      <c r="AVR109" s="167"/>
      <c r="AVS109" s="167"/>
      <c r="AVT109" s="167"/>
      <c r="AVU109" s="167"/>
      <c r="AVV109" s="167"/>
      <c r="AVW109" s="167"/>
      <c r="AVX109" s="167"/>
      <c r="AVY109" s="167"/>
      <c r="AVZ109" s="167"/>
      <c r="AWA109" s="167"/>
      <c r="AWB109" s="167"/>
      <c r="AWC109" s="167"/>
      <c r="AWD109" s="167"/>
      <c r="AWE109" s="167"/>
      <c r="AWF109" s="167"/>
      <c r="AWG109" s="167"/>
      <c r="AWH109" s="167"/>
      <c r="AWI109" s="167"/>
      <c r="AWJ109" s="167"/>
      <c r="AWK109" s="167"/>
      <c r="AWL109" s="167"/>
      <c r="AWM109" s="167"/>
      <c r="AWN109" s="167"/>
      <c r="AWO109" s="167"/>
      <c r="AWP109" s="167"/>
      <c r="AWQ109" s="167"/>
      <c r="AWR109" s="167"/>
      <c r="AWS109" s="167"/>
      <c r="AWT109" s="167"/>
      <c r="AWU109" s="167"/>
      <c r="AWV109" s="167"/>
      <c r="AWW109" s="167"/>
      <c r="AWX109" s="167"/>
      <c r="AWY109" s="167"/>
      <c r="AWZ109" s="167"/>
      <c r="AXA109" s="167"/>
      <c r="AXB109" s="167"/>
      <c r="AXC109" s="167"/>
      <c r="AXD109" s="167"/>
      <c r="AXE109" s="167"/>
      <c r="AXF109" s="167"/>
      <c r="AXG109" s="167"/>
      <c r="AXH109" s="167"/>
      <c r="AXI109" s="167"/>
      <c r="AXJ109" s="167"/>
      <c r="AXK109" s="167"/>
      <c r="AXL109" s="167"/>
      <c r="AXM109" s="167"/>
      <c r="AXN109" s="167"/>
      <c r="AXO109" s="167"/>
      <c r="AXP109" s="167"/>
      <c r="AXQ109" s="167"/>
      <c r="AXR109" s="167"/>
      <c r="AXS109" s="167"/>
      <c r="AXT109" s="167"/>
      <c r="AXU109" s="167"/>
      <c r="AXV109" s="167"/>
      <c r="AXW109" s="167"/>
      <c r="AXX109" s="167"/>
      <c r="AXY109" s="167"/>
      <c r="AXZ109" s="167"/>
      <c r="AYA109" s="167"/>
      <c r="AYB109" s="167"/>
      <c r="AYC109" s="167"/>
      <c r="AYD109" s="167"/>
      <c r="AYE109" s="167"/>
      <c r="AYF109" s="167"/>
      <c r="AYG109" s="167"/>
      <c r="AYH109" s="167"/>
      <c r="AYI109" s="167"/>
      <c r="AYJ109" s="167"/>
      <c r="AYK109" s="167"/>
      <c r="AYL109" s="167"/>
      <c r="AYM109" s="167"/>
      <c r="AYN109" s="167"/>
      <c r="AYO109" s="167"/>
      <c r="AYP109" s="167"/>
      <c r="AYQ109" s="167"/>
      <c r="AYR109" s="167"/>
      <c r="AYS109" s="167"/>
      <c r="AYT109" s="167"/>
      <c r="AYU109" s="167"/>
      <c r="AYV109" s="167"/>
      <c r="AYW109" s="167"/>
      <c r="AYX109" s="167"/>
      <c r="AYY109" s="167"/>
      <c r="AYZ109" s="167"/>
      <c r="AZA109" s="167"/>
      <c r="AZB109" s="167"/>
      <c r="AZC109" s="167"/>
      <c r="AZD109" s="167"/>
      <c r="AZE109" s="167"/>
      <c r="AZF109" s="167"/>
      <c r="AZG109" s="167"/>
      <c r="AZH109" s="167"/>
      <c r="AZI109" s="167"/>
      <c r="AZJ109" s="167"/>
      <c r="AZK109" s="167"/>
      <c r="AZL109" s="167"/>
      <c r="AZM109" s="167"/>
      <c r="AZN109" s="167"/>
      <c r="AZO109" s="167"/>
      <c r="AZP109" s="167"/>
      <c r="AZQ109" s="167"/>
      <c r="AZR109" s="167"/>
      <c r="AZS109" s="167"/>
      <c r="AZT109" s="167"/>
      <c r="AZU109" s="167"/>
      <c r="AZV109" s="167"/>
      <c r="AZW109" s="167"/>
      <c r="AZX109" s="167"/>
      <c r="AZY109" s="167"/>
      <c r="AZZ109" s="167"/>
      <c r="BAA109" s="167"/>
      <c r="BAB109" s="167"/>
      <c r="BAC109" s="167"/>
      <c r="BAD109" s="167"/>
      <c r="BAE109" s="167"/>
      <c r="BAF109" s="167"/>
      <c r="BAG109" s="167"/>
      <c r="BAH109" s="167"/>
      <c r="BAI109" s="167"/>
      <c r="BAJ109" s="167"/>
      <c r="BAK109" s="167"/>
      <c r="BAL109" s="167"/>
      <c r="BAM109" s="167"/>
      <c r="BAN109" s="167"/>
      <c r="BAO109" s="167"/>
      <c r="BAP109" s="167"/>
      <c r="BAQ109" s="167"/>
      <c r="BAR109" s="167"/>
      <c r="BAS109" s="167"/>
      <c r="BAT109" s="167"/>
      <c r="BAU109" s="167"/>
      <c r="BAV109" s="167"/>
      <c r="BAW109" s="167"/>
      <c r="BAX109" s="167"/>
      <c r="BAY109" s="167"/>
      <c r="BAZ109" s="167"/>
      <c r="BBA109" s="167"/>
      <c r="BBB109" s="167"/>
      <c r="BBC109" s="167"/>
      <c r="BBD109" s="167"/>
      <c r="BBE109" s="167"/>
      <c r="BBF109" s="167"/>
      <c r="BBG109" s="167"/>
      <c r="BBH109" s="167"/>
      <c r="BBI109" s="167"/>
      <c r="BBJ109" s="167"/>
      <c r="BBK109" s="167"/>
      <c r="BBL109" s="167"/>
      <c r="BBM109" s="167"/>
      <c r="BBN109" s="167"/>
      <c r="BBO109" s="167"/>
      <c r="BBP109" s="167"/>
      <c r="BBQ109" s="167"/>
      <c r="BBR109" s="167"/>
      <c r="BBS109" s="167"/>
      <c r="BBT109" s="167"/>
      <c r="BBU109" s="167"/>
      <c r="BBV109" s="167"/>
      <c r="BBW109" s="167"/>
      <c r="BBX109" s="167"/>
      <c r="BBY109" s="167"/>
      <c r="BBZ109" s="167"/>
      <c r="BCA109" s="167"/>
      <c r="BCB109" s="167"/>
      <c r="BCC109" s="167"/>
      <c r="BCD109" s="167"/>
      <c r="BCE109" s="167"/>
      <c r="BCF109" s="167"/>
      <c r="BCG109" s="167"/>
      <c r="BCH109" s="167"/>
      <c r="BCI109" s="167"/>
      <c r="BCJ109" s="167"/>
      <c r="BCK109" s="167"/>
      <c r="BCL109" s="167"/>
      <c r="BCM109" s="167"/>
      <c r="BCN109" s="167"/>
      <c r="BCO109" s="167"/>
      <c r="BCP109" s="167"/>
      <c r="BCQ109" s="167"/>
      <c r="BCR109" s="167"/>
      <c r="BCS109" s="167"/>
      <c r="BCT109" s="167"/>
      <c r="BCU109" s="167"/>
      <c r="BCV109" s="167"/>
      <c r="BCW109" s="167"/>
      <c r="BCX109" s="167"/>
      <c r="BCY109" s="167"/>
      <c r="BCZ109" s="167"/>
      <c r="BDA109" s="167"/>
      <c r="BDB109" s="167"/>
      <c r="BDC109" s="167"/>
      <c r="BDD109" s="167"/>
      <c r="BDE109" s="167"/>
      <c r="BDF109" s="167"/>
      <c r="BDG109" s="167"/>
      <c r="BDH109" s="167"/>
      <c r="BDI109" s="167"/>
      <c r="BDJ109" s="167"/>
      <c r="BDK109" s="167"/>
      <c r="BDL109" s="167"/>
      <c r="BDM109" s="167"/>
      <c r="BDN109" s="167"/>
      <c r="BDO109" s="167"/>
      <c r="BDP109" s="167"/>
      <c r="BDQ109" s="167"/>
      <c r="BDR109" s="167"/>
      <c r="BDS109" s="167"/>
      <c r="BDT109" s="167"/>
      <c r="BDU109" s="167"/>
      <c r="BDV109" s="167"/>
      <c r="BDW109" s="167"/>
      <c r="BDX109" s="167"/>
      <c r="BDY109" s="167"/>
      <c r="BDZ109" s="167"/>
      <c r="BEA109" s="167"/>
      <c r="BEB109" s="167"/>
      <c r="BEC109" s="167"/>
      <c r="BED109" s="167"/>
      <c r="BEE109" s="167"/>
      <c r="BEF109" s="167"/>
      <c r="BEG109" s="167"/>
      <c r="BEH109" s="167"/>
      <c r="BEI109" s="167"/>
      <c r="BEJ109" s="167"/>
      <c r="BEK109" s="167"/>
      <c r="BEL109" s="167"/>
      <c r="BEM109" s="167"/>
      <c r="BEN109" s="167"/>
      <c r="BEO109" s="167"/>
      <c r="BEP109" s="167"/>
      <c r="BEQ109" s="167"/>
      <c r="BER109" s="167"/>
      <c r="BES109" s="167"/>
      <c r="BET109" s="167"/>
      <c r="BEU109" s="167"/>
      <c r="BEV109" s="167"/>
      <c r="BEW109" s="167"/>
      <c r="BEX109" s="167"/>
      <c r="BEY109" s="167"/>
      <c r="BEZ109" s="167"/>
      <c r="BFA109" s="167"/>
      <c r="BFB109" s="167"/>
      <c r="BFC109" s="167"/>
      <c r="BFD109" s="167"/>
      <c r="BFE109" s="167"/>
      <c r="BFF109" s="167"/>
      <c r="BFG109" s="167"/>
      <c r="BFH109" s="167"/>
      <c r="BFI109" s="167"/>
      <c r="BFJ109" s="167"/>
      <c r="BFK109" s="167"/>
      <c r="BFL109" s="167"/>
      <c r="BFM109" s="167"/>
      <c r="BFN109" s="167"/>
      <c r="BFO109" s="167"/>
      <c r="BFP109" s="167"/>
      <c r="BFQ109" s="167"/>
      <c r="BFR109" s="167"/>
      <c r="BFS109" s="167"/>
      <c r="BFT109" s="167"/>
      <c r="BFU109" s="167"/>
      <c r="BFV109" s="167"/>
      <c r="BFW109" s="167"/>
      <c r="BFX109" s="167"/>
      <c r="BFY109" s="167"/>
      <c r="BFZ109" s="167"/>
      <c r="BGA109" s="167"/>
      <c r="BGB109" s="167"/>
      <c r="BGC109" s="167"/>
      <c r="BGD109" s="167"/>
      <c r="BGE109" s="167"/>
      <c r="BGF109" s="167"/>
      <c r="BGG109" s="167"/>
      <c r="BGH109" s="167"/>
      <c r="BGI109" s="167"/>
      <c r="BGJ109" s="167"/>
      <c r="BGK109" s="167"/>
      <c r="BGL109" s="167"/>
      <c r="BGM109" s="167"/>
      <c r="BGN109" s="167"/>
      <c r="BGO109" s="167"/>
      <c r="BGP109" s="167"/>
      <c r="BGQ109" s="167"/>
      <c r="BGR109" s="167"/>
      <c r="BGS109" s="167"/>
      <c r="BGT109" s="167"/>
      <c r="BGU109" s="167"/>
      <c r="BGV109" s="167"/>
      <c r="BGW109" s="167"/>
      <c r="BGX109" s="167"/>
      <c r="BGY109" s="167"/>
      <c r="BGZ109" s="167"/>
      <c r="BHA109" s="167"/>
      <c r="BHB109" s="167"/>
      <c r="BHC109" s="167"/>
      <c r="BHD109" s="167"/>
      <c r="BHE109" s="167"/>
      <c r="BHF109" s="167"/>
      <c r="BHG109" s="167"/>
      <c r="BHH109" s="167"/>
      <c r="BHI109" s="167"/>
      <c r="BHJ109" s="167"/>
      <c r="BHK109" s="167"/>
      <c r="BHL109" s="167"/>
      <c r="BHM109" s="167"/>
      <c r="BHN109" s="167"/>
      <c r="BHO109" s="167"/>
      <c r="BHP109" s="167"/>
      <c r="BHQ109" s="167"/>
      <c r="BHR109" s="167"/>
      <c r="BHS109" s="167"/>
      <c r="BHT109" s="167"/>
      <c r="BHU109" s="167"/>
      <c r="BHV109" s="167"/>
      <c r="BHW109" s="167"/>
      <c r="BHX109" s="167"/>
      <c r="BHY109" s="167"/>
      <c r="BHZ109" s="167"/>
      <c r="BIA109" s="167"/>
      <c r="BIB109" s="167"/>
      <c r="BIC109" s="167"/>
      <c r="BID109" s="167"/>
      <c r="BIE109" s="167"/>
      <c r="BIF109" s="167"/>
      <c r="BIG109" s="167"/>
      <c r="BIH109" s="167"/>
      <c r="BII109" s="167"/>
      <c r="BIJ109" s="167"/>
      <c r="BIK109" s="167"/>
      <c r="BIL109" s="167"/>
      <c r="BIM109" s="167"/>
      <c r="BIN109" s="167"/>
      <c r="BIO109" s="167"/>
      <c r="BIP109" s="167"/>
      <c r="BIQ109" s="167"/>
      <c r="BIR109" s="167"/>
      <c r="BIS109" s="167"/>
      <c r="BIT109" s="167"/>
      <c r="BIU109" s="167"/>
      <c r="BIV109" s="167"/>
      <c r="BIW109" s="167"/>
      <c r="BIX109" s="167"/>
      <c r="BIY109" s="167"/>
      <c r="BIZ109" s="167"/>
      <c r="BJA109" s="167"/>
      <c r="BJB109" s="167"/>
      <c r="BJC109" s="167"/>
      <c r="BJD109" s="167"/>
      <c r="BJE109" s="167"/>
      <c r="BJF109" s="167"/>
      <c r="BJG109" s="167"/>
      <c r="BJH109" s="167"/>
      <c r="BJI109" s="167"/>
      <c r="BJJ109" s="167"/>
      <c r="BJK109" s="167"/>
      <c r="BJL109" s="167"/>
      <c r="BJM109" s="167"/>
      <c r="BJN109" s="167"/>
      <c r="BJO109" s="167"/>
      <c r="BJP109" s="167"/>
      <c r="BJQ109" s="167"/>
      <c r="BJR109" s="167"/>
      <c r="BJS109" s="167"/>
      <c r="BJT109" s="167"/>
      <c r="BJU109" s="167"/>
      <c r="BJV109" s="167"/>
      <c r="BJW109" s="167"/>
      <c r="BJX109" s="167"/>
      <c r="BJY109" s="167"/>
      <c r="BJZ109" s="167"/>
      <c r="BKA109" s="167"/>
      <c r="BKB109" s="167"/>
      <c r="BKC109" s="167"/>
      <c r="BKD109" s="167"/>
      <c r="BKE109" s="167"/>
      <c r="BKF109" s="167"/>
      <c r="BKG109" s="167"/>
      <c r="BKH109" s="167"/>
      <c r="BKI109" s="167"/>
      <c r="BKJ109" s="167"/>
      <c r="BKK109" s="167"/>
      <c r="BKL109" s="167"/>
      <c r="BKM109" s="167"/>
      <c r="BKN109" s="167"/>
      <c r="BKO109" s="167"/>
      <c r="BKP109" s="167"/>
      <c r="BKQ109" s="167"/>
      <c r="BKR109" s="167"/>
      <c r="BKS109" s="167"/>
      <c r="BKT109" s="167"/>
      <c r="BKU109" s="167"/>
      <c r="BKV109" s="167"/>
      <c r="BKW109" s="167"/>
      <c r="BKX109" s="167"/>
      <c r="BKY109" s="167"/>
      <c r="BKZ109" s="167"/>
      <c r="BLA109" s="167"/>
      <c r="BLB109" s="167"/>
      <c r="BLC109" s="167"/>
      <c r="BLD109" s="167"/>
      <c r="BLE109" s="167"/>
      <c r="BLF109" s="167"/>
      <c r="BLG109" s="167"/>
      <c r="BLH109" s="167"/>
      <c r="BLI109" s="167"/>
      <c r="BLJ109" s="167"/>
      <c r="BLK109" s="167"/>
      <c r="BLL109" s="167"/>
      <c r="BLM109" s="167"/>
      <c r="BLN109" s="167"/>
      <c r="BLO109" s="167"/>
      <c r="BLP109" s="167"/>
      <c r="BLQ109" s="167"/>
      <c r="BLR109" s="167"/>
      <c r="BLS109" s="167"/>
      <c r="BLT109" s="167"/>
      <c r="BLU109" s="167"/>
      <c r="BLV109" s="167"/>
      <c r="BLW109" s="167"/>
      <c r="BLX109" s="167"/>
      <c r="BLY109" s="167"/>
      <c r="BLZ109" s="167"/>
      <c r="BMA109" s="167"/>
      <c r="BMB109" s="167"/>
      <c r="BMC109" s="167"/>
      <c r="BMD109" s="167"/>
      <c r="BME109" s="167"/>
      <c r="BMF109" s="167"/>
      <c r="BMG109" s="167"/>
      <c r="BMH109" s="167"/>
      <c r="BMI109" s="167"/>
      <c r="BMJ109" s="167"/>
      <c r="BMK109" s="167"/>
      <c r="BML109" s="167"/>
      <c r="BMM109" s="167"/>
      <c r="BMN109" s="167"/>
      <c r="BMO109" s="167"/>
      <c r="BMP109" s="167"/>
      <c r="BMQ109" s="167"/>
      <c r="BMR109" s="167"/>
      <c r="BMS109" s="167"/>
      <c r="BMT109" s="167"/>
      <c r="BMU109" s="167"/>
      <c r="BMV109" s="167"/>
      <c r="BMW109" s="167"/>
      <c r="BMX109" s="167"/>
      <c r="BMY109" s="167"/>
      <c r="BMZ109" s="167"/>
      <c r="BNA109" s="167"/>
      <c r="BNB109" s="167"/>
      <c r="BNC109" s="167"/>
      <c r="BND109" s="167"/>
      <c r="BNE109" s="167"/>
      <c r="BNF109" s="167"/>
      <c r="BNG109" s="167"/>
      <c r="BNH109" s="167"/>
      <c r="BNI109" s="167"/>
      <c r="BNJ109" s="167"/>
      <c r="BNK109" s="167"/>
      <c r="BNL109" s="167"/>
      <c r="BNM109" s="167"/>
      <c r="BNN109" s="167"/>
      <c r="BNO109" s="167"/>
      <c r="BNP109" s="167"/>
      <c r="BNQ109" s="167"/>
      <c r="BNR109" s="167"/>
      <c r="BNS109" s="167"/>
      <c r="BNT109" s="167"/>
      <c r="BNU109" s="167"/>
      <c r="BNV109" s="167"/>
      <c r="BNW109" s="167"/>
      <c r="BNX109" s="167"/>
      <c r="BNY109" s="167"/>
      <c r="BNZ109" s="167"/>
      <c r="BOA109" s="167"/>
      <c r="BOB109" s="167"/>
      <c r="BOC109" s="167"/>
      <c r="BOD109" s="167"/>
      <c r="BOE109" s="167"/>
      <c r="BOF109" s="167"/>
      <c r="BOG109" s="167"/>
      <c r="BOH109" s="167"/>
      <c r="BOI109" s="167"/>
      <c r="BOJ109" s="167"/>
      <c r="BOK109" s="167"/>
      <c r="BOL109" s="167"/>
      <c r="BOM109" s="167"/>
      <c r="BON109" s="167"/>
      <c r="BOO109" s="167"/>
      <c r="BOP109" s="167"/>
      <c r="BOQ109" s="167"/>
      <c r="BOR109" s="167"/>
      <c r="BOS109" s="167"/>
      <c r="BOT109" s="167"/>
      <c r="BOU109" s="167"/>
      <c r="BOV109" s="167"/>
      <c r="BOW109" s="167"/>
      <c r="BOX109" s="167"/>
      <c r="BOY109" s="167"/>
      <c r="BOZ109" s="167"/>
      <c r="BPA109" s="167"/>
      <c r="BPB109" s="167"/>
      <c r="BPC109" s="167"/>
      <c r="BPD109" s="167"/>
      <c r="BPE109" s="167"/>
      <c r="BPF109" s="167"/>
      <c r="BPG109" s="167"/>
      <c r="BPH109" s="167"/>
      <c r="BPI109" s="167"/>
      <c r="BPJ109" s="167"/>
      <c r="BPK109" s="167"/>
      <c r="BPL109" s="167"/>
      <c r="BPM109" s="167"/>
      <c r="BPN109" s="167"/>
      <c r="BPO109" s="167"/>
      <c r="BPP109" s="167"/>
      <c r="BPQ109" s="167"/>
      <c r="BPR109" s="167"/>
      <c r="BPS109" s="167"/>
      <c r="BPT109" s="167"/>
      <c r="BPU109" s="167"/>
      <c r="BPV109" s="167"/>
      <c r="BPW109" s="167"/>
      <c r="BPX109" s="167"/>
      <c r="BPY109" s="167"/>
      <c r="BPZ109" s="167"/>
      <c r="BQA109" s="167"/>
      <c r="BQB109" s="167"/>
      <c r="BQC109" s="167"/>
      <c r="BQD109" s="167"/>
      <c r="BQE109" s="167"/>
      <c r="BQF109" s="167"/>
      <c r="BQG109" s="167"/>
      <c r="BQH109" s="167"/>
      <c r="BQI109" s="167"/>
      <c r="BQJ109" s="167"/>
      <c r="BQK109" s="167"/>
      <c r="BQL109" s="167"/>
      <c r="BQM109" s="167"/>
      <c r="BQN109" s="167"/>
      <c r="BQO109" s="167"/>
      <c r="BQP109" s="167"/>
      <c r="BQQ109" s="167"/>
      <c r="BQR109" s="167"/>
      <c r="BQS109" s="167"/>
      <c r="BQT109" s="167"/>
      <c r="BQU109" s="167"/>
      <c r="BQV109" s="167"/>
      <c r="BQW109" s="167"/>
      <c r="BQX109" s="167"/>
      <c r="BQY109" s="167"/>
      <c r="BQZ109" s="167"/>
      <c r="BRA109" s="167"/>
      <c r="BRB109" s="167"/>
      <c r="BRC109" s="167"/>
      <c r="BRD109" s="167"/>
      <c r="BRE109" s="167"/>
      <c r="BRF109" s="167"/>
      <c r="BRG109" s="167"/>
      <c r="BRH109" s="167"/>
      <c r="BRI109" s="167"/>
      <c r="BRJ109" s="167"/>
      <c r="BRK109" s="167"/>
      <c r="BRL109" s="167"/>
      <c r="BRM109" s="167"/>
      <c r="BRN109" s="167"/>
      <c r="BRO109" s="167"/>
      <c r="BRP109" s="167"/>
      <c r="BRQ109" s="167"/>
      <c r="BRR109" s="167"/>
      <c r="BRS109" s="167"/>
      <c r="BRT109" s="167"/>
      <c r="BRU109" s="167"/>
      <c r="BRV109" s="167"/>
      <c r="BRW109" s="167"/>
      <c r="BRX109" s="167"/>
      <c r="BRY109" s="167"/>
      <c r="BRZ109" s="167"/>
      <c r="BSA109" s="167"/>
      <c r="BSB109" s="167"/>
      <c r="BSC109" s="167"/>
      <c r="BSD109" s="167"/>
      <c r="BSE109" s="167"/>
      <c r="BSF109" s="167"/>
      <c r="BSG109" s="167"/>
      <c r="BSH109" s="167"/>
      <c r="BSI109" s="167"/>
      <c r="BSJ109" s="167"/>
      <c r="BSK109" s="167"/>
      <c r="BSL109" s="167"/>
      <c r="BSM109" s="167"/>
      <c r="BSN109" s="167"/>
      <c r="BSO109" s="167"/>
      <c r="BSP109" s="167"/>
      <c r="BSQ109" s="167"/>
      <c r="BSR109" s="167"/>
      <c r="BSS109" s="167"/>
      <c r="BST109" s="167"/>
      <c r="BSU109" s="167"/>
      <c r="BSV109" s="167"/>
      <c r="BSW109" s="167"/>
      <c r="BSX109" s="167"/>
      <c r="BSY109" s="167"/>
      <c r="BSZ109" s="167"/>
      <c r="BTA109" s="167"/>
      <c r="BTB109" s="167"/>
      <c r="BTC109" s="167"/>
      <c r="BTD109" s="167"/>
      <c r="BTE109" s="167"/>
      <c r="BTF109" s="167"/>
      <c r="BTG109" s="167"/>
      <c r="BTH109" s="167"/>
      <c r="BTI109" s="167"/>
      <c r="BTJ109" s="167"/>
      <c r="BTK109" s="167"/>
      <c r="BTL109" s="167"/>
      <c r="BTM109" s="167"/>
      <c r="BTN109" s="167"/>
      <c r="BTO109" s="167"/>
      <c r="BTP109" s="167"/>
      <c r="BTQ109" s="167"/>
      <c r="BTR109" s="167"/>
      <c r="BTS109" s="167"/>
      <c r="BTT109" s="167"/>
      <c r="BTU109" s="167"/>
      <c r="BTV109" s="167"/>
      <c r="BTW109" s="167"/>
      <c r="BTX109" s="167"/>
      <c r="BTY109" s="167"/>
      <c r="BTZ109" s="167"/>
      <c r="BUA109" s="167"/>
      <c r="BUB109" s="167"/>
      <c r="BUC109" s="167"/>
      <c r="BUD109" s="167"/>
      <c r="BUE109" s="167"/>
      <c r="BUF109" s="167"/>
      <c r="BUG109" s="167"/>
      <c r="BUH109" s="167"/>
      <c r="BUI109" s="167"/>
      <c r="BUJ109" s="167"/>
      <c r="BUK109" s="167"/>
      <c r="BUL109" s="167"/>
      <c r="BUM109" s="167"/>
      <c r="BUN109" s="167"/>
      <c r="BUO109" s="167"/>
      <c r="BUP109" s="167"/>
      <c r="BUQ109" s="167"/>
      <c r="BUR109" s="167"/>
      <c r="BUS109" s="167"/>
      <c r="BUT109" s="167"/>
      <c r="BUU109" s="167"/>
      <c r="BUV109" s="167"/>
      <c r="BUW109" s="167"/>
      <c r="BUX109" s="167"/>
      <c r="BUY109" s="167"/>
      <c r="BUZ109" s="167"/>
      <c r="BVA109" s="167"/>
      <c r="BVB109" s="167"/>
      <c r="BVC109" s="167"/>
      <c r="BVD109" s="167"/>
      <c r="BVE109" s="167"/>
      <c r="BVF109" s="167"/>
      <c r="BVG109" s="167"/>
      <c r="BVH109" s="167"/>
      <c r="BVI109" s="167"/>
      <c r="BVJ109" s="167"/>
      <c r="BVK109" s="167"/>
      <c r="BVL109" s="167"/>
      <c r="BVM109" s="167"/>
      <c r="BVN109" s="167"/>
      <c r="BVO109" s="167"/>
      <c r="BVP109" s="167"/>
      <c r="BVQ109" s="167"/>
      <c r="BVR109" s="167"/>
      <c r="BVS109" s="167"/>
      <c r="BVT109" s="167"/>
      <c r="BVU109" s="167"/>
      <c r="BVV109" s="167"/>
      <c r="BVW109" s="167"/>
      <c r="BVX109" s="167"/>
      <c r="BVY109" s="167"/>
      <c r="BVZ109" s="167"/>
      <c r="BWA109" s="167"/>
      <c r="BWB109" s="167"/>
      <c r="BWC109" s="167"/>
      <c r="BWD109" s="167"/>
      <c r="BWE109" s="167"/>
      <c r="BWF109" s="167"/>
      <c r="BWG109" s="167"/>
      <c r="BWH109" s="167"/>
      <c r="BWI109" s="167"/>
      <c r="BWJ109" s="167"/>
      <c r="BWK109" s="167"/>
      <c r="BWL109" s="167"/>
      <c r="BWM109" s="167"/>
      <c r="BWN109" s="167"/>
      <c r="BWO109" s="167"/>
      <c r="BWP109" s="167"/>
      <c r="BWQ109" s="167"/>
      <c r="BWR109" s="167"/>
      <c r="BWS109" s="167"/>
      <c r="BWT109" s="167"/>
      <c r="BWU109" s="167"/>
      <c r="BWV109" s="167"/>
      <c r="BWW109" s="167"/>
      <c r="BWX109" s="167"/>
      <c r="BWY109" s="167"/>
      <c r="BWZ109" s="167"/>
      <c r="BXA109" s="167"/>
      <c r="BXB109" s="167"/>
      <c r="BXC109" s="167"/>
      <c r="BXD109" s="167"/>
      <c r="BXE109" s="167"/>
      <c r="BXF109" s="167"/>
      <c r="BXG109" s="167"/>
      <c r="BXH109" s="167"/>
      <c r="BXI109" s="167"/>
      <c r="BXJ109" s="167"/>
      <c r="BXK109" s="167"/>
      <c r="BXL109" s="167"/>
      <c r="BXM109" s="167"/>
      <c r="BXN109" s="167"/>
      <c r="BXO109" s="167"/>
      <c r="BXP109" s="167"/>
      <c r="BXQ109" s="167"/>
      <c r="BXR109" s="167"/>
      <c r="BXS109" s="167"/>
      <c r="BXT109" s="167"/>
      <c r="BXU109" s="167"/>
      <c r="BXV109" s="167"/>
      <c r="BXW109" s="167"/>
      <c r="BXX109" s="167"/>
      <c r="BXY109" s="167"/>
      <c r="BXZ109" s="167"/>
      <c r="BYA109" s="167"/>
      <c r="BYB109" s="167"/>
      <c r="BYC109" s="167"/>
      <c r="BYD109" s="167"/>
      <c r="BYE109" s="167"/>
      <c r="BYF109" s="167"/>
      <c r="BYG109" s="167"/>
      <c r="BYH109" s="167"/>
      <c r="BYI109" s="167"/>
      <c r="BYJ109" s="167"/>
      <c r="BYK109" s="167"/>
      <c r="BYL109" s="167"/>
      <c r="BYM109" s="167"/>
      <c r="BYN109" s="167"/>
      <c r="BYO109" s="167"/>
      <c r="BYP109" s="167"/>
      <c r="BYQ109" s="167"/>
      <c r="BYR109" s="167"/>
      <c r="BYS109" s="167"/>
      <c r="BYT109" s="167"/>
      <c r="BYU109" s="167"/>
      <c r="BYV109" s="167"/>
      <c r="BYW109" s="167"/>
      <c r="BYX109" s="167"/>
      <c r="BYY109" s="167"/>
      <c r="BYZ109" s="167"/>
      <c r="BZA109" s="167"/>
      <c r="BZB109" s="167"/>
      <c r="BZC109" s="167"/>
      <c r="BZD109" s="167"/>
      <c r="BZE109" s="167"/>
      <c r="BZF109" s="167"/>
      <c r="BZG109" s="167"/>
      <c r="BZH109" s="167"/>
      <c r="BZI109" s="167"/>
      <c r="BZJ109" s="167"/>
      <c r="BZK109" s="167"/>
      <c r="BZL109" s="167"/>
      <c r="BZM109" s="167"/>
      <c r="BZN109" s="167"/>
      <c r="BZO109" s="167"/>
      <c r="BZP109" s="167"/>
      <c r="BZQ109" s="167"/>
      <c r="BZR109" s="167"/>
      <c r="BZS109" s="167"/>
      <c r="BZT109" s="167"/>
      <c r="BZU109" s="167"/>
      <c r="BZV109" s="167"/>
      <c r="BZW109" s="167"/>
      <c r="BZX109" s="167"/>
      <c r="BZY109" s="167"/>
      <c r="BZZ109" s="167"/>
      <c r="CAA109" s="167"/>
      <c r="CAB109" s="167"/>
      <c r="CAC109" s="167"/>
      <c r="CAD109" s="167"/>
      <c r="CAE109" s="167"/>
      <c r="CAF109" s="167"/>
      <c r="CAG109" s="167"/>
      <c r="CAH109" s="167"/>
      <c r="CAI109" s="167"/>
      <c r="CAJ109" s="167"/>
      <c r="CAK109" s="167"/>
      <c r="CAL109" s="167"/>
      <c r="CAM109" s="167"/>
      <c r="CAN109" s="167"/>
      <c r="CAO109" s="167"/>
      <c r="CAP109" s="167"/>
      <c r="CAQ109" s="167"/>
      <c r="CAR109" s="167"/>
      <c r="CAS109" s="167"/>
      <c r="CAT109" s="167"/>
      <c r="CAU109" s="167"/>
      <c r="CAV109" s="167"/>
      <c r="CAW109" s="167"/>
      <c r="CAX109" s="167"/>
      <c r="CAY109" s="167"/>
      <c r="CAZ109" s="167"/>
      <c r="CBA109" s="167"/>
      <c r="CBB109" s="167"/>
      <c r="CBC109" s="167"/>
      <c r="CBD109" s="167"/>
      <c r="CBE109" s="167"/>
      <c r="CBF109" s="167"/>
      <c r="CBG109" s="167"/>
      <c r="CBH109" s="167"/>
      <c r="CBI109" s="167"/>
      <c r="CBJ109" s="167"/>
      <c r="CBK109" s="167"/>
      <c r="CBL109" s="167"/>
      <c r="CBM109" s="167"/>
      <c r="CBN109" s="167"/>
      <c r="CBO109" s="167"/>
      <c r="CBP109" s="167"/>
      <c r="CBQ109" s="167"/>
      <c r="CBR109" s="167"/>
      <c r="CBS109" s="167"/>
      <c r="CBT109" s="167"/>
      <c r="CBU109" s="167"/>
      <c r="CBV109" s="167"/>
      <c r="CBW109" s="167"/>
      <c r="CBX109" s="167"/>
      <c r="CBY109" s="167"/>
      <c r="CBZ109" s="167"/>
      <c r="CCA109" s="167"/>
      <c r="CCB109" s="167"/>
      <c r="CCC109" s="167"/>
      <c r="CCD109" s="167"/>
      <c r="CCE109" s="167"/>
      <c r="CCF109" s="167"/>
      <c r="CCG109" s="167"/>
      <c r="CCH109" s="167"/>
      <c r="CCI109" s="167"/>
      <c r="CCJ109" s="167"/>
      <c r="CCK109" s="167"/>
      <c r="CCL109" s="167"/>
      <c r="CCM109" s="167"/>
      <c r="CCN109" s="167"/>
      <c r="CCO109" s="167"/>
      <c r="CCP109" s="167"/>
      <c r="CCQ109" s="167"/>
      <c r="CCR109" s="167"/>
      <c r="CCS109" s="167"/>
      <c r="CCT109" s="167"/>
      <c r="CCU109" s="167"/>
      <c r="CCV109" s="167"/>
      <c r="CCW109" s="167"/>
      <c r="CCX109" s="167"/>
      <c r="CCY109" s="167"/>
      <c r="CCZ109" s="167"/>
      <c r="CDA109" s="167"/>
      <c r="CDB109" s="167"/>
      <c r="CDC109" s="167"/>
      <c r="CDD109" s="167"/>
      <c r="CDE109" s="167"/>
      <c r="CDF109" s="167"/>
      <c r="CDG109" s="167"/>
      <c r="CDH109" s="167"/>
      <c r="CDI109" s="167"/>
      <c r="CDJ109" s="167"/>
      <c r="CDK109" s="167"/>
      <c r="CDL109" s="167"/>
      <c r="CDM109" s="167"/>
      <c r="CDN109" s="167"/>
      <c r="CDO109" s="167"/>
      <c r="CDP109" s="167"/>
      <c r="CDQ109" s="167"/>
      <c r="CDR109" s="167"/>
      <c r="CDS109" s="167"/>
      <c r="CDT109" s="167"/>
      <c r="CDU109" s="167"/>
      <c r="CDV109" s="167"/>
      <c r="CDW109" s="167"/>
      <c r="CDX109" s="167"/>
      <c r="CDY109" s="167"/>
      <c r="CDZ109" s="167"/>
      <c r="CEA109" s="167"/>
      <c r="CEB109" s="167"/>
      <c r="CEC109" s="167"/>
      <c r="CED109" s="167"/>
      <c r="CEE109" s="167"/>
      <c r="CEF109" s="167"/>
      <c r="CEG109" s="167"/>
      <c r="CEH109" s="167"/>
      <c r="CEI109" s="167"/>
      <c r="CEJ109" s="167"/>
      <c r="CEK109" s="167"/>
      <c r="CEL109" s="167"/>
      <c r="CEM109" s="167"/>
      <c r="CEN109" s="167"/>
      <c r="CEO109" s="167"/>
      <c r="CEP109" s="167"/>
      <c r="CEQ109" s="167"/>
      <c r="CER109" s="167"/>
      <c r="CES109" s="167"/>
      <c r="CET109" s="167"/>
      <c r="CEU109" s="167"/>
      <c r="CEV109" s="167"/>
      <c r="CEW109" s="167"/>
      <c r="CEX109" s="167"/>
      <c r="CEY109" s="167"/>
      <c r="CEZ109" s="167"/>
      <c r="CFA109" s="167"/>
      <c r="CFB109" s="167"/>
      <c r="CFC109" s="167"/>
      <c r="CFD109" s="167"/>
      <c r="CFE109" s="167"/>
      <c r="CFF109" s="167"/>
      <c r="CFG109" s="167"/>
      <c r="CFH109" s="167"/>
      <c r="CFI109" s="167"/>
      <c r="CFJ109" s="167"/>
      <c r="CFK109" s="167"/>
      <c r="CFL109" s="167"/>
      <c r="CFM109" s="167"/>
      <c r="CFN109" s="167"/>
      <c r="CFO109" s="167"/>
      <c r="CFP109" s="167"/>
      <c r="CFQ109" s="167"/>
      <c r="CFR109" s="167"/>
      <c r="CFS109" s="167"/>
      <c r="CFT109" s="167"/>
      <c r="CFU109" s="167"/>
      <c r="CFV109" s="167"/>
      <c r="CFW109" s="167"/>
      <c r="CFX109" s="167"/>
      <c r="CFY109" s="167"/>
      <c r="CFZ109" s="167"/>
      <c r="CGA109" s="167"/>
      <c r="CGB109" s="167"/>
      <c r="CGC109" s="167"/>
      <c r="CGD109" s="167"/>
      <c r="CGE109" s="167"/>
      <c r="CGF109" s="167"/>
      <c r="CGG109" s="167"/>
      <c r="CGH109" s="167"/>
      <c r="CGI109" s="167"/>
      <c r="CGJ109" s="167"/>
      <c r="CGK109" s="167"/>
      <c r="CGL109" s="167"/>
      <c r="CGM109" s="167"/>
      <c r="CGN109" s="167"/>
      <c r="CGO109" s="167"/>
      <c r="CGP109" s="167"/>
      <c r="CGQ109" s="167"/>
      <c r="CGR109" s="167"/>
      <c r="CGS109" s="167"/>
      <c r="CGT109" s="167"/>
      <c r="CGU109" s="167"/>
      <c r="CGV109" s="167"/>
      <c r="CGW109" s="167"/>
      <c r="CGX109" s="167"/>
      <c r="CGY109" s="167"/>
      <c r="CGZ109" s="167"/>
      <c r="CHA109" s="167"/>
      <c r="CHB109" s="167"/>
      <c r="CHC109" s="167"/>
      <c r="CHD109" s="167"/>
      <c r="CHE109" s="167"/>
      <c r="CHF109" s="167"/>
      <c r="CHG109" s="167"/>
      <c r="CHH109" s="167"/>
      <c r="CHI109" s="167"/>
      <c r="CHJ109" s="167"/>
      <c r="CHK109" s="167"/>
      <c r="CHL109" s="167"/>
      <c r="CHM109" s="167"/>
      <c r="CHN109" s="167"/>
      <c r="CHO109" s="167"/>
      <c r="CHP109" s="167"/>
      <c r="CHQ109" s="167"/>
      <c r="CHR109" s="167"/>
      <c r="CHS109" s="167"/>
      <c r="CHT109" s="167"/>
      <c r="CHU109" s="167"/>
      <c r="CHV109" s="167"/>
      <c r="CHW109" s="167"/>
      <c r="CHX109" s="167"/>
      <c r="CHY109" s="167"/>
      <c r="CHZ109" s="167"/>
      <c r="CIA109" s="167"/>
      <c r="CIB109" s="167"/>
      <c r="CIC109" s="167"/>
      <c r="CID109" s="167"/>
      <c r="CIE109" s="167"/>
      <c r="CIF109" s="167"/>
      <c r="CIG109" s="167"/>
      <c r="CIH109" s="167"/>
      <c r="CII109" s="167"/>
      <c r="CIJ109" s="167"/>
      <c r="CIK109" s="167"/>
      <c r="CIL109" s="167"/>
      <c r="CIM109" s="167"/>
      <c r="CIN109" s="167"/>
      <c r="CIO109" s="167"/>
      <c r="CIP109" s="167"/>
      <c r="CIQ109" s="167"/>
      <c r="CIR109" s="167"/>
      <c r="CIS109" s="167"/>
      <c r="CIT109" s="167"/>
      <c r="CIU109" s="167"/>
      <c r="CIV109" s="167"/>
      <c r="CIW109" s="167"/>
      <c r="CIX109" s="167"/>
      <c r="CIY109" s="167"/>
      <c r="CIZ109" s="167"/>
      <c r="CJA109" s="167"/>
      <c r="CJB109" s="167"/>
      <c r="CJC109" s="167"/>
      <c r="CJD109" s="167"/>
      <c r="CJE109" s="167"/>
      <c r="CJF109" s="167"/>
      <c r="CJG109" s="167"/>
      <c r="CJH109" s="167"/>
      <c r="CJI109" s="167"/>
      <c r="CJJ109" s="167"/>
      <c r="CJK109" s="167"/>
      <c r="CJL109" s="167"/>
      <c r="CJM109" s="167"/>
      <c r="CJN109" s="167"/>
      <c r="CJO109" s="167"/>
      <c r="CJP109" s="167"/>
      <c r="CJQ109" s="167"/>
      <c r="CJR109" s="167"/>
      <c r="CJS109" s="167"/>
      <c r="CJT109" s="167"/>
      <c r="CJU109" s="167"/>
      <c r="CJV109" s="167"/>
      <c r="CJW109" s="167"/>
      <c r="CJX109" s="167"/>
      <c r="CJY109" s="167"/>
      <c r="CJZ109" s="167"/>
      <c r="CKA109" s="167"/>
      <c r="CKB109" s="167"/>
      <c r="CKC109" s="167"/>
      <c r="CKD109" s="167"/>
      <c r="CKE109" s="167"/>
      <c r="CKF109" s="167"/>
      <c r="CKG109" s="167"/>
      <c r="CKH109" s="167"/>
      <c r="CKI109" s="167"/>
      <c r="CKJ109" s="167"/>
      <c r="CKK109" s="167"/>
      <c r="CKL109" s="167"/>
      <c r="CKM109" s="167"/>
      <c r="CKN109" s="167"/>
      <c r="CKO109" s="167"/>
      <c r="CKP109" s="167"/>
      <c r="CKQ109" s="167"/>
      <c r="CKR109" s="167"/>
      <c r="CKS109" s="167"/>
      <c r="CKT109" s="167"/>
      <c r="CKU109" s="167"/>
      <c r="CKV109" s="167"/>
      <c r="CKW109" s="167"/>
      <c r="CKX109" s="167"/>
      <c r="CKY109" s="167"/>
      <c r="CKZ109" s="167"/>
      <c r="CLA109" s="167"/>
      <c r="CLB109" s="167"/>
      <c r="CLC109" s="167"/>
      <c r="CLD109" s="167"/>
      <c r="CLE109" s="167"/>
      <c r="CLF109" s="167"/>
      <c r="CLG109" s="167"/>
      <c r="CLH109" s="167"/>
      <c r="CLI109" s="167"/>
      <c r="CLJ109" s="167"/>
      <c r="CLK109" s="167"/>
      <c r="CLL109" s="167"/>
      <c r="CLM109" s="167"/>
      <c r="CLN109" s="167"/>
      <c r="CLO109" s="167"/>
      <c r="CLP109" s="167"/>
      <c r="CLQ109" s="167"/>
      <c r="CLR109" s="167"/>
      <c r="CLS109" s="167"/>
      <c r="CLT109" s="167"/>
      <c r="CLU109" s="167"/>
      <c r="CLV109" s="167"/>
      <c r="CLW109" s="167"/>
      <c r="CLX109" s="167"/>
      <c r="CLY109" s="167"/>
      <c r="CLZ109" s="167"/>
      <c r="CMA109" s="167"/>
      <c r="CMB109" s="167"/>
      <c r="CMC109" s="167"/>
      <c r="CMD109" s="167"/>
      <c r="CME109" s="167"/>
      <c r="CMF109" s="167"/>
      <c r="CMG109" s="167"/>
      <c r="CMH109" s="167"/>
      <c r="CMI109" s="167"/>
      <c r="CMJ109" s="167"/>
      <c r="CMK109" s="167"/>
      <c r="CML109" s="167"/>
      <c r="CMM109" s="167"/>
      <c r="CMN109" s="167"/>
      <c r="CMO109" s="167"/>
      <c r="CMP109" s="167"/>
      <c r="CMQ109" s="167"/>
      <c r="CMR109" s="167"/>
      <c r="CMS109" s="167"/>
      <c r="CMT109" s="167"/>
      <c r="CMU109" s="167"/>
      <c r="CMV109" s="167"/>
      <c r="CMW109" s="167"/>
      <c r="CMX109" s="167"/>
      <c r="CMY109" s="167"/>
      <c r="CMZ109" s="167"/>
      <c r="CNA109" s="167"/>
      <c r="CNB109" s="167"/>
      <c r="CNC109" s="167"/>
      <c r="CND109" s="167"/>
      <c r="CNE109" s="167"/>
      <c r="CNF109" s="167"/>
      <c r="CNG109" s="167"/>
      <c r="CNH109" s="167"/>
      <c r="CNI109" s="167"/>
      <c r="CNJ109" s="167"/>
      <c r="CNK109" s="167"/>
      <c r="CNL109" s="167"/>
      <c r="CNM109" s="167"/>
      <c r="CNN109" s="167"/>
      <c r="CNO109" s="167"/>
      <c r="CNP109" s="167"/>
      <c r="CNQ109" s="167"/>
      <c r="CNR109" s="167"/>
      <c r="CNS109" s="167"/>
      <c r="CNT109" s="167"/>
      <c r="CNU109" s="167"/>
      <c r="CNV109" s="167"/>
      <c r="CNW109" s="167"/>
      <c r="CNX109" s="167"/>
      <c r="CNY109" s="167"/>
      <c r="CNZ109" s="167"/>
      <c r="COA109" s="167"/>
      <c r="COB109" s="167"/>
      <c r="COC109" s="167"/>
      <c r="COD109" s="167"/>
      <c r="COE109" s="167"/>
      <c r="COF109" s="167"/>
      <c r="COG109" s="167"/>
      <c r="COH109" s="167"/>
      <c r="COI109" s="167"/>
      <c r="COJ109" s="167"/>
      <c r="COK109" s="167"/>
      <c r="COL109" s="167"/>
      <c r="COM109" s="167"/>
      <c r="CON109" s="167"/>
      <c r="COO109" s="167"/>
      <c r="COP109" s="167"/>
      <c r="COQ109" s="167"/>
      <c r="COR109" s="167"/>
      <c r="COS109" s="167"/>
      <c r="COT109" s="167"/>
      <c r="COU109" s="167"/>
      <c r="COV109" s="167"/>
      <c r="COW109" s="167"/>
      <c r="COX109" s="167"/>
      <c r="COY109" s="167"/>
      <c r="COZ109" s="167"/>
      <c r="CPA109" s="167"/>
      <c r="CPB109" s="167"/>
      <c r="CPC109" s="167"/>
      <c r="CPD109" s="167"/>
      <c r="CPE109" s="167"/>
      <c r="CPF109" s="167"/>
      <c r="CPG109" s="167"/>
      <c r="CPH109" s="167"/>
      <c r="CPI109" s="167"/>
      <c r="CPJ109" s="167"/>
      <c r="CPK109" s="167"/>
      <c r="CPL109" s="167"/>
      <c r="CPM109" s="167"/>
      <c r="CPN109" s="167"/>
      <c r="CPO109" s="167"/>
      <c r="CPP109" s="167"/>
      <c r="CPQ109" s="167"/>
      <c r="CPR109" s="167"/>
      <c r="CPS109" s="167"/>
      <c r="CPT109" s="167"/>
      <c r="CPU109" s="167"/>
      <c r="CPV109" s="167"/>
      <c r="CPW109" s="167"/>
      <c r="CPX109" s="167"/>
      <c r="CPY109" s="167"/>
      <c r="CPZ109" s="167"/>
      <c r="CQA109" s="167"/>
      <c r="CQB109" s="167"/>
      <c r="CQC109" s="167"/>
      <c r="CQD109" s="167"/>
      <c r="CQE109" s="167"/>
      <c r="CQF109" s="167"/>
      <c r="CQG109" s="167"/>
      <c r="CQH109" s="167"/>
      <c r="CQI109" s="167"/>
      <c r="CQJ109" s="167"/>
      <c r="CQK109" s="167"/>
      <c r="CQL109" s="167"/>
      <c r="CQM109" s="167"/>
      <c r="CQN109" s="167"/>
      <c r="CQO109" s="167"/>
      <c r="CQP109" s="167"/>
      <c r="CQQ109" s="167"/>
      <c r="CQR109" s="167"/>
      <c r="CQS109" s="167"/>
      <c r="CQT109" s="167"/>
      <c r="CQU109" s="167"/>
      <c r="CQV109" s="167"/>
      <c r="CQW109" s="167"/>
      <c r="CQX109" s="167"/>
      <c r="CQY109" s="167"/>
      <c r="CQZ109" s="167"/>
      <c r="CRA109" s="167"/>
      <c r="CRB109" s="167"/>
      <c r="CRC109" s="167"/>
      <c r="CRD109" s="167"/>
      <c r="CRE109" s="167"/>
      <c r="CRF109" s="167"/>
      <c r="CRG109" s="167"/>
      <c r="CRH109" s="167"/>
      <c r="CRI109" s="167"/>
      <c r="CRJ109" s="167"/>
      <c r="CRK109" s="167"/>
      <c r="CRL109" s="167"/>
      <c r="CRM109" s="167"/>
      <c r="CRN109" s="167"/>
      <c r="CRO109" s="167"/>
      <c r="CRP109" s="167"/>
      <c r="CRQ109" s="167"/>
      <c r="CRR109" s="167"/>
      <c r="CRS109" s="167"/>
      <c r="CRT109" s="167"/>
      <c r="CRU109" s="167"/>
      <c r="CRV109" s="167"/>
      <c r="CRW109" s="167"/>
      <c r="CRX109" s="167"/>
      <c r="CRY109" s="167"/>
      <c r="CRZ109" s="167"/>
      <c r="CSA109" s="167"/>
      <c r="CSB109" s="167"/>
      <c r="CSC109" s="167"/>
      <c r="CSD109" s="167"/>
      <c r="CSE109" s="167"/>
      <c r="CSF109" s="167"/>
      <c r="CSG109" s="167"/>
      <c r="CSH109" s="167"/>
      <c r="CSI109" s="167"/>
      <c r="CSJ109" s="167"/>
      <c r="CSK109" s="167"/>
      <c r="CSL109" s="167"/>
      <c r="CSM109" s="167"/>
      <c r="CSN109" s="167"/>
      <c r="CSO109" s="167"/>
      <c r="CSP109" s="167"/>
      <c r="CSQ109" s="167"/>
      <c r="CSR109" s="167"/>
      <c r="CSS109" s="167"/>
      <c r="CST109" s="167"/>
      <c r="CSU109" s="167"/>
      <c r="CSV109" s="167"/>
      <c r="CSW109" s="167"/>
      <c r="CSX109" s="167"/>
      <c r="CSY109" s="167"/>
      <c r="CSZ109" s="167"/>
      <c r="CTA109" s="167"/>
      <c r="CTB109" s="167"/>
      <c r="CTC109" s="167"/>
      <c r="CTD109" s="167"/>
      <c r="CTE109" s="167"/>
      <c r="CTF109" s="167"/>
      <c r="CTG109" s="167"/>
      <c r="CTH109" s="167"/>
      <c r="CTI109" s="167"/>
      <c r="CTJ109" s="167"/>
      <c r="CTK109" s="167"/>
      <c r="CTL109" s="167"/>
      <c r="CTM109" s="167"/>
      <c r="CTN109" s="167"/>
      <c r="CTO109" s="167"/>
      <c r="CTP109" s="167"/>
      <c r="CTQ109" s="167"/>
      <c r="CTR109" s="167"/>
      <c r="CTS109" s="167"/>
      <c r="CTT109" s="167"/>
      <c r="CTU109" s="167"/>
      <c r="CTV109" s="167"/>
      <c r="CTW109" s="167"/>
      <c r="CTX109" s="167"/>
      <c r="CTY109" s="167"/>
      <c r="CTZ109" s="167"/>
      <c r="CUA109" s="167"/>
      <c r="CUB109" s="167"/>
      <c r="CUC109" s="167"/>
      <c r="CUD109" s="167"/>
      <c r="CUE109" s="167"/>
      <c r="CUF109" s="167"/>
      <c r="CUG109" s="167"/>
      <c r="CUH109" s="167"/>
      <c r="CUI109" s="167"/>
      <c r="CUJ109" s="167"/>
      <c r="CUK109" s="167"/>
      <c r="CUL109" s="167"/>
      <c r="CUM109" s="167"/>
      <c r="CUN109" s="167"/>
      <c r="CUO109" s="167"/>
      <c r="CUP109" s="167"/>
      <c r="CUQ109" s="167"/>
      <c r="CUR109" s="167"/>
      <c r="CUS109" s="167"/>
      <c r="CUT109" s="167"/>
      <c r="CUU109" s="167"/>
      <c r="CUV109" s="167"/>
      <c r="CUW109" s="167"/>
      <c r="CUX109" s="167"/>
      <c r="CUY109" s="167"/>
      <c r="CUZ109" s="167"/>
      <c r="CVA109" s="167"/>
      <c r="CVB109" s="167"/>
      <c r="CVC109" s="167"/>
      <c r="CVD109" s="167"/>
      <c r="CVE109" s="167"/>
      <c r="CVF109" s="167"/>
      <c r="CVG109" s="167"/>
      <c r="CVH109" s="167"/>
      <c r="CVI109" s="167"/>
      <c r="CVJ109" s="167"/>
      <c r="CVK109" s="167"/>
      <c r="CVL109" s="167"/>
      <c r="CVM109" s="167"/>
      <c r="CVN109" s="167"/>
      <c r="CVO109" s="167"/>
      <c r="CVP109" s="167"/>
      <c r="CVQ109" s="167"/>
      <c r="CVR109" s="167"/>
      <c r="CVS109" s="167"/>
      <c r="CVT109" s="167"/>
      <c r="CVU109" s="167"/>
      <c r="CVV109" s="167"/>
      <c r="CVW109" s="167"/>
      <c r="CVX109" s="167"/>
      <c r="CVY109" s="167"/>
      <c r="CVZ109" s="167"/>
      <c r="CWA109" s="167"/>
      <c r="CWB109" s="167"/>
      <c r="CWC109" s="167"/>
      <c r="CWD109" s="167"/>
      <c r="CWE109" s="167"/>
      <c r="CWF109" s="167"/>
      <c r="CWG109" s="167"/>
      <c r="CWH109" s="167"/>
      <c r="CWI109" s="167"/>
      <c r="CWJ109" s="167"/>
      <c r="CWK109" s="167"/>
      <c r="CWL109" s="167"/>
      <c r="CWM109" s="167"/>
      <c r="CWN109" s="167"/>
      <c r="CWO109" s="167"/>
      <c r="CWP109" s="167"/>
      <c r="CWQ109" s="167"/>
      <c r="CWR109" s="167"/>
      <c r="CWS109" s="167"/>
      <c r="CWT109" s="167"/>
      <c r="CWU109" s="167"/>
      <c r="CWV109" s="167"/>
      <c r="CWW109" s="167"/>
      <c r="CWX109" s="167"/>
      <c r="CWY109" s="167"/>
      <c r="CWZ109" s="167"/>
      <c r="CXA109" s="167"/>
      <c r="CXB109" s="167"/>
      <c r="CXC109" s="167"/>
      <c r="CXD109" s="167"/>
      <c r="CXE109" s="167"/>
      <c r="CXF109" s="167"/>
      <c r="CXG109" s="167"/>
      <c r="CXH109" s="167"/>
      <c r="CXI109" s="167"/>
      <c r="CXJ109" s="167"/>
      <c r="CXK109" s="167"/>
      <c r="CXL109" s="167"/>
      <c r="CXM109" s="167"/>
      <c r="CXN109" s="167"/>
      <c r="CXO109" s="167"/>
      <c r="CXP109" s="167"/>
      <c r="CXQ109" s="167"/>
      <c r="CXR109" s="167"/>
      <c r="CXS109" s="167"/>
      <c r="CXT109" s="167"/>
      <c r="CXU109" s="167"/>
      <c r="CXV109" s="167"/>
      <c r="CXW109" s="167"/>
      <c r="CXX109" s="167"/>
      <c r="CXY109" s="167"/>
      <c r="CXZ109" s="167"/>
      <c r="CYA109" s="167"/>
      <c r="CYB109" s="167"/>
      <c r="CYC109" s="167"/>
      <c r="CYD109" s="167"/>
      <c r="CYE109" s="167"/>
      <c r="CYF109" s="167"/>
      <c r="CYG109" s="167"/>
      <c r="CYH109" s="167"/>
      <c r="CYI109" s="167"/>
      <c r="CYJ109" s="167"/>
      <c r="CYK109" s="167"/>
      <c r="CYL109" s="167"/>
      <c r="CYM109" s="167"/>
      <c r="CYN109" s="167"/>
      <c r="CYO109" s="167"/>
      <c r="CYP109" s="167"/>
      <c r="CYQ109" s="167"/>
      <c r="CYR109" s="167"/>
      <c r="CYS109" s="167"/>
      <c r="CYT109" s="167"/>
      <c r="CYU109" s="167"/>
      <c r="CYV109" s="167"/>
      <c r="CYW109" s="167"/>
      <c r="CYX109" s="167"/>
      <c r="CYY109" s="167"/>
      <c r="CYZ109" s="167"/>
      <c r="CZA109" s="167"/>
      <c r="CZB109" s="167"/>
      <c r="CZC109" s="167"/>
      <c r="CZD109" s="167"/>
      <c r="CZE109" s="167"/>
      <c r="CZF109" s="167"/>
      <c r="CZG109" s="167"/>
      <c r="CZH109" s="167"/>
      <c r="CZI109" s="167"/>
      <c r="CZJ109" s="167"/>
      <c r="CZK109" s="167"/>
      <c r="CZL109" s="167"/>
      <c r="CZM109" s="167"/>
      <c r="CZN109" s="167"/>
      <c r="CZO109" s="167"/>
      <c r="CZP109" s="167"/>
      <c r="CZQ109" s="167"/>
      <c r="CZR109" s="167"/>
      <c r="CZS109" s="167"/>
      <c r="CZT109" s="167"/>
      <c r="CZU109" s="167"/>
      <c r="CZV109" s="167"/>
      <c r="CZW109" s="167"/>
      <c r="CZX109" s="167"/>
      <c r="CZY109" s="167"/>
      <c r="CZZ109" s="167"/>
      <c r="DAA109" s="167"/>
      <c r="DAB109" s="167"/>
      <c r="DAC109" s="167"/>
      <c r="DAD109" s="167"/>
      <c r="DAE109" s="167"/>
      <c r="DAF109" s="167"/>
      <c r="DAG109" s="167"/>
      <c r="DAH109" s="167"/>
      <c r="DAI109" s="167"/>
      <c r="DAJ109" s="167"/>
      <c r="DAK109" s="167"/>
      <c r="DAL109" s="167"/>
      <c r="DAM109" s="167"/>
      <c r="DAN109" s="167"/>
      <c r="DAO109" s="167"/>
      <c r="DAP109" s="167"/>
      <c r="DAQ109" s="167"/>
      <c r="DAR109" s="167"/>
      <c r="DAS109" s="167"/>
      <c r="DAT109" s="167"/>
      <c r="DAU109" s="167"/>
      <c r="DAV109" s="167"/>
      <c r="DAW109" s="167"/>
      <c r="DAX109" s="167"/>
      <c r="DAY109" s="167"/>
      <c r="DAZ109" s="167"/>
      <c r="DBA109" s="167"/>
      <c r="DBB109" s="167"/>
      <c r="DBC109" s="167"/>
      <c r="DBD109" s="167"/>
      <c r="DBE109" s="167"/>
      <c r="DBF109" s="167"/>
      <c r="DBG109" s="167"/>
      <c r="DBH109" s="167"/>
      <c r="DBI109" s="167"/>
      <c r="DBJ109" s="167"/>
      <c r="DBK109" s="167"/>
      <c r="DBL109" s="167"/>
      <c r="DBM109" s="167"/>
      <c r="DBN109" s="167"/>
      <c r="DBO109" s="167"/>
      <c r="DBP109" s="167"/>
      <c r="DBQ109" s="167"/>
      <c r="DBR109" s="167"/>
      <c r="DBS109" s="167"/>
      <c r="DBT109" s="167"/>
      <c r="DBU109" s="167"/>
      <c r="DBV109" s="167"/>
      <c r="DBW109" s="167"/>
      <c r="DBX109" s="167"/>
      <c r="DBY109" s="167"/>
      <c r="DBZ109" s="167"/>
      <c r="DCA109" s="167"/>
      <c r="DCB109" s="167"/>
      <c r="DCC109" s="167"/>
      <c r="DCD109" s="167"/>
      <c r="DCE109" s="167"/>
      <c r="DCF109" s="167"/>
      <c r="DCG109" s="167"/>
      <c r="DCH109" s="167"/>
      <c r="DCI109" s="167"/>
      <c r="DCJ109" s="167"/>
      <c r="DCK109" s="167"/>
      <c r="DCL109" s="167"/>
      <c r="DCM109" s="167"/>
      <c r="DCN109" s="167"/>
      <c r="DCO109" s="167"/>
      <c r="DCP109" s="167"/>
      <c r="DCQ109" s="167"/>
      <c r="DCR109" s="167"/>
      <c r="DCS109" s="167"/>
      <c r="DCT109" s="167"/>
      <c r="DCU109" s="167"/>
      <c r="DCV109" s="167"/>
      <c r="DCW109" s="167"/>
      <c r="DCX109" s="167"/>
      <c r="DCY109" s="167"/>
      <c r="DCZ109" s="167"/>
      <c r="DDA109" s="167"/>
      <c r="DDB109" s="167"/>
      <c r="DDC109" s="167"/>
      <c r="DDD109" s="167"/>
      <c r="DDE109" s="167"/>
      <c r="DDF109" s="167"/>
      <c r="DDG109" s="167"/>
      <c r="DDH109" s="167"/>
      <c r="DDI109" s="167"/>
      <c r="DDJ109" s="167"/>
      <c r="DDK109" s="167"/>
      <c r="DDL109" s="167"/>
      <c r="DDM109" s="167"/>
      <c r="DDN109" s="167"/>
      <c r="DDO109" s="167"/>
      <c r="DDP109" s="167"/>
      <c r="DDQ109" s="167"/>
      <c r="DDR109" s="167"/>
      <c r="DDS109" s="167"/>
      <c r="DDT109" s="167"/>
      <c r="DDU109" s="167"/>
      <c r="DDV109" s="167"/>
      <c r="DDW109" s="167"/>
      <c r="DDX109" s="167"/>
      <c r="DDY109" s="167"/>
      <c r="DDZ109" s="167"/>
      <c r="DEA109" s="167"/>
      <c r="DEB109" s="167"/>
      <c r="DEC109" s="167"/>
      <c r="DED109" s="167"/>
      <c r="DEE109" s="167"/>
      <c r="DEF109" s="167"/>
      <c r="DEG109" s="167"/>
      <c r="DEH109" s="167"/>
      <c r="DEI109" s="167"/>
      <c r="DEJ109" s="167"/>
      <c r="DEK109" s="167"/>
      <c r="DEL109" s="167"/>
      <c r="DEM109" s="167"/>
      <c r="DEN109" s="167"/>
      <c r="DEO109" s="167"/>
      <c r="DEP109" s="167"/>
      <c r="DEQ109" s="167"/>
      <c r="DER109" s="167"/>
      <c r="DES109" s="167"/>
      <c r="DET109" s="167"/>
      <c r="DEU109" s="167"/>
      <c r="DEV109" s="167"/>
      <c r="DEW109" s="167"/>
      <c r="DEX109" s="167"/>
      <c r="DEY109" s="167"/>
      <c r="DEZ109" s="167"/>
      <c r="DFA109" s="167"/>
      <c r="DFB109" s="167"/>
      <c r="DFC109" s="167"/>
      <c r="DFD109" s="167"/>
      <c r="DFE109" s="167"/>
      <c r="DFF109" s="167"/>
      <c r="DFG109" s="167"/>
      <c r="DFH109" s="167"/>
      <c r="DFI109" s="167"/>
      <c r="DFJ109" s="167"/>
      <c r="DFK109" s="167"/>
      <c r="DFL109" s="167"/>
      <c r="DFM109" s="167"/>
      <c r="DFN109" s="167"/>
      <c r="DFO109" s="167"/>
      <c r="DFP109" s="167"/>
      <c r="DFQ109" s="167"/>
      <c r="DFR109" s="167"/>
      <c r="DFS109" s="167"/>
      <c r="DFT109" s="167"/>
      <c r="DFU109" s="167"/>
      <c r="DFV109" s="167"/>
      <c r="DFW109" s="167"/>
      <c r="DFX109" s="167"/>
      <c r="DFY109" s="167"/>
      <c r="DFZ109" s="167"/>
      <c r="DGA109" s="167"/>
      <c r="DGB109" s="167"/>
      <c r="DGC109" s="167"/>
      <c r="DGD109" s="167"/>
      <c r="DGE109" s="167"/>
      <c r="DGF109" s="167"/>
      <c r="DGG109" s="167"/>
      <c r="DGH109" s="167"/>
      <c r="DGI109" s="167"/>
      <c r="DGJ109" s="167"/>
      <c r="DGK109" s="167"/>
      <c r="DGL109" s="167"/>
      <c r="DGM109" s="167"/>
      <c r="DGN109" s="167"/>
      <c r="DGO109" s="167"/>
      <c r="DGP109" s="167"/>
      <c r="DGQ109" s="167"/>
      <c r="DGR109" s="167"/>
      <c r="DGS109" s="167"/>
      <c r="DGT109" s="167"/>
      <c r="DGU109" s="167"/>
      <c r="DGV109" s="167"/>
      <c r="DGW109" s="167"/>
      <c r="DGX109" s="167"/>
      <c r="DGY109" s="167"/>
      <c r="DGZ109" s="167"/>
      <c r="DHA109" s="167"/>
      <c r="DHB109" s="167"/>
      <c r="DHC109" s="167"/>
      <c r="DHD109" s="167"/>
      <c r="DHE109" s="167"/>
      <c r="DHF109" s="167"/>
      <c r="DHG109" s="167"/>
      <c r="DHH109" s="167"/>
      <c r="DHI109" s="167"/>
      <c r="DHJ109" s="167"/>
      <c r="DHK109" s="167"/>
      <c r="DHL109" s="167"/>
      <c r="DHM109" s="167"/>
      <c r="DHN109" s="167"/>
      <c r="DHO109" s="167"/>
      <c r="DHP109" s="167"/>
      <c r="DHQ109" s="167"/>
      <c r="DHR109" s="167"/>
      <c r="DHS109" s="167"/>
      <c r="DHT109" s="167"/>
      <c r="DHU109" s="167"/>
      <c r="DHV109" s="167"/>
      <c r="DHW109" s="167"/>
      <c r="DHX109" s="167"/>
      <c r="DHY109" s="167"/>
      <c r="DHZ109" s="167"/>
      <c r="DIA109" s="167"/>
      <c r="DIB109" s="167"/>
      <c r="DIC109" s="167"/>
      <c r="DID109" s="167"/>
      <c r="DIE109" s="167"/>
      <c r="DIF109" s="167"/>
      <c r="DIG109" s="167"/>
      <c r="DIH109" s="167"/>
      <c r="DII109" s="167"/>
      <c r="DIJ109" s="167"/>
      <c r="DIK109" s="167"/>
      <c r="DIL109" s="167"/>
      <c r="DIM109" s="167"/>
      <c r="DIN109" s="167"/>
      <c r="DIO109" s="167"/>
      <c r="DIP109" s="167"/>
      <c r="DIQ109" s="167"/>
      <c r="DIR109" s="167"/>
      <c r="DIS109" s="167"/>
      <c r="DIT109" s="167"/>
      <c r="DIU109" s="167"/>
      <c r="DIV109" s="167"/>
      <c r="DIW109" s="167"/>
      <c r="DIX109" s="167"/>
      <c r="DIY109" s="167"/>
      <c r="DIZ109" s="167"/>
      <c r="DJA109" s="167"/>
      <c r="DJB109" s="167"/>
      <c r="DJC109" s="167"/>
      <c r="DJD109" s="167"/>
      <c r="DJE109" s="167"/>
      <c r="DJF109" s="167"/>
      <c r="DJG109" s="167"/>
      <c r="DJH109" s="167"/>
      <c r="DJI109" s="167"/>
      <c r="DJJ109" s="167"/>
      <c r="DJK109" s="167"/>
      <c r="DJL109" s="167"/>
      <c r="DJM109" s="167"/>
      <c r="DJN109" s="167"/>
      <c r="DJO109" s="167"/>
      <c r="DJP109" s="167"/>
      <c r="DJQ109" s="167"/>
      <c r="DJR109" s="167"/>
      <c r="DJS109" s="167"/>
      <c r="DJT109" s="167"/>
      <c r="DJU109" s="167"/>
      <c r="DJV109" s="167"/>
      <c r="DJW109" s="167"/>
      <c r="DJX109" s="167"/>
      <c r="DJY109" s="167"/>
      <c r="DJZ109" s="167"/>
      <c r="DKA109" s="167"/>
      <c r="DKB109" s="167"/>
      <c r="DKC109" s="167"/>
      <c r="DKD109" s="167"/>
      <c r="DKE109" s="167"/>
      <c r="DKF109" s="167"/>
      <c r="DKG109" s="167"/>
      <c r="DKH109" s="167"/>
      <c r="DKI109" s="167"/>
      <c r="DKJ109" s="167"/>
      <c r="DKK109" s="167"/>
      <c r="DKL109" s="167"/>
      <c r="DKM109" s="167"/>
      <c r="DKN109" s="167"/>
      <c r="DKO109" s="167"/>
      <c r="DKP109" s="167"/>
      <c r="DKQ109" s="167"/>
      <c r="DKR109" s="167"/>
      <c r="DKS109" s="167"/>
      <c r="DKT109" s="167"/>
      <c r="DKU109" s="167"/>
      <c r="DKV109" s="167"/>
      <c r="DKW109" s="167"/>
      <c r="DKX109" s="167"/>
      <c r="DKY109" s="167"/>
      <c r="DKZ109" s="167"/>
      <c r="DLA109" s="167"/>
      <c r="DLB109" s="167"/>
      <c r="DLC109" s="167"/>
      <c r="DLD109" s="167"/>
      <c r="DLE109" s="167"/>
      <c r="DLF109" s="167"/>
      <c r="DLG109" s="167"/>
      <c r="DLH109" s="167"/>
      <c r="DLI109" s="167"/>
      <c r="DLJ109" s="167"/>
      <c r="DLK109" s="167"/>
      <c r="DLL109" s="167"/>
      <c r="DLM109" s="167"/>
      <c r="DLN109" s="167"/>
      <c r="DLO109" s="167"/>
      <c r="DLP109" s="167"/>
      <c r="DLQ109" s="167"/>
      <c r="DLR109" s="167"/>
      <c r="DLS109" s="167"/>
      <c r="DLT109" s="167"/>
      <c r="DLU109" s="167"/>
      <c r="DLV109" s="167"/>
      <c r="DLW109" s="167"/>
      <c r="DLX109" s="167"/>
      <c r="DLY109" s="167"/>
      <c r="DLZ109" s="167"/>
      <c r="DMA109" s="167"/>
      <c r="DMB109" s="167"/>
      <c r="DMC109" s="167"/>
      <c r="DMD109" s="167"/>
      <c r="DME109" s="167"/>
      <c r="DMF109" s="167"/>
      <c r="DMG109" s="167"/>
      <c r="DMH109" s="167"/>
      <c r="DMI109" s="167"/>
      <c r="DMJ109" s="167"/>
      <c r="DMK109" s="167"/>
      <c r="DML109" s="167"/>
      <c r="DMM109" s="167"/>
      <c r="DMN109" s="167"/>
      <c r="DMO109" s="167"/>
      <c r="DMP109" s="167"/>
      <c r="DMQ109" s="167"/>
      <c r="DMR109" s="167"/>
      <c r="DMS109" s="167"/>
      <c r="DMT109" s="167"/>
      <c r="DMU109" s="167"/>
      <c r="DMV109" s="167"/>
      <c r="DMW109" s="167"/>
      <c r="DMX109" s="167"/>
      <c r="DMY109" s="167"/>
      <c r="DMZ109" s="167"/>
      <c r="DNA109" s="167"/>
      <c r="DNB109" s="167"/>
      <c r="DNC109" s="167"/>
      <c r="DND109" s="167"/>
      <c r="DNE109" s="167"/>
      <c r="DNF109" s="167"/>
      <c r="DNG109" s="167"/>
      <c r="DNH109" s="167"/>
      <c r="DNI109" s="167"/>
      <c r="DNJ109" s="167"/>
      <c r="DNK109" s="167"/>
      <c r="DNL109" s="167"/>
      <c r="DNM109" s="167"/>
      <c r="DNN109" s="167"/>
      <c r="DNO109" s="167"/>
      <c r="DNP109" s="167"/>
      <c r="DNQ109" s="167"/>
      <c r="DNR109" s="167"/>
      <c r="DNS109" s="167"/>
      <c r="DNT109" s="167"/>
      <c r="DNU109" s="167"/>
      <c r="DNV109" s="167"/>
      <c r="DNW109" s="167"/>
      <c r="DNX109" s="167"/>
      <c r="DNY109" s="167"/>
      <c r="DNZ109" s="167"/>
      <c r="DOA109" s="167"/>
      <c r="DOB109" s="167"/>
      <c r="DOC109" s="167"/>
      <c r="DOD109" s="167"/>
      <c r="DOE109" s="167"/>
      <c r="DOF109" s="167"/>
      <c r="DOG109" s="167"/>
      <c r="DOH109" s="167"/>
      <c r="DOI109" s="167"/>
      <c r="DOJ109" s="167"/>
      <c r="DOK109" s="167"/>
      <c r="DOL109" s="167"/>
      <c r="DOM109" s="167"/>
      <c r="DON109" s="167"/>
      <c r="DOO109" s="167"/>
      <c r="DOP109" s="167"/>
      <c r="DOQ109" s="167"/>
      <c r="DOR109" s="167"/>
      <c r="DOS109" s="167"/>
      <c r="DOT109" s="167"/>
      <c r="DOU109" s="167"/>
      <c r="DOV109" s="167"/>
      <c r="DOW109" s="167"/>
      <c r="DOX109" s="167"/>
      <c r="DOY109" s="167"/>
      <c r="DOZ109" s="167"/>
      <c r="DPA109" s="167"/>
      <c r="DPB109" s="167"/>
      <c r="DPC109" s="167"/>
      <c r="DPD109" s="167"/>
      <c r="DPE109" s="167"/>
      <c r="DPF109" s="167"/>
      <c r="DPG109" s="167"/>
    </row>
    <row r="110" spans="1:3127" s="166" customFormat="1" ht="36.75">
      <c r="A110" s="180" t="s">
        <v>2126</v>
      </c>
      <c r="B110" s="180" t="s">
        <v>1983</v>
      </c>
      <c r="C110" s="180" t="s">
        <v>19</v>
      </c>
      <c r="D110" s="180" t="s">
        <v>50</v>
      </c>
      <c r="E110" s="180" t="s">
        <v>2127</v>
      </c>
      <c r="F110" s="180" t="s">
        <v>24</v>
      </c>
      <c r="G110" s="180" t="s">
        <v>25</v>
      </c>
      <c r="H110" s="180" t="s">
        <v>1972</v>
      </c>
      <c r="I110" s="180" t="s">
        <v>1005</v>
      </c>
      <c r="J110" s="180" t="s">
        <v>1973</v>
      </c>
      <c r="K110" s="180" t="s">
        <v>52</v>
      </c>
      <c r="L110" s="180" t="s">
        <v>1432</v>
      </c>
      <c r="M110" s="181" t="s">
        <v>2044</v>
      </c>
      <c r="N110" s="181">
        <v>3</v>
      </c>
      <c r="O110" s="181">
        <v>0</v>
      </c>
      <c r="P110" s="180" t="s">
        <v>1432</v>
      </c>
      <c r="Q110" s="182">
        <v>0</v>
      </c>
      <c r="R110" s="183" t="s">
        <v>1984</v>
      </c>
      <c r="S110" s="198" t="s">
        <v>2128</v>
      </c>
      <c r="T110" s="181"/>
      <c r="U110" s="5"/>
      <c r="V110" s="5"/>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row>
    <row r="111" spans="1:3127" s="167" customFormat="1" ht="24.75">
      <c r="A111" s="184" t="s">
        <v>2262</v>
      </c>
      <c r="B111" s="185" t="s">
        <v>1983</v>
      </c>
      <c r="C111" s="184" t="s">
        <v>2033</v>
      </c>
      <c r="D111" s="186" t="s">
        <v>182</v>
      </c>
      <c r="E111" s="184" t="s">
        <v>1432</v>
      </c>
      <c r="F111" s="184" t="s">
        <v>24</v>
      </c>
      <c r="G111" s="184" t="s">
        <v>46</v>
      </c>
      <c r="H111" s="184" t="s">
        <v>1972</v>
      </c>
      <c r="I111" s="184" t="s">
        <v>1005</v>
      </c>
      <c r="J111" s="184" t="s">
        <v>18</v>
      </c>
      <c r="K111" s="184" t="s">
        <v>52</v>
      </c>
      <c r="L111" s="180" t="s">
        <v>1432</v>
      </c>
      <c r="M111" s="184" t="s">
        <v>1113</v>
      </c>
      <c r="N111" s="187">
        <v>672</v>
      </c>
      <c r="O111" s="187">
        <v>185</v>
      </c>
      <c r="P111" s="180" t="s">
        <v>1432</v>
      </c>
      <c r="Q111" s="188">
        <v>1052.4166666666667</v>
      </c>
      <c r="R111" s="189" t="s">
        <v>2263</v>
      </c>
      <c r="S111" s="189" t="s">
        <v>2264</v>
      </c>
      <c r="T111" s="184"/>
      <c r="U111" s="5"/>
      <c r="V111" s="5"/>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s="168"/>
      <c r="APW111" s="168"/>
      <c r="APX111" s="168"/>
      <c r="APY111" s="168"/>
      <c r="APZ111" s="168"/>
      <c r="AQA111" s="168"/>
      <c r="AQB111" s="168"/>
      <c r="AQC111" s="168"/>
      <c r="AQD111" s="168"/>
      <c r="AQE111" s="168"/>
      <c r="AQF111" s="168"/>
      <c r="AQG111" s="168"/>
      <c r="AQH111" s="168"/>
      <c r="AQI111" s="168"/>
      <c r="AQJ111" s="168"/>
      <c r="AQK111" s="168"/>
      <c r="AQL111" s="168"/>
      <c r="AQM111" s="168"/>
      <c r="AQN111" s="168"/>
      <c r="AQO111" s="168"/>
      <c r="AQP111" s="168"/>
      <c r="AQQ111" s="168"/>
      <c r="AQR111" s="168"/>
      <c r="AQS111" s="168"/>
      <c r="AQT111" s="168"/>
      <c r="AQU111" s="168"/>
      <c r="AQV111" s="168"/>
      <c r="AQW111" s="168"/>
      <c r="AQX111" s="168"/>
      <c r="AQY111" s="168"/>
      <c r="AQZ111" s="168"/>
      <c r="ARA111" s="168"/>
      <c r="ARB111" s="168"/>
      <c r="ARC111" s="168"/>
      <c r="ARD111" s="168"/>
      <c r="ARE111" s="168"/>
      <c r="ARF111" s="168"/>
      <c r="ARG111" s="168"/>
      <c r="ARH111" s="168"/>
      <c r="ARI111" s="168"/>
      <c r="ARJ111" s="168"/>
      <c r="ARK111" s="168"/>
      <c r="ARL111" s="168"/>
      <c r="ARM111" s="168"/>
      <c r="ARN111" s="168"/>
      <c r="ARO111" s="168"/>
      <c r="ARP111" s="168"/>
      <c r="ARQ111" s="168"/>
      <c r="ARR111" s="168"/>
      <c r="ARS111" s="168"/>
      <c r="ART111" s="168"/>
      <c r="ARU111" s="168"/>
      <c r="ARV111" s="168"/>
      <c r="ARW111" s="168"/>
      <c r="ARX111" s="168"/>
      <c r="ARY111" s="168"/>
      <c r="ARZ111" s="168"/>
      <c r="ASA111" s="168"/>
      <c r="ASB111" s="168"/>
      <c r="ASC111" s="168"/>
      <c r="ASD111" s="168"/>
      <c r="ASE111" s="168"/>
      <c r="ASF111" s="168"/>
      <c r="ASG111" s="168"/>
      <c r="ASH111" s="168"/>
      <c r="ASI111" s="168"/>
      <c r="ASJ111" s="168"/>
      <c r="ASK111" s="168"/>
      <c r="ASL111" s="168"/>
      <c r="ASM111" s="168"/>
      <c r="ASN111" s="168"/>
      <c r="ASO111" s="168"/>
      <c r="ASP111" s="168"/>
      <c r="ASQ111" s="168"/>
      <c r="ASR111" s="168"/>
      <c r="ASS111" s="168"/>
      <c r="AST111" s="168"/>
      <c r="ASU111" s="168"/>
      <c r="ASV111" s="168"/>
      <c r="ASW111" s="168"/>
      <c r="ASX111" s="168"/>
      <c r="ASY111" s="168"/>
      <c r="ASZ111" s="168"/>
      <c r="ATA111" s="168"/>
      <c r="ATB111" s="168"/>
      <c r="ATC111" s="168"/>
      <c r="ATD111" s="168"/>
      <c r="ATE111" s="168"/>
      <c r="ATF111" s="168"/>
      <c r="ATG111" s="168"/>
      <c r="ATH111" s="168"/>
      <c r="ATI111" s="168"/>
      <c r="ATJ111" s="168"/>
      <c r="ATK111" s="168"/>
      <c r="ATL111" s="168"/>
      <c r="ATM111" s="168"/>
      <c r="ATN111" s="168"/>
      <c r="ATO111" s="168"/>
      <c r="ATP111" s="168"/>
      <c r="ATQ111" s="168"/>
      <c r="ATR111" s="168"/>
      <c r="ATS111" s="168"/>
      <c r="ATT111" s="168"/>
      <c r="ATU111" s="168"/>
      <c r="ATV111" s="168"/>
      <c r="ATW111" s="168"/>
      <c r="ATX111" s="168"/>
      <c r="ATY111" s="168"/>
      <c r="ATZ111" s="168"/>
      <c r="AUA111" s="168"/>
      <c r="AUB111" s="168"/>
      <c r="AUC111" s="168"/>
      <c r="AUD111" s="168"/>
      <c r="AUE111" s="168"/>
      <c r="AUF111" s="168"/>
      <c r="AUG111" s="168"/>
      <c r="AUH111" s="168"/>
      <c r="AUI111" s="168"/>
      <c r="AUJ111" s="168"/>
      <c r="AUK111" s="168"/>
      <c r="AUL111" s="168"/>
      <c r="AUM111" s="168"/>
      <c r="AUN111" s="168"/>
      <c r="AUO111" s="168"/>
      <c r="AUP111" s="168"/>
      <c r="AUQ111" s="168"/>
      <c r="AUR111" s="168"/>
      <c r="AUS111" s="168"/>
      <c r="AUT111" s="168"/>
      <c r="AUU111" s="168"/>
      <c r="AUV111" s="168"/>
      <c r="AUW111" s="168"/>
      <c r="AUX111" s="168"/>
      <c r="AUY111" s="168"/>
      <c r="AUZ111" s="168"/>
      <c r="AVA111" s="168"/>
      <c r="AVB111" s="168"/>
      <c r="AVC111" s="168"/>
      <c r="AVD111" s="168"/>
      <c r="AVE111" s="168"/>
      <c r="AVF111" s="168"/>
      <c r="AVG111" s="168"/>
      <c r="AVH111" s="168"/>
      <c r="AVI111" s="168"/>
      <c r="AVJ111" s="168"/>
      <c r="AVK111" s="168"/>
      <c r="AVL111" s="168"/>
      <c r="AVM111" s="168"/>
      <c r="AVN111" s="168"/>
      <c r="AVO111" s="168"/>
      <c r="AVP111" s="168"/>
      <c r="AVQ111" s="168"/>
      <c r="AVR111" s="168"/>
      <c r="AVS111" s="168"/>
      <c r="AVT111" s="168"/>
      <c r="AVU111" s="168"/>
      <c r="AVV111" s="168"/>
      <c r="AVW111" s="168"/>
      <c r="AVX111" s="168"/>
      <c r="AVY111" s="168"/>
      <c r="AVZ111" s="168"/>
      <c r="AWA111" s="168"/>
      <c r="AWB111" s="168"/>
      <c r="AWC111" s="168"/>
      <c r="AWD111" s="168"/>
      <c r="AWE111" s="168"/>
      <c r="AWF111" s="168"/>
      <c r="AWG111" s="168"/>
      <c r="AWH111" s="168"/>
      <c r="AWI111" s="168"/>
      <c r="AWJ111" s="168"/>
      <c r="AWK111" s="168"/>
      <c r="AWL111" s="168"/>
      <c r="AWM111" s="168"/>
      <c r="AWN111" s="168"/>
      <c r="AWO111" s="168"/>
      <c r="AWP111" s="168"/>
      <c r="AWQ111" s="168"/>
      <c r="AWR111" s="168"/>
      <c r="AWS111" s="168"/>
      <c r="AWT111" s="168"/>
      <c r="AWU111" s="168"/>
      <c r="AWV111" s="168"/>
      <c r="AWW111" s="168"/>
      <c r="AWX111" s="168"/>
      <c r="AWY111" s="168"/>
      <c r="AWZ111" s="168"/>
      <c r="AXA111" s="168"/>
      <c r="AXB111" s="168"/>
      <c r="AXC111" s="168"/>
      <c r="AXD111" s="168"/>
      <c r="AXE111" s="168"/>
      <c r="AXF111" s="168"/>
      <c r="AXG111" s="168"/>
      <c r="AXH111" s="168"/>
      <c r="AXI111" s="168"/>
      <c r="AXJ111" s="168"/>
      <c r="AXK111" s="168"/>
      <c r="AXL111" s="168"/>
      <c r="AXM111" s="168"/>
      <c r="AXN111" s="168"/>
      <c r="AXO111" s="168"/>
      <c r="AXP111" s="168"/>
      <c r="AXQ111" s="168"/>
      <c r="AXR111" s="168"/>
      <c r="AXS111" s="168"/>
      <c r="AXT111" s="168"/>
      <c r="AXU111" s="168"/>
      <c r="AXV111" s="168"/>
      <c r="AXW111" s="168"/>
      <c r="AXX111" s="168"/>
      <c r="AXY111" s="168"/>
      <c r="AXZ111" s="168"/>
      <c r="AYA111" s="168"/>
      <c r="AYB111" s="168"/>
      <c r="AYC111" s="168"/>
      <c r="AYD111" s="168"/>
      <c r="AYE111" s="168"/>
      <c r="AYF111" s="168"/>
      <c r="AYG111" s="168"/>
      <c r="AYH111" s="168"/>
      <c r="AYI111" s="168"/>
      <c r="AYJ111" s="168"/>
      <c r="AYK111" s="168"/>
      <c r="AYL111" s="168"/>
      <c r="AYM111" s="168"/>
      <c r="AYN111" s="168"/>
      <c r="AYO111" s="168"/>
      <c r="AYP111" s="168"/>
      <c r="AYQ111" s="168"/>
      <c r="AYR111" s="168"/>
      <c r="AYS111" s="168"/>
      <c r="AYT111" s="168"/>
      <c r="AYU111" s="168"/>
      <c r="AYV111" s="168"/>
      <c r="AYW111" s="168"/>
      <c r="AYX111" s="168"/>
      <c r="AYY111" s="168"/>
      <c r="AYZ111" s="168"/>
      <c r="AZA111" s="168"/>
      <c r="AZB111" s="168"/>
      <c r="AZC111" s="168"/>
      <c r="AZD111" s="168"/>
      <c r="AZE111" s="168"/>
      <c r="AZF111" s="168"/>
      <c r="AZG111" s="168"/>
      <c r="AZH111" s="168"/>
      <c r="AZI111" s="168"/>
      <c r="AZJ111" s="168"/>
      <c r="AZK111" s="168"/>
      <c r="AZL111" s="168"/>
      <c r="AZM111" s="168"/>
      <c r="AZN111" s="168"/>
      <c r="AZO111" s="168"/>
      <c r="AZP111" s="168"/>
      <c r="AZQ111" s="168"/>
      <c r="AZR111" s="168"/>
      <c r="AZS111" s="168"/>
      <c r="AZT111" s="168"/>
      <c r="AZU111" s="168"/>
      <c r="AZV111" s="168"/>
      <c r="AZW111" s="168"/>
      <c r="AZX111" s="168"/>
      <c r="AZY111" s="168"/>
      <c r="AZZ111" s="168"/>
      <c r="BAA111" s="168"/>
      <c r="BAB111" s="168"/>
      <c r="BAC111" s="168"/>
      <c r="BAD111" s="168"/>
      <c r="BAE111" s="168"/>
      <c r="BAF111" s="168"/>
      <c r="BAG111" s="168"/>
      <c r="BAH111" s="168"/>
      <c r="BAI111" s="168"/>
      <c r="BAJ111" s="168"/>
      <c r="BAK111" s="168"/>
      <c r="BAL111" s="168"/>
      <c r="BAM111" s="168"/>
      <c r="BAN111" s="168"/>
      <c r="BAO111" s="168"/>
      <c r="BAP111" s="168"/>
      <c r="BAQ111" s="168"/>
      <c r="BAR111" s="168"/>
      <c r="BAS111" s="168"/>
      <c r="BAT111" s="168"/>
      <c r="BAU111" s="168"/>
      <c r="BAV111" s="168"/>
      <c r="BAW111" s="168"/>
      <c r="BAX111" s="168"/>
      <c r="BAY111" s="168"/>
      <c r="BAZ111" s="168"/>
      <c r="BBA111" s="168"/>
      <c r="BBB111" s="168"/>
      <c r="BBC111" s="168"/>
      <c r="BBD111" s="168"/>
      <c r="BBE111" s="168"/>
      <c r="BBF111" s="168"/>
      <c r="BBG111" s="168"/>
      <c r="BBH111" s="168"/>
      <c r="BBI111" s="168"/>
      <c r="BBJ111" s="168"/>
      <c r="BBK111" s="168"/>
      <c r="BBL111" s="168"/>
      <c r="BBM111" s="168"/>
      <c r="BBN111" s="168"/>
      <c r="BBO111" s="168"/>
      <c r="BBP111" s="168"/>
      <c r="BBQ111" s="168"/>
      <c r="BBR111" s="168"/>
      <c r="BBS111" s="168"/>
      <c r="BBT111" s="168"/>
      <c r="BBU111" s="168"/>
      <c r="BBV111" s="168"/>
      <c r="BBW111" s="168"/>
      <c r="BBX111" s="168"/>
      <c r="BBY111" s="168"/>
      <c r="BBZ111" s="168"/>
      <c r="BCA111" s="168"/>
      <c r="BCB111" s="168"/>
      <c r="BCC111" s="168"/>
      <c r="BCD111" s="168"/>
      <c r="BCE111" s="168"/>
      <c r="BCF111" s="168"/>
      <c r="BCG111" s="168"/>
      <c r="BCH111" s="168"/>
      <c r="BCI111" s="168"/>
      <c r="BCJ111" s="168"/>
      <c r="BCK111" s="168"/>
      <c r="BCL111" s="168"/>
      <c r="BCM111" s="168"/>
      <c r="BCN111" s="168"/>
      <c r="BCO111" s="168"/>
      <c r="BCP111" s="168"/>
      <c r="BCQ111" s="168"/>
      <c r="BCR111" s="168"/>
      <c r="BCS111" s="168"/>
      <c r="BCT111" s="168"/>
      <c r="BCU111" s="168"/>
      <c r="BCV111" s="168"/>
      <c r="BCW111" s="168"/>
      <c r="BCX111" s="168"/>
      <c r="BCY111" s="168"/>
      <c r="BCZ111" s="168"/>
      <c r="BDA111" s="168"/>
      <c r="BDB111" s="168"/>
      <c r="BDC111" s="168"/>
      <c r="BDD111" s="168"/>
      <c r="BDE111" s="168"/>
      <c r="BDF111" s="168"/>
      <c r="BDG111" s="168"/>
      <c r="BDH111" s="168"/>
      <c r="BDI111" s="168"/>
      <c r="BDJ111" s="168"/>
      <c r="BDK111" s="168"/>
      <c r="BDL111" s="168"/>
      <c r="BDM111" s="168"/>
      <c r="BDN111" s="168"/>
      <c r="BDO111" s="168"/>
      <c r="BDP111" s="168"/>
      <c r="BDQ111" s="168"/>
      <c r="BDR111" s="168"/>
      <c r="BDS111" s="168"/>
      <c r="BDT111" s="168"/>
      <c r="BDU111" s="168"/>
      <c r="BDV111" s="168"/>
      <c r="BDW111" s="168"/>
      <c r="BDX111" s="168"/>
      <c r="BDY111" s="168"/>
      <c r="BDZ111" s="168"/>
      <c r="BEA111" s="168"/>
      <c r="BEB111" s="168"/>
      <c r="BEC111" s="168"/>
      <c r="BED111" s="168"/>
      <c r="BEE111" s="168"/>
      <c r="BEF111" s="168"/>
      <c r="BEG111" s="168"/>
      <c r="BEH111" s="168"/>
      <c r="BEI111" s="168"/>
      <c r="BEJ111" s="168"/>
      <c r="BEK111" s="168"/>
      <c r="BEL111" s="168"/>
      <c r="BEM111" s="168"/>
      <c r="BEN111" s="168"/>
      <c r="BEO111" s="168"/>
      <c r="BEP111" s="168"/>
      <c r="BEQ111" s="168"/>
      <c r="BER111" s="168"/>
      <c r="BES111" s="168"/>
      <c r="BET111" s="168"/>
      <c r="BEU111" s="168"/>
      <c r="BEV111" s="168"/>
      <c r="BEW111" s="168"/>
      <c r="BEX111" s="168"/>
      <c r="BEY111" s="168"/>
      <c r="BEZ111" s="168"/>
      <c r="BFA111" s="168"/>
      <c r="BFB111" s="168"/>
      <c r="BFC111" s="168"/>
      <c r="BFD111" s="168"/>
      <c r="BFE111" s="168"/>
      <c r="BFF111" s="168"/>
      <c r="BFG111" s="168"/>
      <c r="BFH111" s="168"/>
      <c r="BFI111" s="168"/>
      <c r="BFJ111" s="168"/>
      <c r="BFK111" s="168"/>
      <c r="BFL111" s="168"/>
      <c r="BFM111" s="168"/>
      <c r="BFN111" s="168"/>
      <c r="BFO111" s="168"/>
      <c r="BFP111" s="168"/>
      <c r="BFQ111" s="168"/>
      <c r="BFR111" s="168"/>
      <c r="BFS111" s="168"/>
      <c r="BFT111" s="168"/>
      <c r="BFU111" s="168"/>
      <c r="BFV111" s="168"/>
      <c r="BFW111" s="168"/>
      <c r="BFX111" s="168"/>
      <c r="BFY111" s="168"/>
      <c r="BFZ111" s="168"/>
      <c r="BGA111" s="168"/>
      <c r="BGB111" s="168"/>
      <c r="BGC111" s="168"/>
      <c r="BGD111" s="168"/>
      <c r="BGE111" s="168"/>
      <c r="BGF111" s="168"/>
      <c r="BGG111" s="168"/>
      <c r="BGH111" s="168"/>
      <c r="BGI111" s="168"/>
      <c r="BGJ111" s="168"/>
      <c r="BGK111" s="168"/>
      <c r="BGL111" s="168"/>
      <c r="BGM111" s="168"/>
      <c r="BGN111" s="168"/>
      <c r="BGO111" s="168"/>
      <c r="BGP111" s="168"/>
      <c r="BGQ111" s="168"/>
      <c r="BGR111" s="168"/>
      <c r="BGS111" s="168"/>
      <c r="BGT111" s="168"/>
      <c r="BGU111" s="168"/>
      <c r="BGV111" s="168"/>
      <c r="BGW111" s="168"/>
      <c r="BGX111" s="168"/>
      <c r="BGY111" s="168"/>
      <c r="BGZ111" s="168"/>
      <c r="BHA111" s="168"/>
      <c r="BHB111" s="168"/>
      <c r="BHC111" s="168"/>
      <c r="BHD111" s="168"/>
      <c r="BHE111" s="168"/>
      <c r="BHF111" s="168"/>
      <c r="BHG111" s="168"/>
      <c r="BHH111" s="168"/>
      <c r="BHI111" s="168"/>
      <c r="BHJ111" s="168"/>
      <c r="BHK111" s="168"/>
      <c r="BHL111" s="168"/>
      <c r="BHM111" s="168"/>
      <c r="BHN111" s="168"/>
      <c r="BHO111" s="168"/>
      <c r="BHP111" s="168"/>
      <c r="BHQ111" s="168"/>
      <c r="BHR111" s="168"/>
      <c r="BHS111" s="168"/>
      <c r="BHT111" s="168"/>
      <c r="BHU111" s="168"/>
      <c r="BHV111" s="168"/>
      <c r="BHW111" s="168"/>
      <c r="BHX111" s="168"/>
      <c r="BHY111" s="168"/>
      <c r="BHZ111" s="168"/>
      <c r="BIA111" s="168"/>
      <c r="BIB111" s="168"/>
      <c r="BIC111" s="168"/>
      <c r="BID111" s="168"/>
      <c r="BIE111" s="168"/>
      <c r="BIF111" s="168"/>
      <c r="BIG111" s="168"/>
      <c r="BIH111" s="168"/>
      <c r="BII111" s="168"/>
      <c r="BIJ111" s="168"/>
      <c r="BIK111" s="168"/>
      <c r="BIL111" s="168"/>
      <c r="BIM111" s="168"/>
      <c r="BIN111" s="168"/>
      <c r="BIO111" s="168"/>
      <c r="BIP111" s="168"/>
      <c r="BIQ111" s="168"/>
      <c r="BIR111" s="168"/>
      <c r="BIS111" s="168"/>
      <c r="BIT111" s="168"/>
      <c r="BIU111" s="168"/>
      <c r="BIV111" s="168"/>
      <c r="BIW111" s="168"/>
      <c r="BIX111" s="168"/>
      <c r="BIY111" s="168"/>
      <c r="BIZ111" s="168"/>
      <c r="BJA111" s="168"/>
      <c r="BJB111" s="168"/>
      <c r="BJC111" s="168"/>
      <c r="BJD111" s="168"/>
      <c r="BJE111" s="168"/>
      <c r="BJF111" s="168"/>
      <c r="BJG111" s="168"/>
      <c r="BJH111" s="168"/>
      <c r="BJI111" s="168"/>
      <c r="BJJ111" s="168"/>
      <c r="BJK111" s="168"/>
      <c r="BJL111" s="168"/>
      <c r="BJM111" s="168"/>
      <c r="BJN111" s="168"/>
      <c r="BJO111" s="168"/>
      <c r="BJP111" s="168"/>
      <c r="BJQ111" s="168"/>
      <c r="BJR111" s="168"/>
      <c r="BJS111" s="168"/>
      <c r="BJT111" s="168"/>
      <c r="BJU111" s="168"/>
      <c r="BJV111" s="168"/>
      <c r="BJW111" s="168"/>
      <c r="BJX111" s="168"/>
      <c r="BJY111" s="168"/>
      <c r="BJZ111" s="168"/>
      <c r="BKA111" s="168"/>
      <c r="BKB111" s="168"/>
      <c r="BKC111" s="168"/>
      <c r="BKD111" s="168"/>
      <c r="BKE111" s="168"/>
      <c r="BKF111" s="168"/>
      <c r="BKG111" s="168"/>
      <c r="BKH111" s="168"/>
      <c r="BKI111" s="168"/>
      <c r="BKJ111" s="168"/>
      <c r="BKK111" s="168"/>
      <c r="BKL111" s="168"/>
      <c r="BKM111" s="168"/>
      <c r="BKN111" s="168"/>
      <c r="BKO111" s="168"/>
      <c r="BKP111" s="168"/>
      <c r="BKQ111" s="168"/>
      <c r="BKR111" s="168"/>
      <c r="BKS111" s="168"/>
      <c r="BKT111" s="168"/>
      <c r="BKU111" s="168"/>
      <c r="BKV111" s="168"/>
      <c r="BKW111" s="168"/>
      <c r="BKX111" s="168"/>
      <c r="BKY111" s="168"/>
      <c r="BKZ111" s="168"/>
      <c r="BLA111" s="168"/>
      <c r="BLB111" s="168"/>
      <c r="BLC111" s="168"/>
      <c r="BLD111" s="168"/>
      <c r="BLE111" s="168"/>
      <c r="BLF111" s="168"/>
      <c r="BLG111" s="168"/>
      <c r="BLH111" s="168"/>
      <c r="BLI111" s="168"/>
      <c r="BLJ111" s="168"/>
      <c r="BLK111" s="168"/>
      <c r="BLL111" s="168"/>
      <c r="BLM111" s="168"/>
      <c r="BLN111" s="168"/>
      <c r="BLO111" s="168"/>
      <c r="BLP111" s="168"/>
      <c r="BLQ111" s="168"/>
      <c r="BLR111" s="168"/>
      <c r="BLS111" s="168"/>
      <c r="BLT111" s="168"/>
      <c r="BLU111" s="168"/>
      <c r="BLV111" s="168"/>
      <c r="BLW111" s="168"/>
      <c r="BLX111" s="168"/>
      <c r="BLY111" s="168"/>
      <c r="BLZ111" s="168"/>
      <c r="BMA111" s="168"/>
      <c r="BMB111" s="168"/>
      <c r="BMC111" s="168"/>
      <c r="BMD111" s="168"/>
      <c r="BME111" s="168"/>
      <c r="BMF111" s="168"/>
      <c r="BMG111" s="168"/>
      <c r="BMH111" s="168"/>
      <c r="BMI111" s="168"/>
      <c r="BMJ111" s="168"/>
      <c r="BMK111" s="168"/>
      <c r="BML111" s="168"/>
      <c r="BMM111" s="168"/>
      <c r="BMN111" s="168"/>
      <c r="BMO111" s="168"/>
      <c r="BMP111" s="168"/>
      <c r="BMQ111" s="168"/>
      <c r="BMR111" s="168"/>
      <c r="BMS111" s="168"/>
      <c r="BMT111" s="168"/>
      <c r="BMU111" s="168"/>
      <c r="BMV111" s="168"/>
      <c r="BMW111" s="168"/>
      <c r="BMX111" s="168"/>
      <c r="BMY111" s="168"/>
      <c r="BMZ111" s="168"/>
      <c r="BNA111" s="168"/>
      <c r="BNB111" s="168"/>
      <c r="BNC111" s="168"/>
      <c r="BND111" s="168"/>
      <c r="BNE111" s="168"/>
      <c r="BNF111" s="168"/>
      <c r="BNG111" s="168"/>
      <c r="BNH111" s="168"/>
      <c r="BNI111" s="168"/>
      <c r="BNJ111" s="168"/>
      <c r="BNK111" s="168"/>
      <c r="BNL111" s="168"/>
      <c r="BNM111" s="168"/>
      <c r="BNN111" s="168"/>
      <c r="BNO111" s="168"/>
      <c r="BNP111" s="168"/>
      <c r="BNQ111" s="168"/>
      <c r="BNR111" s="168"/>
      <c r="BNS111" s="168"/>
      <c r="BNT111" s="168"/>
      <c r="BNU111" s="168"/>
      <c r="BNV111" s="168"/>
      <c r="BNW111" s="168"/>
      <c r="BNX111" s="168"/>
      <c r="BNY111" s="168"/>
      <c r="BNZ111" s="168"/>
      <c r="BOA111" s="168"/>
      <c r="BOB111" s="168"/>
      <c r="BOC111" s="168"/>
      <c r="BOD111" s="168"/>
      <c r="BOE111" s="168"/>
      <c r="BOF111" s="168"/>
      <c r="BOG111" s="168"/>
      <c r="BOH111" s="168"/>
      <c r="BOI111" s="168"/>
      <c r="BOJ111" s="168"/>
      <c r="BOK111" s="168"/>
      <c r="BOL111" s="168"/>
      <c r="BOM111" s="168"/>
      <c r="BON111" s="168"/>
      <c r="BOO111" s="168"/>
      <c r="BOP111" s="168"/>
      <c r="BOQ111" s="168"/>
      <c r="BOR111" s="168"/>
      <c r="BOS111" s="168"/>
      <c r="BOT111" s="168"/>
      <c r="BOU111" s="168"/>
      <c r="BOV111" s="168"/>
      <c r="BOW111" s="168"/>
      <c r="BOX111" s="168"/>
      <c r="BOY111" s="168"/>
      <c r="BOZ111" s="168"/>
      <c r="BPA111" s="168"/>
      <c r="BPB111" s="168"/>
      <c r="BPC111" s="168"/>
      <c r="BPD111" s="168"/>
      <c r="BPE111" s="168"/>
      <c r="BPF111" s="168"/>
      <c r="BPG111" s="168"/>
      <c r="BPH111" s="168"/>
      <c r="BPI111" s="168"/>
      <c r="BPJ111" s="168"/>
      <c r="BPK111" s="168"/>
      <c r="BPL111" s="168"/>
      <c r="BPM111" s="168"/>
      <c r="BPN111" s="168"/>
      <c r="BPO111" s="168"/>
      <c r="BPP111" s="168"/>
      <c r="BPQ111" s="168"/>
      <c r="BPR111" s="168"/>
      <c r="BPS111" s="168"/>
      <c r="BPT111" s="168"/>
      <c r="BPU111" s="168"/>
      <c r="BPV111" s="168"/>
      <c r="BPW111" s="168"/>
      <c r="BPX111" s="168"/>
      <c r="BPY111" s="168"/>
      <c r="BPZ111" s="168"/>
      <c r="BQA111" s="168"/>
      <c r="BQB111" s="168"/>
      <c r="BQC111" s="168"/>
      <c r="BQD111" s="168"/>
      <c r="BQE111" s="168"/>
      <c r="BQF111" s="168"/>
      <c r="BQG111" s="168"/>
      <c r="BQH111" s="168"/>
      <c r="BQI111" s="168"/>
      <c r="BQJ111" s="168"/>
      <c r="BQK111" s="168"/>
      <c r="BQL111" s="168"/>
      <c r="BQM111" s="168"/>
      <c r="BQN111" s="168"/>
      <c r="BQO111" s="168"/>
      <c r="BQP111" s="168"/>
      <c r="BQQ111" s="168"/>
      <c r="BQR111" s="168"/>
      <c r="BQS111" s="168"/>
      <c r="BQT111" s="168"/>
      <c r="BQU111" s="168"/>
      <c r="BQV111" s="168"/>
      <c r="BQW111" s="168"/>
      <c r="BQX111" s="168"/>
      <c r="BQY111" s="168"/>
      <c r="BQZ111" s="168"/>
      <c r="BRA111" s="168"/>
      <c r="BRB111" s="168"/>
      <c r="BRC111" s="168"/>
      <c r="BRD111" s="168"/>
      <c r="BRE111" s="168"/>
      <c r="BRF111" s="168"/>
      <c r="BRG111" s="168"/>
      <c r="BRH111" s="168"/>
      <c r="BRI111" s="168"/>
      <c r="BRJ111" s="168"/>
      <c r="BRK111" s="168"/>
      <c r="BRL111" s="168"/>
      <c r="BRM111" s="168"/>
      <c r="BRN111" s="168"/>
      <c r="BRO111" s="168"/>
      <c r="BRP111" s="168"/>
      <c r="BRQ111" s="168"/>
      <c r="BRR111" s="168"/>
      <c r="BRS111" s="168"/>
      <c r="BRT111" s="168"/>
      <c r="BRU111" s="168"/>
      <c r="BRV111" s="168"/>
      <c r="BRW111" s="168"/>
      <c r="BRX111" s="168"/>
      <c r="BRY111" s="168"/>
      <c r="BRZ111" s="168"/>
      <c r="BSA111" s="168"/>
      <c r="BSB111" s="168"/>
      <c r="BSC111" s="168"/>
      <c r="BSD111" s="168"/>
      <c r="BSE111" s="168"/>
      <c r="BSF111" s="168"/>
      <c r="BSG111" s="168"/>
      <c r="BSH111" s="168"/>
      <c r="BSI111" s="168"/>
      <c r="BSJ111" s="168"/>
      <c r="BSK111" s="168"/>
      <c r="BSL111" s="168"/>
      <c r="BSM111" s="168"/>
      <c r="BSN111" s="168"/>
      <c r="BSO111" s="168"/>
      <c r="BSP111" s="168"/>
      <c r="BSQ111" s="168"/>
      <c r="BSR111" s="168"/>
      <c r="BSS111" s="168"/>
      <c r="BST111" s="168"/>
      <c r="BSU111" s="168"/>
      <c r="BSV111" s="168"/>
      <c r="BSW111" s="168"/>
      <c r="BSX111" s="168"/>
      <c r="BSY111" s="168"/>
      <c r="BSZ111" s="168"/>
      <c r="BTA111" s="168"/>
      <c r="BTB111" s="168"/>
      <c r="BTC111" s="168"/>
      <c r="BTD111" s="168"/>
      <c r="BTE111" s="168"/>
      <c r="BTF111" s="168"/>
      <c r="BTG111" s="168"/>
      <c r="BTH111" s="168"/>
      <c r="BTI111" s="168"/>
      <c r="BTJ111" s="168"/>
      <c r="BTK111" s="168"/>
      <c r="BTL111" s="168"/>
      <c r="BTM111" s="168"/>
      <c r="BTN111" s="168"/>
      <c r="BTO111" s="168"/>
      <c r="BTP111" s="168"/>
      <c r="BTQ111" s="168"/>
      <c r="BTR111" s="168"/>
      <c r="BTS111" s="168"/>
      <c r="BTT111" s="168"/>
      <c r="BTU111" s="168"/>
      <c r="BTV111" s="168"/>
      <c r="BTW111" s="168"/>
      <c r="BTX111" s="168"/>
      <c r="BTY111" s="168"/>
      <c r="BTZ111" s="168"/>
      <c r="BUA111" s="168"/>
      <c r="BUB111" s="168"/>
      <c r="BUC111" s="168"/>
      <c r="BUD111" s="168"/>
      <c r="BUE111" s="168"/>
      <c r="BUF111" s="168"/>
      <c r="BUG111" s="168"/>
      <c r="BUH111" s="168"/>
      <c r="BUI111" s="168"/>
      <c r="BUJ111" s="168"/>
      <c r="BUK111" s="168"/>
      <c r="BUL111" s="168"/>
      <c r="BUM111" s="168"/>
      <c r="BUN111" s="168"/>
      <c r="BUO111" s="168"/>
      <c r="BUP111" s="168"/>
      <c r="BUQ111" s="168"/>
      <c r="BUR111" s="168"/>
      <c r="BUS111" s="168"/>
      <c r="BUT111" s="168"/>
      <c r="BUU111" s="168"/>
      <c r="BUV111" s="168"/>
      <c r="BUW111" s="168"/>
      <c r="BUX111" s="168"/>
      <c r="BUY111" s="168"/>
      <c r="BUZ111" s="168"/>
      <c r="BVA111" s="168"/>
      <c r="BVB111" s="168"/>
      <c r="BVC111" s="168"/>
      <c r="BVD111" s="168"/>
      <c r="BVE111" s="168"/>
      <c r="BVF111" s="168"/>
      <c r="BVG111" s="168"/>
      <c r="BVH111" s="168"/>
      <c r="BVI111" s="168"/>
      <c r="BVJ111" s="168"/>
      <c r="BVK111" s="168"/>
      <c r="BVL111" s="168"/>
      <c r="BVM111" s="168"/>
      <c r="BVN111" s="168"/>
      <c r="BVO111" s="168"/>
      <c r="BVP111" s="168"/>
      <c r="BVQ111" s="168"/>
      <c r="BVR111" s="168"/>
      <c r="BVS111" s="168"/>
      <c r="BVT111" s="168"/>
      <c r="BVU111" s="168"/>
      <c r="BVV111" s="168"/>
      <c r="BVW111" s="168"/>
      <c r="BVX111" s="168"/>
      <c r="BVY111" s="168"/>
      <c r="BVZ111" s="168"/>
      <c r="BWA111" s="168"/>
      <c r="BWB111" s="168"/>
      <c r="BWC111" s="168"/>
      <c r="BWD111" s="168"/>
      <c r="BWE111" s="168"/>
      <c r="BWF111" s="168"/>
      <c r="BWG111" s="168"/>
      <c r="BWH111" s="168"/>
      <c r="BWI111" s="168"/>
      <c r="BWJ111" s="168"/>
      <c r="BWK111" s="168"/>
      <c r="BWL111" s="168"/>
      <c r="BWM111" s="168"/>
      <c r="BWN111" s="168"/>
      <c r="BWO111" s="168"/>
      <c r="BWP111" s="168"/>
      <c r="BWQ111" s="168"/>
      <c r="BWR111" s="168"/>
      <c r="BWS111" s="168"/>
      <c r="BWT111" s="168"/>
      <c r="BWU111" s="168"/>
      <c r="BWV111" s="168"/>
      <c r="BWW111" s="168"/>
      <c r="BWX111" s="168"/>
      <c r="BWY111" s="168"/>
      <c r="BWZ111" s="168"/>
      <c r="BXA111" s="168"/>
      <c r="BXB111" s="168"/>
      <c r="BXC111" s="168"/>
      <c r="BXD111" s="168"/>
      <c r="BXE111" s="168"/>
      <c r="BXF111" s="168"/>
      <c r="BXG111" s="168"/>
      <c r="BXH111" s="168"/>
      <c r="BXI111" s="168"/>
      <c r="BXJ111" s="168"/>
      <c r="BXK111" s="168"/>
      <c r="BXL111" s="168"/>
      <c r="BXM111" s="168"/>
      <c r="BXN111" s="168"/>
      <c r="BXO111" s="168"/>
      <c r="BXP111" s="168"/>
      <c r="BXQ111" s="168"/>
      <c r="BXR111" s="168"/>
      <c r="BXS111" s="168"/>
      <c r="BXT111" s="168"/>
      <c r="BXU111" s="168"/>
      <c r="BXV111" s="168"/>
      <c r="BXW111" s="168"/>
      <c r="BXX111" s="168"/>
      <c r="BXY111" s="168"/>
      <c r="BXZ111" s="168"/>
      <c r="BYA111" s="168"/>
      <c r="BYB111" s="168"/>
      <c r="BYC111" s="168"/>
      <c r="BYD111" s="168"/>
      <c r="BYE111" s="168"/>
      <c r="BYF111" s="168"/>
      <c r="BYG111" s="168"/>
      <c r="BYH111" s="168"/>
      <c r="BYI111" s="168"/>
      <c r="BYJ111" s="168"/>
      <c r="BYK111" s="168"/>
      <c r="BYL111" s="168"/>
      <c r="BYM111" s="168"/>
      <c r="BYN111" s="168"/>
      <c r="BYO111" s="168"/>
      <c r="BYP111" s="168"/>
      <c r="BYQ111" s="168"/>
      <c r="BYR111" s="168"/>
      <c r="BYS111" s="168"/>
      <c r="BYT111" s="168"/>
      <c r="BYU111" s="168"/>
      <c r="BYV111" s="168"/>
      <c r="BYW111" s="168"/>
      <c r="BYX111" s="168"/>
      <c r="BYY111" s="168"/>
      <c r="BYZ111" s="168"/>
      <c r="BZA111" s="168"/>
      <c r="BZB111" s="168"/>
      <c r="BZC111" s="168"/>
      <c r="BZD111" s="168"/>
      <c r="BZE111" s="168"/>
      <c r="BZF111" s="168"/>
      <c r="BZG111" s="168"/>
      <c r="BZH111" s="168"/>
      <c r="BZI111" s="168"/>
      <c r="BZJ111" s="168"/>
      <c r="BZK111" s="168"/>
      <c r="BZL111" s="168"/>
      <c r="BZM111" s="168"/>
      <c r="BZN111" s="168"/>
      <c r="BZO111" s="168"/>
      <c r="BZP111" s="168"/>
      <c r="BZQ111" s="168"/>
      <c r="BZR111" s="168"/>
      <c r="BZS111" s="168"/>
      <c r="BZT111" s="168"/>
      <c r="BZU111" s="168"/>
      <c r="BZV111" s="168"/>
      <c r="BZW111" s="168"/>
      <c r="BZX111" s="168"/>
      <c r="BZY111" s="168"/>
      <c r="BZZ111" s="168"/>
      <c r="CAA111" s="168"/>
      <c r="CAB111" s="168"/>
      <c r="CAC111" s="168"/>
      <c r="CAD111" s="168"/>
      <c r="CAE111" s="168"/>
      <c r="CAF111" s="168"/>
      <c r="CAG111" s="168"/>
      <c r="CAH111" s="168"/>
      <c r="CAI111" s="168"/>
      <c r="CAJ111" s="168"/>
      <c r="CAK111" s="168"/>
      <c r="CAL111" s="168"/>
      <c r="CAM111" s="168"/>
      <c r="CAN111" s="168"/>
      <c r="CAO111" s="168"/>
      <c r="CAP111" s="168"/>
      <c r="CAQ111" s="168"/>
      <c r="CAR111" s="168"/>
      <c r="CAS111" s="168"/>
      <c r="CAT111" s="168"/>
      <c r="CAU111" s="168"/>
      <c r="CAV111" s="168"/>
      <c r="CAW111" s="168"/>
      <c r="CAX111" s="168"/>
      <c r="CAY111" s="168"/>
      <c r="CAZ111" s="168"/>
      <c r="CBA111" s="168"/>
      <c r="CBB111" s="168"/>
      <c r="CBC111" s="168"/>
      <c r="CBD111" s="168"/>
      <c r="CBE111" s="168"/>
      <c r="CBF111" s="168"/>
      <c r="CBG111" s="168"/>
      <c r="CBH111" s="168"/>
      <c r="CBI111" s="168"/>
      <c r="CBJ111" s="168"/>
      <c r="CBK111" s="168"/>
      <c r="CBL111" s="168"/>
      <c r="CBM111" s="168"/>
      <c r="CBN111" s="168"/>
      <c r="CBO111" s="168"/>
      <c r="CBP111" s="168"/>
      <c r="CBQ111" s="168"/>
      <c r="CBR111" s="168"/>
      <c r="CBS111" s="168"/>
      <c r="CBT111" s="168"/>
      <c r="CBU111" s="168"/>
      <c r="CBV111" s="168"/>
      <c r="CBW111" s="168"/>
      <c r="CBX111" s="168"/>
      <c r="CBY111" s="168"/>
      <c r="CBZ111" s="168"/>
      <c r="CCA111" s="168"/>
      <c r="CCB111" s="168"/>
      <c r="CCC111" s="168"/>
      <c r="CCD111" s="168"/>
      <c r="CCE111" s="168"/>
      <c r="CCF111" s="168"/>
      <c r="CCG111" s="168"/>
      <c r="CCH111" s="168"/>
      <c r="CCI111" s="168"/>
      <c r="CCJ111" s="168"/>
      <c r="CCK111" s="168"/>
      <c r="CCL111" s="168"/>
      <c r="CCM111" s="168"/>
      <c r="CCN111" s="168"/>
      <c r="CCO111" s="168"/>
      <c r="CCP111" s="168"/>
      <c r="CCQ111" s="168"/>
      <c r="CCR111" s="168"/>
      <c r="CCS111" s="168"/>
      <c r="CCT111" s="168"/>
      <c r="CCU111" s="168"/>
      <c r="CCV111" s="168"/>
      <c r="CCW111" s="168"/>
      <c r="CCX111" s="168"/>
      <c r="CCY111" s="168"/>
      <c r="CCZ111" s="168"/>
      <c r="CDA111" s="168"/>
      <c r="CDB111" s="168"/>
      <c r="CDC111" s="168"/>
      <c r="CDD111" s="168"/>
      <c r="CDE111" s="168"/>
      <c r="CDF111" s="168"/>
      <c r="CDG111" s="168"/>
      <c r="CDH111" s="168"/>
      <c r="CDI111" s="168"/>
      <c r="CDJ111" s="168"/>
      <c r="CDK111" s="168"/>
      <c r="CDL111" s="168"/>
      <c r="CDM111" s="168"/>
      <c r="CDN111" s="168"/>
      <c r="CDO111" s="168"/>
      <c r="CDP111" s="168"/>
      <c r="CDQ111" s="168"/>
      <c r="CDR111" s="168"/>
      <c r="CDS111" s="168"/>
      <c r="CDT111" s="168"/>
      <c r="CDU111" s="168"/>
      <c r="CDV111" s="168"/>
      <c r="CDW111" s="168"/>
      <c r="CDX111" s="168"/>
      <c r="CDY111" s="168"/>
      <c r="CDZ111" s="168"/>
      <c r="CEA111" s="168"/>
      <c r="CEB111" s="168"/>
      <c r="CEC111" s="168"/>
      <c r="CED111" s="168"/>
      <c r="CEE111" s="168"/>
      <c r="CEF111" s="168"/>
      <c r="CEG111" s="168"/>
      <c r="CEH111" s="168"/>
      <c r="CEI111" s="168"/>
      <c r="CEJ111" s="168"/>
      <c r="CEK111" s="168"/>
      <c r="CEL111" s="168"/>
      <c r="CEM111" s="168"/>
      <c r="CEN111" s="168"/>
      <c r="CEO111" s="168"/>
      <c r="CEP111" s="168"/>
      <c r="CEQ111" s="168"/>
      <c r="CER111" s="168"/>
      <c r="CES111" s="168"/>
      <c r="CET111" s="168"/>
      <c r="CEU111" s="168"/>
      <c r="CEV111" s="168"/>
      <c r="CEW111" s="168"/>
      <c r="CEX111" s="168"/>
      <c r="CEY111" s="168"/>
      <c r="CEZ111" s="168"/>
      <c r="CFA111" s="168"/>
      <c r="CFB111" s="168"/>
      <c r="CFC111" s="168"/>
      <c r="CFD111" s="168"/>
      <c r="CFE111" s="168"/>
      <c r="CFF111" s="168"/>
      <c r="CFG111" s="168"/>
      <c r="CFH111" s="168"/>
      <c r="CFI111" s="168"/>
      <c r="CFJ111" s="168"/>
      <c r="CFK111" s="168"/>
      <c r="CFL111" s="168"/>
      <c r="CFM111" s="168"/>
      <c r="CFN111" s="168"/>
      <c r="CFO111" s="168"/>
      <c r="CFP111" s="168"/>
      <c r="CFQ111" s="168"/>
      <c r="CFR111" s="168"/>
      <c r="CFS111" s="168"/>
      <c r="CFT111" s="168"/>
      <c r="CFU111" s="168"/>
      <c r="CFV111" s="168"/>
      <c r="CFW111" s="168"/>
      <c r="CFX111" s="168"/>
      <c r="CFY111" s="168"/>
      <c r="CFZ111" s="168"/>
      <c r="CGA111" s="168"/>
      <c r="CGB111" s="168"/>
      <c r="CGC111" s="168"/>
      <c r="CGD111" s="168"/>
      <c r="CGE111" s="168"/>
      <c r="CGF111" s="168"/>
      <c r="CGG111" s="168"/>
      <c r="CGH111" s="168"/>
      <c r="CGI111" s="168"/>
      <c r="CGJ111" s="168"/>
      <c r="CGK111" s="168"/>
      <c r="CGL111" s="168"/>
      <c r="CGM111" s="168"/>
      <c r="CGN111" s="168"/>
      <c r="CGO111" s="168"/>
      <c r="CGP111" s="168"/>
      <c r="CGQ111" s="168"/>
      <c r="CGR111" s="168"/>
      <c r="CGS111" s="168"/>
      <c r="CGT111" s="168"/>
      <c r="CGU111" s="168"/>
      <c r="CGV111" s="168"/>
      <c r="CGW111" s="168"/>
      <c r="CGX111" s="168"/>
      <c r="CGY111" s="168"/>
      <c r="CGZ111" s="168"/>
      <c r="CHA111" s="168"/>
      <c r="CHB111" s="168"/>
      <c r="CHC111" s="168"/>
      <c r="CHD111" s="168"/>
      <c r="CHE111" s="168"/>
      <c r="CHF111" s="168"/>
      <c r="CHG111" s="168"/>
      <c r="CHH111" s="168"/>
      <c r="CHI111" s="168"/>
      <c r="CHJ111" s="168"/>
      <c r="CHK111" s="168"/>
      <c r="CHL111" s="168"/>
      <c r="CHM111" s="168"/>
      <c r="CHN111" s="168"/>
      <c r="CHO111" s="168"/>
      <c r="CHP111" s="168"/>
      <c r="CHQ111" s="168"/>
      <c r="CHR111" s="168"/>
      <c r="CHS111" s="168"/>
      <c r="CHT111" s="168"/>
      <c r="CHU111" s="168"/>
      <c r="CHV111" s="168"/>
      <c r="CHW111" s="168"/>
      <c r="CHX111" s="168"/>
      <c r="CHY111" s="168"/>
      <c r="CHZ111" s="168"/>
      <c r="CIA111" s="168"/>
      <c r="CIB111" s="168"/>
      <c r="CIC111" s="168"/>
      <c r="CID111" s="168"/>
      <c r="CIE111" s="168"/>
      <c r="CIF111" s="168"/>
      <c r="CIG111" s="168"/>
      <c r="CIH111" s="168"/>
      <c r="CII111" s="168"/>
      <c r="CIJ111" s="168"/>
      <c r="CIK111" s="168"/>
      <c r="CIL111" s="168"/>
      <c r="CIM111" s="168"/>
      <c r="CIN111" s="168"/>
      <c r="CIO111" s="168"/>
      <c r="CIP111" s="168"/>
      <c r="CIQ111" s="168"/>
      <c r="CIR111" s="168"/>
      <c r="CIS111" s="168"/>
      <c r="CIT111" s="168"/>
      <c r="CIU111" s="168"/>
      <c r="CIV111" s="168"/>
      <c r="CIW111" s="168"/>
      <c r="CIX111" s="168"/>
      <c r="CIY111" s="168"/>
      <c r="CIZ111" s="168"/>
      <c r="CJA111" s="168"/>
      <c r="CJB111" s="168"/>
      <c r="CJC111" s="168"/>
      <c r="CJD111" s="168"/>
      <c r="CJE111" s="168"/>
      <c r="CJF111" s="168"/>
      <c r="CJG111" s="168"/>
      <c r="CJH111" s="168"/>
      <c r="CJI111" s="168"/>
      <c r="CJJ111" s="168"/>
      <c r="CJK111" s="168"/>
      <c r="CJL111" s="168"/>
      <c r="CJM111" s="168"/>
      <c r="CJN111" s="168"/>
      <c r="CJO111" s="168"/>
      <c r="CJP111" s="168"/>
      <c r="CJQ111" s="168"/>
      <c r="CJR111" s="168"/>
      <c r="CJS111" s="168"/>
      <c r="CJT111" s="168"/>
      <c r="CJU111" s="168"/>
      <c r="CJV111" s="168"/>
      <c r="CJW111" s="168"/>
      <c r="CJX111" s="168"/>
      <c r="CJY111" s="168"/>
      <c r="CJZ111" s="168"/>
      <c r="CKA111" s="168"/>
      <c r="CKB111" s="168"/>
      <c r="CKC111" s="168"/>
      <c r="CKD111" s="168"/>
      <c r="CKE111" s="168"/>
      <c r="CKF111" s="168"/>
      <c r="CKG111" s="168"/>
      <c r="CKH111" s="168"/>
      <c r="CKI111" s="168"/>
      <c r="CKJ111" s="168"/>
      <c r="CKK111" s="168"/>
      <c r="CKL111" s="168"/>
      <c r="CKM111" s="168"/>
      <c r="CKN111" s="168"/>
      <c r="CKO111" s="168"/>
      <c r="CKP111" s="168"/>
      <c r="CKQ111" s="168"/>
      <c r="CKR111" s="168"/>
      <c r="CKS111" s="168"/>
      <c r="CKT111" s="168"/>
      <c r="CKU111" s="168"/>
      <c r="CKV111" s="168"/>
      <c r="CKW111" s="168"/>
      <c r="CKX111" s="168"/>
      <c r="CKY111" s="168"/>
      <c r="CKZ111" s="168"/>
      <c r="CLA111" s="168"/>
      <c r="CLB111" s="168"/>
      <c r="CLC111" s="168"/>
      <c r="CLD111" s="168"/>
      <c r="CLE111" s="168"/>
      <c r="CLF111" s="168"/>
      <c r="CLG111" s="168"/>
      <c r="CLH111" s="168"/>
      <c r="CLI111" s="168"/>
      <c r="CLJ111" s="168"/>
      <c r="CLK111" s="168"/>
      <c r="CLL111" s="168"/>
      <c r="CLM111" s="168"/>
      <c r="CLN111" s="168"/>
      <c r="CLO111" s="168"/>
      <c r="CLP111" s="168"/>
      <c r="CLQ111" s="168"/>
      <c r="CLR111" s="168"/>
      <c r="CLS111" s="168"/>
      <c r="CLT111" s="168"/>
      <c r="CLU111" s="168"/>
      <c r="CLV111" s="168"/>
      <c r="CLW111" s="168"/>
      <c r="CLX111" s="168"/>
      <c r="CLY111" s="168"/>
      <c r="CLZ111" s="168"/>
      <c r="CMA111" s="168"/>
      <c r="CMB111" s="168"/>
      <c r="CMC111" s="168"/>
      <c r="CMD111" s="168"/>
      <c r="CME111" s="168"/>
      <c r="CMF111" s="168"/>
      <c r="CMG111" s="168"/>
      <c r="CMH111" s="168"/>
      <c r="CMI111" s="168"/>
      <c r="CMJ111" s="168"/>
      <c r="CMK111" s="168"/>
      <c r="CML111" s="168"/>
      <c r="CMM111" s="168"/>
      <c r="CMN111" s="168"/>
      <c r="CMO111" s="168"/>
      <c r="CMP111" s="168"/>
      <c r="CMQ111" s="168"/>
      <c r="CMR111" s="168"/>
      <c r="CMS111" s="168"/>
      <c r="CMT111" s="168"/>
      <c r="CMU111" s="168"/>
      <c r="CMV111" s="168"/>
      <c r="CMW111" s="168"/>
      <c r="CMX111" s="168"/>
      <c r="CMY111" s="168"/>
      <c r="CMZ111" s="168"/>
      <c r="CNA111" s="168"/>
      <c r="CNB111" s="168"/>
      <c r="CNC111" s="168"/>
      <c r="CND111" s="168"/>
      <c r="CNE111" s="168"/>
      <c r="CNF111" s="168"/>
      <c r="CNG111" s="168"/>
      <c r="CNH111" s="168"/>
      <c r="CNI111" s="168"/>
      <c r="CNJ111" s="168"/>
      <c r="CNK111" s="168"/>
      <c r="CNL111" s="168"/>
      <c r="CNM111" s="168"/>
      <c r="CNN111" s="168"/>
      <c r="CNO111" s="168"/>
      <c r="CNP111" s="168"/>
      <c r="CNQ111" s="168"/>
      <c r="CNR111" s="168"/>
      <c r="CNS111" s="168"/>
      <c r="CNT111" s="168"/>
      <c r="CNU111" s="168"/>
      <c r="CNV111" s="168"/>
      <c r="CNW111" s="168"/>
      <c r="CNX111" s="168"/>
      <c r="CNY111" s="168"/>
      <c r="CNZ111" s="168"/>
      <c r="COA111" s="168"/>
      <c r="COB111" s="168"/>
      <c r="COC111" s="168"/>
      <c r="COD111" s="168"/>
      <c r="COE111" s="168"/>
      <c r="COF111" s="168"/>
      <c r="COG111" s="168"/>
      <c r="COH111" s="168"/>
      <c r="COI111" s="168"/>
      <c r="COJ111" s="168"/>
      <c r="COK111" s="168"/>
      <c r="COL111" s="168"/>
      <c r="COM111" s="168"/>
      <c r="CON111" s="168"/>
      <c r="COO111" s="168"/>
      <c r="COP111" s="168"/>
      <c r="COQ111" s="168"/>
      <c r="COR111" s="168"/>
      <c r="COS111" s="168"/>
      <c r="COT111" s="168"/>
      <c r="COU111" s="168"/>
      <c r="COV111" s="168"/>
      <c r="COW111" s="168"/>
      <c r="COX111" s="168"/>
      <c r="COY111" s="168"/>
      <c r="COZ111" s="168"/>
      <c r="CPA111" s="168"/>
      <c r="CPB111" s="168"/>
      <c r="CPC111" s="168"/>
      <c r="CPD111" s="168"/>
      <c r="CPE111" s="168"/>
      <c r="CPF111" s="168"/>
      <c r="CPG111" s="168"/>
      <c r="CPH111" s="168"/>
      <c r="CPI111" s="168"/>
      <c r="CPJ111" s="168"/>
      <c r="CPK111" s="168"/>
      <c r="CPL111" s="168"/>
      <c r="CPM111" s="168"/>
      <c r="CPN111" s="168"/>
      <c r="CPO111" s="168"/>
      <c r="CPP111" s="168"/>
      <c r="CPQ111" s="168"/>
      <c r="CPR111" s="168"/>
      <c r="CPS111" s="168"/>
      <c r="CPT111" s="168"/>
      <c r="CPU111" s="168"/>
      <c r="CPV111" s="168"/>
      <c r="CPW111" s="168"/>
      <c r="CPX111" s="168"/>
      <c r="CPY111" s="168"/>
      <c r="CPZ111" s="168"/>
      <c r="CQA111" s="168"/>
      <c r="CQB111" s="168"/>
      <c r="CQC111" s="168"/>
      <c r="CQD111" s="168"/>
      <c r="CQE111" s="168"/>
      <c r="CQF111" s="168"/>
      <c r="CQG111" s="168"/>
      <c r="CQH111" s="168"/>
      <c r="CQI111" s="168"/>
      <c r="CQJ111" s="168"/>
      <c r="CQK111" s="168"/>
      <c r="CQL111" s="168"/>
      <c r="CQM111" s="168"/>
      <c r="CQN111" s="168"/>
      <c r="CQO111" s="168"/>
      <c r="CQP111" s="168"/>
      <c r="CQQ111" s="168"/>
      <c r="CQR111" s="168"/>
      <c r="CQS111" s="168"/>
      <c r="CQT111" s="168"/>
      <c r="CQU111" s="168"/>
      <c r="CQV111" s="168"/>
      <c r="CQW111" s="168"/>
      <c r="CQX111" s="168"/>
      <c r="CQY111" s="168"/>
      <c r="CQZ111" s="168"/>
      <c r="CRA111" s="168"/>
      <c r="CRB111" s="168"/>
      <c r="CRC111" s="168"/>
      <c r="CRD111" s="168"/>
      <c r="CRE111" s="168"/>
      <c r="CRF111" s="168"/>
      <c r="CRG111" s="168"/>
      <c r="CRH111" s="168"/>
      <c r="CRI111" s="168"/>
      <c r="CRJ111" s="168"/>
      <c r="CRK111" s="168"/>
      <c r="CRL111" s="168"/>
      <c r="CRM111" s="168"/>
      <c r="CRN111" s="168"/>
      <c r="CRO111" s="168"/>
      <c r="CRP111" s="168"/>
      <c r="CRQ111" s="168"/>
      <c r="CRR111" s="168"/>
      <c r="CRS111" s="168"/>
      <c r="CRT111" s="168"/>
      <c r="CRU111" s="168"/>
      <c r="CRV111" s="168"/>
      <c r="CRW111" s="168"/>
      <c r="CRX111" s="168"/>
      <c r="CRY111" s="168"/>
      <c r="CRZ111" s="168"/>
      <c r="CSA111" s="168"/>
      <c r="CSB111" s="168"/>
      <c r="CSC111" s="168"/>
      <c r="CSD111" s="168"/>
      <c r="CSE111" s="168"/>
      <c r="CSF111" s="168"/>
      <c r="CSG111" s="168"/>
      <c r="CSH111" s="168"/>
      <c r="CSI111" s="168"/>
      <c r="CSJ111" s="168"/>
      <c r="CSK111" s="168"/>
      <c r="CSL111" s="168"/>
      <c r="CSM111" s="168"/>
      <c r="CSN111" s="168"/>
      <c r="CSO111" s="168"/>
      <c r="CSP111" s="168"/>
      <c r="CSQ111" s="168"/>
      <c r="CSR111" s="168"/>
      <c r="CSS111" s="168"/>
      <c r="CST111" s="168"/>
      <c r="CSU111" s="168"/>
      <c r="CSV111" s="168"/>
      <c r="CSW111" s="168"/>
      <c r="CSX111" s="168"/>
      <c r="CSY111" s="168"/>
      <c r="CSZ111" s="168"/>
      <c r="CTA111" s="168"/>
      <c r="CTB111" s="168"/>
      <c r="CTC111" s="168"/>
      <c r="CTD111" s="168"/>
      <c r="CTE111" s="168"/>
      <c r="CTF111" s="168"/>
      <c r="CTG111" s="168"/>
      <c r="CTH111" s="168"/>
      <c r="CTI111" s="168"/>
      <c r="CTJ111" s="168"/>
      <c r="CTK111" s="168"/>
      <c r="CTL111" s="168"/>
      <c r="CTM111" s="168"/>
      <c r="CTN111" s="168"/>
      <c r="CTO111" s="168"/>
      <c r="CTP111" s="168"/>
      <c r="CTQ111" s="168"/>
      <c r="CTR111" s="168"/>
      <c r="CTS111" s="168"/>
      <c r="CTT111" s="168"/>
      <c r="CTU111" s="168"/>
      <c r="CTV111" s="168"/>
      <c r="CTW111" s="168"/>
      <c r="CTX111" s="168"/>
      <c r="CTY111" s="168"/>
      <c r="CTZ111" s="168"/>
      <c r="CUA111" s="168"/>
      <c r="CUB111" s="168"/>
      <c r="CUC111" s="168"/>
      <c r="CUD111" s="168"/>
      <c r="CUE111" s="168"/>
      <c r="CUF111" s="168"/>
      <c r="CUG111" s="168"/>
      <c r="CUH111" s="168"/>
      <c r="CUI111" s="168"/>
      <c r="CUJ111" s="168"/>
      <c r="CUK111" s="168"/>
      <c r="CUL111" s="168"/>
      <c r="CUM111" s="168"/>
      <c r="CUN111" s="168"/>
      <c r="CUO111" s="168"/>
      <c r="CUP111" s="168"/>
      <c r="CUQ111" s="168"/>
      <c r="CUR111" s="168"/>
      <c r="CUS111" s="168"/>
      <c r="CUT111" s="168"/>
      <c r="CUU111" s="168"/>
      <c r="CUV111" s="168"/>
      <c r="CUW111" s="168"/>
      <c r="CUX111" s="168"/>
      <c r="CUY111" s="168"/>
      <c r="CUZ111" s="168"/>
      <c r="CVA111" s="168"/>
      <c r="CVB111" s="168"/>
      <c r="CVC111" s="168"/>
      <c r="CVD111" s="168"/>
      <c r="CVE111" s="168"/>
      <c r="CVF111" s="168"/>
      <c r="CVG111" s="168"/>
      <c r="CVH111" s="168"/>
      <c r="CVI111" s="168"/>
      <c r="CVJ111" s="168"/>
      <c r="CVK111" s="168"/>
      <c r="CVL111" s="168"/>
      <c r="CVM111" s="168"/>
      <c r="CVN111" s="168"/>
      <c r="CVO111" s="168"/>
      <c r="CVP111" s="168"/>
      <c r="CVQ111" s="168"/>
      <c r="CVR111" s="168"/>
      <c r="CVS111" s="168"/>
      <c r="CVT111" s="168"/>
      <c r="CVU111" s="168"/>
      <c r="CVV111" s="168"/>
      <c r="CVW111" s="168"/>
      <c r="CVX111" s="168"/>
      <c r="CVY111" s="168"/>
      <c r="CVZ111" s="168"/>
      <c r="CWA111" s="168"/>
      <c r="CWB111" s="168"/>
      <c r="CWC111" s="168"/>
      <c r="CWD111" s="168"/>
      <c r="CWE111" s="168"/>
      <c r="CWF111" s="168"/>
      <c r="CWG111" s="168"/>
      <c r="CWH111" s="168"/>
      <c r="CWI111" s="168"/>
      <c r="CWJ111" s="168"/>
      <c r="CWK111" s="168"/>
      <c r="CWL111" s="168"/>
      <c r="CWM111" s="168"/>
      <c r="CWN111" s="168"/>
      <c r="CWO111" s="168"/>
      <c r="CWP111" s="168"/>
      <c r="CWQ111" s="168"/>
      <c r="CWR111" s="168"/>
      <c r="CWS111" s="168"/>
      <c r="CWT111" s="168"/>
      <c r="CWU111" s="168"/>
      <c r="CWV111" s="168"/>
      <c r="CWW111" s="168"/>
      <c r="CWX111" s="168"/>
      <c r="CWY111" s="168"/>
      <c r="CWZ111" s="168"/>
      <c r="CXA111" s="168"/>
      <c r="CXB111" s="168"/>
      <c r="CXC111" s="168"/>
      <c r="CXD111" s="168"/>
      <c r="CXE111" s="168"/>
      <c r="CXF111" s="168"/>
      <c r="CXG111" s="168"/>
      <c r="CXH111" s="168"/>
      <c r="CXI111" s="168"/>
      <c r="CXJ111" s="168"/>
      <c r="CXK111" s="168"/>
      <c r="CXL111" s="168"/>
      <c r="CXM111" s="168"/>
      <c r="CXN111" s="168"/>
      <c r="CXO111" s="168"/>
      <c r="CXP111" s="168"/>
      <c r="CXQ111" s="168"/>
      <c r="CXR111" s="168"/>
      <c r="CXS111" s="168"/>
      <c r="CXT111" s="168"/>
      <c r="CXU111" s="168"/>
      <c r="CXV111" s="168"/>
      <c r="CXW111" s="168"/>
      <c r="CXX111" s="168"/>
      <c r="CXY111" s="168"/>
      <c r="CXZ111" s="168"/>
      <c r="CYA111" s="168"/>
      <c r="CYB111" s="168"/>
      <c r="CYC111" s="168"/>
      <c r="CYD111" s="168"/>
      <c r="CYE111" s="168"/>
      <c r="CYF111" s="168"/>
      <c r="CYG111" s="168"/>
      <c r="CYH111" s="168"/>
      <c r="CYI111" s="168"/>
      <c r="CYJ111" s="168"/>
      <c r="CYK111" s="168"/>
      <c r="CYL111" s="168"/>
      <c r="CYM111" s="168"/>
      <c r="CYN111" s="168"/>
      <c r="CYO111" s="168"/>
      <c r="CYP111" s="168"/>
      <c r="CYQ111" s="168"/>
      <c r="CYR111" s="168"/>
      <c r="CYS111" s="168"/>
      <c r="CYT111" s="168"/>
      <c r="CYU111" s="168"/>
      <c r="CYV111" s="168"/>
      <c r="CYW111" s="168"/>
      <c r="CYX111" s="168"/>
      <c r="CYY111" s="168"/>
      <c r="CYZ111" s="168"/>
      <c r="CZA111" s="168"/>
      <c r="CZB111" s="168"/>
      <c r="CZC111" s="168"/>
      <c r="CZD111" s="168"/>
      <c r="CZE111" s="168"/>
      <c r="CZF111" s="168"/>
      <c r="CZG111" s="168"/>
      <c r="CZH111" s="168"/>
      <c r="CZI111" s="168"/>
      <c r="CZJ111" s="168"/>
      <c r="CZK111" s="168"/>
      <c r="CZL111" s="168"/>
      <c r="CZM111" s="168"/>
      <c r="CZN111" s="168"/>
      <c r="CZO111" s="168"/>
      <c r="CZP111" s="168"/>
      <c r="CZQ111" s="168"/>
      <c r="CZR111" s="168"/>
      <c r="CZS111" s="168"/>
      <c r="CZT111" s="168"/>
      <c r="CZU111" s="168"/>
      <c r="CZV111" s="168"/>
      <c r="CZW111" s="168"/>
      <c r="CZX111" s="168"/>
      <c r="CZY111" s="168"/>
      <c r="CZZ111" s="168"/>
      <c r="DAA111" s="168"/>
      <c r="DAB111" s="168"/>
      <c r="DAC111" s="168"/>
      <c r="DAD111" s="168"/>
      <c r="DAE111" s="168"/>
      <c r="DAF111" s="168"/>
      <c r="DAG111" s="168"/>
      <c r="DAH111" s="168"/>
      <c r="DAI111" s="168"/>
      <c r="DAJ111" s="168"/>
      <c r="DAK111" s="168"/>
      <c r="DAL111" s="168"/>
      <c r="DAM111" s="168"/>
      <c r="DAN111" s="168"/>
      <c r="DAO111" s="168"/>
      <c r="DAP111" s="168"/>
      <c r="DAQ111" s="168"/>
      <c r="DAR111" s="168"/>
      <c r="DAS111" s="168"/>
      <c r="DAT111" s="168"/>
      <c r="DAU111" s="168"/>
      <c r="DAV111" s="168"/>
      <c r="DAW111" s="168"/>
      <c r="DAX111" s="168"/>
      <c r="DAY111" s="168"/>
      <c r="DAZ111" s="168"/>
      <c r="DBA111" s="168"/>
      <c r="DBB111" s="168"/>
      <c r="DBC111" s="168"/>
      <c r="DBD111" s="168"/>
      <c r="DBE111" s="168"/>
      <c r="DBF111" s="168"/>
      <c r="DBG111" s="168"/>
      <c r="DBH111" s="168"/>
      <c r="DBI111" s="168"/>
      <c r="DBJ111" s="168"/>
      <c r="DBK111" s="168"/>
      <c r="DBL111" s="168"/>
      <c r="DBM111" s="168"/>
      <c r="DBN111" s="168"/>
      <c r="DBO111" s="168"/>
      <c r="DBP111" s="168"/>
      <c r="DBQ111" s="168"/>
      <c r="DBR111" s="168"/>
      <c r="DBS111" s="168"/>
      <c r="DBT111" s="168"/>
      <c r="DBU111" s="168"/>
      <c r="DBV111" s="168"/>
      <c r="DBW111" s="168"/>
      <c r="DBX111" s="168"/>
      <c r="DBY111" s="168"/>
      <c r="DBZ111" s="168"/>
      <c r="DCA111" s="168"/>
      <c r="DCB111" s="168"/>
      <c r="DCC111" s="168"/>
      <c r="DCD111" s="168"/>
      <c r="DCE111" s="168"/>
      <c r="DCF111" s="168"/>
      <c r="DCG111" s="168"/>
      <c r="DCH111" s="168"/>
      <c r="DCI111" s="168"/>
      <c r="DCJ111" s="168"/>
      <c r="DCK111" s="168"/>
      <c r="DCL111" s="168"/>
      <c r="DCM111" s="168"/>
      <c r="DCN111" s="168"/>
      <c r="DCO111" s="168"/>
      <c r="DCP111" s="168"/>
      <c r="DCQ111" s="168"/>
      <c r="DCR111" s="168"/>
      <c r="DCS111" s="168"/>
      <c r="DCT111" s="168"/>
      <c r="DCU111" s="168"/>
      <c r="DCV111" s="168"/>
      <c r="DCW111" s="168"/>
      <c r="DCX111" s="168"/>
      <c r="DCY111" s="168"/>
      <c r="DCZ111" s="168"/>
      <c r="DDA111" s="168"/>
      <c r="DDB111" s="168"/>
      <c r="DDC111" s="168"/>
      <c r="DDD111" s="168"/>
      <c r="DDE111" s="168"/>
      <c r="DDF111" s="168"/>
      <c r="DDG111" s="168"/>
      <c r="DDH111" s="168"/>
      <c r="DDI111" s="168"/>
      <c r="DDJ111" s="168"/>
      <c r="DDK111" s="168"/>
      <c r="DDL111" s="168"/>
      <c r="DDM111" s="168"/>
      <c r="DDN111" s="168"/>
      <c r="DDO111" s="168"/>
      <c r="DDP111" s="168"/>
      <c r="DDQ111" s="168"/>
      <c r="DDR111" s="168"/>
      <c r="DDS111" s="168"/>
      <c r="DDT111" s="168"/>
      <c r="DDU111" s="168"/>
      <c r="DDV111" s="168"/>
      <c r="DDW111" s="168"/>
      <c r="DDX111" s="168"/>
      <c r="DDY111" s="168"/>
      <c r="DDZ111" s="168"/>
      <c r="DEA111" s="168"/>
      <c r="DEB111" s="168"/>
      <c r="DEC111" s="168"/>
      <c r="DED111" s="168"/>
      <c r="DEE111" s="168"/>
      <c r="DEF111" s="168"/>
      <c r="DEG111" s="168"/>
      <c r="DEH111" s="168"/>
      <c r="DEI111" s="168"/>
      <c r="DEJ111" s="168"/>
      <c r="DEK111" s="168"/>
      <c r="DEL111" s="168"/>
      <c r="DEM111" s="168"/>
      <c r="DEN111" s="168"/>
      <c r="DEO111" s="168"/>
      <c r="DEP111" s="168"/>
      <c r="DEQ111" s="168"/>
      <c r="DER111" s="168"/>
      <c r="DES111" s="168"/>
      <c r="DET111" s="168"/>
      <c r="DEU111" s="168"/>
      <c r="DEV111" s="168"/>
      <c r="DEW111" s="168"/>
      <c r="DEX111" s="168"/>
      <c r="DEY111" s="168"/>
      <c r="DEZ111" s="168"/>
      <c r="DFA111" s="168"/>
      <c r="DFB111" s="168"/>
      <c r="DFC111" s="168"/>
      <c r="DFD111" s="168"/>
      <c r="DFE111" s="168"/>
      <c r="DFF111" s="168"/>
      <c r="DFG111" s="168"/>
      <c r="DFH111" s="168"/>
      <c r="DFI111" s="168"/>
      <c r="DFJ111" s="168"/>
      <c r="DFK111" s="168"/>
      <c r="DFL111" s="168"/>
      <c r="DFM111" s="168"/>
      <c r="DFN111" s="168"/>
      <c r="DFO111" s="168"/>
      <c r="DFP111" s="168"/>
      <c r="DFQ111" s="168"/>
      <c r="DFR111" s="168"/>
      <c r="DFS111" s="168"/>
      <c r="DFT111" s="168"/>
      <c r="DFU111" s="168"/>
      <c r="DFV111" s="168"/>
      <c r="DFW111" s="168"/>
      <c r="DFX111" s="168"/>
      <c r="DFY111" s="168"/>
      <c r="DFZ111" s="168"/>
      <c r="DGA111" s="168"/>
      <c r="DGB111" s="168"/>
      <c r="DGC111" s="168"/>
      <c r="DGD111" s="168"/>
      <c r="DGE111" s="168"/>
      <c r="DGF111" s="168"/>
      <c r="DGG111" s="168"/>
      <c r="DGH111" s="168"/>
      <c r="DGI111" s="168"/>
      <c r="DGJ111" s="168"/>
      <c r="DGK111" s="168"/>
      <c r="DGL111" s="168"/>
      <c r="DGM111" s="168"/>
      <c r="DGN111" s="168"/>
      <c r="DGO111" s="168"/>
      <c r="DGP111" s="168"/>
      <c r="DGQ111" s="168"/>
      <c r="DGR111" s="168"/>
      <c r="DGS111" s="168"/>
      <c r="DGT111" s="168"/>
      <c r="DGU111" s="168"/>
      <c r="DGV111" s="168"/>
      <c r="DGW111" s="168"/>
      <c r="DGX111" s="168"/>
      <c r="DGY111" s="168"/>
      <c r="DGZ111" s="168"/>
      <c r="DHA111" s="168"/>
      <c r="DHB111" s="168"/>
      <c r="DHC111" s="168"/>
      <c r="DHD111" s="168"/>
      <c r="DHE111" s="168"/>
      <c r="DHF111" s="168"/>
      <c r="DHG111" s="168"/>
      <c r="DHH111" s="168"/>
      <c r="DHI111" s="168"/>
      <c r="DHJ111" s="168"/>
      <c r="DHK111" s="168"/>
      <c r="DHL111" s="168"/>
      <c r="DHM111" s="168"/>
      <c r="DHN111" s="168"/>
      <c r="DHO111" s="168"/>
      <c r="DHP111" s="168"/>
      <c r="DHQ111" s="168"/>
      <c r="DHR111" s="168"/>
      <c r="DHS111" s="168"/>
      <c r="DHT111" s="168"/>
      <c r="DHU111" s="168"/>
      <c r="DHV111" s="168"/>
      <c r="DHW111" s="168"/>
      <c r="DHX111" s="168"/>
      <c r="DHY111" s="168"/>
      <c r="DHZ111" s="168"/>
      <c r="DIA111" s="168"/>
      <c r="DIB111" s="168"/>
      <c r="DIC111" s="168"/>
      <c r="DID111" s="168"/>
      <c r="DIE111" s="168"/>
      <c r="DIF111" s="168"/>
      <c r="DIG111" s="168"/>
      <c r="DIH111" s="168"/>
      <c r="DII111" s="168"/>
      <c r="DIJ111" s="168"/>
      <c r="DIK111" s="168"/>
      <c r="DIL111" s="168"/>
      <c r="DIM111" s="168"/>
      <c r="DIN111" s="168"/>
      <c r="DIO111" s="168"/>
      <c r="DIP111" s="168"/>
      <c r="DIQ111" s="168"/>
      <c r="DIR111" s="168"/>
      <c r="DIS111" s="168"/>
      <c r="DIT111" s="168"/>
      <c r="DIU111" s="168"/>
      <c r="DIV111" s="168"/>
      <c r="DIW111" s="168"/>
      <c r="DIX111" s="168"/>
      <c r="DIY111" s="168"/>
      <c r="DIZ111" s="168"/>
      <c r="DJA111" s="168"/>
      <c r="DJB111" s="168"/>
      <c r="DJC111" s="168"/>
      <c r="DJD111" s="168"/>
      <c r="DJE111" s="168"/>
      <c r="DJF111" s="168"/>
      <c r="DJG111" s="168"/>
      <c r="DJH111" s="168"/>
      <c r="DJI111" s="168"/>
      <c r="DJJ111" s="168"/>
      <c r="DJK111" s="168"/>
      <c r="DJL111" s="168"/>
      <c r="DJM111" s="168"/>
      <c r="DJN111" s="168"/>
      <c r="DJO111" s="168"/>
      <c r="DJP111" s="168"/>
      <c r="DJQ111" s="168"/>
      <c r="DJR111" s="168"/>
      <c r="DJS111" s="168"/>
      <c r="DJT111" s="168"/>
      <c r="DJU111" s="168"/>
      <c r="DJV111" s="168"/>
      <c r="DJW111" s="168"/>
      <c r="DJX111" s="168"/>
      <c r="DJY111" s="168"/>
      <c r="DJZ111" s="168"/>
      <c r="DKA111" s="168"/>
      <c r="DKB111" s="168"/>
      <c r="DKC111" s="168"/>
      <c r="DKD111" s="168"/>
      <c r="DKE111" s="168"/>
      <c r="DKF111" s="168"/>
      <c r="DKG111" s="168"/>
      <c r="DKH111" s="168"/>
      <c r="DKI111" s="168"/>
      <c r="DKJ111" s="168"/>
      <c r="DKK111" s="168"/>
      <c r="DKL111" s="168"/>
      <c r="DKM111" s="168"/>
      <c r="DKN111" s="168"/>
      <c r="DKO111" s="168"/>
      <c r="DKP111" s="168"/>
      <c r="DKQ111" s="168"/>
      <c r="DKR111" s="168"/>
      <c r="DKS111" s="168"/>
      <c r="DKT111" s="168"/>
      <c r="DKU111" s="168"/>
      <c r="DKV111" s="168"/>
      <c r="DKW111" s="168"/>
      <c r="DKX111" s="168"/>
      <c r="DKY111" s="168"/>
      <c r="DKZ111" s="168"/>
      <c r="DLA111" s="168"/>
      <c r="DLB111" s="168"/>
      <c r="DLC111" s="168"/>
      <c r="DLD111" s="168"/>
      <c r="DLE111" s="168"/>
      <c r="DLF111" s="168"/>
      <c r="DLG111" s="168"/>
      <c r="DLH111" s="168"/>
      <c r="DLI111" s="168"/>
      <c r="DLJ111" s="168"/>
      <c r="DLK111" s="168"/>
      <c r="DLL111" s="168"/>
      <c r="DLM111" s="168"/>
      <c r="DLN111" s="168"/>
      <c r="DLO111" s="168"/>
      <c r="DLP111" s="168"/>
      <c r="DLQ111" s="168"/>
      <c r="DLR111" s="168"/>
      <c r="DLS111" s="168"/>
      <c r="DLT111" s="168"/>
      <c r="DLU111" s="168"/>
      <c r="DLV111" s="168"/>
      <c r="DLW111" s="168"/>
      <c r="DLX111" s="168"/>
      <c r="DLY111" s="168"/>
      <c r="DLZ111" s="168"/>
      <c r="DMA111" s="168"/>
      <c r="DMB111" s="168"/>
      <c r="DMC111" s="168"/>
      <c r="DMD111" s="168"/>
      <c r="DME111" s="168"/>
      <c r="DMF111" s="168"/>
      <c r="DMG111" s="168"/>
      <c r="DMH111" s="168"/>
      <c r="DMI111" s="168"/>
      <c r="DMJ111" s="168"/>
      <c r="DMK111" s="168"/>
      <c r="DML111" s="168"/>
      <c r="DMM111" s="168"/>
      <c r="DMN111" s="168"/>
      <c r="DMO111" s="168"/>
      <c r="DMP111" s="168"/>
      <c r="DMQ111" s="168"/>
      <c r="DMR111" s="168"/>
      <c r="DMS111" s="168"/>
      <c r="DMT111" s="168"/>
      <c r="DMU111" s="168"/>
      <c r="DMV111" s="168"/>
      <c r="DMW111" s="168"/>
      <c r="DMX111" s="168"/>
      <c r="DMY111" s="168"/>
      <c r="DMZ111" s="168"/>
      <c r="DNA111" s="168"/>
      <c r="DNB111" s="168"/>
      <c r="DNC111" s="168"/>
      <c r="DND111" s="168"/>
      <c r="DNE111" s="168"/>
      <c r="DNF111" s="168"/>
      <c r="DNG111" s="168"/>
      <c r="DNH111" s="168"/>
      <c r="DNI111" s="168"/>
      <c r="DNJ111" s="168"/>
      <c r="DNK111" s="168"/>
      <c r="DNL111" s="168"/>
      <c r="DNM111" s="168"/>
      <c r="DNN111" s="168"/>
      <c r="DNO111" s="168"/>
      <c r="DNP111" s="168"/>
      <c r="DNQ111" s="168"/>
      <c r="DNR111" s="168"/>
      <c r="DNS111" s="168"/>
      <c r="DNT111" s="168"/>
      <c r="DNU111" s="168"/>
      <c r="DNV111" s="168"/>
      <c r="DNW111" s="168"/>
      <c r="DNX111" s="168"/>
      <c r="DNY111" s="168"/>
      <c r="DNZ111" s="168"/>
      <c r="DOA111" s="168"/>
      <c r="DOB111" s="168"/>
      <c r="DOC111" s="168"/>
      <c r="DOD111" s="168"/>
      <c r="DOE111" s="168"/>
      <c r="DOF111" s="168"/>
      <c r="DOG111" s="168"/>
      <c r="DOH111" s="168"/>
      <c r="DOI111" s="168"/>
      <c r="DOJ111" s="168"/>
      <c r="DOK111" s="168"/>
      <c r="DOL111" s="168"/>
      <c r="DOM111" s="168"/>
      <c r="DON111" s="168"/>
      <c r="DOO111" s="168"/>
      <c r="DOP111" s="168"/>
      <c r="DOQ111" s="168"/>
      <c r="DOR111" s="168"/>
      <c r="DOS111" s="168"/>
      <c r="DOT111" s="168"/>
      <c r="DOU111" s="168"/>
      <c r="DOV111" s="168"/>
      <c r="DOW111" s="168"/>
      <c r="DOX111" s="168"/>
      <c r="DOY111" s="168"/>
      <c r="DOZ111" s="168"/>
      <c r="DPA111" s="168"/>
      <c r="DPB111" s="168"/>
      <c r="DPC111" s="168"/>
      <c r="DPD111" s="168"/>
      <c r="DPE111" s="168"/>
      <c r="DPF111" s="168"/>
      <c r="DPG111" s="168"/>
    </row>
    <row r="112" spans="1:3127" s="166" customFormat="1">
      <c r="A112" s="191" t="s">
        <v>2129</v>
      </c>
      <c r="B112" s="191" t="s">
        <v>1969</v>
      </c>
      <c r="C112" s="191" t="s">
        <v>19</v>
      </c>
      <c r="D112" s="191" t="s">
        <v>1154</v>
      </c>
      <c r="E112" s="191" t="s">
        <v>1970</v>
      </c>
      <c r="F112" s="191" t="s">
        <v>1971</v>
      </c>
      <c r="G112" s="191"/>
      <c r="H112" s="191" t="s">
        <v>1972</v>
      </c>
      <c r="I112" s="191" t="s">
        <v>1005</v>
      </c>
      <c r="J112" s="191" t="s">
        <v>1973</v>
      </c>
      <c r="K112" s="191" t="s">
        <v>53</v>
      </c>
      <c r="L112" s="180" t="s">
        <v>1432</v>
      </c>
      <c r="M112" s="192" t="s">
        <v>1113</v>
      </c>
      <c r="N112" s="192">
        <v>100</v>
      </c>
      <c r="O112" s="192">
        <v>58</v>
      </c>
      <c r="P112" s="180" t="s">
        <v>1432</v>
      </c>
      <c r="Q112" s="193">
        <v>191.48120000000003</v>
      </c>
      <c r="R112" s="194" t="s">
        <v>1974</v>
      </c>
      <c r="S112" s="191" t="s">
        <v>1975</v>
      </c>
      <c r="T112" s="192"/>
      <c r="U112" s="5"/>
      <c r="V112" s="5"/>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c r="AMK112"/>
      <c r="AML112"/>
      <c r="AMM112"/>
      <c r="AMN112"/>
      <c r="AMO112"/>
      <c r="AMP112"/>
      <c r="AMQ112"/>
      <c r="AMR112"/>
      <c r="AMS112"/>
      <c r="AMT112"/>
      <c r="AMU112"/>
      <c r="AMV112"/>
      <c r="AMW112"/>
      <c r="AMX112"/>
      <c r="AMY112"/>
      <c r="AMZ112"/>
      <c r="ANA112"/>
      <c r="ANB112"/>
      <c r="ANC112"/>
      <c r="AND112"/>
      <c r="ANE112"/>
      <c r="ANF112"/>
      <c r="ANG112"/>
      <c r="ANH112"/>
      <c r="ANI112"/>
      <c r="ANJ112"/>
      <c r="ANK112"/>
      <c r="ANL112"/>
      <c r="ANM112"/>
      <c r="ANN112"/>
      <c r="ANO112"/>
      <c r="ANP112"/>
      <c r="ANQ112"/>
      <c r="ANR112"/>
      <c r="ANS112"/>
      <c r="ANT112"/>
      <c r="ANU112"/>
      <c r="ANV112"/>
      <c r="ANW112"/>
      <c r="ANX112"/>
      <c r="ANY112"/>
      <c r="ANZ112"/>
      <c r="AOA112"/>
      <c r="AOB112"/>
      <c r="AOC112"/>
      <c r="AOD112"/>
      <c r="AOE112"/>
      <c r="AOF112"/>
      <c r="AOG112"/>
      <c r="AOH112"/>
      <c r="AOI112"/>
      <c r="AOJ112"/>
      <c r="AOK112"/>
      <c r="AOL112"/>
      <c r="AOM112"/>
      <c r="AON112"/>
      <c r="AOO112"/>
      <c r="AOP112"/>
      <c r="AOQ112"/>
      <c r="AOR112"/>
      <c r="AOS112"/>
      <c r="AOT112"/>
      <c r="AOU112"/>
      <c r="AOV112"/>
      <c r="AOW112"/>
      <c r="AOX112"/>
      <c r="AOY112"/>
      <c r="AOZ112"/>
      <c r="APA112"/>
      <c r="APB112"/>
      <c r="APC112"/>
      <c r="APD112"/>
      <c r="APE112"/>
      <c r="APF112"/>
      <c r="APG112"/>
      <c r="APH112"/>
      <c r="API112"/>
      <c r="APJ112"/>
      <c r="APK112"/>
      <c r="APL112"/>
      <c r="APM112"/>
      <c r="APN112"/>
      <c r="APO112"/>
      <c r="APP112"/>
      <c r="APQ112"/>
      <c r="APR112"/>
      <c r="APS112"/>
      <c r="APT112"/>
      <c r="APU112"/>
    </row>
    <row r="113" spans="1:3127" s="168" customFormat="1">
      <c r="A113" s="214" t="s">
        <v>2129</v>
      </c>
      <c r="B113" s="215" t="s">
        <v>1969</v>
      </c>
      <c r="C113" s="214" t="s">
        <v>2033</v>
      </c>
      <c r="D113" s="216" t="s">
        <v>2034</v>
      </c>
      <c r="E113" s="214" t="s">
        <v>1970</v>
      </c>
      <c r="F113" s="214" t="s">
        <v>1237</v>
      </c>
      <c r="G113" s="214"/>
      <c r="H113" s="214" t="s">
        <v>1972</v>
      </c>
      <c r="I113" s="214" t="s">
        <v>1005</v>
      </c>
      <c r="J113" s="214" t="s">
        <v>18</v>
      </c>
      <c r="K113" s="214" t="s">
        <v>53</v>
      </c>
      <c r="L113" s="180" t="s">
        <v>1432</v>
      </c>
      <c r="M113" s="214" t="s">
        <v>1113</v>
      </c>
      <c r="N113" s="217">
        <v>100</v>
      </c>
      <c r="O113" s="217">
        <v>100</v>
      </c>
      <c r="P113" s="180" t="s">
        <v>1432</v>
      </c>
      <c r="Q113" s="218">
        <v>16.666666666666668</v>
      </c>
      <c r="R113" s="219" t="s">
        <v>1974</v>
      </c>
      <c r="S113" s="214" t="s">
        <v>1975</v>
      </c>
      <c r="T113" s="214"/>
      <c r="U113" s="5"/>
      <c r="V113" s="5"/>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s="167"/>
      <c r="APW113" s="167"/>
      <c r="APX113" s="167"/>
      <c r="APY113" s="167"/>
      <c r="APZ113" s="167"/>
      <c r="AQA113" s="167"/>
      <c r="AQB113" s="167"/>
      <c r="AQC113" s="167"/>
      <c r="AQD113" s="167"/>
      <c r="AQE113" s="167"/>
      <c r="AQF113" s="167"/>
      <c r="AQG113" s="167"/>
      <c r="AQH113" s="167"/>
      <c r="AQI113" s="167"/>
      <c r="AQJ113" s="167"/>
      <c r="AQK113" s="167"/>
      <c r="AQL113" s="167"/>
      <c r="AQM113" s="167"/>
      <c r="AQN113" s="167"/>
      <c r="AQO113" s="167"/>
      <c r="AQP113" s="167"/>
      <c r="AQQ113" s="167"/>
      <c r="AQR113" s="167"/>
      <c r="AQS113" s="167"/>
      <c r="AQT113" s="167"/>
      <c r="AQU113" s="167"/>
      <c r="AQV113" s="167"/>
      <c r="AQW113" s="167"/>
      <c r="AQX113" s="167"/>
      <c r="AQY113" s="167"/>
      <c r="AQZ113" s="167"/>
      <c r="ARA113" s="167"/>
      <c r="ARB113" s="167"/>
      <c r="ARC113" s="167"/>
      <c r="ARD113" s="167"/>
      <c r="ARE113" s="167"/>
      <c r="ARF113" s="167"/>
      <c r="ARG113" s="167"/>
      <c r="ARH113" s="167"/>
      <c r="ARI113" s="167"/>
      <c r="ARJ113" s="167"/>
      <c r="ARK113" s="167"/>
      <c r="ARL113" s="167"/>
      <c r="ARM113" s="167"/>
      <c r="ARN113" s="167"/>
      <c r="ARO113" s="167"/>
      <c r="ARP113" s="167"/>
      <c r="ARQ113" s="167"/>
      <c r="ARR113" s="167"/>
      <c r="ARS113" s="167"/>
      <c r="ART113" s="167"/>
      <c r="ARU113" s="167"/>
      <c r="ARV113" s="167"/>
      <c r="ARW113" s="167"/>
      <c r="ARX113" s="167"/>
      <c r="ARY113" s="167"/>
      <c r="ARZ113" s="167"/>
      <c r="ASA113" s="167"/>
      <c r="ASB113" s="167"/>
      <c r="ASC113" s="167"/>
      <c r="ASD113" s="167"/>
      <c r="ASE113" s="167"/>
      <c r="ASF113" s="167"/>
      <c r="ASG113" s="167"/>
      <c r="ASH113" s="167"/>
      <c r="ASI113" s="167"/>
      <c r="ASJ113" s="167"/>
      <c r="ASK113" s="167"/>
      <c r="ASL113" s="167"/>
      <c r="ASM113" s="167"/>
      <c r="ASN113" s="167"/>
      <c r="ASO113" s="167"/>
      <c r="ASP113" s="167"/>
      <c r="ASQ113" s="167"/>
      <c r="ASR113" s="167"/>
      <c r="ASS113" s="167"/>
      <c r="AST113" s="167"/>
      <c r="ASU113" s="167"/>
      <c r="ASV113" s="167"/>
      <c r="ASW113" s="167"/>
      <c r="ASX113" s="167"/>
      <c r="ASY113" s="167"/>
      <c r="ASZ113" s="167"/>
      <c r="ATA113" s="167"/>
      <c r="ATB113" s="167"/>
      <c r="ATC113" s="167"/>
      <c r="ATD113" s="167"/>
      <c r="ATE113" s="167"/>
      <c r="ATF113" s="167"/>
      <c r="ATG113" s="167"/>
      <c r="ATH113" s="167"/>
      <c r="ATI113" s="167"/>
      <c r="ATJ113" s="167"/>
      <c r="ATK113" s="167"/>
      <c r="ATL113" s="167"/>
      <c r="ATM113" s="167"/>
      <c r="ATN113" s="167"/>
      <c r="ATO113" s="167"/>
      <c r="ATP113" s="167"/>
      <c r="ATQ113" s="167"/>
      <c r="ATR113" s="167"/>
      <c r="ATS113" s="167"/>
      <c r="ATT113" s="167"/>
      <c r="ATU113" s="167"/>
      <c r="ATV113" s="167"/>
      <c r="ATW113" s="167"/>
      <c r="ATX113" s="167"/>
      <c r="ATY113" s="167"/>
      <c r="ATZ113" s="167"/>
      <c r="AUA113" s="167"/>
      <c r="AUB113" s="167"/>
      <c r="AUC113" s="167"/>
      <c r="AUD113" s="167"/>
      <c r="AUE113" s="167"/>
      <c r="AUF113" s="167"/>
      <c r="AUG113" s="167"/>
      <c r="AUH113" s="167"/>
      <c r="AUI113" s="167"/>
      <c r="AUJ113" s="167"/>
      <c r="AUK113" s="167"/>
      <c r="AUL113" s="167"/>
      <c r="AUM113" s="167"/>
      <c r="AUN113" s="167"/>
      <c r="AUO113" s="167"/>
      <c r="AUP113" s="167"/>
      <c r="AUQ113" s="167"/>
      <c r="AUR113" s="167"/>
      <c r="AUS113" s="167"/>
      <c r="AUT113" s="167"/>
      <c r="AUU113" s="167"/>
      <c r="AUV113" s="167"/>
      <c r="AUW113" s="167"/>
      <c r="AUX113" s="167"/>
      <c r="AUY113" s="167"/>
      <c r="AUZ113" s="167"/>
      <c r="AVA113" s="167"/>
      <c r="AVB113" s="167"/>
      <c r="AVC113" s="167"/>
      <c r="AVD113" s="167"/>
      <c r="AVE113" s="167"/>
      <c r="AVF113" s="167"/>
      <c r="AVG113" s="167"/>
      <c r="AVH113" s="167"/>
      <c r="AVI113" s="167"/>
      <c r="AVJ113" s="167"/>
      <c r="AVK113" s="167"/>
      <c r="AVL113" s="167"/>
      <c r="AVM113" s="167"/>
      <c r="AVN113" s="167"/>
      <c r="AVO113" s="167"/>
      <c r="AVP113" s="167"/>
      <c r="AVQ113" s="167"/>
      <c r="AVR113" s="167"/>
      <c r="AVS113" s="167"/>
      <c r="AVT113" s="167"/>
      <c r="AVU113" s="167"/>
      <c r="AVV113" s="167"/>
      <c r="AVW113" s="167"/>
      <c r="AVX113" s="167"/>
      <c r="AVY113" s="167"/>
      <c r="AVZ113" s="167"/>
      <c r="AWA113" s="167"/>
      <c r="AWB113" s="167"/>
      <c r="AWC113" s="167"/>
      <c r="AWD113" s="167"/>
      <c r="AWE113" s="167"/>
      <c r="AWF113" s="167"/>
      <c r="AWG113" s="167"/>
      <c r="AWH113" s="167"/>
      <c r="AWI113" s="167"/>
      <c r="AWJ113" s="167"/>
      <c r="AWK113" s="167"/>
      <c r="AWL113" s="167"/>
      <c r="AWM113" s="167"/>
      <c r="AWN113" s="167"/>
      <c r="AWO113" s="167"/>
      <c r="AWP113" s="167"/>
      <c r="AWQ113" s="167"/>
      <c r="AWR113" s="167"/>
      <c r="AWS113" s="167"/>
      <c r="AWT113" s="167"/>
      <c r="AWU113" s="167"/>
      <c r="AWV113" s="167"/>
      <c r="AWW113" s="167"/>
      <c r="AWX113" s="167"/>
      <c r="AWY113" s="167"/>
      <c r="AWZ113" s="167"/>
      <c r="AXA113" s="167"/>
      <c r="AXB113" s="167"/>
      <c r="AXC113" s="167"/>
      <c r="AXD113" s="167"/>
      <c r="AXE113" s="167"/>
      <c r="AXF113" s="167"/>
      <c r="AXG113" s="167"/>
      <c r="AXH113" s="167"/>
      <c r="AXI113" s="167"/>
      <c r="AXJ113" s="167"/>
      <c r="AXK113" s="167"/>
      <c r="AXL113" s="167"/>
      <c r="AXM113" s="167"/>
      <c r="AXN113" s="167"/>
      <c r="AXO113" s="167"/>
      <c r="AXP113" s="167"/>
      <c r="AXQ113" s="167"/>
      <c r="AXR113" s="167"/>
      <c r="AXS113" s="167"/>
      <c r="AXT113" s="167"/>
      <c r="AXU113" s="167"/>
      <c r="AXV113" s="167"/>
      <c r="AXW113" s="167"/>
      <c r="AXX113" s="167"/>
      <c r="AXY113" s="167"/>
      <c r="AXZ113" s="167"/>
      <c r="AYA113" s="167"/>
      <c r="AYB113" s="167"/>
      <c r="AYC113" s="167"/>
      <c r="AYD113" s="167"/>
      <c r="AYE113" s="167"/>
      <c r="AYF113" s="167"/>
      <c r="AYG113" s="167"/>
      <c r="AYH113" s="167"/>
      <c r="AYI113" s="167"/>
      <c r="AYJ113" s="167"/>
      <c r="AYK113" s="167"/>
      <c r="AYL113" s="167"/>
      <c r="AYM113" s="167"/>
      <c r="AYN113" s="167"/>
      <c r="AYO113" s="167"/>
      <c r="AYP113" s="167"/>
      <c r="AYQ113" s="167"/>
      <c r="AYR113" s="167"/>
      <c r="AYS113" s="167"/>
      <c r="AYT113" s="167"/>
      <c r="AYU113" s="167"/>
      <c r="AYV113" s="167"/>
      <c r="AYW113" s="167"/>
      <c r="AYX113" s="167"/>
      <c r="AYY113" s="167"/>
      <c r="AYZ113" s="167"/>
      <c r="AZA113" s="167"/>
      <c r="AZB113" s="167"/>
      <c r="AZC113" s="167"/>
      <c r="AZD113" s="167"/>
      <c r="AZE113" s="167"/>
      <c r="AZF113" s="167"/>
      <c r="AZG113" s="167"/>
      <c r="AZH113" s="167"/>
      <c r="AZI113" s="167"/>
      <c r="AZJ113" s="167"/>
      <c r="AZK113" s="167"/>
      <c r="AZL113" s="167"/>
      <c r="AZM113" s="167"/>
      <c r="AZN113" s="167"/>
      <c r="AZO113" s="167"/>
      <c r="AZP113" s="167"/>
      <c r="AZQ113" s="167"/>
      <c r="AZR113" s="167"/>
      <c r="AZS113" s="167"/>
      <c r="AZT113" s="167"/>
      <c r="AZU113" s="167"/>
      <c r="AZV113" s="167"/>
      <c r="AZW113" s="167"/>
      <c r="AZX113" s="167"/>
      <c r="AZY113" s="167"/>
      <c r="AZZ113" s="167"/>
      <c r="BAA113" s="167"/>
      <c r="BAB113" s="167"/>
      <c r="BAC113" s="167"/>
      <c r="BAD113" s="167"/>
      <c r="BAE113" s="167"/>
      <c r="BAF113" s="167"/>
      <c r="BAG113" s="167"/>
      <c r="BAH113" s="167"/>
      <c r="BAI113" s="167"/>
      <c r="BAJ113" s="167"/>
      <c r="BAK113" s="167"/>
      <c r="BAL113" s="167"/>
      <c r="BAM113" s="167"/>
      <c r="BAN113" s="167"/>
      <c r="BAO113" s="167"/>
      <c r="BAP113" s="167"/>
      <c r="BAQ113" s="167"/>
      <c r="BAR113" s="167"/>
      <c r="BAS113" s="167"/>
      <c r="BAT113" s="167"/>
      <c r="BAU113" s="167"/>
      <c r="BAV113" s="167"/>
      <c r="BAW113" s="167"/>
      <c r="BAX113" s="167"/>
      <c r="BAY113" s="167"/>
      <c r="BAZ113" s="167"/>
      <c r="BBA113" s="167"/>
      <c r="BBB113" s="167"/>
      <c r="BBC113" s="167"/>
      <c r="BBD113" s="167"/>
      <c r="BBE113" s="167"/>
      <c r="BBF113" s="167"/>
      <c r="BBG113" s="167"/>
      <c r="BBH113" s="167"/>
      <c r="BBI113" s="167"/>
      <c r="BBJ113" s="167"/>
      <c r="BBK113" s="167"/>
      <c r="BBL113" s="167"/>
      <c r="BBM113" s="167"/>
      <c r="BBN113" s="167"/>
      <c r="BBO113" s="167"/>
      <c r="BBP113" s="167"/>
      <c r="BBQ113" s="167"/>
      <c r="BBR113" s="167"/>
      <c r="BBS113" s="167"/>
      <c r="BBT113" s="167"/>
      <c r="BBU113" s="167"/>
      <c r="BBV113" s="167"/>
      <c r="BBW113" s="167"/>
      <c r="BBX113" s="167"/>
      <c r="BBY113" s="167"/>
      <c r="BBZ113" s="167"/>
      <c r="BCA113" s="167"/>
      <c r="BCB113" s="167"/>
      <c r="BCC113" s="167"/>
      <c r="BCD113" s="167"/>
      <c r="BCE113" s="167"/>
      <c r="BCF113" s="167"/>
      <c r="BCG113" s="167"/>
      <c r="BCH113" s="167"/>
      <c r="BCI113" s="167"/>
      <c r="BCJ113" s="167"/>
      <c r="BCK113" s="167"/>
      <c r="BCL113" s="167"/>
      <c r="BCM113" s="167"/>
      <c r="BCN113" s="167"/>
      <c r="BCO113" s="167"/>
      <c r="BCP113" s="167"/>
      <c r="BCQ113" s="167"/>
      <c r="BCR113" s="167"/>
      <c r="BCS113" s="167"/>
      <c r="BCT113" s="167"/>
      <c r="BCU113" s="167"/>
      <c r="BCV113" s="167"/>
      <c r="BCW113" s="167"/>
      <c r="BCX113" s="167"/>
      <c r="BCY113" s="167"/>
      <c r="BCZ113" s="167"/>
      <c r="BDA113" s="167"/>
      <c r="BDB113" s="167"/>
      <c r="BDC113" s="167"/>
      <c r="BDD113" s="167"/>
      <c r="BDE113" s="167"/>
      <c r="BDF113" s="167"/>
      <c r="BDG113" s="167"/>
      <c r="BDH113" s="167"/>
      <c r="BDI113" s="167"/>
      <c r="BDJ113" s="167"/>
      <c r="BDK113" s="167"/>
      <c r="BDL113" s="167"/>
      <c r="BDM113" s="167"/>
      <c r="BDN113" s="167"/>
      <c r="BDO113" s="167"/>
      <c r="BDP113" s="167"/>
      <c r="BDQ113" s="167"/>
      <c r="BDR113" s="167"/>
      <c r="BDS113" s="167"/>
      <c r="BDT113" s="167"/>
      <c r="BDU113" s="167"/>
      <c r="BDV113" s="167"/>
      <c r="BDW113" s="167"/>
      <c r="BDX113" s="167"/>
      <c r="BDY113" s="167"/>
      <c r="BDZ113" s="167"/>
      <c r="BEA113" s="167"/>
      <c r="BEB113" s="167"/>
      <c r="BEC113" s="167"/>
      <c r="BED113" s="167"/>
      <c r="BEE113" s="167"/>
      <c r="BEF113" s="167"/>
      <c r="BEG113" s="167"/>
      <c r="BEH113" s="167"/>
      <c r="BEI113" s="167"/>
      <c r="BEJ113" s="167"/>
      <c r="BEK113" s="167"/>
      <c r="BEL113" s="167"/>
      <c r="BEM113" s="167"/>
      <c r="BEN113" s="167"/>
      <c r="BEO113" s="167"/>
      <c r="BEP113" s="167"/>
      <c r="BEQ113" s="167"/>
      <c r="BER113" s="167"/>
      <c r="BES113" s="167"/>
      <c r="BET113" s="167"/>
      <c r="BEU113" s="167"/>
      <c r="BEV113" s="167"/>
      <c r="BEW113" s="167"/>
      <c r="BEX113" s="167"/>
      <c r="BEY113" s="167"/>
      <c r="BEZ113" s="167"/>
      <c r="BFA113" s="167"/>
      <c r="BFB113" s="167"/>
      <c r="BFC113" s="167"/>
      <c r="BFD113" s="167"/>
      <c r="BFE113" s="167"/>
      <c r="BFF113" s="167"/>
      <c r="BFG113" s="167"/>
      <c r="BFH113" s="167"/>
      <c r="BFI113" s="167"/>
      <c r="BFJ113" s="167"/>
      <c r="BFK113" s="167"/>
      <c r="BFL113" s="167"/>
      <c r="BFM113" s="167"/>
      <c r="BFN113" s="167"/>
      <c r="BFO113" s="167"/>
      <c r="BFP113" s="167"/>
      <c r="BFQ113" s="167"/>
      <c r="BFR113" s="167"/>
      <c r="BFS113" s="167"/>
      <c r="BFT113" s="167"/>
      <c r="BFU113" s="167"/>
      <c r="BFV113" s="167"/>
      <c r="BFW113" s="167"/>
      <c r="BFX113" s="167"/>
      <c r="BFY113" s="167"/>
      <c r="BFZ113" s="167"/>
      <c r="BGA113" s="167"/>
      <c r="BGB113" s="167"/>
      <c r="BGC113" s="167"/>
      <c r="BGD113" s="167"/>
      <c r="BGE113" s="167"/>
      <c r="BGF113" s="167"/>
      <c r="BGG113" s="167"/>
      <c r="BGH113" s="167"/>
      <c r="BGI113" s="167"/>
      <c r="BGJ113" s="167"/>
      <c r="BGK113" s="167"/>
      <c r="BGL113" s="167"/>
      <c r="BGM113" s="167"/>
      <c r="BGN113" s="167"/>
      <c r="BGO113" s="167"/>
      <c r="BGP113" s="167"/>
      <c r="BGQ113" s="167"/>
      <c r="BGR113" s="167"/>
      <c r="BGS113" s="167"/>
      <c r="BGT113" s="167"/>
      <c r="BGU113" s="167"/>
      <c r="BGV113" s="167"/>
      <c r="BGW113" s="167"/>
      <c r="BGX113" s="167"/>
      <c r="BGY113" s="167"/>
      <c r="BGZ113" s="167"/>
      <c r="BHA113" s="167"/>
      <c r="BHB113" s="167"/>
      <c r="BHC113" s="167"/>
      <c r="BHD113" s="167"/>
      <c r="BHE113" s="167"/>
      <c r="BHF113" s="167"/>
      <c r="BHG113" s="167"/>
      <c r="BHH113" s="167"/>
      <c r="BHI113" s="167"/>
      <c r="BHJ113" s="167"/>
      <c r="BHK113" s="167"/>
      <c r="BHL113" s="167"/>
      <c r="BHM113" s="167"/>
      <c r="BHN113" s="167"/>
      <c r="BHO113" s="167"/>
      <c r="BHP113" s="167"/>
      <c r="BHQ113" s="167"/>
      <c r="BHR113" s="167"/>
      <c r="BHS113" s="167"/>
      <c r="BHT113" s="167"/>
      <c r="BHU113" s="167"/>
      <c r="BHV113" s="167"/>
      <c r="BHW113" s="167"/>
      <c r="BHX113" s="167"/>
      <c r="BHY113" s="167"/>
      <c r="BHZ113" s="167"/>
      <c r="BIA113" s="167"/>
      <c r="BIB113" s="167"/>
      <c r="BIC113" s="167"/>
      <c r="BID113" s="167"/>
      <c r="BIE113" s="167"/>
      <c r="BIF113" s="167"/>
      <c r="BIG113" s="167"/>
      <c r="BIH113" s="167"/>
      <c r="BII113" s="167"/>
      <c r="BIJ113" s="167"/>
      <c r="BIK113" s="167"/>
      <c r="BIL113" s="167"/>
      <c r="BIM113" s="167"/>
      <c r="BIN113" s="167"/>
      <c r="BIO113" s="167"/>
      <c r="BIP113" s="167"/>
      <c r="BIQ113" s="167"/>
      <c r="BIR113" s="167"/>
      <c r="BIS113" s="167"/>
      <c r="BIT113" s="167"/>
      <c r="BIU113" s="167"/>
      <c r="BIV113" s="167"/>
      <c r="BIW113" s="167"/>
      <c r="BIX113" s="167"/>
      <c r="BIY113" s="167"/>
      <c r="BIZ113" s="167"/>
      <c r="BJA113" s="167"/>
      <c r="BJB113" s="167"/>
      <c r="BJC113" s="167"/>
      <c r="BJD113" s="167"/>
      <c r="BJE113" s="167"/>
      <c r="BJF113" s="167"/>
      <c r="BJG113" s="167"/>
      <c r="BJH113" s="167"/>
      <c r="BJI113" s="167"/>
      <c r="BJJ113" s="167"/>
      <c r="BJK113" s="167"/>
      <c r="BJL113" s="167"/>
      <c r="BJM113" s="167"/>
      <c r="BJN113" s="167"/>
      <c r="BJO113" s="167"/>
      <c r="BJP113" s="167"/>
      <c r="BJQ113" s="167"/>
      <c r="BJR113" s="167"/>
      <c r="BJS113" s="167"/>
      <c r="BJT113" s="167"/>
      <c r="BJU113" s="167"/>
      <c r="BJV113" s="167"/>
      <c r="BJW113" s="167"/>
      <c r="BJX113" s="167"/>
      <c r="BJY113" s="167"/>
      <c r="BJZ113" s="167"/>
      <c r="BKA113" s="167"/>
      <c r="BKB113" s="167"/>
      <c r="BKC113" s="167"/>
      <c r="BKD113" s="167"/>
      <c r="BKE113" s="167"/>
      <c r="BKF113" s="167"/>
      <c r="BKG113" s="167"/>
      <c r="BKH113" s="167"/>
      <c r="BKI113" s="167"/>
      <c r="BKJ113" s="167"/>
      <c r="BKK113" s="167"/>
      <c r="BKL113" s="167"/>
      <c r="BKM113" s="167"/>
      <c r="BKN113" s="167"/>
      <c r="BKO113" s="167"/>
      <c r="BKP113" s="167"/>
      <c r="BKQ113" s="167"/>
      <c r="BKR113" s="167"/>
      <c r="BKS113" s="167"/>
      <c r="BKT113" s="167"/>
      <c r="BKU113" s="167"/>
      <c r="BKV113" s="167"/>
      <c r="BKW113" s="167"/>
      <c r="BKX113" s="167"/>
      <c r="BKY113" s="167"/>
      <c r="BKZ113" s="167"/>
      <c r="BLA113" s="167"/>
      <c r="BLB113" s="167"/>
      <c r="BLC113" s="167"/>
      <c r="BLD113" s="167"/>
      <c r="BLE113" s="167"/>
      <c r="BLF113" s="167"/>
      <c r="BLG113" s="167"/>
      <c r="BLH113" s="167"/>
      <c r="BLI113" s="167"/>
      <c r="BLJ113" s="167"/>
      <c r="BLK113" s="167"/>
      <c r="BLL113" s="167"/>
      <c r="BLM113" s="167"/>
      <c r="BLN113" s="167"/>
      <c r="BLO113" s="167"/>
      <c r="BLP113" s="167"/>
      <c r="BLQ113" s="167"/>
      <c r="BLR113" s="167"/>
      <c r="BLS113" s="167"/>
      <c r="BLT113" s="167"/>
      <c r="BLU113" s="167"/>
      <c r="BLV113" s="167"/>
      <c r="BLW113" s="167"/>
      <c r="BLX113" s="167"/>
      <c r="BLY113" s="167"/>
      <c r="BLZ113" s="167"/>
      <c r="BMA113" s="167"/>
      <c r="BMB113" s="167"/>
      <c r="BMC113" s="167"/>
      <c r="BMD113" s="167"/>
      <c r="BME113" s="167"/>
      <c r="BMF113" s="167"/>
      <c r="BMG113" s="167"/>
      <c r="BMH113" s="167"/>
      <c r="BMI113" s="167"/>
      <c r="BMJ113" s="167"/>
      <c r="BMK113" s="167"/>
      <c r="BML113" s="167"/>
      <c r="BMM113" s="167"/>
      <c r="BMN113" s="167"/>
      <c r="BMO113" s="167"/>
      <c r="BMP113" s="167"/>
      <c r="BMQ113" s="167"/>
      <c r="BMR113" s="167"/>
      <c r="BMS113" s="167"/>
      <c r="BMT113" s="167"/>
      <c r="BMU113" s="167"/>
      <c r="BMV113" s="167"/>
      <c r="BMW113" s="167"/>
      <c r="BMX113" s="167"/>
      <c r="BMY113" s="167"/>
      <c r="BMZ113" s="167"/>
      <c r="BNA113" s="167"/>
      <c r="BNB113" s="167"/>
      <c r="BNC113" s="167"/>
      <c r="BND113" s="167"/>
      <c r="BNE113" s="167"/>
      <c r="BNF113" s="167"/>
      <c r="BNG113" s="167"/>
      <c r="BNH113" s="167"/>
      <c r="BNI113" s="167"/>
      <c r="BNJ113" s="167"/>
      <c r="BNK113" s="167"/>
      <c r="BNL113" s="167"/>
      <c r="BNM113" s="167"/>
      <c r="BNN113" s="167"/>
      <c r="BNO113" s="167"/>
      <c r="BNP113" s="167"/>
      <c r="BNQ113" s="167"/>
      <c r="BNR113" s="167"/>
      <c r="BNS113" s="167"/>
      <c r="BNT113" s="167"/>
      <c r="BNU113" s="167"/>
      <c r="BNV113" s="167"/>
      <c r="BNW113" s="167"/>
      <c r="BNX113" s="167"/>
      <c r="BNY113" s="167"/>
      <c r="BNZ113" s="167"/>
      <c r="BOA113" s="167"/>
      <c r="BOB113" s="167"/>
      <c r="BOC113" s="167"/>
      <c r="BOD113" s="167"/>
      <c r="BOE113" s="167"/>
      <c r="BOF113" s="167"/>
      <c r="BOG113" s="167"/>
      <c r="BOH113" s="167"/>
      <c r="BOI113" s="167"/>
      <c r="BOJ113" s="167"/>
      <c r="BOK113" s="167"/>
      <c r="BOL113" s="167"/>
      <c r="BOM113" s="167"/>
      <c r="BON113" s="167"/>
      <c r="BOO113" s="167"/>
      <c r="BOP113" s="167"/>
      <c r="BOQ113" s="167"/>
      <c r="BOR113" s="167"/>
      <c r="BOS113" s="167"/>
      <c r="BOT113" s="167"/>
      <c r="BOU113" s="167"/>
      <c r="BOV113" s="167"/>
      <c r="BOW113" s="167"/>
      <c r="BOX113" s="167"/>
      <c r="BOY113" s="167"/>
      <c r="BOZ113" s="167"/>
      <c r="BPA113" s="167"/>
      <c r="BPB113" s="167"/>
      <c r="BPC113" s="167"/>
      <c r="BPD113" s="167"/>
      <c r="BPE113" s="167"/>
      <c r="BPF113" s="167"/>
      <c r="BPG113" s="167"/>
      <c r="BPH113" s="167"/>
      <c r="BPI113" s="167"/>
      <c r="BPJ113" s="167"/>
      <c r="BPK113" s="167"/>
      <c r="BPL113" s="167"/>
      <c r="BPM113" s="167"/>
      <c r="BPN113" s="167"/>
      <c r="BPO113" s="167"/>
      <c r="BPP113" s="167"/>
      <c r="BPQ113" s="167"/>
      <c r="BPR113" s="167"/>
      <c r="BPS113" s="167"/>
      <c r="BPT113" s="167"/>
      <c r="BPU113" s="167"/>
      <c r="BPV113" s="167"/>
      <c r="BPW113" s="167"/>
      <c r="BPX113" s="167"/>
      <c r="BPY113" s="167"/>
      <c r="BPZ113" s="167"/>
      <c r="BQA113" s="167"/>
      <c r="BQB113" s="167"/>
      <c r="BQC113" s="167"/>
      <c r="BQD113" s="167"/>
      <c r="BQE113" s="167"/>
      <c r="BQF113" s="167"/>
      <c r="BQG113" s="167"/>
      <c r="BQH113" s="167"/>
      <c r="BQI113" s="167"/>
      <c r="BQJ113" s="167"/>
      <c r="BQK113" s="167"/>
      <c r="BQL113" s="167"/>
      <c r="BQM113" s="167"/>
      <c r="BQN113" s="167"/>
      <c r="BQO113" s="167"/>
      <c r="BQP113" s="167"/>
      <c r="BQQ113" s="167"/>
      <c r="BQR113" s="167"/>
      <c r="BQS113" s="167"/>
      <c r="BQT113" s="167"/>
      <c r="BQU113" s="167"/>
      <c r="BQV113" s="167"/>
      <c r="BQW113" s="167"/>
      <c r="BQX113" s="167"/>
      <c r="BQY113" s="167"/>
      <c r="BQZ113" s="167"/>
      <c r="BRA113" s="167"/>
      <c r="BRB113" s="167"/>
      <c r="BRC113" s="167"/>
      <c r="BRD113" s="167"/>
      <c r="BRE113" s="167"/>
      <c r="BRF113" s="167"/>
      <c r="BRG113" s="167"/>
      <c r="BRH113" s="167"/>
      <c r="BRI113" s="167"/>
      <c r="BRJ113" s="167"/>
      <c r="BRK113" s="167"/>
      <c r="BRL113" s="167"/>
      <c r="BRM113" s="167"/>
      <c r="BRN113" s="167"/>
      <c r="BRO113" s="167"/>
      <c r="BRP113" s="167"/>
      <c r="BRQ113" s="167"/>
      <c r="BRR113" s="167"/>
      <c r="BRS113" s="167"/>
      <c r="BRT113" s="167"/>
      <c r="BRU113" s="167"/>
      <c r="BRV113" s="167"/>
      <c r="BRW113" s="167"/>
      <c r="BRX113" s="167"/>
      <c r="BRY113" s="167"/>
      <c r="BRZ113" s="167"/>
      <c r="BSA113" s="167"/>
      <c r="BSB113" s="167"/>
      <c r="BSC113" s="167"/>
      <c r="BSD113" s="167"/>
      <c r="BSE113" s="167"/>
      <c r="BSF113" s="167"/>
      <c r="BSG113" s="167"/>
      <c r="BSH113" s="167"/>
      <c r="BSI113" s="167"/>
      <c r="BSJ113" s="167"/>
      <c r="BSK113" s="167"/>
      <c r="BSL113" s="167"/>
      <c r="BSM113" s="167"/>
      <c r="BSN113" s="167"/>
      <c r="BSO113" s="167"/>
      <c r="BSP113" s="167"/>
      <c r="BSQ113" s="167"/>
      <c r="BSR113" s="167"/>
      <c r="BSS113" s="167"/>
      <c r="BST113" s="167"/>
      <c r="BSU113" s="167"/>
      <c r="BSV113" s="167"/>
      <c r="BSW113" s="167"/>
      <c r="BSX113" s="167"/>
      <c r="BSY113" s="167"/>
      <c r="BSZ113" s="167"/>
      <c r="BTA113" s="167"/>
      <c r="BTB113" s="167"/>
      <c r="BTC113" s="167"/>
      <c r="BTD113" s="167"/>
      <c r="BTE113" s="167"/>
      <c r="BTF113" s="167"/>
      <c r="BTG113" s="167"/>
      <c r="BTH113" s="167"/>
      <c r="BTI113" s="167"/>
      <c r="BTJ113" s="167"/>
      <c r="BTK113" s="167"/>
      <c r="BTL113" s="167"/>
      <c r="BTM113" s="167"/>
      <c r="BTN113" s="167"/>
      <c r="BTO113" s="167"/>
      <c r="BTP113" s="167"/>
      <c r="BTQ113" s="167"/>
      <c r="BTR113" s="167"/>
      <c r="BTS113" s="167"/>
      <c r="BTT113" s="167"/>
      <c r="BTU113" s="167"/>
      <c r="BTV113" s="167"/>
      <c r="BTW113" s="167"/>
      <c r="BTX113" s="167"/>
      <c r="BTY113" s="167"/>
      <c r="BTZ113" s="167"/>
      <c r="BUA113" s="167"/>
      <c r="BUB113" s="167"/>
      <c r="BUC113" s="167"/>
      <c r="BUD113" s="167"/>
      <c r="BUE113" s="167"/>
      <c r="BUF113" s="167"/>
      <c r="BUG113" s="167"/>
      <c r="BUH113" s="167"/>
      <c r="BUI113" s="167"/>
      <c r="BUJ113" s="167"/>
      <c r="BUK113" s="167"/>
      <c r="BUL113" s="167"/>
      <c r="BUM113" s="167"/>
      <c r="BUN113" s="167"/>
      <c r="BUO113" s="167"/>
      <c r="BUP113" s="167"/>
      <c r="BUQ113" s="167"/>
      <c r="BUR113" s="167"/>
      <c r="BUS113" s="167"/>
      <c r="BUT113" s="167"/>
      <c r="BUU113" s="167"/>
      <c r="BUV113" s="167"/>
      <c r="BUW113" s="167"/>
      <c r="BUX113" s="167"/>
      <c r="BUY113" s="167"/>
      <c r="BUZ113" s="167"/>
      <c r="BVA113" s="167"/>
      <c r="BVB113" s="167"/>
      <c r="BVC113" s="167"/>
      <c r="BVD113" s="167"/>
      <c r="BVE113" s="167"/>
      <c r="BVF113" s="167"/>
      <c r="BVG113" s="167"/>
      <c r="BVH113" s="167"/>
      <c r="BVI113" s="167"/>
      <c r="BVJ113" s="167"/>
      <c r="BVK113" s="167"/>
      <c r="BVL113" s="167"/>
      <c r="BVM113" s="167"/>
      <c r="BVN113" s="167"/>
      <c r="BVO113" s="167"/>
      <c r="BVP113" s="167"/>
      <c r="BVQ113" s="167"/>
      <c r="BVR113" s="167"/>
      <c r="BVS113" s="167"/>
      <c r="BVT113" s="167"/>
      <c r="BVU113" s="167"/>
      <c r="BVV113" s="167"/>
      <c r="BVW113" s="167"/>
      <c r="BVX113" s="167"/>
      <c r="BVY113" s="167"/>
      <c r="BVZ113" s="167"/>
      <c r="BWA113" s="167"/>
      <c r="BWB113" s="167"/>
      <c r="BWC113" s="167"/>
      <c r="BWD113" s="167"/>
      <c r="BWE113" s="167"/>
      <c r="BWF113" s="167"/>
      <c r="BWG113" s="167"/>
      <c r="BWH113" s="167"/>
      <c r="BWI113" s="167"/>
      <c r="BWJ113" s="167"/>
      <c r="BWK113" s="167"/>
      <c r="BWL113" s="167"/>
      <c r="BWM113" s="167"/>
      <c r="BWN113" s="167"/>
      <c r="BWO113" s="167"/>
      <c r="BWP113" s="167"/>
      <c r="BWQ113" s="167"/>
      <c r="BWR113" s="167"/>
      <c r="BWS113" s="167"/>
      <c r="BWT113" s="167"/>
      <c r="BWU113" s="167"/>
      <c r="BWV113" s="167"/>
      <c r="BWW113" s="167"/>
      <c r="BWX113" s="167"/>
      <c r="BWY113" s="167"/>
      <c r="BWZ113" s="167"/>
      <c r="BXA113" s="167"/>
      <c r="BXB113" s="167"/>
      <c r="BXC113" s="167"/>
      <c r="BXD113" s="167"/>
      <c r="BXE113" s="167"/>
      <c r="BXF113" s="167"/>
      <c r="BXG113" s="167"/>
      <c r="BXH113" s="167"/>
      <c r="BXI113" s="167"/>
      <c r="BXJ113" s="167"/>
      <c r="BXK113" s="167"/>
      <c r="BXL113" s="167"/>
      <c r="BXM113" s="167"/>
      <c r="BXN113" s="167"/>
      <c r="BXO113" s="167"/>
      <c r="BXP113" s="167"/>
      <c r="BXQ113" s="167"/>
      <c r="BXR113" s="167"/>
      <c r="BXS113" s="167"/>
      <c r="BXT113" s="167"/>
      <c r="BXU113" s="167"/>
      <c r="BXV113" s="167"/>
      <c r="BXW113" s="167"/>
      <c r="BXX113" s="167"/>
      <c r="BXY113" s="167"/>
      <c r="BXZ113" s="167"/>
      <c r="BYA113" s="167"/>
      <c r="BYB113" s="167"/>
      <c r="BYC113" s="167"/>
      <c r="BYD113" s="167"/>
      <c r="BYE113" s="167"/>
      <c r="BYF113" s="167"/>
      <c r="BYG113" s="167"/>
      <c r="BYH113" s="167"/>
      <c r="BYI113" s="167"/>
      <c r="BYJ113" s="167"/>
      <c r="BYK113" s="167"/>
      <c r="BYL113" s="167"/>
      <c r="BYM113" s="167"/>
      <c r="BYN113" s="167"/>
      <c r="BYO113" s="167"/>
      <c r="BYP113" s="167"/>
      <c r="BYQ113" s="167"/>
      <c r="BYR113" s="167"/>
      <c r="BYS113" s="167"/>
      <c r="BYT113" s="167"/>
      <c r="BYU113" s="167"/>
      <c r="BYV113" s="167"/>
      <c r="BYW113" s="167"/>
      <c r="BYX113" s="167"/>
      <c r="BYY113" s="167"/>
      <c r="BYZ113" s="167"/>
      <c r="BZA113" s="167"/>
      <c r="BZB113" s="167"/>
      <c r="BZC113" s="167"/>
      <c r="BZD113" s="167"/>
      <c r="BZE113" s="167"/>
      <c r="BZF113" s="167"/>
      <c r="BZG113" s="167"/>
      <c r="BZH113" s="167"/>
      <c r="BZI113" s="167"/>
      <c r="BZJ113" s="167"/>
      <c r="BZK113" s="167"/>
      <c r="BZL113" s="167"/>
      <c r="BZM113" s="167"/>
      <c r="BZN113" s="167"/>
      <c r="BZO113" s="167"/>
      <c r="BZP113" s="167"/>
      <c r="BZQ113" s="167"/>
      <c r="BZR113" s="167"/>
      <c r="BZS113" s="167"/>
      <c r="BZT113" s="167"/>
      <c r="BZU113" s="167"/>
      <c r="BZV113" s="167"/>
      <c r="BZW113" s="167"/>
      <c r="BZX113" s="167"/>
      <c r="BZY113" s="167"/>
      <c r="BZZ113" s="167"/>
      <c r="CAA113" s="167"/>
      <c r="CAB113" s="167"/>
      <c r="CAC113" s="167"/>
      <c r="CAD113" s="167"/>
      <c r="CAE113" s="167"/>
      <c r="CAF113" s="167"/>
      <c r="CAG113" s="167"/>
      <c r="CAH113" s="167"/>
      <c r="CAI113" s="167"/>
      <c r="CAJ113" s="167"/>
      <c r="CAK113" s="167"/>
      <c r="CAL113" s="167"/>
      <c r="CAM113" s="167"/>
      <c r="CAN113" s="167"/>
      <c r="CAO113" s="167"/>
      <c r="CAP113" s="167"/>
      <c r="CAQ113" s="167"/>
      <c r="CAR113" s="167"/>
      <c r="CAS113" s="167"/>
      <c r="CAT113" s="167"/>
      <c r="CAU113" s="167"/>
      <c r="CAV113" s="167"/>
      <c r="CAW113" s="167"/>
      <c r="CAX113" s="167"/>
      <c r="CAY113" s="167"/>
      <c r="CAZ113" s="167"/>
      <c r="CBA113" s="167"/>
      <c r="CBB113" s="167"/>
      <c r="CBC113" s="167"/>
      <c r="CBD113" s="167"/>
      <c r="CBE113" s="167"/>
      <c r="CBF113" s="167"/>
      <c r="CBG113" s="167"/>
      <c r="CBH113" s="167"/>
      <c r="CBI113" s="167"/>
      <c r="CBJ113" s="167"/>
      <c r="CBK113" s="167"/>
      <c r="CBL113" s="167"/>
      <c r="CBM113" s="167"/>
      <c r="CBN113" s="167"/>
      <c r="CBO113" s="167"/>
      <c r="CBP113" s="167"/>
      <c r="CBQ113" s="167"/>
      <c r="CBR113" s="167"/>
      <c r="CBS113" s="167"/>
      <c r="CBT113" s="167"/>
      <c r="CBU113" s="167"/>
      <c r="CBV113" s="167"/>
      <c r="CBW113" s="167"/>
      <c r="CBX113" s="167"/>
      <c r="CBY113" s="167"/>
      <c r="CBZ113" s="167"/>
      <c r="CCA113" s="167"/>
      <c r="CCB113" s="167"/>
      <c r="CCC113" s="167"/>
      <c r="CCD113" s="167"/>
      <c r="CCE113" s="167"/>
      <c r="CCF113" s="167"/>
      <c r="CCG113" s="167"/>
      <c r="CCH113" s="167"/>
      <c r="CCI113" s="167"/>
      <c r="CCJ113" s="167"/>
      <c r="CCK113" s="167"/>
      <c r="CCL113" s="167"/>
      <c r="CCM113" s="167"/>
      <c r="CCN113" s="167"/>
      <c r="CCO113" s="167"/>
      <c r="CCP113" s="167"/>
      <c r="CCQ113" s="167"/>
      <c r="CCR113" s="167"/>
      <c r="CCS113" s="167"/>
      <c r="CCT113" s="167"/>
      <c r="CCU113" s="167"/>
      <c r="CCV113" s="167"/>
      <c r="CCW113" s="167"/>
      <c r="CCX113" s="167"/>
      <c r="CCY113" s="167"/>
      <c r="CCZ113" s="167"/>
      <c r="CDA113" s="167"/>
      <c r="CDB113" s="167"/>
      <c r="CDC113" s="167"/>
      <c r="CDD113" s="167"/>
      <c r="CDE113" s="167"/>
      <c r="CDF113" s="167"/>
      <c r="CDG113" s="167"/>
      <c r="CDH113" s="167"/>
      <c r="CDI113" s="167"/>
      <c r="CDJ113" s="167"/>
      <c r="CDK113" s="167"/>
      <c r="CDL113" s="167"/>
      <c r="CDM113" s="167"/>
      <c r="CDN113" s="167"/>
      <c r="CDO113" s="167"/>
      <c r="CDP113" s="167"/>
      <c r="CDQ113" s="167"/>
      <c r="CDR113" s="167"/>
      <c r="CDS113" s="167"/>
      <c r="CDT113" s="167"/>
      <c r="CDU113" s="167"/>
      <c r="CDV113" s="167"/>
      <c r="CDW113" s="167"/>
      <c r="CDX113" s="167"/>
      <c r="CDY113" s="167"/>
      <c r="CDZ113" s="167"/>
      <c r="CEA113" s="167"/>
      <c r="CEB113" s="167"/>
      <c r="CEC113" s="167"/>
      <c r="CED113" s="167"/>
      <c r="CEE113" s="167"/>
      <c r="CEF113" s="167"/>
      <c r="CEG113" s="167"/>
      <c r="CEH113" s="167"/>
      <c r="CEI113" s="167"/>
      <c r="CEJ113" s="167"/>
      <c r="CEK113" s="167"/>
      <c r="CEL113" s="167"/>
      <c r="CEM113" s="167"/>
      <c r="CEN113" s="167"/>
      <c r="CEO113" s="167"/>
      <c r="CEP113" s="167"/>
      <c r="CEQ113" s="167"/>
      <c r="CER113" s="167"/>
      <c r="CES113" s="167"/>
      <c r="CET113" s="167"/>
      <c r="CEU113" s="167"/>
      <c r="CEV113" s="167"/>
      <c r="CEW113" s="167"/>
      <c r="CEX113" s="167"/>
      <c r="CEY113" s="167"/>
      <c r="CEZ113" s="167"/>
      <c r="CFA113" s="167"/>
      <c r="CFB113" s="167"/>
      <c r="CFC113" s="167"/>
      <c r="CFD113" s="167"/>
      <c r="CFE113" s="167"/>
      <c r="CFF113" s="167"/>
      <c r="CFG113" s="167"/>
      <c r="CFH113" s="167"/>
      <c r="CFI113" s="167"/>
      <c r="CFJ113" s="167"/>
      <c r="CFK113" s="167"/>
      <c r="CFL113" s="167"/>
      <c r="CFM113" s="167"/>
      <c r="CFN113" s="167"/>
      <c r="CFO113" s="167"/>
      <c r="CFP113" s="167"/>
      <c r="CFQ113" s="167"/>
      <c r="CFR113" s="167"/>
      <c r="CFS113" s="167"/>
      <c r="CFT113" s="167"/>
      <c r="CFU113" s="167"/>
      <c r="CFV113" s="167"/>
      <c r="CFW113" s="167"/>
      <c r="CFX113" s="167"/>
      <c r="CFY113" s="167"/>
      <c r="CFZ113" s="167"/>
      <c r="CGA113" s="167"/>
      <c r="CGB113" s="167"/>
      <c r="CGC113" s="167"/>
      <c r="CGD113" s="167"/>
      <c r="CGE113" s="167"/>
      <c r="CGF113" s="167"/>
      <c r="CGG113" s="167"/>
      <c r="CGH113" s="167"/>
      <c r="CGI113" s="167"/>
      <c r="CGJ113" s="167"/>
      <c r="CGK113" s="167"/>
      <c r="CGL113" s="167"/>
      <c r="CGM113" s="167"/>
      <c r="CGN113" s="167"/>
      <c r="CGO113" s="167"/>
      <c r="CGP113" s="167"/>
      <c r="CGQ113" s="167"/>
      <c r="CGR113" s="167"/>
      <c r="CGS113" s="167"/>
      <c r="CGT113" s="167"/>
      <c r="CGU113" s="167"/>
      <c r="CGV113" s="167"/>
      <c r="CGW113" s="167"/>
      <c r="CGX113" s="167"/>
      <c r="CGY113" s="167"/>
      <c r="CGZ113" s="167"/>
      <c r="CHA113" s="167"/>
      <c r="CHB113" s="167"/>
      <c r="CHC113" s="167"/>
      <c r="CHD113" s="167"/>
      <c r="CHE113" s="167"/>
      <c r="CHF113" s="167"/>
      <c r="CHG113" s="167"/>
      <c r="CHH113" s="167"/>
      <c r="CHI113" s="167"/>
      <c r="CHJ113" s="167"/>
      <c r="CHK113" s="167"/>
      <c r="CHL113" s="167"/>
      <c r="CHM113" s="167"/>
      <c r="CHN113" s="167"/>
      <c r="CHO113" s="167"/>
      <c r="CHP113" s="167"/>
      <c r="CHQ113" s="167"/>
      <c r="CHR113" s="167"/>
      <c r="CHS113" s="167"/>
      <c r="CHT113" s="167"/>
      <c r="CHU113" s="167"/>
      <c r="CHV113" s="167"/>
      <c r="CHW113" s="167"/>
      <c r="CHX113" s="167"/>
      <c r="CHY113" s="167"/>
      <c r="CHZ113" s="167"/>
      <c r="CIA113" s="167"/>
      <c r="CIB113" s="167"/>
      <c r="CIC113" s="167"/>
      <c r="CID113" s="167"/>
      <c r="CIE113" s="167"/>
      <c r="CIF113" s="167"/>
      <c r="CIG113" s="167"/>
      <c r="CIH113" s="167"/>
      <c r="CII113" s="167"/>
      <c r="CIJ113" s="167"/>
      <c r="CIK113" s="167"/>
      <c r="CIL113" s="167"/>
      <c r="CIM113" s="167"/>
      <c r="CIN113" s="167"/>
      <c r="CIO113" s="167"/>
      <c r="CIP113" s="167"/>
      <c r="CIQ113" s="167"/>
      <c r="CIR113" s="167"/>
      <c r="CIS113" s="167"/>
      <c r="CIT113" s="167"/>
      <c r="CIU113" s="167"/>
      <c r="CIV113" s="167"/>
      <c r="CIW113" s="167"/>
      <c r="CIX113" s="167"/>
      <c r="CIY113" s="167"/>
      <c r="CIZ113" s="167"/>
      <c r="CJA113" s="167"/>
      <c r="CJB113" s="167"/>
      <c r="CJC113" s="167"/>
      <c r="CJD113" s="167"/>
      <c r="CJE113" s="167"/>
      <c r="CJF113" s="167"/>
      <c r="CJG113" s="167"/>
      <c r="CJH113" s="167"/>
      <c r="CJI113" s="167"/>
      <c r="CJJ113" s="167"/>
      <c r="CJK113" s="167"/>
      <c r="CJL113" s="167"/>
      <c r="CJM113" s="167"/>
      <c r="CJN113" s="167"/>
      <c r="CJO113" s="167"/>
      <c r="CJP113" s="167"/>
      <c r="CJQ113" s="167"/>
      <c r="CJR113" s="167"/>
      <c r="CJS113" s="167"/>
      <c r="CJT113" s="167"/>
      <c r="CJU113" s="167"/>
      <c r="CJV113" s="167"/>
      <c r="CJW113" s="167"/>
      <c r="CJX113" s="167"/>
      <c r="CJY113" s="167"/>
      <c r="CJZ113" s="167"/>
      <c r="CKA113" s="167"/>
      <c r="CKB113" s="167"/>
      <c r="CKC113" s="167"/>
      <c r="CKD113" s="167"/>
      <c r="CKE113" s="167"/>
      <c r="CKF113" s="167"/>
      <c r="CKG113" s="167"/>
      <c r="CKH113" s="167"/>
      <c r="CKI113" s="167"/>
      <c r="CKJ113" s="167"/>
      <c r="CKK113" s="167"/>
      <c r="CKL113" s="167"/>
      <c r="CKM113" s="167"/>
      <c r="CKN113" s="167"/>
      <c r="CKO113" s="167"/>
      <c r="CKP113" s="167"/>
      <c r="CKQ113" s="167"/>
      <c r="CKR113" s="167"/>
      <c r="CKS113" s="167"/>
      <c r="CKT113" s="167"/>
      <c r="CKU113" s="167"/>
      <c r="CKV113" s="167"/>
      <c r="CKW113" s="167"/>
      <c r="CKX113" s="167"/>
      <c r="CKY113" s="167"/>
      <c r="CKZ113" s="167"/>
      <c r="CLA113" s="167"/>
      <c r="CLB113" s="167"/>
      <c r="CLC113" s="167"/>
      <c r="CLD113" s="167"/>
      <c r="CLE113" s="167"/>
      <c r="CLF113" s="167"/>
      <c r="CLG113" s="167"/>
      <c r="CLH113" s="167"/>
      <c r="CLI113" s="167"/>
      <c r="CLJ113" s="167"/>
      <c r="CLK113" s="167"/>
      <c r="CLL113" s="167"/>
      <c r="CLM113" s="167"/>
      <c r="CLN113" s="167"/>
      <c r="CLO113" s="167"/>
      <c r="CLP113" s="167"/>
      <c r="CLQ113" s="167"/>
      <c r="CLR113" s="167"/>
      <c r="CLS113" s="167"/>
      <c r="CLT113" s="167"/>
      <c r="CLU113" s="167"/>
      <c r="CLV113" s="167"/>
      <c r="CLW113" s="167"/>
      <c r="CLX113" s="167"/>
      <c r="CLY113" s="167"/>
      <c r="CLZ113" s="167"/>
      <c r="CMA113" s="167"/>
      <c r="CMB113" s="167"/>
      <c r="CMC113" s="167"/>
      <c r="CMD113" s="167"/>
      <c r="CME113" s="167"/>
      <c r="CMF113" s="167"/>
      <c r="CMG113" s="167"/>
      <c r="CMH113" s="167"/>
      <c r="CMI113" s="167"/>
      <c r="CMJ113" s="167"/>
      <c r="CMK113" s="167"/>
      <c r="CML113" s="167"/>
      <c r="CMM113" s="167"/>
      <c r="CMN113" s="167"/>
      <c r="CMO113" s="167"/>
      <c r="CMP113" s="167"/>
      <c r="CMQ113" s="167"/>
      <c r="CMR113" s="167"/>
      <c r="CMS113" s="167"/>
      <c r="CMT113" s="167"/>
      <c r="CMU113" s="167"/>
      <c r="CMV113" s="167"/>
      <c r="CMW113" s="167"/>
      <c r="CMX113" s="167"/>
      <c r="CMY113" s="167"/>
      <c r="CMZ113" s="167"/>
      <c r="CNA113" s="167"/>
      <c r="CNB113" s="167"/>
      <c r="CNC113" s="167"/>
      <c r="CND113" s="167"/>
      <c r="CNE113" s="167"/>
      <c r="CNF113" s="167"/>
      <c r="CNG113" s="167"/>
      <c r="CNH113" s="167"/>
      <c r="CNI113" s="167"/>
      <c r="CNJ113" s="167"/>
      <c r="CNK113" s="167"/>
      <c r="CNL113" s="167"/>
      <c r="CNM113" s="167"/>
      <c r="CNN113" s="167"/>
      <c r="CNO113" s="167"/>
      <c r="CNP113" s="167"/>
      <c r="CNQ113" s="167"/>
      <c r="CNR113" s="167"/>
      <c r="CNS113" s="167"/>
      <c r="CNT113" s="167"/>
      <c r="CNU113" s="167"/>
      <c r="CNV113" s="167"/>
      <c r="CNW113" s="167"/>
      <c r="CNX113" s="167"/>
      <c r="CNY113" s="167"/>
      <c r="CNZ113" s="167"/>
      <c r="COA113" s="167"/>
      <c r="COB113" s="167"/>
      <c r="COC113" s="167"/>
      <c r="COD113" s="167"/>
      <c r="COE113" s="167"/>
      <c r="COF113" s="167"/>
      <c r="COG113" s="167"/>
      <c r="COH113" s="167"/>
      <c r="COI113" s="167"/>
      <c r="COJ113" s="167"/>
      <c r="COK113" s="167"/>
      <c r="COL113" s="167"/>
      <c r="COM113" s="167"/>
      <c r="CON113" s="167"/>
      <c r="COO113" s="167"/>
      <c r="COP113" s="167"/>
      <c r="COQ113" s="167"/>
      <c r="COR113" s="167"/>
      <c r="COS113" s="167"/>
      <c r="COT113" s="167"/>
      <c r="COU113" s="167"/>
      <c r="COV113" s="167"/>
      <c r="COW113" s="167"/>
      <c r="COX113" s="167"/>
      <c r="COY113" s="167"/>
      <c r="COZ113" s="167"/>
      <c r="CPA113" s="167"/>
      <c r="CPB113" s="167"/>
      <c r="CPC113" s="167"/>
      <c r="CPD113" s="167"/>
      <c r="CPE113" s="167"/>
      <c r="CPF113" s="167"/>
      <c r="CPG113" s="167"/>
      <c r="CPH113" s="167"/>
      <c r="CPI113" s="167"/>
      <c r="CPJ113" s="167"/>
      <c r="CPK113" s="167"/>
      <c r="CPL113" s="167"/>
      <c r="CPM113" s="167"/>
      <c r="CPN113" s="167"/>
      <c r="CPO113" s="167"/>
      <c r="CPP113" s="167"/>
      <c r="CPQ113" s="167"/>
      <c r="CPR113" s="167"/>
      <c r="CPS113" s="167"/>
      <c r="CPT113" s="167"/>
      <c r="CPU113" s="167"/>
      <c r="CPV113" s="167"/>
      <c r="CPW113" s="167"/>
      <c r="CPX113" s="167"/>
      <c r="CPY113" s="167"/>
      <c r="CPZ113" s="167"/>
      <c r="CQA113" s="167"/>
      <c r="CQB113" s="167"/>
      <c r="CQC113" s="167"/>
      <c r="CQD113" s="167"/>
      <c r="CQE113" s="167"/>
      <c r="CQF113" s="167"/>
      <c r="CQG113" s="167"/>
      <c r="CQH113" s="167"/>
      <c r="CQI113" s="167"/>
      <c r="CQJ113" s="167"/>
      <c r="CQK113" s="167"/>
      <c r="CQL113" s="167"/>
      <c r="CQM113" s="167"/>
      <c r="CQN113" s="167"/>
      <c r="CQO113" s="167"/>
      <c r="CQP113" s="167"/>
      <c r="CQQ113" s="167"/>
      <c r="CQR113" s="167"/>
      <c r="CQS113" s="167"/>
      <c r="CQT113" s="167"/>
      <c r="CQU113" s="167"/>
      <c r="CQV113" s="167"/>
      <c r="CQW113" s="167"/>
      <c r="CQX113" s="167"/>
      <c r="CQY113" s="167"/>
      <c r="CQZ113" s="167"/>
      <c r="CRA113" s="167"/>
      <c r="CRB113" s="167"/>
      <c r="CRC113" s="167"/>
      <c r="CRD113" s="167"/>
      <c r="CRE113" s="167"/>
      <c r="CRF113" s="167"/>
      <c r="CRG113" s="167"/>
      <c r="CRH113" s="167"/>
      <c r="CRI113" s="167"/>
      <c r="CRJ113" s="167"/>
      <c r="CRK113" s="167"/>
      <c r="CRL113" s="167"/>
      <c r="CRM113" s="167"/>
      <c r="CRN113" s="167"/>
      <c r="CRO113" s="167"/>
      <c r="CRP113" s="167"/>
      <c r="CRQ113" s="167"/>
      <c r="CRR113" s="167"/>
      <c r="CRS113" s="167"/>
      <c r="CRT113" s="167"/>
      <c r="CRU113" s="167"/>
      <c r="CRV113" s="167"/>
      <c r="CRW113" s="167"/>
      <c r="CRX113" s="167"/>
      <c r="CRY113" s="167"/>
      <c r="CRZ113" s="167"/>
      <c r="CSA113" s="167"/>
      <c r="CSB113" s="167"/>
      <c r="CSC113" s="167"/>
      <c r="CSD113" s="167"/>
      <c r="CSE113" s="167"/>
      <c r="CSF113" s="167"/>
      <c r="CSG113" s="167"/>
      <c r="CSH113" s="167"/>
      <c r="CSI113" s="167"/>
      <c r="CSJ113" s="167"/>
      <c r="CSK113" s="167"/>
      <c r="CSL113" s="167"/>
      <c r="CSM113" s="167"/>
      <c r="CSN113" s="167"/>
      <c r="CSO113" s="167"/>
      <c r="CSP113" s="167"/>
      <c r="CSQ113" s="167"/>
      <c r="CSR113" s="167"/>
      <c r="CSS113" s="167"/>
      <c r="CST113" s="167"/>
      <c r="CSU113" s="167"/>
      <c r="CSV113" s="167"/>
      <c r="CSW113" s="167"/>
      <c r="CSX113" s="167"/>
      <c r="CSY113" s="167"/>
      <c r="CSZ113" s="167"/>
      <c r="CTA113" s="167"/>
      <c r="CTB113" s="167"/>
      <c r="CTC113" s="167"/>
      <c r="CTD113" s="167"/>
      <c r="CTE113" s="167"/>
      <c r="CTF113" s="167"/>
      <c r="CTG113" s="167"/>
      <c r="CTH113" s="167"/>
      <c r="CTI113" s="167"/>
      <c r="CTJ113" s="167"/>
      <c r="CTK113" s="167"/>
      <c r="CTL113" s="167"/>
      <c r="CTM113" s="167"/>
      <c r="CTN113" s="167"/>
      <c r="CTO113" s="167"/>
      <c r="CTP113" s="167"/>
      <c r="CTQ113" s="167"/>
      <c r="CTR113" s="167"/>
      <c r="CTS113" s="167"/>
      <c r="CTT113" s="167"/>
      <c r="CTU113" s="167"/>
      <c r="CTV113" s="167"/>
      <c r="CTW113" s="167"/>
      <c r="CTX113" s="167"/>
      <c r="CTY113" s="167"/>
      <c r="CTZ113" s="167"/>
      <c r="CUA113" s="167"/>
      <c r="CUB113" s="167"/>
      <c r="CUC113" s="167"/>
      <c r="CUD113" s="167"/>
      <c r="CUE113" s="167"/>
      <c r="CUF113" s="167"/>
      <c r="CUG113" s="167"/>
      <c r="CUH113" s="167"/>
      <c r="CUI113" s="167"/>
      <c r="CUJ113" s="167"/>
      <c r="CUK113" s="167"/>
      <c r="CUL113" s="167"/>
      <c r="CUM113" s="167"/>
      <c r="CUN113" s="167"/>
      <c r="CUO113" s="167"/>
      <c r="CUP113" s="167"/>
      <c r="CUQ113" s="167"/>
      <c r="CUR113" s="167"/>
      <c r="CUS113" s="167"/>
      <c r="CUT113" s="167"/>
      <c r="CUU113" s="167"/>
      <c r="CUV113" s="167"/>
      <c r="CUW113" s="167"/>
      <c r="CUX113" s="167"/>
      <c r="CUY113" s="167"/>
      <c r="CUZ113" s="167"/>
      <c r="CVA113" s="167"/>
      <c r="CVB113" s="167"/>
      <c r="CVC113" s="167"/>
      <c r="CVD113" s="167"/>
      <c r="CVE113" s="167"/>
      <c r="CVF113" s="167"/>
      <c r="CVG113" s="167"/>
      <c r="CVH113" s="167"/>
      <c r="CVI113" s="167"/>
      <c r="CVJ113" s="167"/>
      <c r="CVK113" s="167"/>
      <c r="CVL113" s="167"/>
      <c r="CVM113" s="167"/>
      <c r="CVN113" s="167"/>
      <c r="CVO113" s="167"/>
      <c r="CVP113" s="167"/>
      <c r="CVQ113" s="167"/>
      <c r="CVR113" s="167"/>
      <c r="CVS113" s="167"/>
      <c r="CVT113" s="167"/>
      <c r="CVU113" s="167"/>
      <c r="CVV113" s="167"/>
      <c r="CVW113" s="167"/>
      <c r="CVX113" s="167"/>
      <c r="CVY113" s="167"/>
      <c r="CVZ113" s="167"/>
      <c r="CWA113" s="167"/>
      <c r="CWB113" s="167"/>
      <c r="CWC113" s="167"/>
      <c r="CWD113" s="167"/>
      <c r="CWE113" s="167"/>
      <c r="CWF113" s="167"/>
      <c r="CWG113" s="167"/>
      <c r="CWH113" s="167"/>
      <c r="CWI113" s="167"/>
      <c r="CWJ113" s="167"/>
      <c r="CWK113" s="167"/>
      <c r="CWL113" s="167"/>
      <c r="CWM113" s="167"/>
      <c r="CWN113" s="167"/>
      <c r="CWO113" s="167"/>
      <c r="CWP113" s="167"/>
      <c r="CWQ113" s="167"/>
      <c r="CWR113" s="167"/>
      <c r="CWS113" s="167"/>
      <c r="CWT113" s="167"/>
      <c r="CWU113" s="167"/>
      <c r="CWV113" s="167"/>
      <c r="CWW113" s="167"/>
      <c r="CWX113" s="167"/>
      <c r="CWY113" s="167"/>
      <c r="CWZ113" s="167"/>
      <c r="CXA113" s="167"/>
      <c r="CXB113" s="167"/>
      <c r="CXC113" s="167"/>
      <c r="CXD113" s="167"/>
      <c r="CXE113" s="167"/>
      <c r="CXF113" s="167"/>
      <c r="CXG113" s="167"/>
      <c r="CXH113" s="167"/>
      <c r="CXI113" s="167"/>
      <c r="CXJ113" s="167"/>
      <c r="CXK113" s="167"/>
      <c r="CXL113" s="167"/>
      <c r="CXM113" s="167"/>
      <c r="CXN113" s="167"/>
      <c r="CXO113" s="167"/>
      <c r="CXP113" s="167"/>
      <c r="CXQ113" s="167"/>
      <c r="CXR113" s="167"/>
      <c r="CXS113" s="167"/>
      <c r="CXT113" s="167"/>
      <c r="CXU113" s="167"/>
      <c r="CXV113" s="167"/>
      <c r="CXW113" s="167"/>
      <c r="CXX113" s="167"/>
      <c r="CXY113" s="167"/>
      <c r="CXZ113" s="167"/>
      <c r="CYA113" s="167"/>
      <c r="CYB113" s="167"/>
      <c r="CYC113" s="167"/>
      <c r="CYD113" s="167"/>
      <c r="CYE113" s="167"/>
      <c r="CYF113" s="167"/>
      <c r="CYG113" s="167"/>
      <c r="CYH113" s="167"/>
      <c r="CYI113" s="167"/>
      <c r="CYJ113" s="167"/>
      <c r="CYK113" s="167"/>
      <c r="CYL113" s="167"/>
      <c r="CYM113" s="167"/>
      <c r="CYN113" s="167"/>
      <c r="CYO113" s="167"/>
      <c r="CYP113" s="167"/>
      <c r="CYQ113" s="167"/>
      <c r="CYR113" s="167"/>
      <c r="CYS113" s="167"/>
      <c r="CYT113" s="167"/>
      <c r="CYU113" s="167"/>
      <c r="CYV113" s="167"/>
      <c r="CYW113" s="167"/>
      <c r="CYX113" s="167"/>
      <c r="CYY113" s="167"/>
      <c r="CYZ113" s="167"/>
      <c r="CZA113" s="167"/>
      <c r="CZB113" s="167"/>
      <c r="CZC113" s="167"/>
      <c r="CZD113" s="167"/>
      <c r="CZE113" s="167"/>
      <c r="CZF113" s="167"/>
      <c r="CZG113" s="167"/>
      <c r="CZH113" s="167"/>
      <c r="CZI113" s="167"/>
      <c r="CZJ113" s="167"/>
      <c r="CZK113" s="167"/>
      <c r="CZL113" s="167"/>
      <c r="CZM113" s="167"/>
      <c r="CZN113" s="167"/>
      <c r="CZO113" s="167"/>
      <c r="CZP113" s="167"/>
      <c r="CZQ113" s="167"/>
      <c r="CZR113" s="167"/>
      <c r="CZS113" s="167"/>
      <c r="CZT113" s="167"/>
      <c r="CZU113" s="167"/>
      <c r="CZV113" s="167"/>
      <c r="CZW113" s="167"/>
      <c r="CZX113" s="167"/>
      <c r="CZY113" s="167"/>
      <c r="CZZ113" s="167"/>
      <c r="DAA113" s="167"/>
      <c r="DAB113" s="167"/>
      <c r="DAC113" s="167"/>
      <c r="DAD113" s="167"/>
      <c r="DAE113" s="167"/>
      <c r="DAF113" s="167"/>
      <c r="DAG113" s="167"/>
      <c r="DAH113" s="167"/>
      <c r="DAI113" s="167"/>
      <c r="DAJ113" s="167"/>
      <c r="DAK113" s="167"/>
      <c r="DAL113" s="167"/>
      <c r="DAM113" s="167"/>
      <c r="DAN113" s="167"/>
      <c r="DAO113" s="167"/>
      <c r="DAP113" s="167"/>
      <c r="DAQ113" s="167"/>
      <c r="DAR113" s="167"/>
      <c r="DAS113" s="167"/>
      <c r="DAT113" s="167"/>
      <c r="DAU113" s="167"/>
      <c r="DAV113" s="167"/>
      <c r="DAW113" s="167"/>
      <c r="DAX113" s="167"/>
      <c r="DAY113" s="167"/>
      <c r="DAZ113" s="167"/>
      <c r="DBA113" s="167"/>
      <c r="DBB113" s="167"/>
      <c r="DBC113" s="167"/>
      <c r="DBD113" s="167"/>
      <c r="DBE113" s="167"/>
      <c r="DBF113" s="167"/>
      <c r="DBG113" s="167"/>
      <c r="DBH113" s="167"/>
      <c r="DBI113" s="167"/>
      <c r="DBJ113" s="167"/>
      <c r="DBK113" s="167"/>
      <c r="DBL113" s="167"/>
      <c r="DBM113" s="167"/>
      <c r="DBN113" s="167"/>
      <c r="DBO113" s="167"/>
      <c r="DBP113" s="167"/>
      <c r="DBQ113" s="167"/>
      <c r="DBR113" s="167"/>
      <c r="DBS113" s="167"/>
      <c r="DBT113" s="167"/>
      <c r="DBU113" s="167"/>
      <c r="DBV113" s="167"/>
      <c r="DBW113" s="167"/>
      <c r="DBX113" s="167"/>
      <c r="DBY113" s="167"/>
      <c r="DBZ113" s="167"/>
      <c r="DCA113" s="167"/>
      <c r="DCB113" s="167"/>
      <c r="DCC113" s="167"/>
      <c r="DCD113" s="167"/>
      <c r="DCE113" s="167"/>
      <c r="DCF113" s="167"/>
      <c r="DCG113" s="167"/>
      <c r="DCH113" s="167"/>
      <c r="DCI113" s="167"/>
      <c r="DCJ113" s="167"/>
      <c r="DCK113" s="167"/>
      <c r="DCL113" s="167"/>
      <c r="DCM113" s="167"/>
      <c r="DCN113" s="167"/>
      <c r="DCO113" s="167"/>
      <c r="DCP113" s="167"/>
      <c r="DCQ113" s="167"/>
      <c r="DCR113" s="167"/>
      <c r="DCS113" s="167"/>
      <c r="DCT113" s="167"/>
      <c r="DCU113" s="167"/>
      <c r="DCV113" s="167"/>
      <c r="DCW113" s="167"/>
      <c r="DCX113" s="167"/>
      <c r="DCY113" s="167"/>
      <c r="DCZ113" s="167"/>
      <c r="DDA113" s="167"/>
      <c r="DDB113" s="167"/>
      <c r="DDC113" s="167"/>
      <c r="DDD113" s="167"/>
      <c r="DDE113" s="167"/>
      <c r="DDF113" s="167"/>
      <c r="DDG113" s="167"/>
      <c r="DDH113" s="167"/>
      <c r="DDI113" s="167"/>
      <c r="DDJ113" s="167"/>
      <c r="DDK113" s="167"/>
      <c r="DDL113" s="167"/>
      <c r="DDM113" s="167"/>
      <c r="DDN113" s="167"/>
      <c r="DDO113" s="167"/>
      <c r="DDP113" s="167"/>
      <c r="DDQ113" s="167"/>
      <c r="DDR113" s="167"/>
      <c r="DDS113" s="167"/>
      <c r="DDT113" s="167"/>
      <c r="DDU113" s="167"/>
      <c r="DDV113" s="167"/>
      <c r="DDW113" s="167"/>
      <c r="DDX113" s="167"/>
      <c r="DDY113" s="167"/>
      <c r="DDZ113" s="167"/>
      <c r="DEA113" s="167"/>
      <c r="DEB113" s="167"/>
      <c r="DEC113" s="167"/>
      <c r="DED113" s="167"/>
      <c r="DEE113" s="167"/>
      <c r="DEF113" s="167"/>
      <c r="DEG113" s="167"/>
      <c r="DEH113" s="167"/>
      <c r="DEI113" s="167"/>
      <c r="DEJ113" s="167"/>
      <c r="DEK113" s="167"/>
      <c r="DEL113" s="167"/>
      <c r="DEM113" s="167"/>
      <c r="DEN113" s="167"/>
      <c r="DEO113" s="167"/>
      <c r="DEP113" s="167"/>
      <c r="DEQ113" s="167"/>
      <c r="DER113" s="167"/>
      <c r="DES113" s="167"/>
      <c r="DET113" s="167"/>
      <c r="DEU113" s="167"/>
      <c r="DEV113" s="167"/>
      <c r="DEW113" s="167"/>
      <c r="DEX113" s="167"/>
      <c r="DEY113" s="167"/>
      <c r="DEZ113" s="167"/>
      <c r="DFA113" s="167"/>
      <c r="DFB113" s="167"/>
      <c r="DFC113" s="167"/>
      <c r="DFD113" s="167"/>
      <c r="DFE113" s="167"/>
      <c r="DFF113" s="167"/>
      <c r="DFG113" s="167"/>
      <c r="DFH113" s="167"/>
      <c r="DFI113" s="167"/>
      <c r="DFJ113" s="167"/>
      <c r="DFK113" s="167"/>
      <c r="DFL113" s="167"/>
      <c r="DFM113" s="167"/>
      <c r="DFN113" s="167"/>
      <c r="DFO113" s="167"/>
      <c r="DFP113" s="167"/>
      <c r="DFQ113" s="167"/>
      <c r="DFR113" s="167"/>
      <c r="DFS113" s="167"/>
      <c r="DFT113" s="167"/>
      <c r="DFU113" s="167"/>
      <c r="DFV113" s="167"/>
      <c r="DFW113" s="167"/>
      <c r="DFX113" s="167"/>
      <c r="DFY113" s="167"/>
      <c r="DFZ113" s="167"/>
      <c r="DGA113" s="167"/>
      <c r="DGB113" s="167"/>
      <c r="DGC113" s="167"/>
      <c r="DGD113" s="167"/>
      <c r="DGE113" s="167"/>
      <c r="DGF113" s="167"/>
      <c r="DGG113" s="167"/>
      <c r="DGH113" s="167"/>
      <c r="DGI113" s="167"/>
      <c r="DGJ113" s="167"/>
      <c r="DGK113" s="167"/>
      <c r="DGL113" s="167"/>
      <c r="DGM113" s="167"/>
      <c r="DGN113" s="167"/>
      <c r="DGO113" s="167"/>
      <c r="DGP113" s="167"/>
      <c r="DGQ113" s="167"/>
      <c r="DGR113" s="167"/>
      <c r="DGS113" s="167"/>
      <c r="DGT113" s="167"/>
      <c r="DGU113" s="167"/>
      <c r="DGV113" s="167"/>
      <c r="DGW113" s="167"/>
      <c r="DGX113" s="167"/>
      <c r="DGY113" s="167"/>
      <c r="DGZ113" s="167"/>
      <c r="DHA113" s="167"/>
      <c r="DHB113" s="167"/>
      <c r="DHC113" s="167"/>
      <c r="DHD113" s="167"/>
      <c r="DHE113" s="167"/>
      <c r="DHF113" s="167"/>
      <c r="DHG113" s="167"/>
      <c r="DHH113" s="167"/>
      <c r="DHI113" s="167"/>
      <c r="DHJ113" s="167"/>
      <c r="DHK113" s="167"/>
      <c r="DHL113" s="167"/>
      <c r="DHM113" s="167"/>
      <c r="DHN113" s="167"/>
      <c r="DHO113" s="167"/>
      <c r="DHP113" s="167"/>
      <c r="DHQ113" s="167"/>
      <c r="DHR113" s="167"/>
      <c r="DHS113" s="167"/>
      <c r="DHT113" s="167"/>
      <c r="DHU113" s="167"/>
      <c r="DHV113" s="167"/>
      <c r="DHW113" s="167"/>
      <c r="DHX113" s="167"/>
      <c r="DHY113" s="167"/>
      <c r="DHZ113" s="167"/>
      <c r="DIA113" s="167"/>
      <c r="DIB113" s="167"/>
      <c r="DIC113" s="167"/>
      <c r="DID113" s="167"/>
      <c r="DIE113" s="167"/>
      <c r="DIF113" s="167"/>
      <c r="DIG113" s="167"/>
      <c r="DIH113" s="167"/>
      <c r="DII113" s="167"/>
      <c r="DIJ113" s="167"/>
      <c r="DIK113" s="167"/>
      <c r="DIL113" s="167"/>
      <c r="DIM113" s="167"/>
      <c r="DIN113" s="167"/>
      <c r="DIO113" s="167"/>
      <c r="DIP113" s="167"/>
      <c r="DIQ113" s="167"/>
      <c r="DIR113" s="167"/>
      <c r="DIS113" s="167"/>
      <c r="DIT113" s="167"/>
      <c r="DIU113" s="167"/>
      <c r="DIV113" s="167"/>
      <c r="DIW113" s="167"/>
      <c r="DIX113" s="167"/>
      <c r="DIY113" s="167"/>
      <c r="DIZ113" s="167"/>
      <c r="DJA113" s="167"/>
      <c r="DJB113" s="167"/>
      <c r="DJC113" s="167"/>
      <c r="DJD113" s="167"/>
      <c r="DJE113" s="167"/>
      <c r="DJF113" s="167"/>
      <c r="DJG113" s="167"/>
      <c r="DJH113" s="167"/>
      <c r="DJI113" s="167"/>
      <c r="DJJ113" s="167"/>
      <c r="DJK113" s="167"/>
      <c r="DJL113" s="167"/>
      <c r="DJM113" s="167"/>
      <c r="DJN113" s="167"/>
      <c r="DJO113" s="167"/>
      <c r="DJP113" s="167"/>
      <c r="DJQ113" s="167"/>
      <c r="DJR113" s="167"/>
      <c r="DJS113" s="167"/>
      <c r="DJT113" s="167"/>
      <c r="DJU113" s="167"/>
      <c r="DJV113" s="167"/>
      <c r="DJW113" s="167"/>
      <c r="DJX113" s="167"/>
      <c r="DJY113" s="167"/>
      <c r="DJZ113" s="167"/>
      <c r="DKA113" s="167"/>
      <c r="DKB113" s="167"/>
      <c r="DKC113" s="167"/>
      <c r="DKD113" s="167"/>
      <c r="DKE113" s="167"/>
      <c r="DKF113" s="167"/>
      <c r="DKG113" s="167"/>
      <c r="DKH113" s="167"/>
      <c r="DKI113" s="167"/>
      <c r="DKJ113" s="167"/>
      <c r="DKK113" s="167"/>
      <c r="DKL113" s="167"/>
      <c r="DKM113" s="167"/>
      <c r="DKN113" s="167"/>
      <c r="DKO113" s="167"/>
      <c r="DKP113" s="167"/>
      <c r="DKQ113" s="167"/>
      <c r="DKR113" s="167"/>
      <c r="DKS113" s="167"/>
      <c r="DKT113" s="167"/>
      <c r="DKU113" s="167"/>
      <c r="DKV113" s="167"/>
      <c r="DKW113" s="167"/>
      <c r="DKX113" s="167"/>
      <c r="DKY113" s="167"/>
      <c r="DKZ113" s="167"/>
      <c r="DLA113" s="167"/>
      <c r="DLB113" s="167"/>
      <c r="DLC113" s="167"/>
      <c r="DLD113" s="167"/>
      <c r="DLE113" s="167"/>
      <c r="DLF113" s="167"/>
      <c r="DLG113" s="167"/>
      <c r="DLH113" s="167"/>
      <c r="DLI113" s="167"/>
      <c r="DLJ113" s="167"/>
      <c r="DLK113" s="167"/>
      <c r="DLL113" s="167"/>
      <c r="DLM113" s="167"/>
      <c r="DLN113" s="167"/>
      <c r="DLO113" s="167"/>
      <c r="DLP113" s="167"/>
      <c r="DLQ113" s="167"/>
      <c r="DLR113" s="167"/>
      <c r="DLS113" s="167"/>
      <c r="DLT113" s="167"/>
      <c r="DLU113" s="167"/>
      <c r="DLV113" s="167"/>
      <c r="DLW113" s="167"/>
      <c r="DLX113" s="167"/>
      <c r="DLY113" s="167"/>
      <c r="DLZ113" s="167"/>
      <c r="DMA113" s="167"/>
      <c r="DMB113" s="167"/>
      <c r="DMC113" s="167"/>
      <c r="DMD113" s="167"/>
      <c r="DME113" s="167"/>
      <c r="DMF113" s="167"/>
      <c r="DMG113" s="167"/>
      <c r="DMH113" s="167"/>
      <c r="DMI113" s="167"/>
      <c r="DMJ113" s="167"/>
      <c r="DMK113" s="167"/>
      <c r="DML113" s="167"/>
      <c r="DMM113" s="167"/>
      <c r="DMN113" s="167"/>
      <c r="DMO113" s="167"/>
      <c r="DMP113" s="167"/>
      <c r="DMQ113" s="167"/>
      <c r="DMR113" s="167"/>
      <c r="DMS113" s="167"/>
      <c r="DMT113" s="167"/>
      <c r="DMU113" s="167"/>
      <c r="DMV113" s="167"/>
      <c r="DMW113" s="167"/>
      <c r="DMX113" s="167"/>
      <c r="DMY113" s="167"/>
      <c r="DMZ113" s="167"/>
      <c r="DNA113" s="167"/>
      <c r="DNB113" s="167"/>
      <c r="DNC113" s="167"/>
      <c r="DND113" s="167"/>
      <c r="DNE113" s="167"/>
      <c r="DNF113" s="167"/>
      <c r="DNG113" s="167"/>
      <c r="DNH113" s="167"/>
      <c r="DNI113" s="167"/>
      <c r="DNJ113" s="167"/>
      <c r="DNK113" s="167"/>
      <c r="DNL113" s="167"/>
      <c r="DNM113" s="167"/>
      <c r="DNN113" s="167"/>
      <c r="DNO113" s="167"/>
      <c r="DNP113" s="167"/>
      <c r="DNQ113" s="167"/>
      <c r="DNR113" s="167"/>
      <c r="DNS113" s="167"/>
      <c r="DNT113" s="167"/>
      <c r="DNU113" s="167"/>
      <c r="DNV113" s="167"/>
      <c r="DNW113" s="167"/>
      <c r="DNX113" s="167"/>
      <c r="DNY113" s="167"/>
      <c r="DNZ113" s="167"/>
      <c r="DOA113" s="167"/>
      <c r="DOB113" s="167"/>
      <c r="DOC113" s="167"/>
      <c r="DOD113" s="167"/>
      <c r="DOE113" s="167"/>
      <c r="DOF113" s="167"/>
      <c r="DOG113" s="167"/>
      <c r="DOH113" s="167"/>
      <c r="DOI113" s="167"/>
      <c r="DOJ113" s="167"/>
      <c r="DOK113" s="167"/>
      <c r="DOL113" s="167"/>
      <c r="DOM113" s="167"/>
      <c r="DON113" s="167"/>
      <c r="DOO113" s="167"/>
      <c r="DOP113" s="167"/>
      <c r="DOQ113" s="167"/>
      <c r="DOR113" s="167"/>
      <c r="DOS113" s="167"/>
      <c r="DOT113" s="167"/>
      <c r="DOU113" s="167"/>
      <c r="DOV113" s="167"/>
      <c r="DOW113" s="167"/>
      <c r="DOX113" s="167"/>
      <c r="DOY113" s="167"/>
      <c r="DOZ113" s="167"/>
      <c r="DPA113" s="167"/>
      <c r="DPB113" s="167"/>
      <c r="DPC113" s="167"/>
      <c r="DPD113" s="167"/>
      <c r="DPE113" s="167"/>
      <c r="DPF113" s="167"/>
      <c r="DPG113" s="167"/>
    </row>
    <row r="114" spans="1:3127" s="166" customFormat="1">
      <c r="A114" s="180" t="s">
        <v>2130</v>
      </c>
      <c r="B114" s="180" t="s">
        <v>1969</v>
      </c>
      <c r="C114" s="180" t="s">
        <v>19</v>
      </c>
      <c r="D114" s="180" t="s">
        <v>1154</v>
      </c>
      <c r="E114" s="180" t="s">
        <v>1970</v>
      </c>
      <c r="F114" s="180" t="s">
        <v>1971</v>
      </c>
      <c r="G114" s="180"/>
      <c r="H114" s="180" t="s">
        <v>1972</v>
      </c>
      <c r="I114" s="180" t="s">
        <v>1005</v>
      </c>
      <c r="J114" s="180" t="s">
        <v>1973</v>
      </c>
      <c r="K114" s="180" t="s">
        <v>53</v>
      </c>
      <c r="L114" s="180" t="s">
        <v>1432</v>
      </c>
      <c r="M114" s="181" t="s">
        <v>1113</v>
      </c>
      <c r="N114" s="181">
        <v>75</v>
      </c>
      <c r="O114" s="181">
        <v>17</v>
      </c>
      <c r="P114" s="180" t="s">
        <v>1432</v>
      </c>
      <c r="Q114" s="182">
        <v>56.12380000000001</v>
      </c>
      <c r="R114" s="183" t="s">
        <v>1974</v>
      </c>
      <c r="S114" s="180" t="s">
        <v>1975</v>
      </c>
      <c r="T114" s="181"/>
      <c r="U114" s="5"/>
      <c r="V114" s="5"/>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row>
    <row r="115" spans="1:3127" s="167" customFormat="1">
      <c r="A115" s="184" t="s">
        <v>2130</v>
      </c>
      <c r="B115" s="185" t="s">
        <v>1969</v>
      </c>
      <c r="C115" s="184" t="s">
        <v>2033</v>
      </c>
      <c r="D115" s="186" t="s">
        <v>2034</v>
      </c>
      <c r="E115" s="184" t="s">
        <v>1970</v>
      </c>
      <c r="F115" s="184" t="s">
        <v>1237</v>
      </c>
      <c r="G115" s="184"/>
      <c r="H115" s="184" t="s">
        <v>1972</v>
      </c>
      <c r="I115" s="184" t="s">
        <v>1005</v>
      </c>
      <c r="J115" s="184" t="s">
        <v>18</v>
      </c>
      <c r="K115" s="184" t="s">
        <v>53</v>
      </c>
      <c r="L115" s="180" t="s">
        <v>1432</v>
      </c>
      <c r="M115" s="184" t="s">
        <v>1113</v>
      </c>
      <c r="N115" s="187">
        <v>100</v>
      </c>
      <c r="O115" s="187">
        <v>100</v>
      </c>
      <c r="P115" s="180" t="s">
        <v>1432</v>
      </c>
      <c r="Q115" s="188">
        <v>16.666666666666668</v>
      </c>
      <c r="R115" s="208" t="s">
        <v>1974</v>
      </c>
      <c r="S115" s="184" t="s">
        <v>1975</v>
      </c>
      <c r="T115" s="184"/>
      <c r="U115" s="5"/>
      <c r="V115" s="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row>
    <row r="116" spans="1:3127" s="166" customFormat="1">
      <c r="A116" s="199" t="s">
        <v>2131</v>
      </c>
      <c r="B116" s="199" t="s">
        <v>1969</v>
      </c>
      <c r="C116" s="199" t="s">
        <v>19</v>
      </c>
      <c r="D116" s="199" t="s">
        <v>1154</v>
      </c>
      <c r="E116" s="199" t="s">
        <v>1970</v>
      </c>
      <c r="F116" s="199" t="s">
        <v>1971</v>
      </c>
      <c r="G116" s="199"/>
      <c r="H116" s="199" t="s">
        <v>1972</v>
      </c>
      <c r="I116" s="199" t="s">
        <v>1005</v>
      </c>
      <c r="J116" s="199" t="s">
        <v>1973</v>
      </c>
      <c r="K116" s="199" t="s">
        <v>53</v>
      </c>
      <c r="L116" s="180" t="s">
        <v>1432</v>
      </c>
      <c r="M116" s="200" t="s">
        <v>1113</v>
      </c>
      <c r="N116" s="200">
        <v>26</v>
      </c>
      <c r="O116" s="200">
        <v>14</v>
      </c>
      <c r="P116" s="180" t="s">
        <v>1432</v>
      </c>
      <c r="Q116" s="201">
        <v>46.219600000000007</v>
      </c>
      <c r="R116" s="202" t="s">
        <v>1974</v>
      </c>
      <c r="S116" s="199" t="s">
        <v>1975</v>
      </c>
      <c r="T116" s="200"/>
      <c r="U116" s="5"/>
      <c r="V116" s="5"/>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s="167"/>
      <c r="APW116" s="167"/>
      <c r="APX116" s="167"/>
      <c r="APY116" s="167"/>
      <c r="APZ116" s="167"/>
      <c r="AQA116" s="167"/>
      <c r="AQB116" s="167"/>
      <c r="AQC116" s="167"/>
      <c r="AQD116" s="167"/>
      <c r="AQE116" s="167"/>
      <c r="AQF116" s="167"/>
      <c r="AQG116" s="167"/>
      <c r="AQH116" s="167"/>
      <c r="AQI116" s="167"/>
      <c r="AQJ116" s="167"/>
      <c r="AQK116" s="167"/>
      <c r="AQL116" s="167"/>
      <c r="AQM116" s="167"/>
      <c r="AQN116" s="167"/>
      <c r="AQO116" s="167"/>
      <c r="AQP116" s="167"/>
      <c r="AQQ116" s="167"/>
      <c r="AQR116" s="167"/>
      <c r="AQS116" s="167"/>
      <c r="AQT116" s="167"/>
      <c r="AQU116" s="167"/>
      <c r="AQV116" s="167"/>
      <c r="AQW116" s="167"/>
      <c r="AQX116" s="167"/>
      <c r="AQY116" s="167"/>
      <c r="AQZ116" s="167"/>
      <c r="ARA116" s="167"/>
      <c r="ARB116" s="167"/>
      <c r="ARC116" s="167"/>
      <c r="ARD116" s="167"/>
      <c r="ARE116" s="167"/>
      <c r="ARF116" s="167"/>
      <c r="ARG116" s="167"/>
      <c r="ARH116" s="167"/>
      <c r="ARI116" s="167"/>
      <c r="ARJ116" s="167"/>
      <c r="ARK116" s="167"/>
      <c r="ARL116" s="167"/>
      <c r="ARM116" s="167"/>
      <c r="ARN116" s="167"/>
      <c r="ARO116" s="167"/>
      <c r="ARP116" s="167"/>
      <c r="ARQ116" s="167"/>
      <c r="ARR116" s="167"/>
      <c r="ARS116" s="167"/>
      <c r="ART116" s="167"/>
      <c r="ARU116" s="167"/>
      <c r="ARV116" s="167"/>
      <c r="ARW116" s="167"/>
      <c r="ARX116" s="167"/>
      <c r="ARY116" s="167"/>
      <c r="ARZ116" s="167"/>
      <c r="ASA116" s="167"/>
      <c r="ASB116" s="167"/>
      <c r="ASC116" s="167"/>
      <c r="ASD116" s="167"/>
      <c r="ASE116" s="167"/>
      <c r="ASF116" s="167"/>
      <c r="ASG116" s="167"/>
      <c r="ASH116" s="167"/>
      <c r="ASI116" s="167"/>
      <c r="ASJ116" s="167"/>
      <c r="ASK116" s="167"/>
      <c r="ASL116" s="167"/>
      <c r="ASM116" s="167"/>
      <c r="ASN116" s="167"/>
      <c r="ASO116" s="167"/>
      <c r="ASP116" s="167"/>
      <c r="ASQ116" s="167"/>
      <c r="ASR116" s="167"/>
      <c r="ASS116" s="167"/>
      <c r="AST116" s="167"/>
      <c r="ASU116" s="167"/>
      <c r="ASV116" s="167"/>
      <c r="ASW116" s="167"/>
      <c r="ASX116" s="167"/>
      <c r="ASY116" s="167"/>
      <c r="ASZ116" s="167"/>
      <c r="ATA116" s="167"/>
      <c r="ATB116" s="167"/>
      <c r="ATC116" s="167"/>
      <c r="ATD116" s="167"/>
      <c r="ATE116" s="167"/>
      <c r="ATF116" s="167"/>
      <c r="ATG116" s="167"/>
      <c r="ATH116" s="167"/>
      <c r="ATI116" s="167"/>
      <c r="ATJ116" s="167"/>
      <c r="ATK116" s="167"/>
      <c r="ATL116" s="167"/>
      <c r="ATM116" s="167"/>
      <c r="ATN116" s="167"/>
      <c r="ATO116" s="167"/>
      <c r="ATP116" s="167"/>
      <c r="ATQ116" s="167"/>
      <c r="ATR116" s="167"/>
      <c r="ATS116" s="167"/>
      <c r="ATT116" s="167"/>
      <c r="ATU116" s="167"/>
      <c r="ATV116" s="167"/>
      <c r="ATW116" s="167"/>
      <c r="ATX116" s="167"/>
      <c r="ATY116" s="167"/>
      <c r="ATZ116" s="167"/>
      <c r="AUA116" s="167"/>
      <c r="AUB116" s="167"/>
      <c r="AUC116" s="167"/>
      <c r="AUD116" s="167"/>
      <c r="AUE116" s="167"/>
      <c r="AUF116" s="167"/>
      <c r="AUG116" s="167"/>
      <c r="AUH116" s="167"/>
      <c r="AUI116" s="167"/>
      <c r="AUJ116" s="167"/>
      <c r="AUK116" s="167"/>
      <c r="AUL116" s="167"/>
      <c r="AUM116" s="167"/>
      <c r="AUN116" s="167"/>
      <c r="AUO116" s="167"/>
      <c r="AUP116" s="167"/>
      <c r="AUQ116" s="167"/>
      <c r="AUR116" s="167"/>
      <c r="AUS116" s="167"/>
      <c r="AUT116" s="167"/>
      <c r="AUU116" s="167"/>
      <c r="AUV116" s="167"/>
      <c r="AUW116" s="167"/>
      <c r="AUX116" s="167"/>
      <c r="AUY116" s="167"/>
      <c r="AUZ116" s="167"/>
      <c r="AVA116" s="167"/>
      <c r="AVB116" s="167"/>
      <c r="AVC116" s="167"/>
      <c r="AVD116" s="167"/>
      <c r="AVE116" s="167"/>
      <c r="AVF116" s="167"/>
      <c r="AVG116" s="167"/>
      <c r="AVH116" s="167"/>
      <c r="AVI116" s="167"/>
      <c r="AVJ116" s="167"/>
      <c r="AVK116" s="167"/>
      <c r="AVL116" s="167"/>
      <c r="AVM116" s="167"/>
      <c r="AVN116" s="167"/>
      <c r="AVO116" s="167"/>
      <c r="AVP116" s="167"/>
      <c r="AVQ116" s="167"/>
      <c r="AVR116" s="167"/>
      <c r="AVS116" s="167"/>
      <c r="AVT116" s="167"/>
      <c r="AVU116" s="167"/>
      <c r="AVV116" s="167"/>
      <c r="AVW116" s="167"/>
      <c r="AVX116" s="167"/>
      <c r="AVY116" s="167"/>
      <c r="AVZ116" s="167"/>
      <c r="AWA116" s="167"/>
      <c r="AWB116" s="167"/>
      <c r="AWC116" s="167"/>
      <c r="AWD116" s="167"/>
      <c r="AWE116" s="167"/>
      <c r="AWF116" s="167"/>
      <c r="AWG116" s="167"/>
      <c r="AWH116" s="167"/>
      <c r="AWI116" s="167"/>
      <c r="AWJ116" s="167"/>
      <c r="AWK116" s="167"/>
      <c r="AWL116" s="167"/>
      <c r="AWM116" s="167"/>
      <c r="AWN116" s="167"/>
      <c r="AWO116" s="167"/>
      <c r="AWP116" s="167"/>
      <c r="AWQ116" s="167"/>
      <c r="AWR116" s="167"/>
      <c r="AWS116" s="167"/>
      <c r="AWT116" s="167"/>
      <c r="AWU116" s="167"/>
      <c r="AWV116" s="167"/>
      <c r="AWW116" s="167"/>
      <c r="AWX116" s="167"/>
      <c r="AWY116" s="167"/>
      <c r="AWZ116" s="167"/>
      <c r="AXA116" s="167"/>
      <c r="AXB116" s="167"/>
      <c r="AXC116" s="167"/>
      <c r="AXD116" s="167"/>
      <c r="AXE116" s="167"/>
      <c r="AXF116" s="167"/>
      <c r="AXG116" s="167"/>
      <c r="AXH116" s="167"/>
      <c r="AXI116" s="167"/>
      <c r="AXJ116" s="167"/>
      <c r="AXK116" s="167"/>
      <c r="AXL116" s="167"/>
      <c r="AXM116" s="167"/>
      <c r="AXN116" s="167"/>
      <c r="AXO116" s="167"/>
      <c r="AXP116" s="167"/>
      <c r="AXQ116" s="167"/>
      <c r="AXR116" s="167"/>
      <c r="AXS116" s="167"/>
      <c r="AXT116" s="167"/>
      <c r="AXU116" s="167"/>
      <c r="AXV116" s="167"/>
      <c r="AXW116" s="167"/>
      <c r="AXX116" s="167"/>
      <c r="AXY116" s="167"/>
      <c r="AXZ116" s="167"/>
      <c r="AYA116" s="167"/>
      <c r="AYB116" s="167"/>
      <c r="AYC116" s="167"/>
      <c r="AYD116" s="167"/>
      <c r="AYE116" s="167"/>
      <c r="AYF116" s="167"/>
      <c r="AYG116" s="167"/>
      <c r="AYH116" s="167"/>
      <c r="AYI116" s="167"/>
      <c r="AYJ116" s="167"/>
      <c r="AYK116" s="167"/>
      <c r="AYL116" s="167"/>
      <c r="AYM116" s="167"/>
      <c r="AYN116" s="167"/>
      <c r="AYO116" s="167"/>
      <c r="AYP116" s="167"/>
      <c r="AYQ116" s="167"/>
      <c r="AYR116" s="167"/>
      <c r="AYS116" s="167"/>
      <c r="AYT116" s="167"/>
      <c r="AYU116" s="167"/>
      <c r="AYV116" s="167"/>
      <c r="AYW116" s="167"/>
      <c r="AYX116" s="167"/>
      <c r="AYY116" s="167"/>
      <c r="AYZ116" s="167"/>
      <c r="AZA116" s="167"/>
      <c r="AZB116" s="167"/>
      <c r="AZC116" s="167"/>
      <c r="AZD116" s="167"/>
      <c r="AZE116" s="167"/>
      <c r="AZF116" s="167"/>
      <c r="AZG116" s="167"/>
      <c r="AZH116" s="167"/>
      <c r="AZI116" s="167"/>
      <c r="AZJ116" s="167"/>
      <c r="AZK116" s="167"/>
      <c r="AZL116" s="167"/>
      <c r="AZM116" s="167"/>
      <c r="AZN116" s="167"/>
      <c r="AZO116" s="167"/>
      <c r="AZP116" s="167"/>
      <c r="AZQ116" s="167"/>
      <c r="AZR116" s="167"/>
      <c r="AZS116" s="167"/>
      <c r="AZT116" s="167"/>
      <c r="AZU116" s="167"/>
      <c r="AZV116" s="167"/>
      <c r="AZW116" s="167"/>
      <c r="AZX116" s="167"/>
      <c r="AZY116" s="167"/>
      <c r="AZZ116" s="167"/>
      <c r="BAA116" s="167"/>
      <c r="BAB116" s="167"/>
      <c r="BAC116" s="167"/>
      <c r="BAD116" s="167"/>
      <c r="BAE116" s="167"/>
      <c r="BAF116" s="167"/>
      <c r="BAG116" s="167"/>
      <c r="BAH116" s="167"/>
      <c r="BAI116" s="167"/>
      <c r="BAJ116" s="167"/>
      <c r="BAK116" s="167"/>
      <c r="BAL116" s="167"/>
      <c r="BAM116" s="167"/>
      <c r="BAN116" s="167"/>
      <c r="BAO116" s="167"/>
      <c r="BAP116" s="167"/>
      <c r="BAQ116" s="167"/>
      <c r="BAR116" s="167"/>
      <c r="BAS116" s="167"/>
      <c r="BAT116" s="167"/>
      <c r="BAU116" s="167"/>
      <c r="BAV116" s="167"/>
      <c r="BAW116" s="167"/>
      <c r="BAX116" s="167"/>
      <c r="BAY116" s="167"/>
      <c r="BAZ116" s="167"/>
      <c r="BBA116" s="167"/>
      <c r="BBB116" s="167"/>
      <c r="BBC116" s="167"/>
      <c r="BBD116" s="167"/>
      <c r="BBE116" s="167"/>
      <c r="BBF116" s="167"/>
      <c r="BBG116" s="167"/>
      <c r="BBH116" s="167"/>
      <c r="BBI116" s="167"/>
      <c r="BBJ116" s="167"/>
      <c r="BBK116" s="167"/>
      <c r="BBL116" s="167"/>
      <c r="BBM116" s="167"/>
      <c r="BBN116" s="167"/>
      <c r="BBO116" s="167"/>
      <c r="BBP116" s="167"/>
      <c r="BBQ116" s="167"/>
      <c r="BBR116" s="167"/>
      <c r="BBS116" s="167"/>
      <c r="BBT116" s="167"/>
      <c r="BBU116" s="167"/>
      <c r="BBV116" s="167"/>
      <c r="BBW116" s="167"/>
      <c r="BBX116" s="167"/>
      <c r="BBY116" s="167"/>
      <c r="BBZ116" s="167"/>
      <c r="BCA116" s="167"/>
      <c r="BCB116" s="167"/>
      <c r="BCC116" s="167"/>
      <c r="BCD116" s="167"/>
      <c r="BCE116" s="167"/>
      <c r="BCF116" s="167"/>
      <c r="BCG116" s="167"/>
      <c r="BCH116" s="167"/>
      <c r="BCI116" s="167"/>
      <c r="BCJ116" s="167"/>
      <c r="BCK116" s="167"/>
      <c r="BCL116" s="167"/>
      <c r="BCM116" s="167"/>
      <c r="BCN116" s="167"/>
      <c r="BCO116" s="167"/>
      <c r="BCP116" s="167"/>
      <c r="BCQ116" s="167"/>
      <c r="BCR116" s="167"/>
      <c r="BCS116" s="167"/>
      <c r="BCT116" s="167"/>
      <c r="BCU116" s="167"/>
      <c r="BCV116" s="167"/>
      <c r="BCW116" s="167"/>
      <c r="BCX116" s="167"/>
      <c r="BCY116" s="167"/>
      <c r="BCZ116" s="167"/>
      <c r="BDA116" s="167"/>
      <c r="BDB116" s="167"/>
      <c r="BDC116" s="167"/>
      <c r="BDD116" s="167"/>
      <c r="BDE116" s="167"/>
      <c r="BDF116" s="167"/>
      <c r="BDG116" s="167"/>
      <c r="BDH116" s="167"/>
      <c r="BDI116" s="167"/>
      <c r="BDJ116" s="167"/>
      <c r="BDK116" s="167"/>
      <c r="BDL116" s="167"/>
      <c r="BDM116" s="167"/>
      <c r="BDN116" s="167"/>
      <c r="BDO116" s="167"/>
      <c r="BDP116" s="167"/>
      <c r="BDQ116" s="167"/>
      <c r="BDR116" s="167"/>
      <c r="BDS116" s="167"/>
      <c r="BDT116" s="167"/>
      <c r="BDU116" s="167"/>
      <c r="BDV116" s="167"/>
      <c r="BDW116" s="167"/>
      <c r="BDX116" s="167"/>
      <c r="BDY116" s="167"/>
      <c r="BDZ116" s="167"/>
      <c r="BEA116" s="167"/>
      <c r="BEB116" s="167"/>
      <c r="BEC116" s="167"/>
      <c r="BED116" s="167"/>
      <c r="BEE116" s="167"/>
      <c r="BEF116" s="167"/>
      <c r="BEG116" s="167"/>
      <c r="BEH116" s="167"/>
      <c r="BEI116" s="167"/>
      <c r="BEJ116" s="167"/>
      <c r="BEK116" s="167"/>
      <c r="BEL116" s="167"/>
      <c r="BEM116" s="167"/>
      <c r="BEN116" s="167"/>
      <c r="BEO116" s="167"/>
      <c r="BEP116" s="167"/>
      <c r="BEQ116" s="167"/>
      <c r="BER116" s="167"/>
      <c r="BES116" s="167"/>
      <c r="BET116" s="167"/>
      <c r="BEU116" s="167"/>
      <c r="BEV116" s="167"/>
      <c r="BEW116" s="167"/>
      <c r="BEX116" s="167"/>
      <c r="BEY116" s="167"/>
      <c r="BEZ116" s="167"/>
      <c r="BFA116" s="167"/>
      <c r="BFB116" s="167"/>
      <c r="BFC116" s="167"/>
      <c r="BFD116" s="167"/>
      <c r="BFE116" s="167"/>
      <c r="BFF116" s="167"/>
      <c r="BFG116" s="167"/>
      <c r="BFH116" s="167"/>
      <c r="BFI116" s="167"/>
      <c r="BFJ116" s="167"/>
      <c r="BFK116" s="167"/>
      <c r="BFL116" s="167"/>
      <c r="BFM116" s="167"/>
      <c r="BFN116" s="167"/>
      <c r="BFO116" s="167"/>
      <c r="BFP116" s="167"/>
      <c r="BFQ116" s="167"/>
      <c r="BFR116" s="167"/>
      <c r="BFS116" s="167"/>
      <c r="BFT116" s="167"/>
      <c r="BFU116" s="167"/>
      <c r="BFV116" s="167"/>
      <c r="BFW116" s="167"/>
      <c r="BFX116" s="167"/>
      <c r="BFY116" s="167"/>
      <c r="BFZ116" s="167"/>
      <c r="BGA116" s="167"/>
      <c r="BGB116" s="167"/>
      <c r="BGC116" s="167"/>
      <c r="BGD116" s="167"/>
      <c r="BGE116" s="167"/>
      <c r="BGF116" s="167"/>
      <c r="BGG116" s="167"/>
      <c r="BGH116" s="167"/>
      <c r="BGI116" s="167"/>
      <c r="BGJ116" s="167"/>
      <c r="BGK116" s="167"/>
      <c r="BGL116" s="167"/>
      <c r="BGM116" s="167"/>
      <c r="BGN116" s="167"/>
      <c r="BGO116" s="167"/>
      <c r="BGP116" s="167"/>
      <c r="BGQ116" s="167"/>
      <c r="BGR116" s="167"/>
      <c r="BGS116" s="167"/>
      <c r="BGT116" s="167"/>
      <c r="BGU116" s="167"/>
      <c r="BGV116" s="167"/>
      <c r="BGW116" s="167"/>
      <c r="BGX116" s="167"/>
      <c r="BGY116" s="167"/>
      <c r="BGZ116" s="167"/>
      <c r="BHA116" s="167"/>
      <c r="BHB116" s="167"/>
      <c r="BHC116" s="167"/>
      <c r="BHD116" s="167"/>
      <c r="BHE116" s="167"/>
      <c r="BHF116" s="167"/>
      <c r="BHG116" s="167"/>
      <c r="BHH116" s="167"/>
      <c r="BHI116" s="167"/>
      <c r="BHJ116" s="167"/>
      <c r="BHK116" s="167"/>
      <c r="BHL116" s="167"/>
      <c r="BHM116" s="167"/>
      <c r="BHN116" s="167"/>
      <c r="BHO116" s="167"/>
      <c r="BHP116" s="167"/>
      <c r="BHQ116" s="167"/>
      <c r="BHR116" s="167"/>
      <c r="BHS116" s="167"/>
      <c r="BHT116" s="167"/>
      <c r="BHU116" s="167"/>
      <c r="BHV116" s="167"/>
      <c r="BHW116" s="167"/>
      <c r="BHX116" s="167"/>
      <c r="BHY116" s="167"/>
      <c r="BHZ116" s="167"/>
      <c r="BIA116" s="167"/>
      <c r="BIB116" s="167"/>
      <c r="BIC116" s="167"/>
      <c r="BID116" s="167"/>
      <c r="BIE116" s="167"/>
      <c r="BIF116" s="167"/>
      <c r="BIG116" s="167"/>
      <c r="BIH116" s="167"/>
      <c r="BII116" s="167"/>
      <c r="BIJ116" s="167"/>
      <c r="BIK116" s="167"/>
      <c r="BIL116" s="167"/>
      <c r="BIM116" s="167"/>
      <c r="BIN116" s="167"/>
      <c r="BIO116" s="167"/>
      <c r="BIP116" s="167"/>
      <c r="BIQ116" s="167"/>
      <c r="BIR116" s="167"/>
      <c r="BIS116" s="167"/>
      <c r="BIT116" s="167"/>
      <c r="BIU116" s="167"/>
      <c r="BIV116" s="167"/>
      <c r="BIW116" s="167"/>
      <c r="BIX116" s="167"/>
      <c r="BIY116" s="167"/>
      <c r="BIZ116" s="167"/>
      <c r="BJA116" s="167"/>
      <c r="BJB116" s="167"/>
      <c r="BJC116" s="167"/>
      <c r="BJD116" s="167"/>
      <c r="BJE116" s="167"/>
      <c r="BJF116" s="167"/>
      <c r="BJG116" s="167"/>
      <c r="BJH116" s="167"/>
      <c r="BJI116" s="167"/>
      <c r="BJJ116" s="167"/>
      <c r="BJK116" s="167"/>
      <c r="BJL116" s="167"/>
      <c r="BJM116" s="167"/>
      <c r="BJN116" s="167"/>
      <c r="BJO116" s="167"/>
      <c r="BJP116" s="167"/>
      <c r="BJQ116" s="167"/>
      <c r="BJR116" s="167"/>
      <c r="BJS116" s="167"/>
      <c r="BJT116" s="167"/>
      <c r="BJU116" s="167"/>
      <c r="BJV116" s="167"/>
      <c r="BJW116" s="167"/>
      <c r="BJX116" s="167"/>
      <c r="BJY116" s="167"/>
      <c r="BJZ116" s="167"/>
      <c r="BKA116" s="167"/>
      <c r="BKB116" s="167"/>
      <c r="BKC116" s="167"/>
      <c r="BKD116" s="167"/>
      <c r="BKE116" s="167"/>
      <c r="BKF116" s="167"/>
      <c r="BKG116" s="167"/>
      <c r="BKH116" s="167"/>
      <c r="BKI116" s="167"/>
      <c r="BKJ116" s="167"/>
      <c r="BKK116" s="167"/>
      <c r="BKL116" s="167"/>
      <c r="BKM116" s="167"/>
      <c r="BKN116" s="167"/>
      <c r="BKO116" s="167"/>
      <c r="BKP116" s="167"/>
      <c r="BKQ116" s="167"/>
      <c r="BKR116" s="167"/>
      <c r="BKS116" s="167"/>
      <c r="BKT116" s="167"/>
      <c r="BKU116" s="167"/>
      <c r="BKV116" s="167"/>
      <c r="BKW116" s="167"/>
      <c r="BKX116" s="167"/>
      <c r="BKY116" s="167"/>
      <c r="BKZ116" s="167"/>
      <c r="BLA116" s="167"/>
      <c r="BLB116" s="167"/>
      <c r="BLC116" s="167"/>
      <c r="BLD116" s="167"/>
      <c r="BLE116" s="167"/>
      <c r="BLF116" s="167"/>
      <c r="BLG116" s="167"/>
      <c r="BLH116" s="167"/>
      <c r="BLI116" s="167"/>
      <c r="BLJ116" s="167"/>
      <c r="BLK116" s="167"/>
      <c r="BLL116" s="167"/>
      <c r="BLM116" s="167"/>
      <c r="BLN116" s="167"/>
      <c r="BLO116" s="167"/>
      <c r="BLP116" s="167"/>
      <c r="BLQ116" s="167"/>
      <c r="BLR116" s="167"/>
      <c r="BLS116" s="167"/>
      <c r="BLT116" s="167"/>
      <c r="BLU116" s="167"/>
      <c r="BLV116" s="167"/>
      <c r="BLW116" s="167"/>
      <c r="BLX116" s="167"/>
      <c r="BLY116" s="167"/>
      <c r="BLZ116" s="167"/>
      <c r="BMA116" s="167"/>
      <c r="BMB116" s="167"/>
      <c r="BMC116" s="167"/>
      <c r="BMD116" s="167"/>
      <c r="BME116" s="167"/>
      <c r="BMF116" s="167"/>
      <c r="BMG116" s="167"/>
      <c r="BMH116" s="167"/>
      <c r="BMI116" s="167"/>
      <c r="BMJ116" s="167"/>
      <c r="BMK116" s="167"/>
      <c r="BML116" s="167"/>
      <c r="BMM116" s="167"/>
      <c r="BMN116" s="167"/>
      <c r="BMO116" s="167"/>
      <c r="BMP116" s="167"/>
      <c r="BMQ116" s="167"/>
      <c r="BMR116" s="167"/>
      <c r="BMS116" s="167"/>
      <c r="BMT116" s="167"/>
      <c r="BMU116" s="167"/>
      <c r="BMV116" s="167"/>
      <c r="BMW116" s="167"/>
      <c r="BMX116" s="167"/>
      <c r="BMY116" s="167"/>
      <c r="BMZ116" s="167"/>
      <c r="BNA116" s="167"/>
      <c r="BNB116" s="167"/>
      <c r="BNC116" s="167"/>
      <c r="BND116" s="167"/>
      <c r="BNE116" s="167"/>
      <c r="BNF116" s="167"/>
      <c r="BNG116" s="167"/>
      <c r="BNH116" s="167"/>
      <c r="BNI116" s="167"/>
      <c r="BNJ116" s="167"/>
      <c r="BNK116" s="167"/>
      <c r="BNL116" s="167"/>
      <c r="BNM116" s="167"/>
      <c r="BNN116" s="167"/>
      <c r="BNO116" s="167"/>
      <c r="BNP116" s="167"/>
      <c r="BNQ116" s="167"/>
      <c r="BNR116" s="167"/>
      <c r="BNS116" s="167"/>
      <c r="BNT116" s="167"/>
      <c r="BNU116" s="167"/>
      <c r="BNV116" s="167"/>
      <c r="BNW116" s="167"/>
      <c r="BNX116" s="167"/>
      <c r="BNY116" s="167"/>
      <c r="BNZ116" s="167"/>
      <c r="BOA116" s="167"/>
      <c r="BOB116" s="167"/>
      <c r="BOC116" s="167"/>
      <c r="BOD116" s="167"/>
      <c r="BOE116" s="167"/>
      <c r="BOF116" s="167"/>
      <c r="BOG116" s="167"/>
      <c r="BOH116" s="167"/>
      <c r="BOI116" s="167"/>
      <c r="BOJ116" s="167"/>
      <c r="BOK116" s="167"/>
      <c r="BOL116" s="167"/>
      <c r="BOM116" s="167"/>
      <c r="BON116" s="167"/>
      <c r="BOO116" s="167"/>
      <c r="BOP116" s="167"/>
      <c r="BOQ116" s="167"/>
      <c r="BOR116" s="167"/>
      <c r="BOS116" s="167"/>
      <c r="BOT116" s="167"/>
      <c r="BOU116" s="167"/>
      <c r="BOV116" s="167"/>
      <c r="BOW116" s="167"/>
      <c r="BOX116" s="167"/>
      <c r="BOY116" s="167"/>
      <c r="BOZ116" s="167"/>
      <c r="BPA116" s="167"/>
      <c r="BPB116" s="167"/>
      <c r="BPC116" s="167"/>
      <c r="BPD116" s="167"/>
      <c r="BPE116" s="167"/>
      <c r="BPF116" s="167"/>
      <c r="BPG116" s="167"/>
      <c r="BPH116" s="167"/>
      <c r="BPI116" s="167"/>
      <c r="BPJ116" s="167"/>
      <c r="BPK116" s="167"/>
      <c r="BPL116" s="167"/>
      <c r="BPM116" s="167"/>
      <c r="BPN116" s="167"/>
      <c r="BPO116" s="167"/>
      <c r="BPP116" s="167"/>
      <c r="BPQ116" s="167"/>
      <c r="BPR116" s="167"/>
      <c r="BPS116" s="167"/>
      <c r="BPT116" s="167"/>
      <c r="BPU116" s="167"/>
      <c r="BPV116" s="167"/>
      <c r="BPW116" s="167"/>
      <c r="BPX116" s="167"/>
      <c r="BPY116" s="167"/>
      <c r="BPZ116" s="167"/>
      <c r="BQA116" s="167"/>
      <c r="BQB116" s="167"/>
      <c r="BQC116" s="167"/>
      <c r="BQD116" s="167"/>
      <c r="BQE116" s="167"/>
      <c r="BQF116" s="167"/>
      <c r="BQG116" s="167"/>
      <c r="BQH116" s="167"/>
      <c r="BQI116" s="167"/>
      <c r="BQJ116" s="167"/>
      <c r="BQK116" s="167"/>
      <c r="BQL116" s="167"/>
      <c r="BQM116" s="167"/>
      <c r="BQN116" s="167"/>
      <c r="BQO116" s="167"/>
      <c r="BQP116" s="167"/>
      <c r="BQQ116" s="167"/>
      <c r="BQR116" s="167"/>
      <c r="BQS116" s="167"/>
      <c r="BQT116" s="167"/>
      <c r="BQU116" s="167"/>
      <c r="BQV116" s="167"/>
      <c r="BQW116" s="167"/>
      <c r="BQX116" s="167"/>
      <c r="BQY116" s="167"/>
      <c r="BQZ116" s="167"/>
      <c r="BRA116" s="167"/>
      <c r="BRB116" s="167"/>
      <c r="BRC116" s="167"/>
      <c r="BRD116" s="167"/>
      <c r="BRE116" s="167"/>
      <c r="BRF116" s="167"/>
      <c r="BRG116" s="167"/>
      <c r="BRH116" s="167"/>
      <c r="BRI116" s="167"/>
      <c r="BRJ116" s="167"/>
      <c r="BRK116" s="167"/>
      <c r="BRL116" s="167"/>
      <c r="BRM116" s="167"/>
      <c r="BRN116" s="167"/>
      <c r="BRO116" s="167"/>
      <c r="BRP116" s="167"/>
      <c r="BRQ116" s="167"/>
      <c r="BRR116" s="167"/>
      <c r="BRS116" s="167"/>
      <c r="BRT116" s="167"/>
      <c r="BRU116" s="167"/>
      <c r="BRV116" s="167"/>
      <c r="BRW116" s="167"/>
      <c r="BRX116" s="167"/>
      <c r="BRY116" s="167"/>
      <c r="BRZ116" s="167"/>
      <c r="BSA116" s="167"/>
      <c r="BSB116" s="167"/>
      <c r="BSC116" s="167"/>
      <c r="BSD116" s="167"/>
      <c r="BSE116" s="167"/>
      <c r="BSF116" s="167"/>
      <c r="BSG116" s="167"/>
      <c r="BSH116" s="167"/>
      <c r="BSI116" s="167"/>
      <c r="BSJ116" s="167"/>
      <c r="BSK116" s="167"/>
      <c r="BSL116" s="167"/>
      <c r="BSM116" s="167"/>
      <c r="BSN116" s="167"/>
      <c r="BSO116" s="167"/>
      <c r="BSP116" s="167"/>
      <c r="BSQ116" s="167"/>
      <c r="BSR116" s="167"/>
      <c r="BSS116" s="167"/>
      <c r="BST116" s="167"/>
      <c r="BSU116" s="167"/>
      <c r="BSV116" s="167"/>
      <c r="BSW116" s="167"/>
      <c r="BSX116" s="167"/>
      <c r="BSY116" s="167"/>
      <c r="BSZ116" s="167"/>
      <c r="BTA116" s="167"/>
      <c r="BTB116" s="167"/>
      <c r="BTC116" s="167"/>
      <c r="BTD116" s="167"/>
      <c r="BTE116" s="167"/>
      <c r="BTF116" s="167"/>
      <c r="BTG116" s="167"/>
      <c r="BTH116" s="167"/>
      <c r="BTI116" s="167"/>
      <c r="BTJ116" s="167"/>
      <c r="BTK116" s="167"/>
      <c r="BTL116" s="167"/>
      <c r="BTM116" s="167"/>
      <c r="BTN116" s="167"/>
      <c r="BTO116" s="167"/>
      <c r="BTP116" s="167"/>
      <c r="BTQ116" s="167"/>
      <c r="BTR116" s="167"/>
      <c r="BTS116" s="167"/>
      <c r="BTT116" s="167"/>
      <c r="BTU116" s="167"/>
      <c r="BTV116" s="167"/>
      <c r="BTW116" s="167"/>
      <c r="BTX116" s="167"/>
      <c r="BTY116" s="167"/>
      <c r="BTZ116" s="167"/>
      <c r="BUA116" s="167"/>
      <c r="BUB116" s="167"/>
      <c r="BUC116" s="167"/>
      <c r="BUD116" s="167"/>
      <c r="BUE116" s="167"/>
      <c r="BUF116" s="167"/>
      <c r="BUG116" s="167"/>
      <c r="BUH116" s="167"/>
      <c r="BUI116" s="167"/>
      <c r="BUJ116" s="167"/>
      <c r="BUK116" s="167"/>
      <c r="BUL116" s="167"/>
      <c r="BUM116" s="167"/>
      <c r="BUN116" s="167"/>
      <c r="BUO116" s="167"/>
      <c r="BUP116" s="167"/>
      <c r="BUQ116" s="167"/>
      <c r="BUR116" s="167"/>
      <c r="BUS116" s="167"/>
      <c r="BUT116" s="167"/>
      <c r="BUU116" s="167"/>
      <c r="BUV116" s="167"/>
      <c r="BUW116" s="167"/>
      <c r="BUX116" s="167"/>
      <c r="BUY116" s="167"/>
      <c r="BUZ116" s="167"/>
      <c r="BVA116" s="167"/>
      <c r="BVB116" s="167"/>
      <c r="BVC116" s="167"/>
      <c r="BVD116" s="167"/>
      <c r="BVE116" s="167"/>
      <c r="BVF116" s="167"/>
      <c r="BVG116" s="167"/>
      <c r="BVH116" s="167"/>
      <c r="BVI116" s="167"/>
      <c r="BVJ116" s="167"/>
      <c r="BVK116" s="167"/>
      <c r="BVL116" s="167"/>
      <c r="BVM116" s="167"/>
      <c r="BVN116" s="167"/>
      <c r="BVO116" s="167"/>
      <c r="BVP116" s="167"/>
      <c r="BVQ116" s="167"/>
      <c r="BVR116" s="167"/>
      <c r="BVS116" s="167"/>
      <c r="BVT116" s="167"/>
      <c r="BVU116" s="167"/>
      <c r="BVV116" s="167"/>
      <c r="BVW116" s="167"/>
      <c r="BVX116" s="167"/>
      <c r="BVY116" s="167"/>
      <c r="BVZ116" s="167"/>
      <c r="BWA116" s="167"/>
      <c r="BWB116" s="167"/>
      <c r="BWC116" s="167"/>
      <c r="BWD116" s="167"/>
      <c r="BWE116" s="167"/>
      <c r="BWF116" s="167"/>
      <c r="BWG116" s="167"/>
      <c r="BWH116" s="167"/>
      <c r="BWI116" s="167"/>
      <c r="BWJ116" s="167"/>
      <c r="BWK116" s="167"/>
      <c r="BWL116" s="167"/>
      <c r="BWM116" s="167"/>
      <c r="BWN116" s="167"/>
      <c r="BWO116" s="167"/>
      <c r="BWP116" s="167"/>
      <c r="BWQ116" s="167"/>
      <c r="BWR116" s="167"/>
      <c r="BWS116" s="167"/>
      <c r="BWT116" s="167"/>
      <c r="BWU116" s="167"/>
      <c r="BWV116" s="167"/>
      <c r="BWW116" s="167"/>
      <c r="BWX116" s="167"/>
      <c r="BWY116" s="167"/>
      <c r="BWZ116" s="167"/>
      <c r="BXA116" s="167"/>
      <c r="BXB116" s="167"/>
      <c r="BXC116" s="167"/>
      <c r="BXD116" s="167"/>
      <c r="BXE116" s="167"/>
      <c r="BXF116" s="167"/>
      <c r="BXG116" s="167"/>
      <c r="BXH116" s="167"/>
      <c r="BXI116" s="167"/>
      <c r="BXJ116" s="167"/>
      <c r="BXK116" s="167"/>
      <c r="BXL116" s="167"/>
      <c r="BXM116" s="167"/>
      <c r="BXN116" s="167"/>
      <c r="BXO116" s="167"/>
      <c r="BXP116" s="167"/>
      <c r="BXQ116" s="167"/>
      <c r="BXR116" s="167"/>
      <c r="BXS116" s="167"/>
      <c r="BXT116" s="167"/>
      <c r="BXU116" s="167"/>
      <c r="BXV116" s="167"/>
      <c r="BXW116" s="167"/>
      <c r="BXX116" s="167"/>
      <c r="BXY116" s="167"/>
      <c r="BXZ116" s="167"/>
      <c r="BYA116" s="167"/>
      <c r="BYB116" s="167"/>
      <c r="BYC116" s="167"/>
      <c r="BYD116" s="167"/>
      <c r="BYE116" s="167"/>
      <c r="BYF116" s="167"/>
      <c r="BYG116" s="167"/>
      <c r="BYH116" s="167"/>
      <c r="BYI116" s="167"/>
      <c r="BYJ116" s="167"/>
      <c r="BYK116" s="167"/>
      <c r="BYL116" s="167"/>
      <c r="BYM116" s="167"/>
      <c r="BYN116" s="167"/>
      <c r="BYO116" s="167"/>
      <c r="BYP116" s="167"/>
      <c r="BYQ116" s="167"/>
      <c r="BYR116" s="167"/>
      <c r="BYS116" s="167"/>
      <c r="BYT116" s="167"/>
      <c r="BYU116" s="167"/>
      <c r="BYV116" s="167"/>
      <c r="BYW116" s="167"/>
      <c r="BYX116" s="167"/>
      <c r="BYY116" s="167"/>
      <c r="BYZ116" s="167"/>
      <c r="BZA116" s="167"/>
      <c r="BZB116" s="167"/>
      <c r="BZC116" s="167"/>
      <c r="BZD116" s="167"/>
      <c r="BZE116" s="167"/>
      <c r="BZF116" s="167"/>
      <c r="BZG116" s="167"/>
      <c r="BZH116" s="167"/>
      <c r="BZI116" s="167"/>
      <c r="BZJ116" s="167"/>
      <c r="BZK116" s="167"/>
      <c r="BZL116" s="167"/>
      <c r="BZM116" s="167"/>
      <c r="BZN116" s="167"/>
      <c r="BZO116" s="167"/>
      <c r="BZP116" s="167"/>
      <c r="BZQ116" s="167"/>
      <c r="BZR116" s="167"/>
      <c r="BZS116" s="167"/>
      <c r="BZT116" s="167"/>
      <c r="BZU116" s="167"/>
      <c r="BZV116" s="167"/>
      <c r="BZW116" s="167"/>
      <c r="BZX116" s="167"/>
      <c r="BZY116" s="167"/>
      <c r="BZZ116" s="167"/>
      <c r="CAA116" s="167"/>
      <c r="CAB116" s="167"/>
      <c r="CAC116" s="167"/>
      <c r="CAD116" s="167"/>
      <c r="CAE116" s="167"/>
      <c r="CAF116" s="167"/>
      <c r="CAG116" s="167"/>
      <c r="CAH116" s="167"/>
      <c r="CAI116" s="167"/>
      <c r="CAJ116" s="167"/>
      <c r="CAK116" s="167"/>
      <c r="CAL116" s="167"/>
      <c r="CAM116" s="167"/>
      <c r="CAN116" s="167"/>
      <c r="CAO116" s="167"/>
      <c r="CAP116" s="167"/>
      <c r="CAQ116" s="167"/>
      <c r="CAR116" s="167"/>
      <c r="CAS116" s="167"/>
      <c r="CAT116" s="167"/>
      <c r="CAU116" s="167"/>
      <c r="CAV116" s="167"/>
      <c r="CAW116" s="167"/>
      <c r="CAX116" s="167"/>
      <c r="CAY116" s="167"/>
      <c r="CAZ116" s="167"/>
      <c r="CBA116" s="167"/>
      <c r="CBB116" s="167"/>
      <c r="CBC116" s="167"/>
      <c r="CBD116" s="167"/>
      <c r="CBE116" s="167"/>
      <c r="CBF116" s="167"/>
      <c r="CBG116" s="167"/>
      <c r="CBH116" s="167"/>
      <c r="CBI116" s="167"/>
      <c r="CBJ116" s="167"/>
      <c r="CBK116" s="167"/>
      <c r="CBL116" s="167"/>
      <c r="CBM116" s="167"/>
      <c r="CBN116" s="167"/>
      <c r="CBO116" s="167"/>
      <c r="CBP116" s="167"/>
      <c r="CBQ116" s="167"/>
      <c r="CBR116" s="167"/>
      <c r="CBS116" s="167"/>
      <c r="CBT116" s="167"/>
      <c r="CBU116" s="167"/>
      <c r="CBV116" s="167"/>
      <c r="CBW116" s="167"/>
      <c r="CBX116" s="167"/>
      <c r="CBY116" s="167"/>
      <c r="CBZ116" s="167"/>
      <c r="CCA116" s="167"/>
      <c r="CCB116" s="167"/>
      <c r="CCC116" s="167"/>
      <c r="CCD116" s="167"/>
      <c r="CCE116" s="167"/>
      <c r="CCF116" s="167"/>
      <c r="CCG116" s="167"/>
      <c r="CCH116" s="167"/>
      <c r="CCI116" s="167"/>
      <c r="CCJ116" s="167"/>
      <c r="CCK116" s="167"/>
      <c r="CCL116" s="167"/>
      <c r="CCM116" s="167"/>
      <c r="CCN116" s="167"/>
      <c r="CCO116" s="167"/>
      <c r="CCP116" s="167"/>
      <c r="CCQ116" s="167"/>
      <c r="CCR116" s="167"/>
      <c r="CCS116" s="167"/>
      <c r="CCT116" s="167"/>
      <c r="CCU116" s="167"/>
      <c r="CCV116" s="167"/>
      <c r="CCW116" s="167"/>
      <c r="CCX116" s="167"/>
      <c r="CCY116" s="167"/>
      <c r="CCZ116" s="167"/>
      <c r="CDA116" s="167"/>
      <c r="CDB116" s="167"/>
      <c r="CDC116" s="167"/>
      <c r="CDD116" s="167"/>
      <c r="CDE116" s="167"/>
      <c r="CDF116" s="167"/>
      <c r="CDG116" s="167"/>
      <c r="CDH116" s="167"/>
      <c r="CDI116" s="167"/>
      <c r="CDJ116" s="167"/>
      <c r="CDK116" s="167"/>
      <c r="CDL116" s="167"/>
      <c r="CDM116" s="167"/>
      <c r="CDN116" s="167"/>
      <c r="CDO116" s="167"/>
      <c r="CDP116" s="167"/>
      <c r="CDQ116" s="167"/>
      <c r="CDR116" s="167"/>
      <c r="CDS116" s="167"/>
      <c r="CDT116" s="167"/>
      <c r="CDU116" s="167"/>
      <c r="CDV116" s="167"/>
      <c r="CDW116" s="167"/>
      <c r="CDX116" s="167"/>
      <c r="CDY116" s="167"/>
      <c r="CDZ116" s="167"/>
      <c r="CEA116" s="167"/>
      <c r="CEB116" s="167"/>
      <c r="CEC116" s="167"/>
      <c r="CED116" s="167"/>
      <c r="CEE116" s="167"/>
      <c r="CEF116" s="167"/>
      <c r="CEG116" s="167"/>
      <c r="CEH116" s="167"/>
      <c r="CEI116" s="167"/>
      <c r="CEJ116" s="167"/>
      <c r="CEK116" s="167"/>
      <c r="CEL116" s="167"/>
      <c r="CEM116" s="167"/>
      <c r="CEN116" s="167"/>
      <c r="CEO116" s="167"/>
      <c r="CEP116" s="167"/>
      <c r="CEQ116" s="167"/>
      <c r="CER116" s="167"/>
      <c r="CES116" s="167"/>
      <c r="CET116" s="167"/>
      <c r="CEU116" s="167"/>
      <c r="CEV116" s="167"/>
      <c r="CEW116" s="167"/>
      <c r="CEX116" s="167"/>
      <c r="CEY116" s="167"/>
      <c r="CEZ116" s="167"/>
      <c r="CFA116" s="167"/>
      <c r="CFB116" s="167"/>
      <c r="CFC116" s="167"/>
      <c r="CFD116" s="167"/>
      <c r="CFE116" s="167"/>
      <c r="CFF116" s="167"/>
      <c r="CFG116" s="167"/>
      <c r="CFH116" s="167"/>
      <c r="CFI116" s="167"/>
      <c r="CFJ116" s="167"/>
      <c r="CFK116" s="167"/>
      <c r="CFL116" s="167"/>
      <c r="CFM116" s="167"/>
      <c r="CFN116" s="167"/>
      <c r="CFO116" s="167"/>
      <c r="CFP116" s="167"/>
      <c r="CFQ116" s="167"/>
      <c r="CFR116" s="167"/>
      <c r="CFS116" s="167"/>
      <c r="CFT116" s="167"/>
      <c r="CFU116" s="167"/>
      <c r="CFV116" s="167"/>
      <c r="CFW116" s="167"/>
      <c r="CFX116" s="167"/>
      <c r="CFY116" s="167"/>
      <c r="CFZ116" s="167"/>
      <c r="CGA116" s="167"/>
      <c r="CGB116" s="167"/>
      <c r="CGC116" s="167"/>
      <c r="CGD116" s="167"/>
      <c r="CGE116" s="167"/>
      <c r="CGF116" s="167"/>
      <c r="CGG116" s="167"/>
      <c r="CGH116" s="167"/>
      <c r="CGI116" s="167"/>
      <c r="CGJ116" s="167"/>
      <c r="CGK116" s="167"/>
      <c r="CGL116" s="167"/>
      <c r="CGM116" s="167"/>
      <c r="CGN116" s="167"/>
      <c r="CGO116" s="167"/>
      <c r="CGP116" s="167"/>
      <c r="CGQ116" s="167"/>
      <c r="CGR116" s="167"/>
      <c r="CGS116" s="167"/>
      <c r="CGT116" s="167"/>
      <c r="CGU116" s="167"/>
      <c r="CGV116" s="167"/>
      <c r="CGW116" s="167"/>
      <c r="CGX116" s="167"/>
      <c r="CGY116" s="167"/>
      <c r="CGZ116" s="167"/>
      <c r="CHA116" s="167"/>
      <c r="CHB116" s="167"/>
      <c r="CHC116" s="167"/>
      <c r="CHD116" s="167"/>
      <c r="CHE116" s="167"/>
      <c r="CHF116" s="167"/>
      <c r="CHG116" s="167"/>
      <c r="CHH116" s="167"/>
      <c r="CHI116" s="167"/>
      <c r="CHJ116" s="167"/>
      <c r="CHK116" s="167"/>
      <c r="CHL116" s="167"/>
      <c r="CHM116" s="167"/>
      <c r="CHN116" s="167"/>
      <c r="CHO116" s="167"/>
      <c r="CHP116" s="167"/>
      <c r="CHQ116" s="167"/>
      <c r="CHR116" s="167"/>
      <c r="CHS116" s="167"/>
      <c r="CHT116" s="167"/>
      <c r="CHU116" s="167"/>
      <c r="CHV116" s="167"/>
      <c r="CHW116" s="167"/>
      <c r="CHX116" s="167"/>
      <c r="CHY116" s="167"/>
      <c r="CHZ116" s="167"/>
      <c r="CIA116" s="167"/>
      <c r="CIB116" s="167"/>
      <c r="CIC116" s="167"/>
      <c r="CID116" s="167"/>
      <c r="CIE116" s="167"/>
      <c r="CIF116" s="167"/>
      <c r="CIG116" s="167"/>
      <c r="CIH116" s="167"/>
      <c r="CII116" s="167"/>
      <c r="CIJ116" s="167"/>
      <c r="CIK116" s="167"/>
      <c r="CIL116" s="167"/>
      <c r="CIM116" s="167"/>
      <c r="CIN116" s="167"/>
      <c r="CIO116" s="167"/>
      <c r="CIP116" s="167"/>
      <c r="CIQ116" s="167"/>
      <c r="CIR116" s="167"/>
      <c r="CIS116" s="167"/>
      <c r="CIT116" s="167"/>
      <c r="CIU116" s="167"/>
      <c r="CIV116" s="167"/>
      <c r="CIW116" s="167"/>
      <c r="CIX116" s="167"/>
      <c r="CIY116" s="167"/>
      <c r="CIZ116" s="167"/>
      <c r="CJA116" s="167"/>
      <c r="CJB116" s="167"/>
      <c r="CJC116" s="167"/>
      <c r="CJD116" s="167"/>
      <c r="CJE116" s="167"/>
      <c r="CJF116" s="167"/>
      <c r="CJG116" s="167"/>
      <c r="CJH116" s="167"/>
      <c r="CJI116" s="167"/>
      <c r="CJJ116" s="167"/>
      <c r="CJK116" s="167"/>
      <c r="CJL116" s="167"/>
      <c r="CJM116" s="167"/>
      <c r="CJN116" s="167"/>
      <c r="CJO116" s="167"/>
      <c r="CJP116" s="167"/>
      <c r="CJQ116" s="167"/>
      <c r="CJR116" s="167"/>
      <c r="CJS116" s="167"/>
      <c r="CJT116" s="167"/>
      <c r="CJU116" s="167"/>
      <c r="CJV116" s="167"/>
      <c r="CJW116" s="167"/>
      <c r="CJX116" s="167"/>
      <c r="CJY116" s="167"/>
      <c r="CJZ116" s="167"/>
      <c r="CKA116" s="167"/>
      <c r="CKB116" s="167"/>
      <c r="CKC116" s="167"/>
      <c r="CKD116" s="167"/>
      <c r="CKE116" s="167"/>
      <c r="CKF116" s="167"/>
      <c r="CKG116" s="167"/>
      <c r="CKH116" s="167"/>
      <c r="CKI116" s="167"/>
      <c r="CKJ116" s="167"/>
      <c r="CKK116" s="167"/>
      <c r="CKL116" s="167"/>
      <c r="CKM116" s="167"/>
      <c r="CKN116" s="167"/>
      <c r="CKO116" s="167"/>
      <c r="CKP116" s="167"/>
      <c r="CKQ116" s="167"/>
      <c r="CKR116" s="167"/>
      <c r="CKS116" s="167"/>
      <c r="CKT116" s="167"/>
      <c r="CKU116" s="167"/>
      <c r="CKV116" s="167"/>
      <c r="CKW116" s="167"/>
      <c r="CKX116" s="167"/>
      <c r="CKY116" s="167"/>
      <c r="CKZ116" s="167"/>
      <c r="CLA116" s="167"/>
      <c r="CLB116" s="167"/>
      <c r="CLC116" s="167"/>
      <c r="CLD116" s="167"/>
      <c r="CLE116" s="167"/>
      <c r="CLF116" s="167"/>
      <c r="CLG116" s="167"/>
      <c r="CLH116" s="167"/>
      <c r="CLI116" s="167"/>
      <c r="CLJ116" s="167"/>
      <c r="CLK116" s="167"/>
      <c r="CLL116" s="167"/>
      <c r="CLM116" s="167"/>
      <c r="CLN116" s="167"/>
      <c r="CLO116" s="167"/>
      <c r="CLP116" s="167"/>
      <c r="CLQ116" s="167"/>
      <c r="CLR116" s="167"/>
      <c r="CLS116" s="167"/>
      <c r="CLT116" s="167"/>
      <c r="CLU116" s="167"/>
      <c r="CLV116" s="167"/>
      <c r="CLW116" s="167"/>
      <c r="CLX116" s="167"/>
      <c r="CLY116" s="167"/>
      <c r="CLZ116" s="167"/>
      <c r="CMA116" s="167"/>
      <c r="CMB116" s="167"/>
      <c r="CMC116" s="167"/>
      <c r="CMD116" s="167"/>
      <c r="CME116" s="167"/>
      <c r="CMF116" s="167"/>
      <c r="CMG116" s="167"/>
      <c r="CMH116" s="167"/>
      <c r="CMI116" s="167"/>
      <c r="CMJ116" s="167"/>
      <c r="CMK116" s="167"/>
      <c r="CML116" s="167"/>
      <c r="CMM116" s="167"/>
      <c r="CMN116" s="167"/>
      <c r="CMO116" s="167"/>
      <c r="CMP116" s="167"/>
      <c r="CMQ116" s="167"/>
      <c r="CMR116" s="167"/>
      <c r="CMS116" s="167"/>
      <c r="CMT116" s="167"/>
      <c r="CMU116" s="167"/>
      <c r="CMV116" s="167"/>
      <c r="CMW116" s="167"/>
      <c r="CMX116" s="167"/>
      <c r="CMY116" s="167"/>
      <c r="CMZ116" s="167"/>
      <c r="CNA116" s="167"/>
      <c r="CNB116" s="167"/>
      <c r="CNC116" s="167"/>
      <c r="CND116" s="167"/>
      <c r="CNE116" s="167"/>
      <c r="CNF116" s="167"/>
      <c r="CNG116" s="167"/>
      <c r="CNH116" s="167"/>
      <c r="CNI116" s="167"/>
      <c r="CNJ116" s="167"/>
      <c r="CNK116" s="167"/>
      <c r="CNL116" s="167"/>
      <c r="CNM116" s="167"/>
      <c r="CNN116" s="167"/>
      <c r="CNO116" s="167"/>
      <c r="CNP116" s="167"/>
      <c r="CNQ116" s="167"/>
      <c r="CNR116" s="167"/>
      <c r="CNS116" s="167"/>
      <c r="CNT116" s="167"/>
      <c r="CNU116" s="167"/>
      <c r="CNV116" s="167"/>
      <c r="CNW116" s="167"/>
      <c r="CNX116" s="167"/>
      <c r="CNY116" s="167"/>
      <c r="CNZ116" s="167"/>
      <c r="COA116" s="167"/>
      <c r="COB116" s="167"/>
      <c r="COC116" s="167"/>
      <c r="COD116" s="167"/>
      <c r="COE116" s="167"/>
      <c r="COF116" s="167"/>
      <c r="COG116" s="167"/>
      <c r="COH116" s="167"/>
      <c r="COI116" s="167"/>
      <c r="COJ116" s="167"/>
      <c r="COK116" s="167"/>
      <c r="COL116" s="167"/>
      <c r="COM116" s="167"/>
      <c r="CON116" s="167"/>
      <c r="COO116" s="167"/>
      <c r="COP116" s="167"/>
      <c r="COQ116" s="167"/>
      <c r="COR116" s="167"/>
      <c r="COS116" s="167"/>
      <c r="COT116" s="167"/>
      <c r="COU116" s="167"/>
      <c r="COV116" s="167"/>
      <c r="COW116" s="167"/>
      <c r="COX116" s="167"/>
      <c r="COY116" s="167"/>
      <c r="COZ116" s="167"/>
      <c r="CPA116" s="167"/>
      <c r="CPB116" s="167"/>
      <c r="CPC116" s="167"/>
      <c r="CPD116" s="167"/>
      <c r="CPE116" s="167"/>
      <c r="CPF116" s="167"/>
      <c r="CPG116" s="167"/>
      <c r="CPH116" s="167"/>
      <c r="CPI116" s="167"/>
      <c r="CPJ116" s="167"/>
      <c r="CPK116" s="167"/>
      <c r="CPL116" s="167"/>
      <c r="CPM116" s="167"/>
      <c r="CPN116" s="167"/>
      <c r="CPO116" s="167"/>
      <c r="CPP116" s="167"/>
      <c r="CPQ116" s="167"/>
      <c r="CPR116" s="167"/>
      <c r="CPS116" s="167"/>
      <c r="CPT116" s="167"/>
      <c r="CPU116" s="167"/>
      <c r="CPV116" s="167"/>
      <c r="CPW116" s="167"/>
      <c r="CPX116" s="167"/>
      <c r="CPY116" s="167"/>
      <c r="CPZ116" s="167"/>
      <c r="CQA116" s="167"/>
      <c r="CQB116" s="167"/>
      <c r="CQC116" s="167"/>
      <c r="CQD116" s="167"/>
      <c r="CQE116" s="167"/>
      <c r="CQF116" s="167"/>
      <c r="CQG116" s="167"/>
      <c r="CQH116" s="167"/>
      <c r="CQI116" s="167"/>
      <c r="CQJ116" s="167"/>
      <c r="CQK116" s="167"/>
      <c r="CQL116" s="167"/>
      <c r="CQM116" s="167"/>
      <c r="CQN116" s="167"/>
      <c r="CQO116" s="167"/>
      <c r="CQP116" s="167"/>
      <c r="CQQ116" s="167"/>
      <c r="CQR116" s="167"/>
      <c r="CQS116" s="167"/>
      <c r="CQT116" s="167"/>
      <c r="CQU116" s="167"/>
      <c r="CQV116" s="167"/>
      <c r="CQW116" s="167"/>
      <c r="CQX116" s="167"/>
      <c r="CQY116" s="167"/>
      <c r="CQZ116" s="167"/>
      <c r="CRA116" s="167"/>
      <c r="CRB116" s="167"/>
      <c r="CRC116" s="167"/>
      <c r="CRD116" s="167"/>
      <c r="CRE116" s="167"/>
      <c r="CRF116" s="167"/>
      <c r="CRG116" s="167"/>
      <c r="CRH116" s="167"/>
      <c r="CRI116" s="167"/>
      <c r="CRJ116" s="167"/>
      <c r="CRK116" s="167"/>
      <c r="CRL116" s="167"/>
      <c r="CRM116" s="167"/>
      <c r="CRN116" s="167"/>
      <c r="CRO116" s="167"/>
      <c r="CRP116" s="167"/>
      <c r="CRQ116" s="167"/>
      <c r="CRR116" s="167"/>
      <c r="CRS116" s="167"/>
      <c r="CRT116" s="167"/>
      <c r="CRU116" s="167"/>
      <c r="CRV116" s="167"/>
      <c r="CRW116" s="167"/>
      <c r="CRX116" s="167"/>
      <c r="CRY116" s="167"/>
      <c r="CRZ116" s="167"/>
      <c r="CSA116" s="167"/>
      <c r="CSB116" s="167"/>
      <c r="CSC116" s="167"/>
      <c r="CSD116" s="167"/>
      <c r="CSE116" s="167"/>
      <c r="CSF116" s="167"/>
      <c r="CSG116" s="167"/>
      <c r="CSH116" s="167"/>
      <c r="CSI116" s="167"/>
      <c r="CSJ116" s="167"/>
      <c r="CSK116" s="167"/>
      <c r="CSL116" s="167"/>
      <c r="CSM116" s="167"/>
      <c r="CSN116" s="167"/>
      <c r="CSO116" s="167"/>
      <c r="CSP116" s="167"/>
      <c r="CSQ116" s="167"/>
      <c r="CSR116" s="167"/>
      <c r="CSS116" s="167"/>
      <c r="CST116" s="167"/>
      <c r="CSU116" s="167"/>
      <c r="CSV116" s="167"/>
      <c r="CSW116" s="167"/>
      <c r="CSX116" s="167"/>
      <c r="CSY116" s="167"/>
      <c r="CSZ116" s="167"/>
      <c r="CTA116" s="167"/>
      <c r="CTB116" s="167"/>
      <c r="CTC116" s="167"/>
      <c r="CTD116" s="167"/>
      <c r="CTE116" s="167"/>
      <c r="CTF116" s="167"/>
      <c r="CTG116" s="167"/>
      <c r="CTH116" s="167"/>
      <c r="CTI116" s="167"/>
      <c r="CTJ116" s="167"/>
      <c r="CTK116" s="167"/>
      <c r="CTL116" s="167"/>
      <c r="CTM116" s="167"/>
      <c r="CTN116" s="167"/>
      <c r="CTO116" s="167"/>
      <c r="CTP116" s="167"/>
      <c r="CTQ116" s="167"/>
      <c r="CTR116" s="167"/>
      <c r="CTS116" s="167"/>
      <c r="CTT116" s="167"/>
      <c r="CTU116" s="167"/>
      <c r="CTV116" s="167"/>
      <c r="CTW116" s="167"/>
      <c r="CTX116" s="167"/>
      <c r="CTY116" s="167"/>
      <c r="CTZ116" s="167"/>
      <c r="CUA116" s="167"/>
      <c r="CUB116" s="167"/>
      <c r="CUC116" s="167"/>
      <c r="CUD116" s="167"/>
      <c r="CUE116" s="167"/>
      <c r="CUF116" s="167"/>
      <c r="CUG116" s="167"/>
      <c r="CUH116" s="167"/>
      <c r="CUI116" s="167"/>
      <c r="CUJ116" s="167"/>
      <c r="CUK116" s="167"/>
      <c r="CUL116" s="167"/>
      <c r="CUM116" s="167"/>
      <c r="CUN116" s="167"/>
      <c r="CUO116" s="167"/>
      <c r="CUP116" s="167"/>
      <c r="CUQ116" s="167"/>
      <c r="CUR116" s="167"/>
      <c r="CUS116" s="167"/>
      <c r="CUT116" s="167"/>
      <c r="CUU116" s="167"/>
      <c r="CUV116" s="167"/>
      <c r="CUW116" s="167"/>
      <c r="CUX116" s="167"/>
      <c r="CUY116" s="167"/>
      <c r="CUZ116" s="167"/>
      <c r="CVA116" s="167"/>
      <c r="CVB116" s="167"/>
      <c r="CVC116" s="167"/>
      <c r="CVD116" s="167"/>
      <c r="CVE116" s="167"/>
      <c r="CVF116" s="167"/>
      <c r="CVG116" s="167"/>
      <c r="CVH116" s="167"/>
      <c r="CVI116" s="167"/>
      <c r="CVJ116" s="167"/>
      <c r="CVK116" s="167"/>
      <c r="CVL116" s="167"/>
      <c r="CVM116" s="167"/>
      <c r="CVN116" s="167"/>
      <c r="CVO116" s="167"/>
      <c r="CVP116" s="167"/>
      <c r="CVQ116" s="167"/>
      <c r="CVR116" s="167"/>
      <c r="CVS116" s="167"/>
      <c r="CVT116" s="167"/>
      <c r="CVU116" s="167"/>
      <c r="CVV116" s="167"/>
      <c r="CVW116" s="167"/>
      <c r="CVX116" s="167"/>
      <c r="CVY116" s="167"/>
      <c r="CVZ116" s="167"/>
      <c r="CWA116" s="167"/>
      <c r="CWB116" s="167"/>
      <c r="CWC116" s="167"/>
      <c r="CWD116" s="167"/>
      <c r="CWE116" s="167"/>
      <c r="CWF116" s="167"/>
      <c r="CWG116" s="167"/>
      <c r="CWH116" s="167"/>
      <c r="CWI116" s="167"/>
      <c r="CWJ116" s="167"/>
      <c r="CWK116" s="167"/>
      <c r="CWL116" s="167"/>
      <c r="CWM116" s="167"/>
      <c r="CWN116" s="167"/>
      <c r="CWO116" s="167"/>
      <c r="CWP116" s="167"/>
      <c r="CWQ116" s="167"/>
      <c r="CWR116" s="167"/>
      <c r="CWS116" s="167"/>
      <c r="CWT116" s="167"/>
      <c r="CWU116" s="167"/>
      <c r="CWV116" s="167"/>
      <c r="CWW116" s="167"/>
      <c r="CWX116" s="167"/>
      <c r="CWY116" s="167"/>
      <c r="CWZ116" s="167"/>
      <c r="CXA116" s="167"/>
      <c r="CXB116" s="167"/>
      <c r="CXC116" s="167"/>
      <c r="CXD116" s="167"/>
      <c r="CXE116" s="167"/>
      <c r="CXF116" s="167"/>
      <c r="CXG116" s="167"/>
      <c r="CXH116" s="167"/>
      <c r="CXI116" s="167"/>
      <c r="CXJ116" s="167"/>
      <c r="CXK116" s="167"/>
      <c r="CXL116" s="167"/>
      <c r="CXM116" s="167"/>
      <c r="CXN116" s="167"/>
      <c r="CXO116" s="167"/>
      <c r="CXP116" s="167"/>
      <c r="CXQ116" s="167"/>
      <c r="CXR116" s="167"/>
      <c r="CXS116" s="167"/>
      <c r="CXT116" s="167"/>
      <c r="CXU116" s="167"/>
      <c r="CXV116" s="167"/>
      <c r="CXW116" s="167"/>
      <c r="CXX116" s="167"/>
      <c r="CXY116" s="167"/>
      <c r="CXZ116" s="167"/>
      <c r="CYA116" s="167"/>
      <c r="CYB116" s="167"/>
      <c r="CYC116" s="167"/>
      <c r="CYD116" s="167"/>
      <c r="CYE116" s="167"/>
      <c r="CYF116" s="167"/>
      <c r="CYG116" s="167"/>
      <c r="CYH116" s="167"/>
      <c r="CYI116" s="167"/>
      <c r="CYJ116" s="167"/>
      <c r="CYK116" s="167"/>
      <c r="CYL116" s="167"/>
      <c r="CYM116" s="167"/>
      <c r="CYN116" s="167"/>
      <c r="CYO116" s="167"/>
      <c r="CYP116" s="167"/>
      <c r="CYQ116" s="167"/>
      <c r="CYR116" s="167"/>
      <c r="CYS116" s="167"/>
      <c r="CYT116" s="167"/>
      <c r="CYU116" s="167"/>
      <c r="CYV116" s="167"/>
      <c r="CYW116" s="167"/>
      <c r="CYX116" s="167"/>
      <c r="CYY116" s="167"/>
      <c r="CYZ116" s="167"/>
      <c r="CZA116" s="167"/>
      <c r="CZB116" s="167"/>
      <c r="CZC116" s="167"/>
      <c r="CZD116" s="167"/>
      <c r="CZE116" s="167"/>
      <c r="CZF116" s="167"/>
      <c r="CZG116" s="167"/>
      <c r="CZH116" s="167"/>
      <c r="CZI116" s="167"/>
      <c r="CZJ116" s="167"/>
      <c r="CZK116" s="167"/>
      <c r="CZL116" s="167"/>
      <c r="CZM116" s="167"/>
      <c r="CZN116" s="167"/>
      <c r="CZO116" s="167"/>
      <c r="CZP116" s="167"/>
      <c r="CZQ116" s="167"/>
      <c r="CZR116" s="167"/>
      <c r="CZS116" s="167"/>
      <c r="CZT116" s="167"/>
      <c r="CZU116" s="167"/>
      <c r="CZV116" s="167"/>
      <c r="CZW116" s="167"/>
      <c r="CZX116" s="167"/>
      <c r="CZY116" s="167"/>
      <c r="CZZ116" s="167"/>
      <c r="DAA116" s="167"/>
      <c r="DAB116" s="167"/>
      <c r="DAC116" s="167"/>
      <c r="DAD116" s="167"/>
      <c r="DAE116" s="167"/>
      <c r="DAF116" s="167"/>
      <c r="DAG116" s="167"/>
      <c r="DAH116" s="167"/>
      <c r="DAI116" s="167"/>
      <c r="DAJ116" s="167"/>
      <c r="DAK116" s="167"/>
      <c r="DAL116" s="167"/>
      <c r="DAM116" s="167"/>
      <c r="DAN116" s="167"/>
      <c r="DAO116" s="167"/>
      <c r="DAP116" s="167"/>
      <c r="DAQ116" s="167"/>
      <c r="DAR116" s="167"/>
      <c r="DAS116" s="167"/>
      <c r="DAT116" s="167"/>
      <c r="DAU116" s="167"/>
      <c r="DAV116" s="167"/>
      <c r="DAW116" s="167"/>
      <c r="DAX116" s="167"/>
      <c r="DAY116" s="167"/>
      <c r="DAZ116" s="167"/>
      <c r="DBA116" s="167"/>
      <c r="DBB116" s="167"/>
      <c r="DBC116" s="167"/>
      <c r="DBD116" s="167"/>
      <c r="DBE116" s="167"/>
      <c r="DBF116" s="167"/>
      <c r="DBG116" s="167"/>
      <c r="DBH116" s="167"/>
      <c r="DBI116" s="167"/>
      <c r="DBJ116" s="167"/>
      <c r="DBK116" s="167"/>
      <c r="DBL116" s="167"/>
      <c r="DBM116" s="167"/>
      <c r="DBN116" s="167"/>
      <c r="DBO116" s="167"/>
      <c r="DBP116" s="167"/>
      <c r="DBQ116" s="167"/>
      <c r="DBR116" s="167"/>
      <c r="DBS116" s="167"/>
      <c r="DBT116" s="167"/>
      <c r="DBU116" s="167"/>
      <c r="DBV116" s="167"/>
      <c r="DBW116" s="167"/>
      <c r="DBX116" s="167"/>
      <c r="DBY116" s="167"/>
      <c r="DBZ116" s="167"/>
      <c r="DCA116" s="167"/>
      <c r="DCB116" s="167"/>
      <c r="DCC116" s="167"/>
      <c r="DCD116" s="167"/>
      <c r="DCE116" s="167"/>
      <c r="DCF116" s="167"/>
      <c r="DCG116" s="167"/>
      <c r="DCH116" s="167"/>
      <c r="DCI116" s="167"/>
      <c r="DCJ116" s="167"/>
      <c r="DCK116" s="167"/>
      <c r="DCL116" s="167"/>
      <c r="DCM116" s="167"/>
      <c r="DCN116" s="167"/>
      <c r="DCO116" s="167"/>
      <c r="DCP116" s="167"/>
      <c r="DCQ116" s="167"/>
      <c r="DCR116" s="167"/>
      <c r="DCS116" s="167"/>
      <c r="DCT116" s="167"/>
      <c r="DCU116" s="167"/>
      <c r="DCV116" s="167"/>
      <c r="DCW116" s="167"/>
      <c r="DCX116" s="167"/>
      <c r="DCY116" s="167"/>
      <c r="DCZ116" s="167"/>
      <c r="DDA116" s="167"/>
      <c r="DDB116" s="167"/>
      <c r="DDC116" s="167"/>
      <c r="DDD116" s="167"/>
      <c r="DDE116" s="167"/>
      <c r="DDF116" s="167"/>
      <c r="DDG116" s="167"/>
      <c r="DDH116" s="167"/>
      <c r="DDI116" s="167"/>
      <c r="DDJ116" s="167"/>
      <c r="DDK116" s="167"/>
      <c r="DDL116" s="167"/>
      <c r="DDM116" s="167"/>
      <c r="DDN116" s="167"/>
      <c r="DDO116" s="167"/>
      <c r="DDP116" s="167"/>
      <c r="DDQ116" s="167"/>
      <c r="DDR116" s="167"/>
      <c r="DDS116" s="167"/>
      <c r="DDT116" s="167"/>
      <c r="DDU116" s="167"/>
      <c r="DDV116" s="167"/>
      <c r="DDW116" s="167"/>
      <c r="DDX116" s="167"/>
      <c r="DDY116" s="167"/>
      <c r="DDZ116" s="167"/>
      <c r="DEA116" s="167"/>
      <c r="DEB116" s="167"/>
      <c r="DEC116" s="167"/>
      <c r="DED116" s="167"/>
      <c r="DEE116" s="167"/>
      <c r="DEF116" s="167"/>
      <c r="DEG116" s="167"/>
      <c r="DEH116" s="167"/>
      <c r="DEI116" s="167"/>
      <c r="DEJ116" s="167"/>
      <c r="DEK116" s="167"/>
      <c r="DEL116" s="167"/>
      <c r="DEM116" s="167"/>
      <c r="DEN116" s="167"/>
      <c r="DEO116" s="167"/>
      <c r="DEP116" s="167"/>
      <c r="DEQ116" s="167"/>
      <c r="DER116" s="167"/>
      <c r="DES116" s="167"/>
      <c r="DET116" s="167"/>
      <c r="DEU116" s="167"/>
      <c r="DEV116" s="167"/>
      <c r="DEW116" s="167"/>
      <c r="DEX116" s="167"/>
      <c r="DEY116" s="167"/>
      <c r="DEZ116" s="167"/>
      <c r="DFA116" s="167"/>
      <c r="DFB116" s="167"/>
      <c r="DFC116" s="167"/>
      <c r="DFD116" s="167"/>
      <c r="DFE116" s="167"/>
      <c r="DFF116" s="167"/>
      <c r="DFG116" s="167"/>
      <c r="DFH116" s="167"/>
      <c r="DFI116" s="167"/>
      <c r="DFJ116" s="167"/>
      <c r="DFK116" s="167"/>
      <c r="DFL116" s="167"/>
      <c r="DFM116" s="167"/>
      <c r="DFN116" s="167"/>
      <c r="DFO116" s="167"/>
      <c r="DFP116" s="167"/>
      <c r="DFQ116" s="167"/>
      <c r="DFR116" s="167"/>
      <c r="DFS116" s="167"/>
      <c r="DFT116" s="167"/>
      <c r="DFU116" s="167"/>
      <c r="DFV116" s="167"/>
      <c r="DFW116" s="167"/>
      <c r="DFX116" s="167"/>
      <c r="DFY116" s="167"/>
      <c r="DFZ116" s="167"/>
      <c r="DGA116" s="167"/>
      <c r="DGB116" s="167"/>
      <c r="DGC116" s="167"/>
      <c r="DGD116" s="167"/>
      <c r="DGE116" s="167"/>
      <c r="DGF116" s="167"/>
      <c r="DGG116" s="167"/>
      <c r="DGH116" s="167"/>
      <c r="DGI116" s="167"/>
      <c r="DGJ116" s="167"/>
      <c r="DGK116" s="167"/>
      <c r="DGL116" s="167"/>
      <c r="DGM116" s="167"/>
      <c r="DGN116" s="167"/>
      <c r="DGO116" s="167"/>
      <c r="DGP116" s="167"/>
      <c r="DGQ116" s="167"/>
      <c r="DGR116" s="167"/>
      <c r="DGS116" s="167"/>
      <c r="DGT116" s="167"/>
      <c r="DGU116" s="167"/>
      <c r="DGV116" s="167"/>
      <c r="DGW116" s="167"/>
      <c r="DGX116" s="167"/>
      <c r="DGY116" s="167"/>
      <c r="DGZ116" s="167"/>
      <c r="DHA116" s="167"/>
      <c r="DHB116" s="167"/>
      <c r="DHC116" s="167"/>
      <c r="DHD116" s="167"/>
      <c r="DHE116" s="167"/>
      <c r="DHF116" s="167"/>
      <c r="DHG116" s="167"/>
      <c r="DHH116" s="167"/>
      <c r="DHI116" s="167"/>
      <c r="DHJ116" s="167"/>
      <c r="DHK116" s="167"/>
      <c r="DHL116" s="167"/>
      <c r="DHM116" s="167"/>
      <c r="DHN116" s="167"/>
      <c r="DHO116" s="167"/>
      <c r="DHP116" s="167"/>
      <c r="DHQ116" s="167"/>
      <c r="DHR116" s="167"/>
      <c r="DHS116" s="167"/>
      <c r="DHT116" s="167"/>
      <c r="DHU116" s="167"/>
      <c r="DHV116" s="167"/>
      <c r="DHW116" s="167"/>
      <c r="DHX116" s="167"/>
      <c r="DHY116" s="167"/>
      <c r="DHZ116" s="167"/>
      <c r="DIA116" s="167"/>
      <c r="DIB116" s="167"/>
      <c r="DIC116" s="167"/>
      <c r="DID116" s="167"/>
      <c r="DIE116" s="167"/>
      <c r="DIF116" s="167"/>
      <c r="DIG116" s="167"/>
      <c r="DIH116" s="167"/>
      <c r="DII116" s="167"/>
      <c r="DIJ116" s="167"/>
      <c r="DIK116" s="167"/>
      <c r="DIL116" s="167"/>
      <c r="DIM116" s="167"/>
      <c r="DIN116" s="167"/>
      <c r="DIO116" s="167"/>
      <c r="DIP116" s="167"/>
      <c r="DIQ116" s="167"/>
      <c r="DIR116" s="167"/>
      <c r="DIS116" s="167"/>
      <c r="DIT116" s="167"/>
      <c r="DIU116" s="167"/>
      <c r="DIV116" s="167"/>
      <c r="DIW116" s="167"/>
      <c r="DIX116" s="167"/>
      <c r="DIY116" s="167"/>
      <c r="DIZ116" s="167"/>
      <c r="DJA116" s="167"/>
      <c r="DJB116" s="167"/>
      <c r="DJC116" s="167"/>
      <c r="DJD116" s="167"/>
      <c r="DJE116" s="167"/>
      <c r="DJF116" s="167"/>
      <c r="DJG116" s="167"/>
      <c r="DJH116" s="167"/>
      <c r="DJI116" s="167"/>
      <c r="DJJ116" s="167"/>
      <c r="DJK116" s="167"/>
      <c r="DJL116" s="167"/>
      <c r="DJM116" s="167"/>
      <c r="DJN116" s="167"/>
      <c r="DJO116" s="167"/>
      <c r="DJP116" s="167"/>
      <c r="DJQ116" s="167"/>
      <c r="DJR116" s="167"/>
      <c r="DJS116" s="167"/>
      <c r="DJT116" s="167"/>
      <c r="DJU116" s="167"/>
      <c r="DJV116" s="167"/>
      <c r="DJW116" s="167"/>
      <c r="DJX116" s="167"/>
      <c r="DJY116" s="167"/>
      <c r="DJZ116" s="167"/>
      <c r="DKA116" s="167"/>
      <c r="DKB116" s="167"/>
      <c r="DKC116" s="167"/>
      <c r="DKD116" s="167"/>
      <c r="DKE116" s="167"/>
      <c r="DKF116" s="167"/>
      <c r="DKG116" s="167"/>
      <c r="DKH116" s="167"/>
      <c r="DKI116" s="167"/>
      <c r="DKJ116" s="167"/>
      <c r="DKK116" s="167"/>
      <c r="DKL116" s="167"/>
      <c r="DKM116" s="167"/>
      <c r="DKN116" s="167"/>
      <c r="DKO116" s="167"/>
      <c r="DKP116" s="167"/>
      <c r="DKQ116" s="167"/>
      <c r="DKR116" s="167"/>
      <c r="DKS116" s="167"/>
      <c r="DKT116" s="167"/>
      <c r="DKU116" s="167"/>
      <c r="DKV116" s="167"/>
      <c r="DKW116" s="167"/>
      <c r="DKX116" s="167"/>
      <c r="DKY116" s="167"/>
      <c r="DKZ116" s="167"/>
      <c r="DLA116" s="167"/>
      <c r="DLB116" s="167"/>
      <c r="DLC116" s="167"/>
      <c r="DLD116" s="167"/>
      <c r="DLE116" s="167"/>
      <c r="DLF116" s="167"/>
      <c r="DLG116" s="167"/>
      <c r="DLH116" s="167"/>
      <c r="DLI116" s="167"/>
      <c r="DLJ116" s="167"/>
      <c r="DLK116" s="167"/>
      <c r="DLL116" s="167"/>
      <c r="DLM116" s="167"/>
      <c r="DLN116" s="167"/>
      <c r="DLO116" s="167"/>
      <c r="DLP116" s="167"/>
      <c r="DLQ116" s="167"/>
      <c r="DLR116" s="167"/>
      <c r="DLS116" s="167"/>
      <c r="DLT116" s="167"/>
      <c r="DLU116" s="167"/>
      <c r="DLV116" s="167"/>
      <c r="DLW116" s="167"/>
      <c r="DLX116" s="167"/>
      <c r="DLY116" s="167"/>
      <c r="DLZ116" s="167"/>
      <c r="DMA116" s="167"/>
      <c r="DMB116" s="167"/>
      <c r="DMC116" s="167"/>
      <c r="DMD116" s="167"/>
      <c r="DME116" s="167"/>
      <c r="DMF116" s="167"/>
      <c r="DMG116" s="167"/>
      <c r="DMH116" s="167"/>
      <c r="DMI116" s="167"/>
      <c r="DMJ116" s="167"/>
      <c r="DMK116" s="167"/>
      <c r="DML116" s="167"/>
      <c r="DMM116" s="167"/>
      <c r="DMN116" s="167"/>
      <c r="DMO116" s="167"/>
      <c r="DMP116" s="167"/>
      <c r="DMQ116" s="167"/>
      <c r="DMR116" s="167"/>
      <c r="DMS116" s="167"/>
      <c r="DMT116" s="167"/>
      <c r="DMU116" s="167"/>
      <c r="DMV116" s="167"/>
      <c r="DMW116" s="167"/>
      <c r="DMX116" s="167"/>
      <c r="DMY116" s="167"/>
      <c r="DMZ116" s="167"/>
      <c r="DNA116" s="167"/>
      <c r="DNB116" s="167"/>
      <c r="DNC116" s="167"/>
      <c r="DND116" s="167"/>
      <c r="DNE116" s="167"/>
      <c r="DNF116" s="167"/>
      <c r="DNG116" s="167"/>
      <c r="DNH116" s="167"/>
      <c r="DNI116" s="167"/>
      <c r="DNJ116" s="167"/>
      <c r="DNK116" s="167"/>
      <c r="DNL116" s="167"/>
      <c r="DNM116" s="167"/>
      <c r="DNN116" s="167"/>
      <c r="DNO116" s="167"/>
      <c r="DNP116" s="167"/>
      <c r="DNQ116" s="167"/>
      <c r="DNR116" s="167"/>
      <c r="DNS116" s="167"/>
      <c r="DNT116" s="167"/>
      <c r="DNU116" s="167"/>
      <c r="DNV116" s="167"/>
      <c r="DNW116" s="167"/>
      <c r="DNX116" s="167"/>
      <c r="DNY116" s="167"/>
      <c r="DNZ116" s="167"/>
      <c r="DOA116" s="167"/>
      <c r="DOB116" s="167"/>
      <c r="DOC116" s="167"/>
      <c r="DOD116" s="167"/>
      <c r="DOE116" s="167"/>
      <c r="DOF116" s="167"/>
      <c r="DOG116" s="167"/>
      <c r="DOH116" s="167"/>
      <c r="DOI116" s="167"/>
      <c r="DOJ116" s="167"/>
      <c r="DOK116" s="167"/>
      <c r="DOL116" s="167"/>
      <c r="DOM116" s="167"/>
      <c r="DON116" s="167"/>
      <c r="DOO116" s="167"/>
      <c r="DOP116" s="167"/>
      <c r="DOQ116" s="167"/>
      <c r="DOR116" s="167"/>
      <c r="DOS116" s="167"/>
      <c r="DOT116" s="167"/>
      <c r="DOU116" s="167"/>
      <c r="DOV116" s="167"/>
      <c r="DOW116" s="167"/>
      <c r="DOX116" s="167"/>
      <c r="DOY116" s="167"/>
      <c r="DOZ116" s="167"/>
      <c r="DPA116" s="167"/>
      <c r="DPB116" s="167"/>
      <c r="DPC116" s="167"/>
      <c r="DPD116" s="167"/>
      <c r="DPE116" s="167"/>
      <c r="DPF116" s="167"/>
      <c r="DPG116" s="167"/>
    </row>
    <row r="117" spans="1:3127" s="167" customFormat="1">
      <c r="A117" s="184" t="s">
        <v>2131</v>
      </c>
      <c r="B117" s="185" t="s">
        <v>1969</v>
      </c>
      <c r="C117" s="184" t="s">
        <v>2033</v>
      </c>
      <c r="D117" s="186" t="s">
        <v>2034</v>
      </c>
      <c r="E117" s="184" t="s">
        <v>1970</v>
      </c>
      <c r="F117" s="184" t="s">
        <v>1237</v>
      </c>
      <c r="G117" s="184"/>
      <c r="H117" s="184" t="s">
        <v>1972</v>
      </c>
      <c r="I117" s="184" t="s">
        <v>1005</v>
      </c>
      <c r="J117" s="184" t="s">
        <v>18</v>
      </c>
      <c r="K117" s="184" t="s">
        <v>53</v>
      </c>
      <c r="L117" s="180" t="s">
        <v>1432</v>
      </c>
      <c r="M117" s="184" t="s">
        <v>1113</v>
      </c>
      <c r="N117" s="187">
        <v>100</v>
      </c>
      <c r="O117" s="187">
        <v>100</v>
      </c>
      <c r="P117" s="180" t="s">
        <v>1432</v>
      </c>
      <c r="Q117" s="188">
        <v>16.666666666666668</v>
      </c>
      <c r="R117" s="208" t="s">
        <v>1974</v>
      </c>
      <c r="S117" s="184" t="s">
        <v>1975</v>
      </c>
      <c r="T117" s="184"/>
      <c r="U117" s="5"/>
      <c r="V117" s="5"/>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c r="AMK117"/>
      <c r="AML117"/>
      <c r="AMM117"/>
      <c r="AMN117"/>
      <c r="AMO117"/>
      <c r="AMP117"/>
      <c r="AMQ117"/>
      <c r="AMR117"/>
      <c r="AMS117"/>
      <c r="AMT117"/>
      <c r="AMU117"/>
      <c r="AMV117"/>
      <c r="AMW117"/>
      <c r="AMX117"/>
      <c r="AMY117"/>
      <c r="AMZ117"/>
      <c r="ANA117"/>
      <c r="ANB117"/>
      <c r="ANC117"/>
      <c r="AND117"/>
      <c r="ANE117"/>
      <c r="ANF117"/>
      <c r="ANG117"/>
      <c r="ANH117"/>
      <c r="ANI117"/>
      <c r="ANJ117"/>
      <c r="ANK117"/>
      <c r="ANL117"/>
      <c r="ANM117"/>
      <c r="ANN117"/>
      <c r="ANO117"/>
      <c r="ANP117"/>
      <c r="ANQ117"/>
      <c r="ANR117"/>
      <c r="ANS117"/>
      <c r="ANT117"/>
      <c r="ANU117"/>
      <c r="ANV117"/>
      <c r="ANW117"/>
      <c r="ANX117"/>
      <c r="ANY117"/>
      <c r="ANZ117"/>
      <c r="AOA117"/>
      <c r="AOB117"/>
      <c r="AOC117"/>
      <c r="AOD117"/>
      <c r="AOE117"/>
      <c r="AOF117"/>
      <c r="AOG117"/>
      <c r="AOH117"/>
      <c r="AOI117"/>
      <c r="AOJ117"/>
      <c r="AOK117"/>
      <c r="AOL117"/>
      <c r="AOM117"/>
      <c r="AON117"/>
      <c r="AOO117"/>
      <c r="AOP117"/>
      <c r="AOQ117"/>
      <c r="AOR117"/>
      <c r="AOS117"/>
      <c r="AOT117"/>
      <c r="AOU117"/>
      <c r="AOV117"/>
      <c r="AOW117"/>
      <c r="AOX117"/>
      <c r="AOY117"/>
      <c r="AOZ117"/>
      <c r="APA117"/>
      <c r="APB117"/>
      <c r="APC117"/>
      <c r="APD117"/>
      <c r="APE117"/>
      <c r="APF117"/>
      <c r="APG117"/>
      <c r="APH117"/>
      <c r="API117"/>
      <c r="APJ117"/>
      <c r="APK117"/>
      <c r="APL117"/>
      <c r="APM117"/>
      <c r="APN117"/>
      <c r="APO117"/>
      <c r="APP117"/>
      <c r="APQ117"/>
      <c r="APR117"/>
      <c r="APS117"/>
      <c r="APT117"/>
      <c r="APU117"/>
    </row>
    <row r="118" spans="1:3127" s="167" customFormat="1" ht="36.75">
      <c r="A118" s="184" t="s">
        <v>2280</v>
      </c>
      <c r="B118" s="184" t="s">
        <v>2272</v>
      </c>
      <c r="C118" s="184" t="s">
        <v>2033</v>
      </c>
      <c r="D118" s="186" t="s">
        <v>182</v>
      </c>
      <c r="E118" s="186" t="s">
        <v>2281</v>
      </c>
      <c r="F118" s="184" t="s">
        <v>24</v>
      </c>
      <c r="G118" s="184" t="s">
        <v>25</v>
      </c>
      <c r="H118" s="184" t="s">
        <v>1972</v>
      </c>
      <c r="I118" s="184" t="s">
        <v>1005</v>
      </c>
      <c r="J118" s="184" t="s">
        <v>18</v>
      </c>
      <c r="K118" s="184" t="s">
        <v>53</v>
      </c>
      <c r="L118" s="180" t="s">
        <v>1432</v>
      </c>
      <c r="M118" s="184" t="s">
        <v>1113</v>
      </c>
      <c r="N118" s="187">
        <v>2174</v>
      </c>
      <c r="O118" s="187">
        <v>1202</v>
      </c>
      <c r="P118" s="180" t="s">
        <v>1432</v>
      </c>
      <c r="Q118" s="188">
        <v>202.92383333333333</v>
      </c>
      <c r="R118" s="189" t="s">
        <v>2278</v>
      </c>
      <c r="S118" s="189" t="s">
        <v>2282</v>
      </c>
      <c r="T118" s="184"/>
      <c r="U118" s="5"/>
      <c r="V118" s="5"/>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row>
    <row r="119" spans="1:3127" s="167" customFormat="1" ht="24.75">
      <c r="A119" s="184" t="s">
        <v>2415</v>
      </c>
      <c r="B119" s="184" t="s">
        <v>2408</v>
      </c>
      <c r="C119" s="184" t="s">
        <v>2033</v>
      </c>
      <c r="D119" s="184" t="s">
        <v>2034</v>
      </c>
      <c r="E119" s="186" t="s">
        <v>1432</v>
      </c>
      <c r="F119" s="184" t="s">
        <v>24</v>
      </c>
      <c r="G119" s="184" t="s">
        <v>25</v>
      </c>
      <c r="H119" s="184" t="s">
        <v>1972</v>
      </c>
      <c r="I119" s="184" t="s">
        <v>1005</v>
      </c>
      <c r="J119" s="184" t="s">
        <v>18</v>
      </c>
      <c r="K119" s="184" t="s">
        <v>52</v>
      </c>
      <c r="L119" s="180" t="s">
        <v>1432</v>
      </c>
      <c r="M119" s="184" t="s">
        <v>1113</v>
      </c>
      <c r="N119" s="187">
        <v>2174</v>
      </c>
      <c r="O119" s="187">
        <v>1202</v>
      </c>
      <c r="P119" s="180" t="s">
        <v>1432</v>
      </c>
      <c r="Q119" s="188">
        <v>202.92383333333333</v>
      </c>
      <c r="R119" s="189" t="s">
        <v>2213</v>
      </c>
      <c r="S119" s="189" t="s">
        <v>2282</v>
      </c>
      <c r="T119" s="184"/>
      <c r="U119" s="5"/>
      <c r="V119" s="5"/>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s="166"/>
      <c r="APW119" s="166"/>
      <c r="APX119" s="166"/>
      <c r="APY119" s="166"/>
      <c r="APZ119" s="166"/>
      <c r="AQA119" s="166"/>
      <c r="AQB119" s="166"/>
      <c r="AQC119" s="166"/>
      <c r="AQD119" s="166"/>
      <c r="AQE119" s="166"/>
      <c r="AQF119" s="166"/>
      <c r="AQG119" s="166"/>
      <c r="AQH119" s="166"/>
      <c r="AQI119" s="166"/>
      <c r="AQJ119" s="166"/>
      <c r="AQK119" s="166"/>
      <c r="AQL119" s="166"/>
      <c r="AQM119" s="166"/>
      <c r="AQN119" s="166"/>
      <c r="AQO119" s="166"/>
      <c r="AQP119" s="166"/>
      <c r="AQQ119" s="166"/>
      <c r="AQR119" s="166"/>
      <c r="AQS119" s="166"/>
      <c r="AQT119" s="166"/>
      <c r="AQU119" s="166"/>
      <c r="AQV119" s="166"/>
      <c r="AQW119" s="166"/>
      <c r="AQX119" s="166"/>
      <c r="AQY119" s="166"/>
      <c r="AQZ119" s="166"/>
      <c r="ARA119" s="166"/>
      <c r="ARB119" s="166"/>
      <c r="ARC119" s="166"/>
      <c r="ARD119" s="166"/>
      <c r="ARE119" s="166"/>
      <c r="ARF119" s="166"/>
      <c r="ARG119" s="166"/>
      <c r="ARH119" s="166"/>
      <c r="ARI119" s="166"/>
      <c r="ARJ119" s="166"/>
      <c r="ARK119" s="166"/>
      <c r="ARL119" s="166"/>
      <c r="ARM119" s="166"/>
      <c r="ARN119" s="166"/>
      <c r="ARO119" s="166"/>
      <c r="ARP119" s="166"/>
      <c r="ARQ119" s="166"/>
      <c r="ARR119" s="166"/>
      <c r="ARS119" s="166"/>
      <c r="ART119" s="166"/>
      <c r="ARU119" s="166"/>
      <c r="ARV119" s="166"/>
      <c r="ARW119" s="166"/>
      <c r="ARX119" s="166"/>
      <c r="ARY119" s="166"/>
      <c r="ARZ119" s="166"/>
      <c r="ASA119" s="166"/>
      <c r="ASB119" s="166"/>
      <c r="ASC119" s="166"/>
      <c r="ASD119" s="166"/>
      <c r="ASE119" s="166"/>
      <c r="ASF119" s="166"/>
      <c r="ASG119" s="166"/>
      <c r="ASH119" s="166"/>
      <c r="ASI119" s="166"/>
      <c r="ASJ119" s="166"/>
      <c r="ASK119" s="166"/>
      <c r="ASL119" s="166"/>
      <c r="ASM119" s="166"/>
      <c r="ASN119" s="166"/>
      <c r="ASO119" s="166"/>
      <c r="ASP119" s="166"/>
      <c r="ASQ119" s="166"/>
      <c r="ASR119" s="166"/>
      <c r="ASS119" s="166"/>
      <c r="AST119" s="166"/>
      <c r="ASU119" s="166"/>
      <c r="ASV119" s="166"/>
      <c r="ASW119" s="166"/>
      <c r="ASX119" s="166"/>
      <c r="ASY119" s="166"/>
      <c r="ASZ119" s="166"/>
      <c r="ATA119" s="166"/>
      <c r="ATB119" s="166"/>
      <c r="ATC119" s="166"/>
      <c r="ATD119" s="166"/>
      <c r="ATE119" s="166"/>
      <c r="ATF119" s="166"/>
      <c r="ATG119" s="166"/>
      <c r="ATH119" s="166"/>
      <c r="ATI119" s="166"/>
      <c r="ATJ119" s="166"/>
      <c r="ATK119" s="166"/>
      <c r="ATL119" s="166"/>
      <c r="ATM119" s="166"/>
      <c r="ATN119" s="166"/>
      <c r="ATO119" s="166"/>
      <c r="ATP119" s="166"/>
      <c r="ATQ119" s="166"/>
      <c r="ATR119" s="166"/>
      <c r="ATS119" s="166"/>
      <c r="ATT119" s="166"/>
      <c r="ATU119" s="166"/>
      <c r="ATV119" s="166"/>
      <c r="ATW119" s="166"/>
      <c r="ATX119" s="166"/>
      <c r="ATY119" s="166"/>
      <c r="ATZ119" s="166"/>
      <c r="AUA119" s="166"/>
      <c r="AUB119" s="166"/>
      <c r="AUC119" s="166"/>
      <c r="AUD119" s="166"/>
      <c r="AUE119" s="166"/>
      <c r="AUF119" s="166"/>
      <c r="AUG119" s="166"/>
      <c r="AUH119" s="166"/>
      <c r="AUI119" s="166"/>
      <c r="AUJ119" s="166"/>
      <c r="AUK119" s="166"/>
      <c r="AUL119" s="166"/>
      <c r="AUM119" s="166"/>
      <c r="AUN119" s="166"/>
      <c r="AUO119" s="166"/>
      <c r="AUP119" s="166"/>
      <c r="AUQ119" s="166"/>
      <c r="AUR119" s="166"/>
      <c r="AUS119" s="166"/>
      <c r="AUT119" s="166"/>
      <c r="AUU119" s="166"/>
      <c r="AUV119" s="166"/>
      <c r="AUW119" s="166"/>
      <c r="AUX119" s="166"/>
      <c r="AUY119" s="166"/>
      <c r="AUZ119" s="166"/>
      <c r="AVA119" s="166"/>
      <c r="AVB119" s="166"/>
      <c r="AVC119" s="166"/>
      <c r="AVD119" s="166"/>
      <c r="AVE119" s="166"/>
      <c r="AVF119" s="166"/>
      <c r="AVG119" s="166"/>
      <c r="AVH119" s="166"/>
      <c r="AVI119" s="166"/>
      <c r="AVJ119" s="166"/>
      <c r="AVK119" s="166"/>
      <c r="AVL119" s="166"/>
      <c r="AVM119" s="166"/>
      <c r="AVN119" s="166"/>
      <c r="AVO119" s="166"/>
      <c r="AVP119" s="166"/>
      <c r="AVQ119" s="166"/>
      <c r="AVR119" s="166"/>
      <c r="AVS119" s="166"/>
      <c r="AVT119" s="166"/>
      <c r="AVU119" s="166"/>
      <c r="AVV119" s="166"/>
      <c r="AVW119" s="166"/>
      <c r="AVX119" s="166"/>
      <c r="AVY119" s="166"/>
      <c r="AVZ119" s="166"/>
      <c r="AWA119" s="166"/>
      <c r="AWB119" s="166"/>
      <c r="AWC119" s="166"/>
      <c r="AWD119" s="166"/>
      <c r="AWE119" s="166"/>
      <c r="AWF119" s="166"/>
      <c r="AWG119" s="166"/>
      <c r="AWH119" s="166"/>
      <c r="AWI119" s="166"/>
      <c r="AWJ119" s="166"/>
      <c r="AWK119" s="166"/>
      <c r="AWL119" s="166"/>
      <c r="AWM119" s="166"/>
      <c r="AWN119" s="166"/>
      <c r="AWO119" s="166"/>
      <c r="AWP119" s="166"/>
      <c r="AWQ119" s="166"/>
      <c r="AWR119" s="166"/>
      <c r="AWS119" s="166"/>
      <c r="AWT119" s="166"/>
      <c r="AWU119" s="166"/>
      <c r="AWV119" s="166"/>
      <c r="AWW119" s="166"/>
      <c r="AWX119" s="166"/>
      <c r="AWY119" s="166"/>
      <c r="AWZ119" s="166"/>
      <c r="AXA119" s="166"/>
      <c r="AXB119" s="166"/>
      <c r="AXC119" s="166"/>
      <c r="AXD119" s="166"/>
      <c r="AXE119" s="166"/>
      <c r="AXF119" s="166"/>
      <c r="AXG119" s="166"/>
      <c r="AXH119" s="166"/>
      <c r="AXI119" s="166"/>
      <c r="AXJ119" s="166"/>
      <c r="AXK119" s="166"/>
      <c r="AXL119" s="166"/>
      <c r="AXM119" s="166"/>
      <c r="AXN119" s="166"/>
      <c r="AXO119" s="166"/>
      <c r="AXP119" s="166"/>
      <c r="AXQ119" s="166"/>
      <c r="AXR119" s="166"/>
      <c r="AXS119" s="166"/>
      <c r="AXT119" s="166"/>
      <c r="AXU119" s="166"/>
      <c r="AXV119" s="166"/>
      <c r="AXW119" s="166"/>
      <c r="AXX119" s="166"/>
      <c r="AXY119" s="166"/>
      <c r="AXZ119" s="166"/>
      <c r="AYA119" s="166"/>
      <c r="AYB119" s="166"/>
      <c r="AYC119" s="166"/>
      <c r="AYD119" s="166"/>
      <c r="AYE119" s="166"/>
      <c r="AYF119" s="166"/>
      <c r="AYG119" s="166"/>
      <c r="AYH119" s="166"/>
      <c r="AYI119" s="166"/>
      <c r="AYJ119" s="166"/>
      <c r="AYK119" s="166"/>
      <c r="AYL119" s="166"/>
      <c r="AYM119" s="166"/>
      <c r="AYN119" s="166"/>
      <c r="AYO119" s="166"/>
      <c r="AYP119" s="166"/>
      <c r="AYQ119" s="166"/>
      <c r="AYR119" s="166"/>
      <c r="AYS119" s="166"/>
      <c r="AYT119" s="166"/>
      <c r="AYU119" s="166"/>
      <c r="AYV119" s="166"/>
      <c r="AYW119" s="166"/>
      <c r="AYX119" s="166"/>
      <c r="AYY119" s="166"/>
      <c r="AYZ119" s="166"/>
      <c r="AZA119" s="166"/>
      <c r="AZB119" s="166"/>
      <c r="AZC119" s="166"/>
      <c r="AZD119" s="166"/>
      <c r="AZE119" s="166"/>
      <c r="AZF119" s="166"/>
      <c r="AZG119" s="166"/>
      <c r="AZH119" s="166"/>
      <c r="AZI119" s="166"/>
      <c r="AZJ119" s="166"/>
      <c r="AZK119" s="166"/>
      <c r="AZL119" s="166"/>
      <c r="AZM119" s="166"/>
      <c r="AZN119" s="166"/>
      <c r="AZO119" s="166"/>
      <c r="AZP119" s="166"/>
      <c r="AZQ119" s="166"/>
      <c r="AZR119" s="166"/>
      <c r="AZS119" s="166"/>
      <c r="AZT119" s="166"/>
      <c r="AZU119" s="166"/>
      <c r="AZV119" s="166"/>
      <c r="AZW119" s="166"/>
      <c r="AZX119" s="166"/>
      <c r="AZY119" s="166"/>
      <c r="AZZ119" s="166"/>
      <c r="BAA119" s="166"/>
      <c r="BAB119" s="166"/>
      <c r="BAC119" s="166"/>
      <c r="BAD119" s="166"/>
      <c r="BAE119" s="166"/>
      <c r="BAF119" s="166"/>
      <c r="BAG119" s="166"/>
      <c r="BAH119" s="166"/>
      <c r="BAI119" s="166"/>
      <c r="BAJ119" s="166"/>
      <c r="BAK119" s="166"/>
      <c r="BAL119" s="166"/>
      <c r="BAM119" s="166"/>
      <c r="BAN119" s="166"/>
      <c r="BAO119" s="166"/>
      <c r="BAP119" s="166"/>
      <c r="BAQ119" s="166"/>
      <c r="BAR119" s="166"/>
      <c r="BAS119" s="166"/>
      <c r="BAT119" s="166"/>
      <c r="BAU119" s="166"/>
      <c r="BAV119" s="166"/>
      <c r="BAW119" s="166"/>
      <c r="BAX119" s="166"/>
      <c r="BAY119" s="166"/>
      <c r="BAZ119" s="166"/>
      <c r="BBA119" s="166"/>
      <c r="BBB119" s="166"/>
      <c r="BBC119" s="166"/>
      <c r="BBD119" s="166"/>
      <c r="BBE119" s="166"/>
      <c r="BBF119" s="166"/>
      <c r="BBG119" s="166"/>
      <c r="BBH119" s="166"/>
      <c r="BBI119" s="166"/>
      <c r="BBJ119" s="166"/>
      <c r="BBK119" s="166"/>
      <c r="BBL119" s="166"/>
      <c r="BBM119" s="166"/>
      <c r="BBN119" s="166"/>
      <c r="BBO119" s="166"/>
      <c r="BBP119" s="166"/>
      <c r="BBQ119" s="166"/>
      <c r="BBR119" s="166"/>
      <c r="BBS119" s="166"/>
      <c r="BBT119" s="166"/>
      <c r="BBU119" s="166"/>
      <c r="BBV119" s="166"/>
      <c r="BBW119" s="166"/>
      <c r="BBX119" s="166"/>
      <c r="BBY119" s="166"/>
      <c r="BBZ119" s="166"/>
      <c r="BCA119" s="166"/>
      <c r="BCB119" s="166"/>
      <c r="BCC119" s="166"/>
      <c r="BCD119" s="166"/>
      <c r="BCE119" s="166"/>
      <c r="BCF119" s="166"/>
      <c r="BCG119" s="166"/>
      <c r="BCH119" s="166"/>
      <c r="BCI119" s="166"/>
      <c r="BCJ119" s="166"/>
      <c r="BCK119" s="166"/>
      <c r="BCL119" s="166"/>
      <c r="BCM119" s="166"/>
      <c r="BCN119" s="166"/>
      <c r="BCO119" s="166"/>
      <c r="BCP119" s="166"/>
      <c r="BCQ119" s="166"/>
      <c r="BCR119" s="166"/>
      <c r="BCS119" s="166"/>
      <c r="BCT119" s="166"/>
      <c r="BCU119" s="166"/>
      <c r="BCV119" s="166"/>
      <c r="BCW119" s="166"/>
      <c r="BCX119" s="166"/>
      <c r="BCY119" s="166"/>
      <c r="BCZ119" s="166"/>
      <c r="BDA119" s="166"/>
      <c r="BDB119" s="166"/>
      <c r="BDC119" s="166"/>
      <c r="BDD119" s="166"/>
      <c r="BDE119" s="166"/>
      <c r="BDF119" s="166"/>
      <c r="BDG119" s="166"/>
      <c r="BDH119" s="166"/>
      <c r="BDI119" s="166"/>
      <c r="BDJ119" s="166"/>
      <c r="BDK119" s="166"/>
      <c r="BDL119" s="166"/>
      <c r="BDM119" s="166"/>
      <c r="BDN119" s="166"/>
      <c r="BDO119" s="166"/>
      <c r="BDP119" s="166"/>
      <c r="BDQ119" s="166"/>
      <c r="BDR119" s="166"/>
      <c r="BDS119" s="166"/>
      <c r="BDT119" s="166"/>
      <c r="BDU119" s="166"/>
      <c r="BDV119" s="166"/>
      <c r="BDW119" s="166"/>
      <c r="BDX119" s="166"/>
      <c r="BDY119" s="166"/>
      <c r="BDZ119" s="166"/>
      <c r="BEA119" s="166"/>
      <c r="BEB119" s="166"/>
      <c r="BEC119" s="166"/>
      <c r="BED119" s="166"/>
      <c r="BEE119" s="166"/>
      <c r="BEF119" s="166"/>
      <c r="BEG119" s="166"/>
      <c r="BEH119" s="166"/>
      <c r="BEI119" s="166"/>
      <c r="BEJ119" s="166"/>
      <c r="BEK119" s="166"/>
      <c r="BEL119" s="166"/>
      <c r="BEM119" s="166"/>
      <c r="BEN119" s="166"/>
      <c r="BEO119" s="166"/>
      <c r="BEP119" s="166"/>
      <c r="BEQ119" s="166"/>
      <c r="BER119" s="166"/>
      <c r="BES119" s="166"/>
      <c r="BET119" s="166"/>
      <c r="BEU119" s="166"/>
      <c r="BEV119" s="166"/>
      <c r="BEW119" s="166"/>
      <c r="BEX119" s="166"/>
      <c r="BEY119" s="166"/>
      <c r="BEZ119" s="166"/>
      <c r="BFA119" s="166"/>
      <c r="BFB119" s="166"/>
      <c r="BFC119" s="166"/>
      <c r="BFD119" s="166"/>
      <c r="BFE119" s="166"/>
      <c r="BFF119" s="166"/>
      <c r="BFG119" s="166"/>
      <c r="BFH119" s="166"/>
      <c r="BFI119" s="166"/>
      <c r="BFJ119" s="166"/>
      <c r="BFK119" s="166"/>
      <c r="BFL119" s="166"/>
      <c r="BFM119" s="166"/>
      <c r="BFN119" s="166"/>
      <c r="BFO119" s="166"/>
      <c r="BFP119" s="166"/>
      <c r="BFQ119" s="166"/>
      <c r="BFR119" s="166"/>
      <c r="BFS119" s="166"/>
      <c r="BFT119" s="166"/>
      <c r="BFU119" s="166"/>
      <c r="BFV119" s="166"/>
      <c r="BFW119" s="166"/>
      <c r="BFX119" s="166"/>
      <c r="BFY119" s="166"/>
      <c r="BFZ119" s="166"/>
      <c r="BGA119" s="166"/>
      <c r="BGB119" s="166"/>
      <c r="BGC119" s="166"/>
      <c r="BGD119" s="166"/>
      <c r="BGE119" s="166"/>
      <c r="BGF119" s="166"/>
      <c r="BGG119" s="166"/>
      <c r="BGH119" s="166"/>
      <c r="BGI119" s="166"/>
      <c r="BGJ119" s="166"/>
      <c r="BGK119" s="166"/>
      <c r="BGL119" s="166"/>
      <c r="BGM119" s="166"/>
      <c r="BGN119" s="166"/>
      <c r="BGO119" s="166"/>
      <c r="BGP119" s="166"/>
      <c r="BGQ119" s="166"/>
      <c r="BGR119" s="166"/>
      <c r="BGS119" s="166"/>
      <c r="BGT119" s="166"/>
      <c r="BGU119" s="166"/>
      <c r="BGV119" s="166"/>
      <c r="BGW119" s="166"/>
      <c r="BGX119" s="166"/>
      <c r="BGY119" s="166"/>
      <c r="BGZ119" s="166"/>
      <c r="BHA119" s="166"/>
      <c r="BHB119" s="166"/>
      <c r="BHC119" s="166"/>
      <c r="BHD119" s="166"/>
      <c r="BHE119" s="166"/>
      <c r="BHF119" s="166"/>
      <c r="BHG119" s="166"/>
      <c r="BHH119" s="166"/>
      <c r="BHI119" s="166"/>
      <c r="BHJ119" s="166"/>
      <c r="BHK119" s="166"/>
      <c r="BHL119" s="166"/>
      <c r="BHM119" s="166"/>
      <c r="BHN119" s="166"/>
      <c r="BHO119" s="166"/>
      <c r="BHP119" s="166"/>
      <c r="BHQ119" s="166"/>
      <c r="BHR119" s="166"/>
      <c r="BHS119" s="166"/>
      <c r="BHT119" s="166"/>
      <c r="BHU119" s="166"/>
      <c r="BHV119" s="166"/>
      <c r="BHW119" s="166"/>
      <c r="BHX119" s="166"/>
      <c r="BHY119" s="166"/>
      <c r="BHZ119" s="166"/>
      <c r="BIA119" s="166"/>
      <c r="BIB119" s="166"/>
      <c r="BIC119" s="166"/>
      <c r="BID119" s="166"/>
      <c r="BIE119" s="166"/>
      <c r="BIF119" s="166"/>
      <c r="BIG119" s="166"/>
      <c r="BIH119" s="166"/>
      <c r="BII119" s="166"/>
      <c r="BIJ119" s="166"/>
      <c r="BIK119" s="166"/>
      <c r="BIL119" s="166"/>
      <c r="BIM119" s="166"/>
      <c r="BIN119" s="166"/>
      <c r="BIO119" s="166"/>
      <c r="BIP119" s="166"/>
      <c r="BIQ119" s="166"/>
      <c r="BIR119" s="166"/>
      <c r="BIS119" s="166"/>
      <c r="BIT119" s="166"/>
      <c r="BIU119" s="166"/>
      <c r="BIV119" s="166"/>
      <c r="BIW119" s="166"/>
      <c r="BIX119" s="166"/>
      <c r="BIY119" s="166"/>
      <c r="BIZ119" s="166"/>
      <c r="BJA119" s="166"/>
      <c r="BJB119" s="166"/>
      <c r="BJC119" s="166"/>
      <c r="BJD119" s="166"/>
      <c r="BJE119" s="166"/>
      <c r="BJF119" s="166"/>
      <c r="BJG119" s="166"/>
      <c r="BJH119" s="166"/>
      <c r="BJI119" s="166"/>
      <c r="BJJ119" s="166"/>
      <c r="BJK119" s="166"/>
      <c r="BJL119" s="166"/>
      <c r="BJM119" s="166"/>
      <c r="BJN119" s="166"/>
      <c r="BJO119" s="166"/>
      <c r="BJP119" s="166"/>
      <c r="BJQ119" s="166"/>
      <c r="BJR119" s="166"/>
      <c r="BJS119" s="166"/>
      <c r="BJT119" s="166"/>
      <c r="BJU119" s="166"/>
      <c r="BJV119" s="166"/>
      <c r="BJW119" s="166"/>
      <c r="BJX119" s="166"/>
      <c r="BJY119" s="166"/>
      <c r="BJZ119" s="166"/>
      <c r="BKA119" s="166"/>
      <c r="BKB119" s="166"/>
      <c r="BKC119" s="166"/>
      <c r="BKD119" s="166"/>
      <c r="BKE119" s="166"/>
      <c r="BKF119" s="166"/>
      <c r="BKG119" s="166"/>
      <c r="BKH119" s="166"/>
      <c r="BKI119" s="166"/>
      <c r="BKJ119" s="166"/>
      <c r="BKK119" s="166"/>
      <c r="BKL119" s="166"/>
      <c r="BKM119" s="166"/>
      <c r="BKN119" s="166"/>
      <c r="BKO119" s="166"/>
      <c r="BKP119" s="166"/>
      <c r="BKQ119" s="166"/>
      <c r="BKR119" s="166"/>
      <c r="BKS119" s="166"/>
      <c r="BKT119" s="166"/>
      <c r="BKU119" s="166"/>
      <c r="BKV119" s="166"/>
      <c r="BKW119" s="166"/>
      <c r="BKX119" s="166"/>
      <c r="BKY119" s="166"/>
      <c r="BKZ119" s="166"/>
      <c r="BLA119" s="166"/>
      <c r="BLB119" s="166"/>
      <c r="BLC119" s="166"/>
      <c r="BLD119" s="166"/>
      <c r="BLE119" s="166"/>
      <c r="BLF119" s="166"/>
      <c r="BLG119" s="166"/>
      <c r="BLH119" s="166"/>
      <c r="BLI119" s="166"/>
      <c r="BLJ119" s="166"/>
      <c r="BLK119" s="166"/>
      <c r="BLL119" s="166"/>
      <c r="BLM119" s="166"/>
      <c r="BLN119" s="166"/>
      <c r="BLO119" s="166"/>
      <c r="BLP119" s="166"/>
      <c r="BLQ119" s="166"/>
      <c r="BLR119" s="166"/>
      <c r="BLS119" s="166"/>
      <c r="BLT119" s="166"/>
      <c r="BLU119" s="166"/>
      <c r="BLV119" s="166"/>
      <c r="BLW119" s="166"/>
      <c r="BLX119" s="166"/>
      <c r="BLY119" s="166"/>
      <c r="BLZ119" s="166"/>
      <c r="BMA119" s="166"/>
      <c r="BMB119" s="166"/>
      <c r="BMC119" s="166"/>
      <c r="BMD119" s="166"/>
      <c r="BME119" s="166"/>
      <c r="BMF119" s="166"/>
      <c r="BMG119" s="166"/>
      <c r="BMH119" s="166"/>
      <c r="BMI119" s="166"/>
      <c r="BMJ119" s="166"/>
      <c r="BMK119" s="166"/>
      <c r="BML119" s="166"/>
      <c r="BMM119" s="166"/>
      <c r="BMN119" s="166"/>
      <c r="BMO119" s="166"/>
      <c r="BMP119" s="166"/>
      <c r="BMQ119" s="166"/>
      <c r="BMR119" s="166"/>
      <c r="BMS119" s="166"/>
      <c r="BMT119" s="166"/>
      <c r="BMU119" s="166"/>
      <c r="BMV119" s="166"/>
      <c r="BMW119" s="166"/>
      <c r="BMX119" s="166"/>
      <c r="BMY119" s="166"/>
      <c r="BMZ119" s="166"/>
      <c r="BNA119" s="166"/>
      <c r="BNB119" s="166"/>
      <c r="BNC119" s="166"/>
      <c r="BND119" s="166"/>
      <c r="BNE119" s="166"/>
      <c r="BNF119" s="166"/>
      <c r="BNG119" s="166"/>
      <c r="BNH119" s="166"/>
      <c r="BNI119" s="166"/>
      <c r="BNJ119" s="166"/>
      <c r="BNK119" s="166"/>
      <c r="BNL119" s="166"/>
      <c r="BNM119" s="166"/>
      <c r="BNN119" s="166"/>
      <c r="BNO119" s="166"/>
      <c r="BNP119" s="166"/>
      <c r="BNQ119" s="166"/>
      <c r="BNR119" s="166"/>
      <c r="BNS119" s="166"/>
      <c r="BNT119" s="166"/>
      <c r="BNU119" s="166"/>
      <c r="BNV119" s="166"/>
      <c r="BNW119" s="166"/>
      <c r="BNX119" s="166"/>
      <c r="BNY119" s="166"/>
      <c r="BNZ119" s="166"/>
      <c r="BOA119" s="166"/>
      <c r="BOB119" s="166"/>
      <c r="BOC119" s="166"/>
      <c r="BOD119" s="166"/>
      <c r="BOE119" s="166"/>
      <c r="BOF119" s="166"/>
      <c r="BOG119" s="166"/>
      <c r="BOH119" s="166"/>
      <c r="BOI119" s="166"/>
      <c r="BOJ119" s="166"/>
      <c r="BOK119" s="166"/>
      <c r="BOL119" s="166"/>
      <c r="BOM119" s="166"/>
      <c r="BON119" s="166"/>
      <c r="BOO119" s="166"/>
      <c r="BOP119" s="166"/>
      <c r="BOQ119" s="166"/>
      <c r="BOR119" s="166"/>
      <c r="BOS119" s="166"/>
      <c r="BOT119" s="166"/>
      <c r="BOU119" s="166"/>
      <c r="BOV119" s="166"/>
      <c r="BOW119" s="166"/>
      <c r="BOX119" s="166"/>
      <c r="BOY119" s="166"/>
      <c r="BOZ119" s="166"/>
      <c r="BPA119" s="166"/>
      <c r="BPB119" s="166"/>
      <c r="BPC119" s="166"/>
      <c r="BPD119" s="166"/>
      <c r="BPE119" s="166"/>
      <c r="BPF119" s="166"/>
      <c r="BPG119" s="166"/>
      <c r="BPH119" s="166"/>
      <c r="BPI119" s="166"/>
      <c r="BPJ119" s="166"/>
      <c r="BPK119" s="166"/>
      <c r="BPL119" s="166"/>
      <c r="BPM119" s="166"/>
      <c r="BPN119" s="166"/>
      <c r="BPO119" s="166"/>
      <c r="BPP119" s="166"/>
      <c r="BPQ119" s="166"/>
      <c r="BPR119" s="166"/>
      <c r="BPS119" s="166"/>
      <c r="BPT119" s="166"/>
      <c r="BPU119" s="166"/>
      <c r="BPV119" s="166"/>
      <c r="BPW119" s="166"/>
      <c r="BPX119" s="166"/>
      <c r="BPY119" s="166"/>
      <c r="BPZ119" s="166"/>
      <c r="BQA119" s="166"/>
      <c r="BQB119" s="166"/>
      <c r="BQC119" s="166"/>
      <c r="BQD119" s="166"/>
      <c r="BQE119" s="166"/>
      <c r="BQF119" s="166"/>
      <c r="BQG119" s="166"/>
      <c r="BQH119" s="166"/>
      <c r="BQI119" s="166"/>
      <c r="BQJ119" s="166"/>
      <c r="BQK119" s="166"/>
      <c r="BQL119" s="166"/>
      <c r="BQM119" s="166"/>
      <c r="BQN119" s="166"/>
      <c r="BQO119" s="166"/>
      <c r="BQP119" s="166"/>
      <c r="BQQ119" s="166"/>
      <c r="BQR119" s="166"/>
      <c r="BQS119" s="166"/>
      <c r="BQT119" s="166"/>
      <c r="BQU119" s="166"/>
      <c r="BQV119" s="166"/>
      <c r="BQW119" s="166"/>
      <c r="BQX119" s="166"/>
      <c r="BQY119" s="166"/>
      <c r="BQZ119" s="166"/>
      <c r="BRA119" s="166"/>
      <c r="BRB119" s="166"/>
      <c r="BRC119" s="166"/>
      <c r="BRD119" s="166"/>
      <c r="BRE119" s="166"/>
      <c r="BRF119" s="166"/>
      <c r="BRG119" s="166"/>
      <c r="BRH119" s="166"/>
      <c r="BRI119" s="166"/>
      <c r="BRJ119" s="166"/>
      <c r="BRK119" s="166"/>
      <c r="BRL119" s="166"/>
      <c r="BRM119" s="166"/>
      <c r="BRN119" s="166"/>
      <c r="BRO119" s="166"/>
      <c r="BRP119" s="166"/>
      <c r="BRQ119" s="166"/>
      <c r="BRR119" s="166"/>
      <c r="BRS119" s="166"/>
      <c r="BRT119" s="166"/>
      <c r="BRU119" s="166"/>
      <c r="BRV119" s="166"/>
      <c r="BRW119" s="166"/>
      <c r="BRX119" s="166"/>
      <c r="BRY119" s="166"/>
      <c r="BRZ119" s="166"/>
      <c r="BSA119" s="166"/>
      <c r="BSB119" s="166"/>
      <c r="BSC119" s="166"/>
      <c r="BSD119" s="166"/>
      <c r="BSE119" s="166"/>
      <c r="BSF119" s="166"/>
      <c r="BSG119" s="166"/>
      <c r="BSH119" s="166"/>
      <c r="BSI119" s="166"/>
      <c r="BSJ119" s="166"/>
      <c r="BSK119" s="166"/>
      <c r="BSL119" s="166"/>
      <c r="BSM119" s="166"/>
      <c r="BSN119" s="166"/>
      <c r="BSO119" s="166"/>
      <c r="BSP119" s="166"/>
      <c r="BSQ119" s="166"/>
      <c r="BSR119" s="166"/>
      <c r="BSS119" s="166"/>
      <c r="BST119" s="166"/>
      <c r="BSU119" s="166"/>
      <c r="BSV119" s="166"/>
      <c r="BSW119" s="166"/>
      <c r="BSX119" s="166"/>
      <c r="BSY119" s="166"/>
      <c r="BSZ119" s="166"/>
      <c r="BTA119" s="166"/>
      <c r="BTB119" s="166"/>
      <c r="BTC119" s="166"/>
      <c r="BTD119" s="166"/>
      <c r="BTE119" s="166"/>
      <c r="BTF119" s="166"/>
      <c r="BTG119" s="166"/>
      <c r="BTH119" s="166"/>
      <c r="BTI119" s="166"/>
      <c r="BTJ119" s="166"/>
      <c r="BTK119" s="166"/>
      <c r="BTL119" s="166"/>
      <c r="BTM119" s="166"/>
      <c r="BTN119" s="166"/>
      <c r="BTO119" s="166"/>
      <c r="BTP119" s="166"/>
      <c r="BTQ119" s="166"/>
      <c r="BTR119" s="166"/>
      <c r="BTS119" s="166"/>
      <c r="BTT119" s="166"/>
      <c r="BTU119" s="166"/>
      <c r="BTV119" s="166"/>
      <c r="BTW119" s="166"/>
      <c r="BTX119" s="166"/>
      <c r="BTY119" s="166"/>
      <c r="BTZ119" s="166"/>
      <c r="BUA119" s="166"/>
      <c r="BUB119" s="166"/>
      <c r="BUC119" s="166"/>
      <c r="BUD119" s="166"/>
      <c r="BUE119" s="166"/>
      <c r="BUF119" s="166"/>
      <c r="BUG119" s="166"/>
      <c r="BUH119" s="166"/>
      <c r="BUI119" s="166"/>
      <c r="BUJ119" s="166"/>
      <c r="BUK119" s="166"/>
      <c r="BUL119" s="166"/>
      <c r="BUM119" s="166"/>
      <c r="BUN119" s="166"/>
      <c r="BUO119" s="166"/>
      <c r="BUP119" s="166"/>
      <c r="BUQ119" s="166"/>
      <c r="BUR119" s="166"/>
      <c r="BUS119" s="166"/>
      <c r="BUT119" s="166"/>
      <c r="BUU119" s="166"/>
      <c r="BUV119" s="166"/>
      <c r="BUW119" s="166"/>
      <c r="BUX119" s="166"/>
      <c r="BUY119" s="166"/>
      <c r="BUZ119" s="166"/>
      <c r="BVA119" s="166"/>
      <c r="BVB119" s="166"/>
      <c r="BVC119" s="166"/>
      <c r="BVD119" s="166"/>
      <c r="BVE119" s="166"/>
      <c r="BVF119" s="166"/>
      <c r="BVG119" s="166"/>
      <c r="BVH119" s="166"/>
      <c r="BVI119" s="166"/>
      <c r="BVJ119" s="166"/>
      <c r="BVK119" s="166"/>
      <c r="BVL119" s="166"/>
      <c r="BVM119" s="166"/>
      <c r="BVN119" s="166"/>
      <c r="BVO119" s="166"/>
      <c r="BVP119" s="166"/>
      <c r="BVQ119" s="166"/>
      <c r="BVR119" s="166"/>
      <c r="BVS119" s="166"/>
      <c r="BVT119" s="166"/>
      <c r="BVU119" s="166"/>
      <c r="BVV119" s="166"/>
      <c r="BVW119" s="166"/>
      <c r="BVX119" s="166"/>
      <c r="BVY119" s="166"/>
      <c r="BVZ119" s="166"/>
      <c r="BWA119" s="166"/>
      <c r="BWB119" s="166"/>
      <c r="BWC119" s="166"/>
      <c r="BWD119" s="166"/>
      <c r="BWE119" s="166"/>
      <c r="BWF119" s="166"/>
      <c r="BWG119" s="166"/>
      <c r="BWH119" s="166"/>
      <c r="BWI119" s="166"/>
      <c r="BWJ119" s="166"/>
      <c r="BWK119" s="166"/>
      <c r="BWL119" s="166"/>
      <c r="BWM119" s="166"/>
      <c r="BWN119" s="166"/>
      <c r="BWO119" s="166"/>
      <c r="BWP119" s="166"/>
      <c r="BWQ119" s="166"/>
      <c r="BWR119" s="166"/>
      <c r="BWS119" s="166"/>
      <c r="BWT119" s="166"/>
      <c r="BWU119" s="166"/>
      <c r="BWV119" s="166"/>
      <c r="BWW119" s="166"/>
      <c r="BWX119" s="166"/>
      <c r="BWY119" s="166"/>
      <c r="BWZ119" s="166"/>
      <c r="BXA119" s="166"/>
      <c r="BXB119" s="166"/>
      <c r="BXC119" s="166"/>
      <c r="BXD119" s="166"/>
      <c r="BXE119" s="166"/>
      <c r="BXF119" s="166"/>
      <c r="BXG119" s="166"/>
      <c r="BXH119" s="166"/>
      <c r="BXI119" s="166"/>
      <c r="BXJ119" s="166"/>
      <c r="BXK119" s="166"/>
      <c r="BXL119" s="166"/>
      <c r="BXM119" s="166"/>
      <c r="BXN119" s="166"/>
      <c r="BXO119" s="166"/>
      <c r="BXP119" s="166"/>
      <c r="BXQ119" s="166"/>
      <c r="BXR119" s="166"/>
      <c r="BXS119" s="166"/>
      <c r="BXT119" s="166"/>
      <c r="BXU119" s="166"/>
      <c r="BXV119" s="166"/>
      <c r="BXW119" s="166"/>
      <c r="BXX119" s="166"/>
      <c r="BXY119" s="166"/>
      <c r="BXZ119" s="166"/>
      <c r="BYA119" s="166"/>
      <c r="BYB119" s="166"/>
      <c r="BYC119" s="166"/>
      <c r="BYD119" s="166"/>
      <c r="BYE119" s="166"/>
      <c r="BYF119" s="166"/>
      <c r="BYG119" s="166"/>
      <c r="BYH119" s="166"/>
      <c r="BYI119" s="166"/>
      <c r="BYJ119" s="166"/>
      <c r="BYK119" s="166"/>
      <c r="BYL119" s="166"/>
      <c r="BYM119" s="166"/>
      <c r="BYN119" s="166"/>
      <c r="BYO119" s="166"/>
      <c r="BYP119" s="166"/>
      <c r="BYQ119" s="166"/>
      <c r="BYR119" s="166"/>
      <c r="BYS119" s="166"/>
      <c r="BYT119" s="166"/>
      <c r="BYU119" s="166"/>
      <c r="BYV119" s="166"/>
      <c r="BYW119" s="166"/>
      <c r="BYX119" s="166"/>
      <c r="BYY119" s="166"/>
      <c r="BYZ119" s="166"/>
      <c r="BZA119" s="166"/>
      <c r="BZB119" s="166"/>
      <c r="BZC119" s="166"/>
      <c r="BZD119" s="166"/>
      <c r="BZE119" s="166"/>
      <c r="BZF119" s="166"/>
      <c r="BZG119" s="166"/>
      <c r="BZH119" s="166"/>
      <c r="BZI119" s="166"/>
      <c r="BZJ119" s="166"/>
      <c r="BZK119" s="166"/>
      <c r="BZL119" s="166"/>
      <c r="BZM119" s="166"/>
      <c r="BZN119" s="166"/>
      <c r="BZO119" s="166"/>
      <c r="BZP119" s="166"/>
      <c r="BZQ119" s="166"/>
      <c r="BZR119" s="166"/>
      <c r="BZS119" s="166"/>
      <c r="BZT119" s="166"/>
      <c r="BZU119" s="166"/>
      <c r="BZV119" s="166"/>
      <c r="BZW119" s="166"/>
      <c r="BZX119" s="166"/>
      <c r="BZY119" s="166"/>
      <c r="BZZ119" s="166"/>
      <c r="CAA119" s="166"/>
      <c r="CAB119" s="166"/>
      <c r="CAC119" s="166"/>
      <c r="CAD119" s="166"/>
      <c r="CAE119" s="166"/>
      <c r="CAF119" s="166"/>
      <c r="CAG119" s="166"/>
      <c r="CAH119" s="166"/>
      <c r="CAI119" s="166"/>
      <c r="CAJ119" s="166"/>
      <c r="CAK119" s="166"/>
      <c r="CAL119" s="166"/>
      <c r="CAM119" s="166"/>
      <c r="CAN119" s="166"/>
      <c r="CAO119" s="166"/>
      <c r="CAP119" s="166"/>
      <c r="CAQ119" s="166"/>
      <c r="CAR119" s="166"/>
      <c r="CAS119" s="166"/>
      <c r="CAT119" s="166"/>
      <c r="CAU119" s="166"/>
      <c r="CAV119" s="166"/>
      <c r="CAW119" s="166"/>
      <c r="CAX119" s="166"/>
      <c r="CAY119" s="166"/>
      <c r="CAZ119" s="166"/>
      <c r="CBA119" s="166"/>
      <c r="CBB119" s="166"/>
      <c r="CBC119" s="166"/>
      <c r="CBD119" s="166"/>
      <c r="CBE119" s="166"/>
      <c r="CBF119" s="166"/>
      <c r="CBG119" s="166"/>
      <c r="CBH119" s="166"/>
      <c r="CBI119" s="166"/>
      <c r="CBJ119" s="166"/>
      <c r="CBK119" s="166"/>
      <c r="CBL119" s="166"/>
      <c r="CBM119" s="166"/>
      <c r="CBN119" s="166"/>
      <c r="CBO119" s="166"/>
      <c r="CBP119" s="166"/>
      <c r="CBQ119" s="166"/>
      <c r="CBR119" s="166"/>
      <c r="CBS119" s="166"/>
      <c r="CBT119" s="166"/>
      <c r="CBU119" s="166"/>
      <c r="CBV119" s="166"/>
      <c r="CBW119" s="166"/>
      <c r="CBX119" s="166"/>
      <c r="CBY119" s="166"/>
      <c r="CBZ119" s="166"/>
      <c r="CCA119" s="166"/>
      <c r="CCB119" s="166"/>
      <c r="CCC119" s="166"/>
      <c r="CCD119" s="166"/>
      <c r="CCE119" s="166"/>
      <c r="CCF119" s="166"/>
      <c r="CCG119" s="166"/>
      <c r="CCH119" s="166"/>
      <c r="CCI119" s="166"/>
      <c r="CCJ119" s="166"/>
      <c r="CCK119" s="166"/>
      <c r="CCL119" s="166"/>
      <c r="CCM119" s="166"/>
      <c r="CCN119" s="166"/>
      <c r="CCO119" s="166"/>
      <c r="CCP119" s="166"/>
      <c r="CCQ119" s="166"/>
      <c r="CCR119" s="166"/>
      <c r="CCS119" s="166"/>
      <c r="CCT119" s="166"/>
      <c r="CCU119" s="166"/>
      <c r="CCV119" s="166"/>
      <c r="CCW119" s="166"/>
      <c r="CCX119" s="166"/>
      <c r="CCY119" s="166"/>
      <c r="CCZ119" s="166"/>
      <c r="CDA119" s="166"/>
      <c r="CDB119" s="166"/>
      <c r="CDC119" s="166"/>
      <c r="CDD119" s="166"/>
      <c r="CDE119" s="166"/>
      <c r="CDF119" s="166"/>
      <c r="CDG119" s="166"/>
      <c r="CDH119" s="166"/>
      <c r="CDI119" s="166"/>
      <c r="CDJ119" s="166"/>
      <c r="CDK119" s="166"/>
      <c r="CDL119" s="166"/>
      <c r="CDM119" s="166"/>
      <c r="CDN119" s="166"/>
      <c r="CDO119" s="166"/>
      <c r="CDP119" s="166"/>
      <c r="CDQ119" s="166"/>
      <c r="CDR119" s="166"/>
      <c r="CDS119" s="166"/>
      <c r="CDT119" s="166"/>
      <c r="CDU119" s="166"/>
      <c r="CDV119" s="166"/>
      <c r="CDW119" s="166"/>
      <c r="CDX119" s="166"/>
      <c r="CDY119" s="166"/>
      <c r="CDZ119" s="166"/>
      <c r="CEA119" s="166"/>
      <c r="CEB119" s="166"/>
      <c r="CEC119" s="166"/>
      <c r="CED119" s="166"/>
      <c r="CEE119" s="166"/>
      <c r="CEF119" s="166"/>
      <c r="CEG119" s="166"/>
      <c r="CEH119" s="166"/>
      <c r="CEI119" s="166"/>
      <c r="CEJ119" s="166"/>
      <c r="CEK119" s="166"/>
      <c r="CEL119" s="166"/>
      <c r="CEM119" s="166"/>
      <c r="CEN119" s="166"/>
      <c r="CEO119" s="166"/>
      <c r="CEP119" s="166"/>
      <c r="CEQ119" s="166"/>
      <c r="CER119" s="166"/>
      <c r="CES119" s="166"/>
      <c r="CET119" s="166"/>
      <c r="CEU119" s="166"/>
      <c r="CEV119" s="166"/>
      <c r="CEW119" s="166"/>
      <c r="CEX119" s="166"/>
      <c r="CEY119" s="166"/>
      <c r="CEZ119" s="166"/>
      <c r="CFA119" s="166"/>
      <c r="CFB119" s="166"/>
      <c r="CFC119" s="166"/>
      <c r="CFD119" s="166"/>
      <c r="CFE119" s="166"/>
      <c r="CFF119" s="166"/>
      <c r="CFG119" s="166"/>
      <c r="CFH119" s="166"/>
      <c r="CFI119" s="166"/>
      <c r="CFJ119" s="166"/>
      <c r="CFK119" s="166"/>
      <c r="CFL119" s="166"/>
      <c r="CFM119" s="166"/>
      <c r="CFN119" s="166"/>
      <c r="CFO119" s="166"/>
      <c r="CFP119" s="166"/>
      <c r="CFQ119" s="166"/>
      <c r="CFR119" s="166"/>
      <c r="CFS119" s="166"/>
      <c r="CFT119" s="166"/>
      <c r="CFU119" s="166"/>
      <c r="CFV119" s="166"/>
      <c r="CFW119" s="166"/>
      <c r="CFX119" s="166"/>
      <c r="CFY119" s="166"/>
      <c r="CFZ119" s="166"/>
      <c r="CGA119" s="166"/>
      <c r="CGB119" s="166"/>
      <c r="CGC119" s="166"/>
      <c r="CGD119" s="166"/>
      <c r="CGE119" s="166"/>
      <c r="CGF119" s="166"/>
      <c r="CGG119" s="166"/>
      <c r="CGH119" s="166"/>
      <c r="CGI119" s="166"/>
      <c r="CGJ119" s="166"/>
      <c r="CGK119" s="166"/>
      <c r="CGL119" s="166"/>
      <c r="CGM119" s="166"/>
      <c r="CGN119" s="166"/>
      <c r="CGO119" s="166"/>
      <c r="CGP119" s="166"/>
      <c r="CGQ119" s="166"/>
      <c r="CGR119" s="166"/>
      <c r="CGS119" s="166"/>
      <c r="CGT119" s="166"/>
      <c r="CGU119" s="166"/>
      <c r="CGV119" s="166"/>
      <c r="CGW119" s="166"/>
      <c r="CGX119" s="166"/>
      <c r="CGY119" s="166"/>
      <c r="CGZ119" s="166"/>
      <c r="CHA119" s="166"/>
      <c r="CHB119" s="166"/>
      <c r="CHC119" s="166"/>
      <c r="CHD119" s="166"/>
      <c r="CHE119" s="166"/>
      <c r="CHF119" s="166"/>
      <c r="CHG119" s="166"/>
      <c r="CHH119" s="166"/>
      <c r="CHI119" s="166"/>
      <c r="CHJ119" s="166"/>
      <c r="CHK119" s="166"/>
      <c r="CHL119" s="166"/>
      <c r="CHM119" s="166"/>
      <c r="CHN119" s="166"/>
      <c r="CHO119" s="166"/>
      <c r="CHP119" s="166"/>
      <c r="CHQ119" s="166"/>
      <c r="CHR119" s="166"/>
      <c r="CHS119" s="166"/>
      <c r="CHT119" s="166"/>
      <c r="CHU119" s="166"/>
      <c r="CHV119" s="166"/>
      <c r="CHW119" s="166"/>
      <c r="CHX119" s="166"/>
      <c r="CHY119" s="166"/>
      <c r="CHZ119" s="166"/>
      <c r="CIA119" s="166"/>
      <c r="CIB119" s="166"/>
      <c r="CIC119" s="166"/>
      <c r="CID119" s="166"/>
      <c r="CIE119" s="166"/>
      <c r="CIF119" s="166"/>
      <c r="CIG119" s="166"/>
      <c r="CIH119" s="166"/>
      <c r="CII119" s="166"/>
      <c r="CIJ119" s="166"/>
      <c r="CIK119" s="166"/>
      <c r="CIL119" s="166"/>
      <c r="CIM119" s="166"/>
      <c r="CIN119" s="166"/>
      <c r="CIO119" s="166"/>
      <c r="CIP119" s="166"/>
      <c r="CIQ119" s="166"/>
      <c r="CIR119" s="166"/>
      <c r="CIS119" s="166"/>
      <c r="CIT119" s="166"/>
      <c r="CIU119" s="166"/>
      <c r="CIV119" s="166"/>
      <c r="CIW119" s="166"/>
      <c r="CIX119" s="166"/>
      <c r="CIY119" s="166"/>
      <c r="CIZ119" s="166"/>
      <c r="CJA119" s="166"/>
      <c r="CJB119" s="166"/>
      <c r="CJC119" s="166"/>
      <c r="CJD119" s="166"/>
      <c r="CJE119" s="166"/>
      <c r="CJF119" s="166"/>
      <c r="CJG119" s="166"/>
      <c r="CJH119" s="166"/>
      <c r="CJI119" s="166"/>
      <c r="CJJ119" s="166"/>
      <c r="CJK119" s="166"/>
      <c r="CJL119" s="166"/>
      <c r="CJM119" s="166"/>
      <c r="CJN119" s="166"/>
      <c r="CJO119" s="166"/>
      <c r="CJP119" s="166"/>
      <c r="CJQ119" s="166"/>
      <c r="CJR119" s="166"/>
      <c r="CJS119" s="166"/>
      <c r="CJT119" s="166"/>
      <c r="CJU119" s="166"/>
      <c r="CJV119" s="166"/>
      <c r="CJW119" s="166"/>
      <c r="CJX119" s="166"/>
      <c r="CJY119" s="166"/>
      <c r="CJZ119" s="166"/>
      <c r="CKA119" s="166"/>
      <c r="CKB119" s="166"/>
      <c r="CKC119" s="166"/>
      <c r="CKD119" s="166"/>
      <c r="CKE119" s="166"/>
      <c r="CKF119" s="166"/>
      <c r="CKG119" s="166"/>
      <c r="CKH119" s="166"/>
      <c r="CKI119" s="166"/>
      <c r="CKJ119" s="166"/>
      <c r="CKK119" s="166"/>
      <c r="CKL119" s="166"/>
      <c r="CKM119" s="166"/>
      <c r="CKN119" s="166"/>
      <c r="CKO119" s="166"/>
      <c r="CKP119" s="166"/>
      <c r="CKQ119" s="166"/>
      <c r="CKR119" s="166"/>
      <c r="CKS119" s="166"/>
      <c r="CKT119" s="166"/>
      <c r="CKU119" s="166"/>
      <c r="CKV119" s="166"/>
      <c r="CKW119" s="166"/>
      <c r="CKX119" s="166"/>
      <c r="CKY119" s="166"/>
      <c r="CKZ119" s="166"/>
      <c r="CLA119" s="166"/>
      <c r="CLB119" s="166"/>
      <c r="CLC119" s="166"/>
      <c r="CLD119" s="166"/>
      <c r="CLE119" s="166"/>
      <c r="CLF119" s="166"/>
      <c r="CLG119" s="166"/>
      <c r="CLH119" s="166"/>
      <c r="CLI119" s="166"/>
      <c r="CLJ119" s="166"/>
      <c r="CLK119" s="166"/>
      <c r="CLL119" s="166"/>
      <c r="CLM119" s="166"/>
      <c r="CLN119" s="166"/>
      <c r="CLO119" s="166"/>
      <c r="CLP119" s="166"/>
      <c r="CLQ119" s="166"/>
      <c r="CLR119" s="166"/>
      <c r="CLS119" s="166"/>
      <c r="CLT119" s="166"/>
      <c r="CLU119" s="166"/>
      <c r="CLV119" s="166"/>
      <c r="CLW119" s="166"/>
      <c r="CLX119" s="166"/>
      <c r="CLY119" s="166"/>
      <c r="CLZ119" s="166"/>
      <c r="CMA119" s="166"/>
      <c r="CMB119" s="166"/>
      <c r="CMC119" s="166"/>
      <c r="CMD119" s="166"/>
      <c r="CME119" s="166"/>
      <c r="CMF119" s="166"/>
      <c r="CMG119" s="166"/>
      <c r="CMH119" s="166"/>
      <c r="CMI119" s="166"/>
      <c r="CMJ119" s="166"/>
      <c r="CMK119" s="166"/>
      <c r="CML119" s="166"/>
      <c r="CMM119" s="166"/>
      <c r="CMN119" s="166"/>
      <c r="CMO119" s="166"/>
      <c r="CMP119" s="166"/>
      <c r="CMQ119" s="166"/>
      <c r="CMR119" s="166"/>
      <c r="CMS119" s="166"/>
      <c r="CMT119" s="166"/>
      <c r="CMU119" s="166"/>
      <c r="CMV119" s="166"/>
      <c r="CMW119" s="166"/>
      <c r="CMX119" s="166"/>
      <c r="CMY119" s="166"/>
      <c r="CMZ119" s="166"/>
      <c r="CNA119" s="166"/>
      <c r="CNB119" s="166"/>
      <c r="CNC119" s="166"/>
      <c r="CND119" s="166"/>
      <c r="CNE119" s="166"/>
      <c r="CNF119" s="166"/>
      <c r="CNG119" s="166"/>
      <c r="CNH119" s="166"/>
      <c r="CNI119" s="166"/>
      <c r="CNJ119" s="166"/>
      <c r="CNK119" s="166"/>
      <c r="CNL119" s="166"/>
      <c r="CNM119" s="166"/>
      <c r="CNN119" s="166"/>
      <c r="CNO119" s="166"/>
      <c r="CNP119" s="166"/>
      <c r="CNQ119" s="166"/>
      <c r="CNR119" s="166"/>
      <c r="CNS119" s="166"/>
      <c r="CNT119" s="166"/>
      <c r="CNU119" s="166"/>
      <c r="CNV119" s="166"/>
      <c r="CNW119" s="166"/>
      <c r="CNX119" s="166"/>
      <c r="CNY119" s="166"/>
      <c r="CNZ119" s="166"/>
      <c r="COA119" s="166"/>
      <c r="COB119" s="166"/>
      <c r="COC119" s="166"/>
      <c r="COD119" s="166"/>
      <c r="COE119" s="166"/>
      <c r="COF119" s="166"/>
      <c r="COG119" s="166"/>
      <c r="COH119" s="166"/>
      <c r="COI119" s="166"/>
      <c r="COJ119" s="166"/>
      <c r="COK119" s="166"/>
      <c r="COL119" s="166"/>
      <c r="COM119" s="166"/>
      <c r="CON119" s="166"/>
      <c r="COO119" s="166"/>
      <c r="COP119" s="166"/>
      <c r="COQ119" s="166"/>
      <c r="COR119" s="166"/>
      <c r="COS119" s="166"/>
      <c r="COT119" s="166"/>
      <c r="COU119" s="166"/>
      <c r="COV119" s="166"/>
      <c r="COW119" s="166"/>
      <c r="COX119" s="166"/>
      <c r="COY119" s="166"/>
      <c r="COZ119" s="166"/>
      <c r="CPA119" s="166"/>
      <c r="CPB119" s="166"/>
      <c r="CPC119" s="166"/>
      <c r="CPD119" s="166"/>
      <c r="CPE119" s="166"/>
      <c r="CPF119" s="166"/>
      <c r="CPG119" s="166"/>
      <c r="CPH119" s="166"/>
      <c r="CPI119" s="166"/>
      <c r="CPJ119" s="166"/>
      <c r="CPK119" s="166"/>
      <c r="CPL119" s="166"/>
      <c r="CPM119" s="166"/>
      <c r="CPN119" s="166"/>
      <c r="CPO119" s="166"/>
      <c r="CPP119" s="166"/>
      <c r="CPQ119" s="166"/>
      <c r="CPR119" s="166"/>
      <c r="CPS119" s="166"/>
      <c r="CPT119" s="166"/>
      <c r="CPU119" s="166"/>
      <c r="CPV119" s="166"/>
      <c r="CPW119" s="166"/>
      <c r="CPX119" s="166"/>
      <c r="CPY119" s="166"/>
      <c r="CPZ119" s="166"/>
      <c r="CQA119" s="166"/>
      <c r="CQB119" s="166"/>
      <c r="CQC119" s="166"/>
      <c r="CQD119" s="166"/>
      <c r="CQE119" s="166"/>
      <c r="CQF119" s="166"/>
      <c r="CQG119" s="166"/>
      <c r="CQH119" s="166"/>
      <c r="CQI119" s="166"/>
      <c r="CQJ119" s="166"/>
      <c r="CQK119" s="166"/>
      <c r="CQL119" s="166"/>
      <c r="CQM119" s="166"/>
      <c r="CQN119" s="166"/>
      <c r="CQO119" s="166"/>
      <c r="CQP119" s="166"/>
      <c r="CQQ119" s="166"/>
      <c r="CQR119" s="166"/>
      <c r="CQS119" s="166"/>
      <c r="CQT119" s="166"/>
      <c r="CQU119" s="166"/>
      <c r="CQV119" s="166"/>
      <c r="CQW119" s="166"/>
      <c r="CQX119" s="166"/>
      <c r="CQY119" s="166"/>
      <c r="CQZ119" s="166"/>
      <c r="CRA119" s="166"/>
      <c r="CRB119" s="166"/>
      <c r="CRC119" s="166"/>
      <c r="CRD119" s="166"/>
      <c r="CRE119" s="166"/>
      <c r="CRF119" s="166"/>
      <c r="CRG119" s="166"/>
      <c r="CRH119" s="166"/>
      <c r="CRI119" s="166"/>
      <c r="CRJ119" s="166"/>
      <c r="CRK119" s="166"/>
      <c r="CRL119" s="166"/>
      <c r="CRM119" s="166"/>
      <c r="CRN119" s="166"/>
      <c r="CRO119" s="166"/>
      <c r="CRP119" s="166"/>
      <c r="CRQ119" s="166"/>
      <c r="CRR119" s="166"/>
      <c r="CRS119" s="166"/>
      <c r="CRT119" s="166"/>
      <c r="CRU119" s="166"/>
      <c r="CRV119" s="166"/>
      <c r="CRW119" s="166"/>
      <c r="CRX119" s="166"/>
      <c r="CRY119" s="166"/>
      <c r="CRZ119" s="166"/>
      <c r="CSA119" s="166"/>
      <c r="CSB119" s="166"/>
      <c r="CSC119" s="166"/>
      <c r="CSD119" s="166"/>
      <c r="CSE119" s="166"/>
      <c r="CSF119" s="166"/>
      <c r="CSG119" s="166"/>
      <c r="CSH119" s="166"/>
      <c r="CSI119" s="166"/>
      <c r="CSJ119" s="166"/>
      <c r="CSK119" s="166"/>
      <c r="CSL119" s="166"/>
      <c r="CSM119" s="166"/>
      <c r="CSN119" s="166"/>
      <c r="CSO119" s="166"/>
      <c r="CSP119" s="166"/>
      <c r="CSQ119" s="166"/>
      <c r="CSR119" s="166"/>
      <c r="CSS119" s="166"/>
      <c r="CST119" s="166"/>
      <c r="CSU119" s="166"/>
      <c r="CSV119" s="166"/>
      <c r="CSW119" s="166"/>
      <c r="CSX119" s="166"/>
      <c r="CSY119" s="166"/>
      <c r="CSZ119" s="166"/>
      <c r="CTA119" s="166"/>
      <c r="CTB119" s="166"/>
      <c r="CTC119" s="166"/>
      <c r="CTD119" s="166"/>
      <c r="CTE119" s="166"/>
      <c r="CTF119" s="166"/>
      <c r="CTG119" s="166"/>
      <c r="CTH119" s="166"/>
      <c r="CTI119" s="166"/>
      <c r="CTJ119" s="166"/>
      <c r="CTK119" s="166"/>
      <c r="CTL119" s="166"/>
      <c r="CTM119" s="166"/>
      <c r="CTN119" s="166"/>
      <c r="CTO119" s="166"/>
      <c r="CTP119" s="166"/>
      <c r="CTQ119" s="166"/>
      <c r="CTR119" s="166"/>
      <c r="CTS119" s="166"/>
      <c r="CTT119" s="166"/>
      <c r="CTU119" s="166"/>
      <c r="CTV119" s="166"/>
      <c r="CTW119" s="166"/>
      <c r="CTX119" s="166"/>
      <c r="CTY119" s="166"/>
      <c r="CTZ119" s="166"/>
      <c r="CUA119" s="166"/>
      <c r="CUB119" s="166"/>
      <c r="CUC119" s="166"/>
      <c r="CUD119" s="166"/>
      <c r="CUE119" s="166"/>
      <c r="CUF119" s="166"/>
      <c r="CUG119" s="166"/>
      <c r="CUH119" s="166"/>
      <c r="CUI119" s="166"/>
      <c r="CUJ119" s="166"/>
      <c r="CUK119" s="166"/>
      <c r="CUL119" s="166"/>
      <c r="CUM119" s="166"/>
      <c r="CUN119" s="166"/>
      <c r="CUO119" s="166"/>
      <c r="CUP119" s="166"/>
      <c r="CUQ119" s="166"/>
      <c r="CUR119" s="166"/>
      <c r="CUS119" s="166"/>
      <c r="CUT119" s="166"/>
      <c r="CUU119" s="166"/>
      <c r="CUV119" s="166"/>
      <c r="CUW119" s="166"/>
      <c r="CUX119" s="166"/>
      <c r="CUY119" s="166"/>
      <c r="CUZ119" s="166"/>
      <c r="CVA119" s="166"/>
      <c r="CVB119" s="166"/>
      <c r="CVC119" s="166"/>
      <c r="CVD119" s="166"/>
      <c r="CVE119" s="166"/>
      <c r="CVF119" s="166"/>
      <c r="CVG119" s="166"/>
      <c r="CVH119" s="166"/>
      <c r="CVI119" s="166"/>
      <c r="CVJ119" s="166"/>
      <c r="CVK119" s="166"/>
      <c r="CVL119" s="166"/>
      <c r="CVM119" s="166"/>
      <c r="CVN119" s="166"/>
      <c r="CVO119" s="166"/>
      <c r="CVP119" s="166"/>
      <c r="CVQ119" s="166"/>
      <c r="CVR119" s="166"/>
      <c r="CVS119" s="166"/>
      <c r="CVT119" s="166"/>
      <c r="CVU119" s="166"/>
      <c r="CVV119" s="166"/>
      <c r="CVW119" s="166"/>
      <c r="CVX119" s="166"/>
      <c r="CVY119" s="166"/>
      <c r="CVZ119" s="166"/>
      <c r="CWA119" s="166"/>
      <c r="CWB119" s="166"/>
      <c r="CWC119" s="166"/>
      <c r="CWD119" s="166"/>
      <c r="CWE119" s="166"/>
      <c r="CWF119" s="166"/>
      <c r="CWG119" s="166"/>
      <c r="CWH119" s="166"/>
      <c r="CWI119" s="166"/>
      <c r="CWJ119" s="166"/>
      <c r="CWK119" s="166"/>
      <c r="CWL119" s="166"/>
      <c r="CWM119" s="166"/>
      <c r="CWN119" s="166"/>
      <c r="CWO119" s="166"/>
      <c r="CWP119" s="166"/>
      <c r="CWQ119" s="166"/>
      <c r="CWR119" s="166"/>
      <c r="CWS119" s="166"/>
      <c r="CWT119" s="166"/>
      <c r="CWU119" s="166"/>
      <c r="CWV119" s="166"/>
      <c r="CWW119" s="166"/>
      <c r="CWX119" s="166"/>
      <c r="CWY119" s="166"/>
      <c r="CWZ119" s="166"/>
      <c r="CXA119" s="166"/>
      <c r="CXB119" s="166"/>
      <c r="CXC119" s="166"/>
      <c r="CXD119" s="166"/>
      <c r="CXE119" s="166"/>
      <c r="CXF119" s="166"/>
      <c r="CXG119" s="166"/>
      <c r="CXH119" s="166"/>
      <c r="CXI119" s="166"/>
      <c r="CXJ119" s="166"/>
      <c r="CXK119" s="166"/>
      <c r="CXL119" s="166"/>
      <c r="CXM119" s="166"/>
      <c r="CXN119" s="166"/>
      <c r="CXO119" s="166"/>
      <c r="CXP119" s="166"/>
      <c r="CXQ119" s="166"/>
      <c r="CXR119" s="166"/>
      <c r="CXS119" s="166"/>
      <c r="CXT119" s="166"/>
      <c r="CXU119" s="166"/>
      <c r="CXV119" s="166"/>
      <c r="CXW119" s="166"/>
      <c r="CXX119" s="166"/>
      <c r="CXY119" s="166"/>
      <c r="CXZ119" s="166"/>
      <c r="CYA119" s="166"/>
      <c r="CYB119" s="166"/>
      <c r="CYC119" s="166"/>
      <c r="CYD119" s="166"/>
      <c r="CYE119" s="166"/>
      <c r="CYF119" s="166"/>
      <c r="CYG119" s="166"/>
      <c r="CYH119" s="166"/>
      <c r="CYI119" s="166"/>
      <c r="CYJ119" s="166"/>
      <c r="CYK119" s="166"/>
      <c r="CYL119" s="166"/>
      <c r="CYM119" s="166"/>
      <c r="CYN119" s="166"/>
      <c r="CYO119" s="166"/>
      <c r="CYP119" s="166"/>
      <c r="CYQ119" s="166"/>
      <c r="CYR119" s="166"/>
      <c r="CYS119" s="166"/>
      <c r="CYT119" s="166"/>
      <c r="CYU119" s="166"/>
      <c r="CYV119" s="166"/>
      <c r="CYW119" s="166"/>
      <c r="CYX119" s="166"/>
      <c r="CYY119" s="166"/>
      <c r="CYZ119" s="166"/>
      <c r="CZA119" s="166"/>
      <c r="CZB119" s="166"/>
      <c r="CZC119" s="166"/>
      <c r="CZD119" s="166"/>
      <c r="CZE119" s="166"/>
      <c r="CZF119" s="166"/>
      <c r="CZG119" s="166"/>
      <c r="CZH119" s="166"/>
      <c r="CZI119" s="166"/>
      <c r="CZJ119" s="166"/>
      <c r="CZK119" s="166"/>
      <c r="CZL119" s="166"/>
      <c r="CZM119" s="166"/>
      <c r="CZN119" s="166"/>
      <c r="CZO119" s="166"/>
      <c r="CZP119" s="166"/>
      <c r="CZQ119" s="166"/>
      <c r="CZR119" s="166"/>
      <c r="CZS119" s="166"/>
      <c r="CZT119" s="166"/>
      <c r="CZU119" s="166"/>
      <c r="CZV119" s="166"/>
      <c r="CZW119" s="166"/>
      <c r="CZX119" s="166"/>
      <c r="CZY119" s="166"/>
      <c r="CZZ119" s="166"/>
      <c r="DAA119" s="166"/>
      <c r="DAB119" s="166"/>
      <c r="DAC119" s="166"/>
      <c r="DAD119" s="166"/>
      <c r="DAE119" s="166"/>
      <c r="DAF119" s="166"/>
      <c r="DAG119" s="166"/>
      <c r="DAH119" s="166"/>
      <c r="DAI119" s="166"/>
      <c r="DAJ119" s="166"/>
      <c r="DAK119" s="166"/>
      <c r="DAL119" s="166"/>
      <c r="DAM119" s="166"/>
      <c r="DAN119" s="166"/>
      <c r="DAO119" s="166"/>
      <c r="DAP119" s="166"/>
      <c r="DAQ119" s="166"/>
      <c r="DAR119" s="166"/>
      <c r="DAS119" s="166"/>
      <c r="DAT119" s="166"/>
      <c r="DAU119" s="166"/>
      <c r="DAV119" s="166"/>
      <c r="DAW119" s="166"/>
      <c r="DAX119" s="166"/>
      <c r="DAY119" s="166"/>
      <c r="DAZ119" s="166"/>
      <c r="DBA119" s="166"/>
      <c r="DBB119" s="166"/>
      <c r="DBC119" s="166"/>
      <c r="DBD119" s="166"/>
      <c r="DBE119" s="166"/>
      <c r="DBF119" s="166"/>
      <c r="DBG119" s="166"/>
      <c r="DBH119" s="166"/>
      <c r="DBI119" s="166"/>
      <c r="DBJ119" s="166"/>
      <c r="DBK119" s="166"/>
      <c r="DBL119" s="166"/>
      <c r="DBM119" s="166"/>
      <c r="DBN119" s="166"/>
      <c r="DBO119" s="166"/>
      <c r="DBP119" s="166"/>
      <c r="DBQ119" s="166"/>
      <c r="DBR119" s="166"/>
      <c r="DBS119" s="166"/>
      <c r="DBT119" s="166"/>
      <c r="DBU119" s="166"/>
      <c r="DBV119" s="166"/>
      <c r="DBW119" s="166"/>
      <c r="DBX119" s="166"/>
      <c r="DBY119" s="166"/>
      <c r="DBZ119" s="166"/>
      <c r="DCA119" s="166"/>
      <c r="DCB119" s="166"/>
      <c r="DCC119" s="166"/>
      <c r="DCD119" s="166"/>
      <c r="DCE119" s="166"/>
      <c r="DCF119" s="166"/>
      <c r="DCG119" s="166"/>
      <c r="DCH119" s="166"/>
      <c r="DCI119" s="166"/>
      <c r="DCJ119" s="166"/>
      <c r="DCK119" s="166"/>
      <c r="DCL119" s="166"/>
      <c r="DCM119" s="166"/>
      <c r="DCN119" s="166"/>
      <c r="DCO119" s="166"/>
      <c r="DCP119" s="166"/>
      <c r="DCQ119" s="166"/>
      <c r="DCR119" s="166"/>
      <c r="DCS119" s="166"/>
      <c r="DCT119" s="166"/>
      <c r="DCU119" s="166"/>
      <c r="DCV119" s="166"/>
      <c r="DCW119" s="166"/>
      <c r="DCX119" s="166"/>
      <c r="DCY119" s="166"/>
      <c r="DCZ119" s="166"/>
      <c r="DDA119" s="166"/>
      <c r="DDB119" s="166"/>
      <c r="DDC119" s="166"/>
      <c r="DDD119" s="166"/>
      <c r="DDE119" s="166"/>
      <c r="DDF119" s="166"/>
      <c r="DDG119" s="166"/>
      <c r="DDH119" s="166"/>
      <c r="DDI119" s="166"/>
      <c r="DDJ119" s="166"/>
      <c r="DDK119" s="166"/>
      <c r="DDL119" s="166"/>
      <c r="DDM119" s="166"/>
      <c r="DDN119" s="166"/>
      <c r="DDO119" s="166"/>
      <c r="DDP119" s="166"/>
      <c r="DDQ119" s="166"/>
      <c r="DDR119" s="166"/>
      <c r="DDS119" s="166"/>
      <c r="DDT119" s="166"/>
      <c r="DDU119" s="166"/>
      <c r="DDV119" s="166"/>
      <c r="DDW119" s="166"/>
      <c r="DDX119" s="166"/>
      <c r="DDY119" s="166"/>
      <c r="DDZ119" s="166"/>
      <c r="DEA119" s="166"/>
      <c r="DEB119" s="166"/>
      <c r="DEC119" s="166"/>
      <c r="DED119" s="166"/>
      <c r="DEE119" s="166"/>
      <c r="DEF119" s="166"/>
      <c r="DEG119" s="166"/>
      <c r="DEH119" s="166"/>
      <c r="DEI119" s="166"/>
      <c r="DEJ119" s="166"/>
      <c r="DEK119" s="166"/>
      <c r="DEL119" s="166"/>
      <c r="DEM119" s="166"/>
      <c r="DEN119" s="166"/>
      <c r="DEO119" s="166"/>
      <c r="DEP119" s="166"/>
      <c r="DEQ119" s="166"/>
      <c r="DER119" s="166"/>
      <c r="DES119" s="166"/>
      <c r="DET119" s="166"/>
      <c r="DEU119" s="166"/>
      <c r="DEV119" s="166"/>
      <c r="DEW119" s="166"/>
      <c r="DEX119" s="166"/>
      <c r="DEY119" s="166"/>
      <c r="DEZ119" s="166"/>
      <c r="DFA119" s="166"/>
      <c r="DFB119" s="166"/>
      <c r="DFC119" s="166"/>
      <c r="DFD119" s="166"/>
      <c r="DFE119" s="166"/>
      <c r="DFF119" s="166"/>
      <c r="DFG119" s="166"/>
      <c r="DFH119" s="166"/>
      <c r="DFI119" s="166"/>
      <c r="DFJ119" s="166"/>
      <c r="DFK119" s="166"/>
      <c r="DFL119" s="166"/>
      <c r="DFM119" s="166"/>
      <c r="DFN119" s="166"/>
      <c r="DFO119" s="166"/>
      <c r="DFP119" s="166"/>
      <c r="DFQ119" s="166"/>
      <c r="DFR119" s="166"/>
      <c r="DFS119" s="166"/>
      <c r="DFT119" s="166"/>
      <c r="DFU119" s="166"/>
      <c r="DFV119" s="166"/>
      <c r="DFW119" s="166"/>
      <c r="DFX119" s="166"/>
      <c r="DFY119" s="166"/>
      <c r="DFZ119" s="166"/>
      <c r="DGA119" s="166"/>
      <c r="DGB119" s="166"/>
      <c r="DGC119" s="166"/>
      <c r="DGD119" s="166"/>
      <c r="DGE119" s="166"/>
      <c r="DGF119" s="166"/>
      <c r="DGG119" s="166"/>
      <c r="DGH119" s="166"/>
      <c r="DGI119" s="166"/>
      <c r="DGJ119" s="166"/>
      <c r="DGK119" s="166"/>
      <c r="DGL119" s="166"/>
      <c r="DGM119" s="166"/>
      <c r="DGN119" s="166"/>
      <c r="DGO119" s="166"/>
      <c r="DGP119" s="166"/>
      <c r="DGQ119" s="166"/>
      <c r="DGR119" s="166"/>
      <c r="DGS119" s="166"/>
      <c r="DGT119" s="166"/>
      <c r="DGU119" s="166"/>
      <c r="DGV119" s="166"/>
      <c r="DGW119" s="166"/>
      <c r="DGX119" s="166"/>
      <c r="DGY119" s="166"/>
      <c r="DGZ119" s="166"/>
      <c r="DHA119" s="166"/>
      <c r="DHB119" s="166"/>
      <c r="DHC119" s="166"/>
      <c r="DHD119" s="166"/>
      <c r="DHE119" s="166"/>
      <c r="DHF119" s="166"/>
      <c r="DHG119" s="166"/>
      <c r="DHH119" s="166"/>
      <c r="DHI119" s="166"/>
      <c r="DHJ119" s="166"/>
      <c r="DHK119" s="166"/>
      <c r="DHL119" s="166"/>
      <c r="DHM119" s="166"/>
      <c r="DHN119" s="166"/>
      <c r="DHO119" s="166"/>
      <c r="DHP119" s="166"/>
      <c r="DHQ119" s="166"/>
      <c r="DHR119" s="166"/>
      <c r="DHS119" s="166"/>
      <c r="DHT119" s="166"/>
      <c r="DHU119" s="166"/>
      <c r="DHV119" s="166"/>
      <c r="DHW119" s="166"/>
      <c r="DHX119" s="166"/>
      <c r="DHY119" s="166"/>
      <c r="DHZ119" s="166"/>
      <c r="DIA119" s="166"/>
      <c r="DIB119" s="166"/>
      <c r="DIC119" s="166"/>
      <c r="DID119" s="166"/>
      <c r="DIE119" s="166"/>
      <c r="DIF119" s="166"/>
      <c r="DIG119" s="166"/>
      <c r="DIH119" s="166"/>
      <c r="DII119" s="166"/>
      <c r="DIJ119" s="166"/>
      <c r="DIK119" s="166"/>
      <c r="DIL119" s="166"/>
      <c r="DIM119" s="166"/>
      <c r="DIN119" s="166"/>
      <c r="DIO119" s="166"/>
      <c r="DIP119" s="166"/>
      <c r="DIQ119" s="166"/>
      <c r="DIR119" s="166"/>
      <c r="DIS119" s="166"/>
      <c r="DIT119" s="166"/>
      <c r="DIU119" s="166"/>
      <c r="DIV119" s="166"/>
      <c r="DIW119" s="166"/>
      <c r="DIX119" s="166"/>
      <c r="DIY119" s="166"/>
      <c r="DIZ119" s="166"/>
      <c r="DJA119" s="166"/>
      <c r="DJB119" s="166"/>
      <c r="DJC119" s="166"/>
      <c r="DJD119" s="166"/>
      <c r="DJE119" s="166"/>
      <c r="DJF119" s="166"/>
      <c r="DJG119" s="166"/>
      <c r="DJH119" s="166"/>
      <c r="DJI119" s="166"/>
      <c r="DJJ119" s="166"/>
      <c r="DJK119" s="166"/>
      <c r="DJL119" s="166"/>
      <c r="DJM119" s="166"/>
      <c r="DJN119" s="166"/>
      <c r="DJO119" s="166"/>
      <c r="DJP119" s="166"/>
      <c r="DJQ119" s="166"/>
      <c r="DJR119" s="166"/>
      <c r="DJS119" s="166"/>
      <c r="DJT119" s="166"/>
      <c r="DJU119" s="166"/>
      <c r="DJV119" s="166"/>
      <c r="DJW119" s="166"/>
      <c r="DJX119" s="166"/>
      <c r="DJY119" s="166"/>
      <c r="DJZ119" s="166"/>
      <c r="DKA119" s="166"/>
      <c r="DKB119" s="166"/>
      <c r="DKC119" s="166"/>
      <c r="DKD119" s="166"/>
      <c r="DKE119" s="166"/>
      <c r="DKF119" s="166"/>
      <c r="DKG119" s="166"/>
      <c r="DKH119" s="166"/>
      <c r="DKI119" s="166"/>
      <c r="DKJ119" s="166"/>
      <c r="DKK119" s="166"/>
      <c r="DKL119" s="166"/>
      <c r="DKM119" s="166"/>
      <c r="DKN119" s="166"/>
      <c r="DKO119" s="166"/>
      <c r="DKP119" s="166"/>
      <c r="DKQ119" s="166"/>
      <c r="DKR119" s="166"/>
      <c r="DKS119" s="166"/>
      <c r="DKT119" s="166"/>
      <c r="DKU119" s="166"/>
      <c r="DKV119" s="166"/>
      <c r="DKW119" s="166"/>
      <c r="DKX119" s="166"/>
      <c r="DKY119" s="166"/>
      <c r="DKZ119" s="166"/>
      <c r="DLA119" s="166"/>
      <c r="DLB119" s="166"/>
      <c r="DLC119" s="166"/>
      <c r="DLD119" s="166"/>
      <c r="DLE119" s="166"/>
      <c r="DLF119" s="166"/>
      <c r="DLG119" s="166"/>
      <c r="DLH119" s="166"/>
      <c r="DLI119" s="166"/>
      <c r="DLJ119" s="166"/>
      <c r="DLK119" s="166"/>
      <c r="DLL119" s="166"/>
      <c r="DLM119" s="166"/>
      <c r="DLN119" s="166"/>
      <c r="DLO119" s="166"/>
      <c r="DLP119" s="166"/>
      <c r="DLQ119" s="166"/>
      <c r="DLR119" s="166"/>
      <c r="DLS119" s="166"/>
      <c r="DLT119" s="166"/>
      <c r="DLU119" s="166"/>
      <c r="DLV119" s="166"/>
      <c r="DLW119" s="166"/>
      <c r="DLX119" s="166"/>
      <c r="DLY119" s="166"/>
      <c r="DLZ119" s="166"/>
      <c r="DMA119" s="166"/>
      <c r="DMB119" s="166"/>
      <c r="DMC119" s="166"/>
      <c r="DMD119" s="166"/>
      <c r="DME119" s="166"/>
      <c r="DMF119" s="166"/>
      <c r="DMG119" s="166"/>
      <c r="DMH119" s="166"/>
      <c r="DMI119" s="166"/>
      <c r="DMJ119" s="166"/>
      <c r="DMK119" s="166"/>
      <c r="DML119" s="166"/>
      <c r="DMM119" s="166"/>
      <c r="DMN119" s="166"/>
      <c r="DMO119" s="166"/>
      <c r="DMP119" s="166"/>
      <c r="DMQ119" s="166"/>
      <c r="DMR119" s="166"/>
      <c r="DMS119" s="166"/>
      <c r="DMT119" s="166"/>
      <c r="DMU119" s="166"/>
      <c r="DMV119" s="166"/>
      <c r="DMW119" s="166"/>
      <c r="DMX119" s="166"/>
      <c r="DMY119" s="166"/>
      <c r="DMZ119" s="166"/>
      <c r="DNA119" s="166"/>
      <c r="DNB119" s="166"/>
      <c r="DNC119" s="166"/>
      <c r="DND119" s="166"/>
      <c r="DNE119" s="166"/>
      <c r="DNF119" s="166"/>
      <c r="DNG119" s="166"/>
      <c r="DNH119" s="166"/>
      <c r="DNI119" s="166"/>
      <c r="DNJ119" s="166"/>
      <c r="DNK119" s="166"/>
      <c r="DNL119" s="166"/>
      <c r="DNM119" s="166"/>
      <c r="DNN119" s="166"/>
      <c r="DNO119" s="166"/>
      <c r="DNP119" s="166"/>
      <c r="DNQ119" s="166"/>
      <c r="DNR119" s="166"/>
      <c r="DNS119" s="166"/>
      <c r="DNT119" s="166"/>
      <c r="DNU119" s="166"/>
      <c r="DNV119" s="166"/>
      <c r="DNW119" s="166"/>
      <c r="DNX119" s="166"/>
      <c r="DNY119" s="166"/>
      <c r="DNZ119" s="166"/>
      <c r="DOA119" s="166"/>
      <c r="DOB119" s="166"/>
      <c r="DOC119" s="166"/>
      <c r="DOD119" s="166"/>
      <c r="DOE119" s="166"/>
      <c r="DOF119" s="166"/>
      <c r="DOG119" s="166"/>
      <c r="DOH119" s="166"/>
      <c r="DOI119" s="166"/>
      <c r="DOJ119" s="166"/>
      <c r="DOK119" s="166"/>
      <c r="DOL119" s="166"/>
      <c r="DOM119" s="166"/>
      <c r="DON119" s="166"/>
      <c r="DOO119" s="166"/>
      <c r="DOP119" s="166"/>
      <c r="DOQ119" s="166"/>
      <c r="DOR119" s="166"/>
      <c r="DOS119" s="166"/>
      <c r="DOT119" s="166"/>
      <c r="DOU119" s="166"/>
      <c r="DOV119" s="166"/>
      <c r="DOW119" s="166"/>
      <c r="DOX119" s="166"/>
      <c r="DOY119" s="166"/>
      <c r="DOZ119" s="166"/>
      <c r="DPA119" s="166"/>
      <c r="DPB119" s="166"/>
      <c r="DPC119" s="166"/>
      <c r="DPD119" s="166"/>
      <c r="DPE119" s="166"/>
      <c r="DPF119" s="166"/>
      <c r="DPG119" s="166"/>
    </row>
    <row r="120" spans="1:3127" s="167" customFormat="1" ht="24.75">
      <c r="A120" s="184" t="s">
        <v>2416</v>
      </c>
      <c r="B120" s="184" t="s">
        <v>2408</v>
      </c>
      <c r="C120" s="184" t="s">
        <v>2033</v>
      </c>
      <c r="D120" s="186" t="s">
        <v>2034</v>
      </c>
      <c r="E120" s="186" t="s">
        <v>1432</v>
      </c>
      <c r="F120" s="184" t="s">
        <v>24</v>
      </c>
      <c r="G120" s="184" t="s">
        <v>25</v>
      </c>
      <c r="H120" s="184" t="s">
        <v>1972</v>
      </c>
      <c r="I120" s="184" t="s">
        <v>1005</v>
      </c>
      <c r="J120" s="184" t="s">
        <v>18</v>
      </c>
      <c r="K120" s="184" t="s">
        <v>52</v>
      </c>
      <c r="L120" s="180" t="s">
        <v>1432</v>
      </c>
      <c r="M120" s="184" t="s">
        <v>1113</v>
      </c>
      <c r="N120" s="187">
        <v>2174</v>
      </c>
      <c r="O120" s="187">
        <v>1202</v>
      </c>
      <c r="P120" s="180" t="s">
        <v>1432</v>
      </c>
      <c r="Q120" s="188">
        <v>202.92383333333333</v>
      </c>
      <c r="R120" s="189" t="s">
        <v>2213</v>
      </c>
      <c r="S120" s="189" t="s">
        <v>2282</v>
      </c>
      <c r="T120" s="184"/>
      <c r="U120" s="5"/>
      <c r="V120" s="5"/>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c r="AMK120"/>
      <c r="AML120"/>
      <c r="AMM120"/>
      <c r="AMN120"/>
      <c r="AMO120"/>
      <c r="AMP120"/>
      <c r="AMQ120"/>
      <c r="AMR120"/>
      <c r="AMS120"/>
      <c r="AMT120"/>
      <c r="AMU120"/>
      <c r="AMV120"/>
      <c r="AMW120"/>
      <c r="AMX120"/>
      <c r="AMY120"/>
      <c r="AMZ120"/>
      <c r="ANA120"/>
      <c r="ANB120"/>
      <c r="ANC120"/>
      <c r="AND120"/>
      <c r="ANE120"/>
      <c r="ANF120"/>
      <c r="ANG120"/>
      <c r="ANH120"/>
      <c r="ANI120"/>
      <c r="ANJ120"/>
      <c r="ANK120"/>
      <c r="ANL120"/>
      <c r="ANM120"/>
      <c r="ANN120"/>
      <c r="ANO120"/>
      <c r="ANP120"/>
      <c r="ANQ120"/>
      <c r="ANR120"/>
      <c r="ANS120"/>
      <c r="ANT120"/>
      <c r="ANU120"/>
      <c r="ANV120"/>
      <c r="ANW120"/>
      <c r="ANX120"/>
      <c r="ANY120"/>
      <c r="ANZ120"/>
      <c r="AOA120"/>
      <c r="AOB120"/>
      <c r="AOC120"/>
      <c r="AOD120"/>
      <c r="AOE120"/>
      <c r="AOF120"/>
      <c r="AOG120"/>
      <c r="AOH120"/>
      <c r="AOI120"/>
      <c r="AOJ120"/>
      <c r="AOK120"/>
      <c r="AOL120"/>
      <c r="AOM120"/>
      <c r="AON120"/>
      <c r="AOO120"/>
      <c r="AOP120"/>
      <c r="AOQ120"/>
      <c r="AOR120"/>
      <c r="AOS120"/>
      <c r="AOT120"/>
      <c r="AOU120"/>
      <c r="AOV120"/>
      <c r="AOW120"/>
      <c r="AOX120"/>
      <c r="AOY120"/>
      <c r="AOZ120"/>
      <c r="APA120"/>
      <c r="APB120"/>
      <c r="APC120"/>
      <c r="APD120"/>
      <c r="APE120"/>
      <c r="APF120"/>
      <c r="APG120"/>
      <c r="APH120"/>
      <c r="API120"/>
      <c r="APJ120"/>
      <c r="APK120"/>
      <c r="APL120"/>
      <c r="APM120"/>
      <c r="APN120"/>
      <c r="APO120"/>
      <c r="APP120"/>
      <c r="APQ120"/>
      <c r="APR120"/>
      <c r="APS120"/>
      <c r="APT120"/>
      <c r="APU120"/>
      <c r="APV120" s="166"/>
      <c r="APW120" s="166"/>
      <c r="APX120" s="166"/>
      <c r="APY120" s="166"/>
      <c r="APZ120" s="166"/>
      <c r="AQA120" s="166"/>
      <c r="AQB120" s="166"/>
      <c r="AQC120" s="166"/>
      <c r="AQD120" s="166"/>
      <c r="AQE120" s="166"/>
      <c r="AQF120" s="166"/>
      <c r="AQG120" s="166"/>
      <c r="AQH120" s="166"/>
      <c r="AQI120" s="166"/>
      <c r="AQJ120" s="166"/>
      <c r="AQK120" s="166"/>
      <c r="AQL120" s="166"/>
      <c r="AQM120" s="166"/>
      <c r="AQN120" s="166"/>
      <c r="AQO120" s="166"/>
      <c r="AQP120" s="166"/>
      <c r="AQQ120" s="166"/>
      <c r="AQR120" s="166"/>
      <c r="AQS120" s="166"/>
      <c r="AQT120" s="166"/>
      <c r="AQU120" s="166"/>
      <c r="AQV120" s="166"/>
      <c r="AQW120" s="166"/>
      <c r="AQX120" s="166"/>
      <c r="AQY120" s="166"/>
      <c r="AQZ120" s="166"/>
      <c r="ARA120" s="166"/>
      <c r="ARB120" s="166"/>
      <c r="ARC120" s="166"/>
      <c r="ARD120" s="166"/>
      <c r="ARE120" s="166"/>
      <c r="ARF120" s="166"/>
      <c r="ARG120" s="166"/>
      <c r="ARH120" s="166"/>
      <c r="ARI120" s="166"/>
      <c r="ARJ120" s="166"/>
      <c r="ARK120" s="166"/>
      <c r="ARL120" s="166"/>
      <c r="ARM120" s="166"/>
      <c r="ARN120" s="166"/>
      <c r="ARO120" s="166"/>
      <c r="ARP120" s="166"/>
      <c r="ARQ120" s="166"/>
      <c r="ARR120" s="166"/>
      <c r="ARS120" s="166"/>
      <c r="ART120" s="166"/>
      <c r="ARU120" s="166"/>
      <c r="ARV120" s="166"/>
      <c r="ARW120" s="166"/>
      <c r="ARX120" s="166"/>
      <c r="ARY120" s="166"/>
      <c r="ARZ120" s="166"/>
      <c r="ASA120" s="166"/>
      <c r="ASB120" s="166"/>
      <c r="ASC120" s="166"/>
      <c r="ASD120" s="166"/>
      <c r="ASE120" s="166"/>
      <c r="ASF120" s="166"/>
      <c r="ASG120" s="166"/>
      <c r="ASH120" s="166"/>
      <c r="ASI120" s="166"/>
      <c r="ASJ120" s="166"/>
      <c r="ASK120" s="166"/>
      <c r="ASL120" s="166"/>
      <c r="ASM120" s="166"/>
      <c r="ASN120" s="166"/>
      <c r="ASO120" s="166"/>
      <c r="ASP120" s="166"/>
      <c r="ASQ120" s="166"/>
      <c r="ASR120" s="166"/>
      <c r="ASS120" s="166"/>
      <c r="AST120" s="166"/>
      <c r="ASU120" s="166"/>
      <c r="ASV120" s="166"/>
      <c r="ASW120" s="166"/>
      <c r="ASX120" s="166"/>
      <c r="ASY120" s="166"/>
      <c r="ASZ120" s="166"/>
      <c r="ATA120" s="166"/>
      <c r="ATB120" s="166"/>
      <c r="ATC120" s="166"/>
      <c r="ATD120" s="166"/>
      <c r="ATE120" s="166"/>
      <c r="ATF120" s="166"/>
      <c r="ATG120" s="166"/>
      <c r="ATH120" s="166"/>
      <c r="ATI120" s="166"/>
      <c r="ATJ120" s="166"/>
      <c r="ATK120" s="166"/>
      <c r="ATL120" s="166"/>
      <c r="ATM120" s="166"/>
      <c r="ATN120" s="166"/>
      <c r="ATO120" s="166"/>
      <c r="ATP120" s="166"/>
      <c r="ATQ120" s="166"/>
      <c r="ATR120" s="166"/>
      <c r="ATS120" s="166"/>
      <c r="ATT120" s="166"/>
      <c r="ATU120" s="166"/>
      <c r="ATV120" s="166"/>
      <c r="ATW120" s="166"/>
      <c r="ATX120" s="166"/>
      <c r="ATY120" s="166"/>
      <c r="ATZ120" s="166"/>
      <c r="AUA120" s="166"/>
      <c r="AUB120" s="166"/>
      <c r="AUC120" s="166"/>
      <c r="AUD120" s="166"/>
      <c r="AUE120" s="166"/>
      <c r="AUF120" s="166"/>
      <c r="AUG120" s="166"/>
      <c r="AUH120" s="166"/>
      <c r="AUI120" s="166"/>
      <c r="AUJ120" s="166"/>
      <c r="AUK120" s="166"/>
      <c r="AUL120" s="166"/>
      <c r="AUM120" s="166"/>
      <c r="AUN120" s="166"/>
      <c r="AUO120" s="166"/>
      <c r="AUP120" s="166"/>
      <c r="AUQ120" s="166"/>
      <c r="AUR120" s="166"/>
      <c r="AUS120" s="166"/>
      <c r="AUT120" s="166"/>
      <c r="AUU120" s="166"/>
      <c r="AUV120" s="166"/>
      <c r="AUW120" s="166"/>
      <c r="AUX120" s="166"/>
      <c r="AUY120" s="166"/>
      <c r="AUZ120" s="166"/>
      <c r="AVA120" s="166"/>
      <c r="AVB120" s="166"/>
      <c r="AVC120" s="166"/>
      <c r="AVD120" s="166"/>
      <c r="AVE120" s="166"/>
      <c r="AVF120" s="166"/>
      <c r="AVG120" s="166"/>
      <c r="AVH120" s="166"/>
      <c r="AVI120" s="166"/>
      <c r="AVJ120" s="166"/>
      <c r="AVK120" s="166"/>
      <c r="AVL120" s="166"/>
      <c r="AVM120" s="166"/>
      <c r="AVN120" s="166"/>
      <c r="AVO120" s="166"/>
      <c r="AVP120" s="166"/>
      <c r="AVQ120" s="166"/>
      <c r="AVR120" s="166"/>
      <c r="AVS120" s="166"/>
      <c r="AVT120" s="166"/>
      <c r="AVU120" s="166"/>
      <c r="AVV120" s="166"/>
      <c r="AVW120" s="166"/>
      <c r="AVX120" s="166"/>
      <c r="AVY120" s="166"/>
      <c r="AVZ120" s="166"/>
      <c r="AWA120" s="166"/>
      <c r="AWB120" s="166"/>
      <c r="AWC120" s="166"/>
      <c r="AWD120" s="166"/>
      <c r="AWE120" s="166"/>
      <c r="AWF120" s="166"/>
      <c r="AWG120" s="166"/>
      <c r="AWH120" s="166"/>
      <c r="AWI120" s="166"/>
      <c r="AWJ120" s="166"/>
      <c r="AWK120" s="166"/>
      <c r="AWL120" s="166"/>
      <c r="AWM120" s="166"/>
      <c r="AWN120" s="166"/>
      <c r="AWO120" s="166"/>
      <c r="AWP120" s="166"/>
      <c r="AWQ120" s="166"/>
      <c r="AWR120" s="166"/>
      <c r="AWS120" s="166"/>
      <c r="AWT120" s="166"/>
      <c r="AWU120" s="166"/>
      <c r="AWV120" s="166"/>
      <c r="AWW120" s="166"/>
      <c r="AWX120" s="166"/>
      <c r="AWY120" s="166"/>
      <c r="AWZ120" s="166"/>
      <c r="AXA120" s="166"/>
      <c r="AXB120" s="166"/>
      <c r="AXC120" s="166"/>
      <c r="AXD120" s="166"/>
      <c r="AXE120" s="166"/>
      <c r="AXF120" s="166"/>
      <c r="AXG120" s="166"/>
      <c r="AXH120" s="166"/>
      <c r="AXI120" s="166"/>
      <c r="AXJ120" s="166"/>
      <c r="AXK120" s="166"/>
      <c r="AXL120" s="166"/>
      <c r="AXM120" s="166"/>
      <c r="AXN120" s="166"/>
      <c r="AXO120" s="166"/>
      <c r="AXP120" s="166"/>
      <c r="AXQ120" s="166"/>
      <c r="AXR120" s="166"/>
      <c r="AXS120" s="166"/>
      <c r="AXT120" s="166"/>
      <c r="AXU120" s="166"/>
      <c r="AXV120" s="166"/>
      <c r="AXW120" s="166"/>
      <c r="AXX120" s="166"/>
      <c r="AXY120" s="166"/>
      <c r="AXZ120" s="166"/>
      <c r="AYA120" s="166"/>
      <c r="AYB120" s="166"/>
      <c r="AYC120" s="166"/>
      <c r="AYD120" s="166"/>
      <c r="AYE120" s="166"/>
      <c r="AYF120" s="166"/>
      <c r="AYG120" s="166"/>
      <c r="AYH120" s="166"/>
      <c r="AYI120" s="166"/>
      <c r="AYJ120" s="166"/>
      <c r="AYK120" s="166"/>
      <c r="AYL120" s="166"/>
      <c r="AYM120" s="166"/>
      <c r="AYN120" s="166"/>
      <c r="AYO120" s="166"/>
      <c r="AYP120" s="166"/>
      <c r="AYQ120" s="166"/>
      <c r="AYR120" s="166"/>
      <c r="AYS120" s="166"/>
      <c r="AYT120" s="166"/>
      <c r="AYU120" s="166"/>
      <c r="AYV120" s="166"/>
      <c r="AYW120" s="166"/>
      <c r="AYX120" s="166"/>
      <c r="AYY120" s="166"/>
      <c r="AYZ120" s="166"/>
      <c r="AZA120" s="166"/>
      <c r="AZB120" s="166"/>
      <c r="AZC120" s="166"/>
      <c r="AZD120" s="166"/>
      <c r="AZE120" s="166"/>
      <c r="AZF120" s="166"/>
      <c r="AZG120" s="166"/>
      <c r="AZH120" s="166"/>
      <c r="AZI120" s="166"/>
      <c r="AZJ120" s="166"/>
      <c r="AZK120" s="166"/>
      <c r="AZL120" s="166"/>
      <c r="AZM120" s="166"/>
      <c r="AZN120" s="166"/>
      <c r="AZO120" s="166"/>
      <c r="AZP120" s="166"/>
      <c r="AZQ120" s="166"/>
      <c r="AZR120" s="166"/>
      <c r="AZS120" s="166"/>
      <c r="AZT120" s="166"/>
      <c r="AZU120" s="166"/>
      <c r="AZV120" s="166"/>
      <c r="AZW120" s="166"/>
      <c r="AZX120" s="166"/>
      <c r="AZY120" s="166"/>
      <c r="AZZ120" s="166"/>
      <c r="BAA120" s="166"/>
      <c r="BAB120" s="166"/>
      <c r="BAC120" s="166"/>
      <c r="BAD120" s="166"/>
      <c r="BAE120" s="166"/>
      <c r="BAF120" s="166"/>
      <c r="BAG120" s="166"/>
      <c r="BAH120" s="166"/>
      <c r="BAI120" s="166"/>
      <c r="BAJ120" s="166"/>
      <c r="BAK120" s="166"/>
      <c r="BAL120" s="166"/>
      <c r="BAM120" s="166"/>
      <c r="BAN120" s="166"/>
      <c r="BAO120" s="166"/>
      <c r="BAP120" s="166"/>
      <c r="BAQ120" s="166"/>
      <c r="BAR120" s="166"/>
      <c r="BAS120" s="166"/>
      <c r="BAT120" s="166"/>
      <c r="BAU120" s="166"/>
      <c r="BAV120" s="166"/>
      <c r="BAW120" s="166"/>
      <c r="BAX120" s="166"/>
      <c r="BAY120" s="166"/>
      <c r="BAZ120" s="166"/>
      <c r="BBA120" s="166"/>
      <c r="BBB120" s="166"/>
      <c r="BBC120" s="166"/>
      <c r="BBD120" s="166"/>
      <c r="BBE120" s="166"/>
      <c r="BBF120" s="166"/>
      <c r="BBG120" s="166"/>
      <c r="BBH120" s="166"/>
      <c r="BBI120" s="166"/>
      <c r="BBJ120" s="166"/>
      <c r="BBK120" s="166"/>
      <c r="BBL120" s="166"/>
      <c r="BBM120" s="166"/>
      <c r="BBN120" s="166"/>
      <c r="BBO120" s="166"/>
      <c r="BBP120" s="166"/>
      <c r="BBQ120" s="166"/>
      <c r="BBR120" s="166"/>
      <c r="BBS120" s="166"/>
      <c r="BBT120" s="166"/>
      <c r="BBU120" s="166"/>
      <c r="BBV120" s="166"/>
      <c r="BBW120" s="166"/>
      <c r="BBX120" s="166"/>
      <c r="BBY120" s="166"/>
      <c r="BBZ120" s="166"/>
      <c r="BCA120" s="166"/>
      <c r="BCB120" s="166"/>
      <c r="BCC120" s="166"/>
      <c r="BCD120" s="166"/>
      <c r="BCE120" s="166"/>
      <c r="BCF120" s="166"/>
      <c r="BCG120" s="166"/>
      <c r="BCH120" s="166"/>
      <c r="BCI120" s="166"/>
      <c r="BCJ120" s="166"/>
      <c r="BCK120" s="166"/>
      <c r="BCL120" s="166"/>
      <c r="BCM120" s="166"/>
      <c r="BCN120" s="166"/>
      <c r="BCO120" s="166"/>
      <c r="BCP120" s="166"/>
      <c r="BCQ120" s="166"/>
      <c r="BCR120" s="166"/>
      <c r="BCS120" s="166"/>
      <c r="BCT120" s="166"/>
      <c r="BCU120" s="166"/>
      <c r="BCV120" s="166"/>
      <c r="BCW120" s="166"/>
      <c r="BCX120" s="166"/>
      <c r="BCY120" s="166"/>
      <c r="BCZ120" s="166"/>
      <c r="BDA120" s="166"/>
      <c r="BDB120" s="166"/>
      <c r="BDC120" s="166"/>
      <c r="BDD120" s="166"/>
      <c r="BDE120" s="166"/>
      <c r="BDF120" s="166"/>
      <c r="BDG120" s="166"/>
      <c r="BDH120" s="166"/>
      <c r="BDI120" s="166"/>
      <c r="BDJ120" s="166"/>
      <c r="BDK120" s="166"/>
      <c r="BDL120" s="166"/>
      <c r="BDM120" s="166"/>
      <c r="BDN120" s="166"/>
      <c r="BDO120" s="166"/>
      <c r="BDP120" s="166"/>
      <c r="BDQ120" s="166"/>
      <c r="BDR120" s="166"/>
      <c r="BDS120" s="166"/>
      <c r="BDT120" s="166"/>
      <c r="BDU120" s="166"/>
      <c r="BDV120" s="166"/>
      <c r="BDW120" s="166"/>
      <c r="BDX120" s="166"/>
      <c r="BDY120" s="166"/>
      <c r="BDZ120" s="166"/>
      <c r="BEA120" s="166"/>
      <c r="BEB120" s="166"/>
      <c r="BEC120" s="166"/>
      <c r="BED120" s="166"/>
      <c r="BEE120" s="166"/>
      <c r="BEF120" s="166"/>
      <c r="BEG120" s="166"/>
      <c r="BEH120" s="166"/>
      <c r="BEI120" s="166"/>
      <c r="BEJ120" s="166"/>
      <c r="BEK120" s="166"/>
      <c r="BEL120" s="166"/>
      <c r="BEM120" s="166"/>
      <c r="BEN120" s="166"/>
      <c r="BEO120" s="166"/>
      <c r="BEP120" s="166"/>
      <c r="BEQ120" s="166"/>
      <c r="BER120" s="166"/>
      <c r="BES120" s="166"/>
      <c r="BET120" s="166"/>
      <c r="BEU120" s="166"/>
      <c r="BEV120" s="166"/>
      <c r="BEW120" s="166"/>
      <c r="BEX120" s="166"/>
      <c r="BEY120" s="166"/>
      <c r="BEZ120" s="166"/>
      <c r="BFA120" s="166"/>
      <c r="BFB120" s="166"/>
      <c r="BFC120" s="166"/>
      <c r="BFD120" s="166"/>
      <c r="BFE120" s="166"/>
      <c r="BFF120" s="166"/>
      <c r="BFG120" s="166"/>
      <c r="BFH120" s="166"/>
      <c r="BFI120" s="166"/>
      <c r="BFJ120" s="166"/>
      <c r="BFK120" s="166"/>
      <c r="BFL120" s="166"/>
      <c r="BFM120" s="166"/>
      <c r="BFN120" s="166"/>
      <c r="BFO120" s="166"/>
      <c r="BFP120" s="166"/>
      <c r="BFQ120" s="166"/>
      <c r="BFR120" s="166"/>
      <c r="BFS120" s="166"/>
      <c r="BFT120" s="166"/>
      <c r="BFU120" s="166"/>
      <c r="BFV120" s="166"/>
      <c r="BFW120" s="166"/>
      <c r="BFX120" s="166"/>
      <c r="BFY120" s="166"/>
      <c r="BFZ120" s="166"/>
      <c r="BGA120" s="166"/>
      <c r="BGB120" s="166"/>
      <c r="BGC120" s="166"/>
      <c r="BGD120" s="166"/>
      <c r="BGE120" s="166"/>
      <c r="BGF120" s="166"/>
      <c r="BGG120" s="166"/>
      <c r="BGH120" s="166"/>
      <c r="BGI120" s="166"/>
      <c r="BGJ120" s="166"/>
      <c r="BGK120" s="166"/>
      <c r="BGL120" s="166"/>
      <c r="BGM120" s="166"/>
      <c r="BGN120" s="166"/>
      <c r="BGO120" s="166"/>
      <c r="BGP120" s="166"/>
      <c r="BGQ120" s="166"/>
      <c r="BGR120" s="166"/>
      <c r="BGS120" s="166"/>
      <c r="BGT120" s="166"/>
      <c r="BGU120" s="166"/>
      <c r="BGV120" s="166"/>
      <c r="BGW120" s="166"/>
      <c r="BGX120" s="166"/>
      <c r="BGY120" s="166"/>
      <c r="BGZ120" s="166"/>
      <c r="BHA120" s="166"/>
      <c r="BHB120" s="166"/>
      <c r="BHC120" s="166"/>
      <c r="BHD120" s="166"/>
      <c r="BHE120" s="166"/>
      <c r="BHF120" s="166"/>
      <c r="BHG120" s="166"/>
      <c r="BHH120" s="166"/>
      <c r="BHI120" s="166"/>
      <c r="BHJ120" s="166"/>
      <c r="BHK120" s="166"/>
      <c r="BHL120" s="166"/>
      <c r="BHM120" s="166"/>
      <c r="BHN120" s="166"/>
      <c r="BHO120" s="166"/>
      <c r="BHP120" s="166"/>
      <c r="BHQ120" s="166"/>
      <c r="BHR120" s="166"/>
      <c r="BHS120" s="166"/>
      <c r="BHT120" s="166"/>
      <c r="BHU120" s="166"/>
      <c r="BHV120" s="166"/>
      <c r="BHW120" s="166"/>
      <c r="BHX120" s="166"/>
      <c r="BHY120" s="166"/>
      <c r="BHZ120" s="166"/>
      <c r="BIA120" s="166"/>
      <c r="BIB120" s="166"/>
      <c r="BIC120" s="166"/>
      <c r="BID120" s="166"/>
      <c r="BIE120" s="166"/>
      <c r="BIF120" s="166"/>
      <c r="BIG120" s="166"/>
      <c r="BIH120" s="166"/>
      <c r="BII120" s="166"/>
      <c r="BIJ120" s="166"/>
      <c r="BIK120" s="166"/>
      <c r="BIL120" s="166"/>
      <c r="BIM120" s="166"/>
      <c r="BIN120" s="166"/>
      <c r="BIO120" s="166"/>
      <c r="BIP120" s="166"/>
      <c r="BIQ120" s="166"/>
      <c r="BIR120" s="166"/>
      <c r="BIS120" s="166"/>
      <c r="BIT120" s="166"/>
      <c r="BIU120" s="166"/>
      <c r="BIV120" s="166"/>
      <c r="BIW120" s="166"/>
      <c r="BIX120" s="166"/>
      <c r="BIY120" s="166"/>
      <c r="BIZ120" s="166"/>
      <c r="BJA120" s="166"/>
      <c r="BJB120" s="166"/>
      <c r="BJC120" s="166"/>
      <c r="BJD120" s="166"/>
      <c r="BJE120" s="166"/>
      <c r="BJF120" s="166"/>
      <c r="BJG120" s="166"/>
      <c r="BJH120" s="166"/>
      <c r="BJI120" s="166"/>
      <c r="BJJ120" s="166"/>
      <c r="BJK120" s="166"/>
      <c r="BJL120" s="166"/>
      <c r="BJM120" s="166"/>
      <c r="BJN120" s="166"/>
      <c r="BJO120" s="166"/>
      <c r="BJP120" s="166"/>
      <c r="BJQ120" s="166"/>
      <c r="BJR120" s="166"/>
      <c r="BJS120" s="166"/>
      <c r="BJT120" s="166"/>
      <c r="BJU120" s="166"/>
      <c r="BJV120" s="166"/>
      <c r="BJW120" s="166"/>
      <c r="BJX120" s="166"/>
      <c r="BJY120" s="166"/>
      <c r="BJZ120" s="166"/>
      <c r="BKA120" s="166"/>
      <c r="BKB120" s="166"/>
      <c r="BKC120" s="166"/>
      <c r="BKD120" s="166"/>
      <c r="BKE120" s="166"/>
      <c r="BKF120" s="166"/>
      <c r="BKG120" s="166"/>
      <c r="BKH120" s="166"/>
      <c r="BKI120" s="166"/>
      <c r="BKJ120" s="166"/>
      <c r="BKK120" s="166"/>
      <c r="BKL120" s="166"/>
      <c r="BKM120" s="166"/>
      <c r="BKN120" s="166"/>
      <c r="BKO120" s="166"/>
      <c r="BKP120" s="166"/>
      <c r="BKQ120" s="166"/>
      <c r="BKR120" s="166"/>
      <c r="BKS120" s="166"/>
      <c r="BKT120" s="166"/>
      <c r="BKU120" s="166"/>
      <c r="BKV120" s="166"/>
      <c r="BKW120" s="166"/>
      <c r="BKX120" s="166"/>
      <c r="BKY120" s="166"/>
      <c r="BKZ120" s="166"/>
      <c r="BLA120" s="166"/>
      <c r="BLB120" s="166"/>
      <c r="BLC120" s="166"/>
      <c r="BLD120" s="166"/>
      <c r="BLE120" s="166"/>
      <c r="BLF120" s="166"/>
      <c r="BLG120" s="166"/>
      <c r="BLH120" s="166"/>
      <c r="BLI120" s="166"/>
      <c r="BLJ120" s="166"/>
      <c r="BLK120" s="166"/>
      <c r="BLL120" s="166"/>
      <c r="BLM120" s="166"/>
      <c r="BLN120" s="166"/>
      <c r="BLO120" s="166"/>
      <c r="BLP120" s="166"/>
      <c r="BLQ120" s="166"/>
      <c r="BLR120" s="166"/>
      <c r="BLS120" s="166"/>
      <c r="BLT120" s="166"/>
      <c r="BLU120" s="166"/>
      <c r="BLV120" s="166"/>
      <c r="BLW120" s="166"/>
      <c r="BLX120" s="166"/>
      <c r="BLY120" s="166"/>
      <c r="BLZ120" s="166"/>
      <c r="BMA120" s="166"/>
      <c r="BMB120" s="166"/>
      <c r="BMC120" s="166"/>
      <c r="BMD120" s="166"/>
      <c r="BME120" s="166"/>
      <c r="BMF120" s="166"/>
      <c r="BMG120" s="166"/>
      <c r="BMH120" s="166"/>
      <c r="BMI120" s="166"/>
      <c r="BMJ120" s="166"/>
      <c r="BMK120" s="166"/>
      <c r="BML120" s="166"/>
      <c r="BMM120" s="166"/>
      <c r="BMN120" s="166"/>
      <c r="BMO120" s="166"/>
      <c r="BMP120" s="166"/>
      <c r="BMQ120" s="166"/>
      <c r="BMR120" s="166"/>
      <c r="BMS120" s="166"/>
      <c r="BMT120" s="166"/>
      <c r="BMU120" s="166"/>
      <c r="BMV120" s="166"/>
      <c r="BMW120" s="166"/>
      <c r="BMX120" s="166"/>
      <c r="BMY120" s="166"/>
      <c r="BMZ120" s="166"/>
      <c r="BNA120" s="166"/>
      <c r="BNB120" s="166"/>
      <c r="BNC120" s="166"/>
      <c r="BND120" s="166"/>
      <c r="BNE120" s="166"/>
      <c r="BNF120" s="166"/>
      <c r="BNG120" s="166"/>
      <c r="BNH120" s="166"/>
      <c r="BNI120" s="166"/>
      <c r="BNJ120" s="166"/>
      <c r="BNK120" s="166"/>
      <c r="BNL120" s="166"/>
      <c r="BNM120" s="166"/>
      <c r="BNN120" s="166"/>
      <c r="BNO120" s="166"/>
      <c r="BNP120" s="166"/>
      <c r="BNQ120" s="166"/>
      <c r="BNR120" s="166"/>
      <c r="BNS120" s="166"/>
      <c r="BNT120" s="166"/>
      <c r="BNU120" s="166"/>
      <c r="BNV120" s="166"/>
      <c r="BNW120" s="166"/>
      <c r="BNX120" s="166"/>
      <c r="BNY120" s="166"/>
      <c r="BNZ120" s="166"/>
      <c r="BOA120" s="166"/>
      <c r="BOB120" s="166"/>
      <c r="BOC120" s="166"/>
      <c r="BOD120" s="166"/>
      <c r="BOE120" s="166"/>
      <c r="BOF120" s="166"/>
      <c r="BOG120" s="166"/>
      <c r="BOH120" s="166"/>
      <c r="BOI120" s="166"/>
      <c r="BOJ120" s="166"/>
      <c r="BOK120" s="166"/>
      <c r="BOL120" s="166"/>
      <c r="BOM120" s="166"/>
      <c r="BON120" s="166"/>
      <c r="BOO120" s="166"/>
      <c r="BOP120" s="166"/>
      <c r="BOQ120" s="166"/>
      <c r="BOR120" s="166"/>
      <c r="BOS120" s="166"/>
      <c r="BOT120" s="166"/>
      <c r="BOU120" s="166"/>
      <c r="BOV120" s="166"/>
      <c r="BOW120" s="166"/>
      <c r="BOX120" s="166"/>
      <c r="BOY120" s="166"/>
      <c r="BOZ120" s="166"/>
      <c r="BPA120" s="166"/>
      <c r="BPB120" s="166"/>
      <c r="BPC120" s="166"/>
      <c r="BPD120" s="166"/>
      <c r="BPE120" s="166"/>
      <c r="BPF120" s="166"/>
      <c r="BPG120" s="166"/>
      <c r="BPH120" s="166"/>
      <c r="BPI120" s="166"/>
      <c r="BPJ120" s="166"/>
      <c r="BPK120" s="166"/>
      <c r="BPL120" s="166"/>
      <c r="BPM120" s="166"/>
      <c r="BPN120" s="166"/>
      <c r="BPO120" s="166"/>
      <c r="BPP120" s="166"/>
      <c r="BPQ120" s="166"/>
      <c r="BPR120" s="166"/>
      <c r="BPS120" s="166"/>
      <c r="BPT120" s="166"/>
      <c r="BPU120" s="166"/>
      <c r="BPV120" s="166"/>
      <c r="BPW120" s="166"/>
      <c r="BPX120" s="166"/>
      <c r="BPY120" s="166"/>
      <c r="BPZ120" s="166"/>
      <c r="BQA120" s="166"/>
      <c r="BQB120" s="166"/>
      <c r="BQC120" s="166"/>
      <c r="BQD120" s="166"/>
      <c r="BQE120" s="166"/>
      <c r="BQF120" s="166"/>
      <c r="BQG120" s="166"/>
      <c r="BQH120" s="166"/>
      <c r="BQI120" s="166"/>
      <c r="BQJ120" s="166"/>
      <c r="BQK120" s="166"/>
      <c r="BQL120" s="166"/>
      <c r="BQM120" s="166"/>
      <c r="BQN120" s="166"/>
      <c r="BQO120" s="166"/>
      <c r="BQP120" s="166"/>
      <c r="BQQ120" s="166"/>
      <c r="BQR120" s="166"/>
      <c r="BQS120" s="166"/>
      <c r="BQT120" s="166"/>
      <c r="BQU120" s="166"/>
      <c r="BQV120" s="166"/>
      <c r="BQW120" s="166"/>
      <c r="BQX120" s="166"/>
      <c r="BQY120" s="166"/>
      <c r="BQZ120" s="166"/>
      <c r="BRA120" s="166"/>
      <c r="BRB120" s="166"/>
      <c r="BRC120" s="166"/>
      <c r="BRD120" s="166"/>
      <c r="BRE120" s="166"/>
      <c r="BRF120" s="166"/>
      <c r="BRG120" s="166"/>
      <c r="BRH120" s="166"/>
      <c r="BRI120" s="166"/>
      <c r="BRJ120" s="166"/>
      <c r="BRK120" s="166"/>
      <c r="BRL120" s="166"/>
      <c r="BRM120" s="166"/>
      <c r="BRN120" s="166"/>
      <c r="BRO120" s="166"/>
      <c r="BRP120" s="166"/>
      <c r="BRQ120" s="166"/>
      <c r="BRR120" s="166"/>
      <c r="BRS120" s="166"/>
      <c r="BRT120" s="166"/>
      <c r="BRU120" s="166"/>
      <c r="BRV120" s="166"/>
      <c r="BRW120" s="166"/>
      <c r="BRX120" s="166"/>
      <c r="BRY120" s="166"/>
      <c r="BRZ120" s="166"/>
      <c r="BSA120" s="166"/>
      <c r="BSB120" s="166"/>
      <c r="BSC120" s="166"/>
      <c r="BSD120" s="166"/>
      <c r="BSE120" s="166"/>
      <c r="BSF120" s="166"/>
      <c r="BSG120" s="166"/>
      <c r="BSH120" s="166"/>
      <c r="BSI120" s="166"/>
      <c r="BSJ120" s="166"/>
      <c r="BSK120" s="166"/>
      <c r="BSL120" s="166"/>
      <c r="BSM120" s="166"/>
      <c r="BSN120" s="166"/>
      <c r="BSO120" s="166"/>
      <c r="BSP120" s="166"/>
      <c r="BSQ120" s="166"/>
      <c r="BSR120" s="166"/>
      <c r="BSS120" s="166"/>
      <c r="BST120" s="166"/>
      <c r="BSU120" s="166"/>
      <c r="BSV120" s="166"/>
      <c r="BSW120" s="166"/>
      <c r="BSX120" s="166"/>
      <c r="BSY120" s="166"/>
      <c r="BSZ120" s="166"/>
      <c r="BTA120" s="166"/>
      <c r="BTB120" s="166"/>
      <c r="BTC120" s="166"/>
      <c r="BTD120" s="166"/>
      <c r="BTE120" s="166"/>
      <c r="BTF120" s="166"/>
      <c r="BTG120" s="166"/>
      <c r="BTH120" s="166"/>
      <c r="BTI120" s="166"/>
      <c r="BTJ120" s="166"/>
      <c r="BTK120" s="166"/>
      <c r="BTL120" s="166"/>
      <c r="BTM120" s="166"/>
      <c r="BTN120" s="166"/>
      <c r="BTO120" s="166"/>
      <c r="BTP120" s="166"/>
      <c r="BTQ120" s="166"/>
      <c r="BTR120" s="166"/>
      <c r="BTS120" s="166"/>
      <c r="BTT120" s="166"/>
      <c r="BTU120" s="166"/>
      <c r="BTV120" s="166"/>
      <c r="BTW120" s="166"/>
      <c r="BTX120" s="166"/>
      <c r="BTY120" s="166"/>
      <c r="BTZ120" s="166"/>
      <c r="BUA120" s="166"/>
      <c r="BUB120" s="166"/>
      <c r="BUC120" s="166"/>
      <c r="BUD120" s="166"/>
      <c r="BUE120" s="166"/>
      <c r="BUF120" s="166"/>
      <c r="BUG120" s="166"/>
      <c r="BUH120" s="166"/>
      <c r="BUI120" s="166"/>
      <c r="BUJ120" s="166"/>
      <c r="BUK120" s="166"/>
      <c r="BUL120" s="166"/>
      <c r="BUM120" s="166"/>
      <c r="BUN120" s="166"/>
      <c r="BUO120" s="166"/>
      <c r="BUP120" s="166"/>
      <c r="BUQ120" s="166"/>
      <c r="BUR120" s="166"/>
      <c r="BUS120" s="166"/>
      <c r="BUT120" s="166"/>
      <c r="BUU120" s="166"/>
      <c r="BUV120" s="166"/>
      <c r="BUW120" s="166"/>
      <c r="BUX120" s="166"/>
      <c r="BUY120" s="166"/>
      <c r="BUZ120" s="166"/>
      <c r="BVA120" s="166"/>
      <c r="BVB120" s="166"/>
      <c r="BVC120" s="166"/>
      <c r="BVD120" s="166"/>
      <c r="BVE120" s="166"/>
      <c r="BVF120" s="166"/>
      <c r="BVG120" s="166"/>
      <c r="BVH120" s="166"/>
      <c r="BVI120" s="166"/>
      <c r="BVJ120" s="166"/>
      <c r="BVK120" s="166"/>
      <c r="BVL120" s="166"/>
      <c r="BVM120" s="166"/>
      <c r="BVN120" s="166"/>
      <c r="BVO120" s="166"/>
      <c r="BVP120" s="166"/>
      <c r="BVQ120" s="166"/>
      <c r="BVR120" s="166"/>
      <c r="BVS120" s="166"/>
      <c r="BVT120" s="166"/>
      <c r="BVU120" s="166"/>
      <c r="BVV120" s="166"/>
      <c r="BVW120" s="166"/>
      <c r="BVX120" s="166"/>
      <c r="BVY120" s="166"/>
      <c r="BVZ120" s="166"/>
      <c r="BWA120" s="166"/>
      <c r="BWB120" s="166"/>
      <c r="BWC120" s="166"/>
      <c r="BWD120" s="166"/>
      <c r="BWE120" s="166"/>
      <c r="BWF120" s="166"/>
      <c r="BWG120" s="166"/>
      <c r="BWH120" s="166"/>
      <c r="BWI120" s="166"/>
      <c r="BWJ120" s="166"/>
      <c r="BWK120" s="166"/>
      <c r="BWL120" s="166"/>
      <c r="BWM120" s="166"/>
      <c r="BWN120" s="166"/>
      <c r="BWO120" s="166"/>
      <c r="BWP120" s="166"/>
      <c r="BWQ120" s="166"/>
      <c r="BWR120" s="166"/>
      <c r="BWS120" s="166"/>
      <c r="BWT120" s="166"/>
      <c r="BWU120" s="166"/>
      <c r="BWV120" s="166"/>
      <c r="BWW120" s="166"/>
      <c r="BWX120" s="166"/>
      <c r="BWY120" s="166"/>
      <c r="BWZ120" s="166"/>
      <c r="BXA120" s="166"/>
      <c r="BXB120" s="166"/>
      <c r="BXC120" s="166"/>
      <c r="BXD120" s="166"/>
      <c r="BXE120" s="166"/>
      <c r="BXF120" s="166"/>
      <c r="BXG120" s="166"/>
      <c r="BXH120" s="166"/>
      <c r="BXI120" s="166"/>
      <c r="BXJ120" s="166"/>
      <c r="BXK120" s="166"/>
      <c r="BXL120" s="166"/>
      <c r="BXM120" s="166"/>
      <c r="BXN120" s="166"/>
      <c r="BXO120" s="166"/>
      <c r="BXP120" s="166"/>
      <c r="BXQ120" s="166"/>
      <c r="BXR120" s="166"/>
      <c r="BXS120" s="166"/>
      <c r="BXT120" s="166"/>
      <c r="BXU120" s="166"/>
      <c r="BXV120" s="166"/>
      <c r="BXW120" s="166"/>
      <c r="BXX120" s="166"/>
      <c r="BXY120" s="166"/>
      <c r="BXZ120" s="166"/>
      <c r="BYA120" s="166"/>
      <c r="BYB120" s="166"/>
      <c r="BYC120" s="166"/>
      <c r="BYD120" s="166"/>
      <c r="BYE120" s="166"/>
      <c r="BYF120" s="166"/>
      <c r="BYG120" s="166"/>
      <c r="BYH120" s="166"/>
      <c r="BYI120" s="166"/>
      <c r="BYJ120" s="166"/>
      <c r="BYK120" s="166"/>
      <c r="BYL120" s="166"/>
      <c r="BYM120" s="166"/>
      <c r="BYN120" s="166"/>
      <c r="BYO120" s="166"/>
      <c r="BYP120" s="166"/>
      <c r="BYQ120" s="166"/>
      <c r="BYR120" s="166"/>
      <c r="BYS120" s="166"/>
      <c r="BYT120" s="166"/>
      <c r="BYU120" s="166"/>
      <c r="BYV120" s="166"/>
      <c r="BYW120" s="166"/>
      <c r="BYX120" s="166"/>
      <c r="BYY120" s="166"/>
      <c r="BYZ120" s="166"/>
      <c r="BZA120" s="166"/>
      <c r="BZB120" s="166"/>
      <c r="BZC120" s="166"/>
      <c r="BZD120" s="166"/>
      <c r="BZE120" s="166"/>
      <c r="BZF120" s="166"/>
      <c r="BZG120" s="166"/>
      <c r="BZH120" s="166"/>
      <c r="BZI120" s="166"/>
      <c r="BZJ120" s="166"/>
      <c r="BZK120" s="166"/>
      <c r="BZL120" s="166"/>
      <c r="BZM120" s="166"/>
      <c r="BZN120" s="166"/>
      <c r="BZO120" s="166"/>
      <c r="BZP120" s="166"/>
      <c r="BZQ120" s="166"/>
      <c r="BZR120" s="166"/>
      <c r="BZS120" s="166"/>
      <c r="BZT120" s="166"/>
      <c r="BZU120" s="166"/>
      <c r="BZV120" s="166"/>
      <c r="BZW120" s="166"/>
      <c r="BZX120" s="166"/>
      <c r="BZY120" s="166"/>
      <c r="BZZ120" s="166"/>
      <c r="CAA120" s="166"/>
      <c r="CAB120" s="166"/>
      <c r="CAC120" s="166"/>
      <c r="CAD120" s="166"/>
      <c r="CAE120" s="166"/>
      <c r="CAF120" s="166"/>
      <c r="CAG120" s="166"/>
      <c r="CAH120" s="166"/>
      <c r="CAI120" s="166"/>
      <c r="CAJ120" s="166"/>
      <c r="CAK120" s="166"/>
      <c r="CAL120" s="166"/>
      <c r="CAM120" s="166"/>
      <c r="CAN120" s="166"/>
      <c r="CAO120" s="166"/>
      <c r="CAP120" s="166"/>
      <c r="CAQ120" s="166"/>
      <c r="CAR120" s="166"/>
      <c r="CAS120" s="166"/>
      <c r="CAT120" s="166"/>
      <c r="CAU120" s="166"/>
      <c r="CAV120" s="166"/>
      <c r="CAW120" s="166"/>
      <c r="CAX120" s="166"/>
      <c r="CAY120" s="166"/>
      <c r="CAZ120" s="166"/>
      <c r="CBA120" s="166"/>
      <c r="CBB120" s="166"/>
      <c r="CBC120" s="166"/>
      <c r="CBD120" s="166"/>
      <c r="CBE120" s="166"/>
      <c r="CBF120" s="166"/>
      <c r="CBG120" s="166"/>
      <c r="CBH120" s="166"/>
      <c r="CBI120" s="166"/>
      <c r="CBJ120" s="166"/>
      <c r="CBK120" s="166"/>
      <c r="CBL120" s="166"/>
      <c r="CBM120" s="166"/>
      <c r="CBN120" s="166"/>
      <c r="CBO120" s="166"/>
      <c r="CBP120" s="166"/>
      <c r="CBQ120" s="166"/>
      <c r="CBR120" s="166"/>
      <c r="CBS120" s="166"/>
      <c r="CBT120" s="166"/>
      <c r="CBU120" s="166"/>
      <c r="CBV120" s="166"/>
      <c r="CBW120" s="166"/>
      <c r="CBX120" s="166"/>
      <c r="CBY120" s="166"/>
      <c r="CBZ120" s="166"/>
      <c r="CCA120" s="166"/>
      <c r="CCB120" s="166"/>
      <c r="CCC120" s="166"/>
      <c r="CCD120" s="166"/>
      <c r="CCE120" s="166"/>
      <c r="CCF120" s="166"/>
      <c r="CCG120" s="166"/>
      <c r="CCH120" s="166"/>
      <c r="CCI120" s="166"/>
      <c r="CCJ120" s="166"/>
      <c r="CCK120" s="166"/>
      <c r="CCL120" s="166"/>
      <c r="CCM120" s="166"/>
      <c r="CCN120" s="166"/>
      <c r="CCO120" s="166"/>
      <c r="CCP120" s="166"/>
      <c r="CCQ120" s="166"/>
      <c r="CCR120" s="166"/>
      <c r="CCS120" s="166"/>
      <c r="CCT120" s="166"/>
      <c r="CCU120" s="166"/>
      <c r="CCV120" s="166"/>
      <c r="CCW120" s="166"/>
      <c r="CCX120" s="166"/>
      <c r="CCY120" s="166"/>
      <c r="CCZ120" s="166"/>
      <c r="CDA120" s="166"/>
      <c r="CDB120" s="166"/>
      <c r="CDC120" s="166"/>
      <c r="CDD120" s="166"/>
      <c r="CDE120" s="166"/>
      <c r="CDF120" s="166"/>
      <c r="CDG120" s="166"/>
      <c r="CDH120" s="166"/>
      <c r="CDI120" s="166"/>
      <c r="CDJ120" s="166"/>
      <c r="CDK120" s="166"/>
      <c r="CDL120" s="166"/>
      <c r="CDM120" s="166"/>
      <c r="CDN120" s="166"/>
      <c r="CDO120" s="166"/>
      <c r="CDP120" s="166"/>
      <c r="CDQ120" s="166"/>
      <c r="CDR120" s="166"/>
      <c r="CDS120" s="166"/>
      <c r="CDT120" s="166"/>
      <c r="CDU120" s="166"/>
      <c r="CDV120" s="166"/>
      <c r="CDW120" s="166"/>
      <c r="CDX120" s="166"/>
      <c r="CDY120" s="166"/>
      <c r="CDZ120" s="166"/>
      <c r="CEA120" s="166"/>
      <c r="CEB120" s="166"/>
      <c r="CEC120" s="166"/>
      <c r="CED120" s="166"/>
      <c r="CEE120" s="166"/>
      <c r="CEF120" s="166"/>
      <c r="CEG120" s="166"/>
      <c r="CEH120" s="166"/>
      <c r="CEI120" s="166"/>
      <c r="CEJ120" s="166"/>
      <c r="CEK120" s="166"/>
      <c r="CEL120" s="166"/>
      <c r="CEM120" s="166"/>
      <c r="CEN120" s="166"/>
      <c r="CEO120" s="166"/>
      <c r="CEP120" s="166"/>
      <c r="CEQ120" s="166"/>
      <c r="CER120" s="166"/>
      <c r="CES120" s="166"/>
      <c r="CET120" s="166"/>
      <c r="CEU120" s="166"/>
      <c r="CEV120" s="166"/>
      <c r="CEW120" s="166"/>
      <c r="CEX120" s="166"/>
      <c r="CEY120" s="166"/>
      <c r="CEZ120" s="166"/>
      <c r="CFA120" s="166"/>
      <c r="CFB120" s="166"/>
      <c r="CFC120" s="166"/>
      <c r="CFD120" s="166"/>
      <c r="CFE120" s="166"/>
      <c r="CFF120" s="166"/>
      <c r="CFG120" s="166"/>
      <c r="CFH120" s="166"/>
      <c r="CFI120" s="166"/>
      <c r="CFJ120" s="166"/>
      <c r="CFK120" s="166"/>
      <c r="CFL120" s="166"/>
      <c r="CFM120" s="166"/>
      <c r="CFN120" s="166"/>
      <c r="CFO120" s="166"/>
      <c r="CFP120" s="166"/>
      <c r="CFQ120" s="166"/>
      <c r="CFR120" s="166"/>
      <c r="CFS120" s="166"/>
      <c r="CFT120" s="166"/>
      <c r="CFU120" s="166"/>
      <c r="CFV120" s="166"/>
      <c r="CFW120" s="166"/>
      <c r="CFX120" s="166"/>
      <c r="CFY120" s="166"/>
      <c r="CFZ120" s="166"/>
      <c r="CGA120" s="166"/>
      <c r="CGB120" s="166"/>
      <c r="CGC120" s="166"/>
      <c r="CGD120" s="166"/>
      <c r="CGE120" s="166"/>
      <c r="CGF120" s="166"/>
      <c r="CGG120" s="166"/>
      <c r="CGH120" s="166"/>
      <c r="CGI120" s="166"/>
      <c r="CGJ120" s="166"/>
      <c r="CGK120" s="166"/>
      <c r="CGL120" s="166"/>
      <c r="CGM120" s="166"/>
      <c r="CGN120" s="166"/>
      <c r="CGO120" s="166"/>
      <c r="CGP120" s="166"/>
      <c r="CGQ120" s="166"/>
      <c r="CGR120" s="166"/>
      <c r="CGS120" s="166"/>
      <c r="CGT120" s="166"/>
      <c r="CGU120" s="166"/>
      <c r="CGV120" s="166"/>
      <c r="CGW120" s="166"/>
      <c r="CGX120" s="166"/>
      <c r="CGY120" s="166"/>
      <c r="CGZ120" s="166"/>
      <c r="CHA120" s="166"/>
      <c r="CHB120" s="166"/>
      <c r="CHC120" s="166"/>
      <c r="CHD120" s="166"/>
      <c r="CHE120" s="166"/>
      <c r="CHF120" s="166"/>
      <c r="CHG120" s="166"/>
      <c r="CHH120" s="166"/>
      <c r="CHI120" s="166"/>
      <c r="CHJ120" s="166"/>
      <c r="CHK120" s="166"/>
      <c r="CHL120" s="166"/>
      <c r="CHM120" s="166"/>
      <c r="CHN120" s="166"/>
      <c r="CHO120" s="166"/>
      <c r="CHP120" s="166"/>
      <c r="CHQ120" s="166"/>
      <c r="CHR120" s="166"/>
      <c r="CHS120" s="166"/>
      <c r="CHT120" s="166"/>
      <c r="CHU120" s="166"/>
      <c r="CHV120" s="166"/>
      <c r="CHW120" s="166"/>
      <c r="CHX120" s="166"/>
      <c r="CHY120" s="166"/>
      <c r="CHZ120" s="166"/>
      <c r="CIA120" s="166"/>
      <c r="CIB120" s="166"/>
      <c r="CIC120" s="166"/>
      <c r="CID120" s="166"/>
      <c r="CIE120" s="166"/>
      <c r="CIF120" s="166"/>
      <c r="CIG120" s="166"/>
      <c r="CIH120" s="166"/>
      <c r="CII120" s="166"/>
      <c r="CIJ120" s="166"/>
      <c r="CIK120" s="166"/>
      <c r="CIL120" s="166"/>
      <c r="CIM120" s="166"/>
      <c r="CIN120" s="166"/>
      <c r="CIO120" s="166"/>
      <c r="CIP120" s="166"/>
      <c r="CIQ120" s="166"/>
      <c r="CIR120" s="166"/>
      <c r="CIS120" s="166"/>
      <c r="CIT120" s="166"/>
      <c r="CIU120" s="166"/>
      <c r="CIV120" s="166"/>
      <c r="CIW120" s="166"/>
      <c r="CIX120" s="166"/>
      <c r="CIY120" s="166"/>
      <c r="CIZ120" s="166"/>
      <c r="CJA120" s="166"/>
      <c r="CJB120" s="166"/>
      <c r="CJC120" s="166"/>
      <c r="CJD120" s="166"/>
      <c r="CJE120" s="166"/>
      <c r="CJF120" s="166"/>
      <c r="CJG120" s="166"/>
      <c r="CJH120" s="166"/>
      <c r="CJI120" s="166"/>
      <c r="CJJ120" s="166"/>
      <c r="CJK120" s="166"/>
      <c r="CJL120" s="166"/>
      <c r="CJM120" s="166"/>
      <c r="CJN120" s="166"/>
      <c r="CJO120" s="166"/>
      <c r="CJP120" s="166"/>
      <c r="CJQ120" s="166"/>
      <c r="CJR120" s="166"/>
      <c r="CJS120" s="166"/>
      <c r="CJT120" s="166"/>
      <c r="CJU120" s="166"/>
      <c r="CJV120" s="166"/>
      <c r="CJW120" s="166"/>
      <c r="CJX120" s="166"/>
      <c r="CJY120" s="166"/>
      <c r="CJZ120" s="166"/>
      <c r="CKA120" s="166"/>
      <c r="CKB120" s="166"/>
      <c r="CKC120" s="166"/>
      <c r="CKD120" s="166"/>
      <c r="CKE120" s="166"/>
      <c r="CKF120" s="166"/>
      <c r="CKG120" s="166"/>
      <c r="CKH120" s="166"/>
      <c r="CKI120" s="166"/>
      <c r="CKJ120" s="166"/>
      <c r="CKK120" s="166"/>
      <c r="CKL120" s="166"/>
      <c r="CKM120" s="166"/>
      <c r="CKN120" s="166"/>
      <c r="CKO120" s="166"/>
      <c r="CKP120" s="166"/>
      <c r="CKQ120" s="166"/>
      <c r="CKR120" s="166"/>
      <c r="CKS120" s="166"/>
      <c r="CKT120" s="166"/>
      <c r="CKU120" s="166"/>
      <c r="CKV120" s="166"/>
      <c r="CKW120" s="166"/>
      <c r="CKX120" s="166"/>
      <c r="CKY120" s="166"/>
      <c r="CKZ120" s="166"/>
      <c r="CLA120" s="166"/>
      <c r="CLB120" s="166"/>
      <c r="CLC120" s="166"/>
      <c r="CLD120" s="166"/>
      <c r="CLE120" s="166"/>
      <c r="CLF120" s="166"/>
      <c r="CLG120" s="166"/>
      <c r="CLH120" s="166"/>
      <c r="CLI120" s="166"/>
      <c r="CLJ120" s="166"/>
      <c r="CLK120" s="166"/>
      <c r="CLL120" s="166"/>
      <c r="CLM120" s="166"/>
      <c r="CLN120" s="166"/>
      <c r="CLO120" s="166"/>
      <c r="CLP120" s="166"/>
      <c r="CLQ120" s="166"/>
      <c r="CLR120" s="166"/>
      <c r="CLS120" s="166"/>
      <c r="CLT120" s="166"/>
      <c r="CLU120" s="166"/>
      <c r="CLV120" s="166"/>
      <c r="CLW120" s="166"/>
      <c r="CLX120" s="166"/>
      <c r="CLY120" s="166"/>
      <c r="CLZ120" s="166"/>
      <c r="CMA120" s="166"/>
      <c r="CMB120" s="166"/>
      <c r="CMC120" s="166"/>
      <c r="CMD120" s="166"/>
      <c r="CME120" s="166"/>
      <c r="CMF120" s="166"/>
      <c r="CMG120" s="166"/>
      <c r="CMH120" s="166"/>
      <c r="CMI120" s="166"/>
      <c r="CMJ120" s="166"/>
      <c r="CMK120" s="166"/>
      <c r="CML120" s="166"/>
      <c r="CMM120" s="166"/>
      <c r="CMN120" s="166"/>
      <c r="CMO120" s="166"/>
      <c r="CMP120" s="166"/>
      <c r="CMQ120" s="166"/>
      <c r="CMR120" s="166"/>
      <c r="CMS120" s="166"/>
      <c r="CMT120" s="166"/>
      <c r="CMU120" s="166"/>
      <c r="CMV120" s="166"/>
      <c r="CMW120" s="166"/>
      <c r="CMX120" s="166"/>
      <c r="CMY120" s="166"/>
      <c r="CMZ120" s="166"/>
      <c r="CNA120" s="166"/>
      <c r="CNB120" s="166"/>
      <c r="CNC120" s="166"/>
      <c r="CND120" s="166"/>
      <c r="CNE120" s="166"/>
      <c r="CNF120" s="166"/>
      <c r="CNG120" s="166"/>
      <c r="CNH120" s="166"/>
      <c r="CNI120" s="166"/>
      <c r="CNJ120" s="166"/>
      <c r="CNK120" s="166"/>
      <c r="CNL120" s="166"/>
      <c r="CNM120" s="166"/>
      <c r="CNN120" s="166"/>
      <c r="CNO120" s="166"/>
      <c r="CNP120" s="166"/>
      <c r="CNQ120" s="166"/>
      <c r="CNR120" s="166"/>
      <c r="CNS120" s="166"/>
      <c r="CNT120" s="166"/>
      <c r="CNU120" s="166"/>
      <c r="CNV120" s="166"/>
      <c r="CNW120" s="166"/>
      <c r="CNX120" s="166"/>
      <c r="CNY120" s="166"/>
      <c r="CNZ120" s="166"/>
      <c r="COA120" s="166"/>
      <c r="COB120" s="166"/>
      <c r="COC120" s="166"/>
      <c r="COD120" s="166"/>
      <c r="COE120" s="166"/>
      <c r="COF120" s="166"/>
      <c r="COG120" s="166"/>
      <c r="COH120" s="166"/>
      <c r="COI120" s="166"/>
      <c r="COJ120" s="166"/>
      <c r="COK120" s="166"/>
      <c r="COL120" s="166"/>
      <c r="COM120" s="166"/>
      <c r="CON120" s="166"/>
      <c r="COO120" s="166"/>
      <c r="COP120" s="166"/>
      <c r="COQ120" s="166"/>
      <c r="COR120" s="166"/>
      <c r="COS120" s="166"/>
      <c r="COT120" s="166"/>
      <c r="COU120" s="166"/>
      <c r="COV120" s="166"/>
      <c r="COW120" s="166"/>
      <c r="COX120" s="166"/>
      <c r="COY120" s="166"/>
      <c r="COZ120" s="166"/>
      <c r="CPA120" s="166"/>
      <c r="CPB120" s="166"/>
      <c r="CPC120" s="166"/>
      <c r="CPD120" s="166"/>
      <c r="CPE120" s="166"/>
      <c r="CPF120" s="166"/>
      <c r="CPG120" s="166"/>
      <c r="CPH120" s="166"/>
      <c r="CPI120" s="166"/>
      <c r="CPJ120" s="166"/>
      <c r="CPK120" s="166"/>
      <c r="CPL120" s="166"/>
      <c r="CPM120" s="166"/>
      <c r="CPN120" s="166"/>
      <c r="CPO120" s="166"/>
      <c r="CPP120" s="166"/>
      <c r="CPQ120" s="166"/>
      <c r="CPR120" s="166"/>
      <c r="CPS120" s="166"/>
      <c r="CPT120" s="166"/>
      <c r="CPU120" s="166"/>
      <c r="CPV120" s="166"/>
      <c r="CPW120" s="166"/>
      <c r="CPX120" s="166"/>
      <c r="CPY120" s="166"/>
      <c r="CPZ120" s="166"/>
      <c r="CQA120" s="166"/>
      <c r="CQB120" s="166"/>
      <c r="CQC120" s="166"/>
      <c r="CQD120" s="166"/>
      <c r="CQE120" s="166"/>
      <c r="CQF120" s="166"/>
      <c r="CQG120" s="166"/>
      <c r="CQH120" s="166"/>
      <c r="CQI120" s="166"/>
      <c r="CQJ120" s="166"/>
      <c r="CQK120" s="166"/>
      <c r="CQL120" s="166"/>
      <c r="CQM120" s="166"/>
      <c r="CQN120" s="166"/>
      <c r="CQO120" s="166"/>
      <c r="CQP120" s="166"/>
      <c r="CQQ120" s="166"/>
      <c r="CQR120" s="166"/>
      <c r="CQS120" s="166"/>
      <c r="CQT120" s="166"/>
      <c r="CQU120" s="166"/>
      <c r="CQV120" s="166"/>
      <c r="CQW120" s="166"/>
      <c r="CQX120" s="166"/>
      <c r="CQY120" s="166"/>
      <c r="CQZ120" s="166"/>
      <c r="CRA120" s="166"/>
      <c r="CRB120" s="166"/>
      <c r="CRC120" s="166"/>
      <c r="CRD120" s="166"/>
      <c r="CRE120" s="166"/>
      <c r="CRF120" s="166"/>
      <c r="CRG120" s="166"/>
      <c r="CRH120" s="166"/>
      <c r="CRI120" s="166"/>
      <c r="CRJ120" s="166"/>
      <c r="CRK120" s="166"/>
      <c r="CRL120" s="166"/>
      <c r="CRM120" s="166"/>
      <c r="CRN120" s="166"/>
      <c r="CRO120" s="166"/>
      <c r="CRP120" s="166"/>
      <c r="CRQ120" s="166"/>
      <c r="CRR120" s="166"/>
      <c r="CRS120" s="166"/>
      <c r="CRT120" s="166"/>
      <c r="CRU120" s="166"/>
      <c r="CRV120" s="166"/>
      <c r="CRW120" s="166"/>
      <c r="CRX120" s="166"/>
      <c r="CRY120" s="166"/>
      <c r="CRZ120" s="166"/>
      <c r="CSA120" s="166"/>
      <c r="CSB120" s="166"/>
      <c r="CSC120" s="166"/>
      <c r="CSD120" s="166"/>
      <c r="CSE120" s="166"/>
      <c r="CSF120" s="166"/>
      <c r="CSG120" s="166"/>
      <c r="CSH120" s="166"/>
      <c r="CSI120" s="166"/>
      <c r="CSJ120" s="166"/>
      <c r="CSK120" s="166"/>
      <c r="CSL120" s="166"/>
      <c r="CSM120" s="166"/>
      <c r="CSN120" s="166"/>
      <c r="CSO120" s="166"/>
      <c r="CSP120" s="166"/>
      <c r="CSQ120" s="166"/>
      <c r="CSR120" s="166"/>
      <c r="CSS120" s="166"/>
      <c r="CST120" s="166"/>
      <c r="CSU120" s="166"/>
      <c r="CSV120" s="166"/>
      <c r="CSW120" s="166"/>
      <c r="CSX120" s="166"/>
      <c r="CSY120" s="166"/>
      <c r="CSZ120" s="166"/>
      <c r="CTA120" s="166"/>
      <c r="CTB120" s="166"/>
      <c r="CTC120" s="166"/>
      <c r="CTD120" s="166"/>
      <c r="CTE120" s="166"/>
      <c r="CTF120" s="166"/>
      <c r="CTG120" s="166"/>
      <c r="CTH120" s="166"/>
      <c r="CTI120" s="166"/>
      <c r="CTJ120" s="166"/>
      <c r="CTK120" s="166"/>
      <c r="CTL120" s="166"/>
      <c r="CTM120" s="166"/>
      <c r="CTN120" s="166"/>
      <c r="CTO120" s="166"/>
      <c r="CTP120" s="166"/>
      <c r="CTQ120" s="166"/>
      <c r="CTR120" s="166"/>
      <c r="CTS120" s="166"/>
      <c r="CTT120" s="166"/>
      <c r="CTU120" s="166"/>
      <c r="CTV120" s="166"/>
      <c r="CTW120" s="166"/>
      <c r="CTX120" s="166"/>
      <c r="CTY120" s="166"/>
      <c r="CTZ120" s="166"/>
      <c r="CUA120" s="166"/>
      <c r="CUB120" s="166"/>
      <c r="CUC120" s="166"/>
      <c r="CUD120" s="166"/>
      <c r="CUE120" s="166"/>
      <c r="CUF120" s="166"/>
      <c r="CUG120" s="166"/>
      <c r="CUH120" s="166"/>
      <c r="CUI120" s="166"/>
      <c r="CUJ120" s="166"/>
      <c r="CUK120" s="166"/>
      <c r="CUL120" s="166"/>
      <c r="CUM120" s="166"/>
      <c r="CUN120" s="166"/>
      <c r="CUO120" s="166"/>
      <c r="CUP120" s="166"/>
      <c r="CUQ120" s="166"/>
      <c r="CUR120" s="166"/>
      <c r="CUS120" s="166"/>
      <c r="CUT120" s="166"/>
      <c r="CUU120" s="166"/>
      <c r="CUV120" s="166"/>
      <c r="CUW120" s="166"/>
      <c r="CUX120" s="166"/>
      <c r="CUY120" s="166"/>
      <c r="CUZ120" s="166"/>
      <c r="CVA120" s="166"/>
      <c r="CVB120" s="166"/>
      <c r="CVC120" s="166"/>
      <c r="CVD120" s="166"/>
      <c r="CVE120" s="166"/>
      <c r="CVF120" s="166"/>
      <c r="CVG120" s="166"/>
      <c r="CVH120" s="166"/>
      <c r="CVI120" s="166"/>
      <c r="CVJ120" s="166"/>
      <c r="CVK120" s="166"/>
      <c r="CVL120" s="166"/>
      <c r="CVM120" s="166"/>
      <c r="CVN120" s="166"/>
      <c r="CVO120" s="166"/>
      <c r="CVP120" s="166"/>
      <c r="CVQ120" s="166"/>
      <c r="CVR120" s="166"/>
      <c r="CVS120" s="166"/>
      <c r="CVT120" s="166"/>
      <c r="CVU120" s="166"/>
      <c r="CVV120" s="166"/>
      <c r="CVW120" s="166"/>
      <c r="CVX120" s="166"/>
      <c r="CVY120" s="166"/>
      <c r="CVZ120" s="166"/>
      <c r="CWA120" s="166"/>
      <c r="CWB120" s="166"/>
      <c r="CWC120" s="166"/>
      <c r="CWD120" s="166"/>
      <c r="CWE120" s="166"/>
      <c r="CWF120" s="166"/>
      <c r="CWG120" s="166"/>
      <c r="CWH120" s="166"/>
      <c r="CWI120" s="166"/>
      <c r="CWJ120" s="166"/>
      <c r="CWK120" s="166"/>
      <c r="CWL120" s="166"/>
      <c r="CWM120" s="166"/>
      <c r="CWN120" s="166"/>
      <c r="CWO120" s="166"/>
      <c r="CWP120" s="166"/>
      <c r="CWQ120" s="166"/>
      <c r="CWR120" s="166"/>
      <c r="CWS120" s="166"/>
      <c r="CWT120" s="166"/>
      <c r="CWU120" s="166"/>
      <c r="CWV120" s="166"/>
      <c r="CWW120" s="166"/>
      <c r="CWX120" s="166"/>
      <c r="CWY120" s="166"/>
      <c r="CWZ120" s="166"/>
      <c r="CXA120" s="166"/>
      <c r="CXB120" s="166"/>
      <c r="CXC120" s="166"/>
      <c r="CXD120" s="166"/>
      <c r="CXE120" s="166"/>
      <c r="CXF120" s="166"/>
      <c r="CXG120" s="166"/>
      <c r="CXH120" s="166"/>
      <c r="CXI120" s="166"/>
      <c r="CXJ120" s="166"/>
      <c r="CXK120" s="166"/>
      <c r="CXL120" s="166"/>
      <c r="CXM120" s="166"/>
      <c r="CXN120" s="166"/>
      <c r="CXO120" s="166"/>
      <c r="CXP120" s="166"/>
      <c r="CXQ120" s="166"/>
      <c r="CXR120" s="166"/>
      <c r="CXS120" s="166"/>
      <c r="CXT120" s="166"/>
      <c r="CXU120" s="166"/>
      <c r="CXV120" s="166"/>
      <c r="CXW120" s="166"/>
      <c r="CXX120" s="166"/>
      <c r="CXY120" s="166"/>
      <c r="CXZ120" s="166"/>
      <c r="CYA120" s="166"/>
      <c r="CYB120" s="166"/>
      <c r="CYC120" s="166"/>
      <c r="CYD120" s="166"/>
      <c r="CYE120" s="166"/>
      <c r="CYF120" s="166"/>
      <c r="CYG120" s="166"/>
      <c r="CYH120" s="166"/>
      <c r="CYI120" s="166"/>
      <c r="CYJ120" s="166"/>
      <c r="CYK120" s="166"/>
      <c r="CYL120" s="166"/>
      <c r="CYM120" s="166"/>
      <c r="CYN120" s="166"/>
      <c r="CYO120" s="166"/>
      <c r="CYP120" s="166"/>
      <c r="CYQ120" s="166"/>
      <c r="CYR120" s="166"/>
      <c r="CYS120" s="166"/>
      <c r="CYT120" s="166"/>
      <c r="CYU120" s="166"/>
      <c r="CYV120" s="166"/>
      <c r="CYW120" s="166"/>
      <c r="CYX120" s="166"/>
      <c r="CYY120" s="166"/>
      <c r="CYZ120" s="166"/>
      <c r="CZA120" s="166"/>
      <c r="CZB120" s="166"/>
      <c r="CZC120" s="166"/>
      <c r="CZD120" s="166"/>
      <c r="CZE120" s="166"/>
      <c r="CZF120" s="166"/>
      <c r="CZG120" s="166"/>
      <c r="CZH120" s="166"/>
      <c r="CZI120" s="166"/>
      <c r="CZJ120" s="166"/>
      <c r="CZK120" s="166"/>
      <c r="CZL120" s="166"/>
      <c r="CZM120" s="166"/>
      <c r="CZN120" s="166"/>
      <c r="CZO120" s="166"/>
      <c r="CZP120" s="166"/>
      <c r="CZQ120" s="166"/>
      <c r="CZR120" s="166"/>
      <c r="CZS120" s="166"/>
      <c r="CZT120" s="166"/>
      <c r="CZU120" s="166"/>
      <c r="CZV120" s="166"/>
      <c r="CZW120" s="166"/>
      <c r="CZX120" s="166"/>
      <c r="CZY120" s="166"/>
      <c r="CZZ120" s="166"/>
      <c r="DAA120" s="166"/>
      <c r="DAB120" s="166"/>
      <c r="DAC120" s="166"/>
      <c r="DAD120" s="166"/>
      <c r="DAE120" s="166"/>
      <c r="DAF120" s="166"/>
      <c r="DAG120" s="166"/>
      <c r="DAH120" s="166"/>
      <c r="DAI120" s="166"/>
      <c r="DAJ120" s="166"/>
      <c r="DAK120" s="166"/>
      <c r="DAL120" s="166"/>
      <c r="DAM120" s="166"/>
      <c r="DAN120" s="166"/>
      <c r="DAO120" s="166"/>
      <c r="DAP120" s="166"/>
      <c r="DAQ120" s="166"/>
      <c r="DAR120" s="166"/>
      <c r="DAS120" s="166"/>
      <c r="DAT120" s="166"/>
      <c r="DAU120" s="166"/>
      <c r="DAV120" s="166"/>
      <c r="DAW120" s="166"/>
      <c r="DAX120" s="166"/>
      <c r="DAY120" s="166"/>
      <c r="DAZ120" s="166"/>
      <c r="DBA120" s="166"/>
      <c r="DBB120" s="166"/>
      <c r="DBC120" s="166"/>
      <c r="DBD120" s="166"/>
      <c r="DBE120" s="166"/>
      <c r="DBF120" s="166"/>
      <c r="DBG120" s="166"/>
      <c r="DBH120" s="166"/>
      <c r="DBI120" s="166"/>
      <c r="DBJ120" s="166"/>
      <c r="DBK120" s="166"/>
      <c r="DBL120" s="166"/>
      <c r="DBM120" s="166"/>
      <c r="DBN120" s="166"/>
      <c r="DBO120" s="166"/>
      <c r="DBP120" s="166"/>
      <c r="DBQ120" s="166"/>
      <c r="DBR120" s="166"/>
      <c r="DBS120" s="166"/>
      <c r="DBT120" s="166"/>
      <c r="DBU120" s="166"/>
      <c r="DBV120" s="166"/>
      <c r="DBW120" s="166"/>
      <c r="DBX120" s="166"/>
      <c r="DBY120" s="166"/>
      <c r="DBZ120" s="166"/>
      <c r="DCA120" s="166"/>
      <c r="DCB120" s="166"/>
      <c r="DCC120" s="166"/>
      <c r="DCD120" s="166"/>
      <c r="DCE120" s="166"/>
      <c r="DCF120" s="166"/>
      <c r="DCG120" s="166"/>
      <c r="DCH120" s="166"/>
      <c r="DCI120" s="166"/>
      <c r="DCJ120" s="166"/>
      <c r="DCK120" s="166"/>
      <c r="DCL120" s="166"/>
      <c r="DCM120" s="166"/>
      <c r="DCN120" s="166"/>
      <c r="DCO120" s="166"/>
      <c r="DCP120" s="166"/>
      <c r="DCQ120" s="166"/>
      <c r="DCR120" s="166"/>
      <c r="DCS120" s="166"/>
      <c r="DCT120" s="166"/>
      <c r="DCU120" s="166"/>
      <c r="DCV120" s="166"/>
      <c r="DCW120" s="166"/>
      <c r="DCX120" s="166"/>
      <c r="DCY120" s="166"/>
      <c r="DCZ120" s="166"/>
      <c r="DDA120" s="166"/>
      <c r="DDB120" s="166"/>
      <c r="DDC120" s="166"/>
      <c r="DDD120" s="166"/>
      <c r="DDE120" s="166"/>
      <c r="DDF120" s="166"/>
      <c r="DDG120" s="166"/>
      <c r="DDH120" s="166"/>
      <c r="DDI120" s="166"/>
      <c r="DDJ120" s="166"/>
      <c r="DDK120" s="166"/>
      <c r="DDL120" s="166"/>
      <c r="DDM120" s="166"/>
      <c r="DDN120" s="166"/>
      <c r="DDO120" s="166"/>
      <c r="DDP120" s="166"/>
      <c r="DDQ120" s="166"/>
      <c r="DDR120" s="166"/>
      <c r="DDS120" s="166"/>
      <c r="DDT120" s="166"/>
      <c r="DDU120" s="166"/>
      <c r="DDV120" s="166"/>
      <c r="DDW120" s="166"/>
      <c r="DDX120" s="166"/>
      <c r="DDY120" s="166"/>
      <c r="DDZ120" s="166"/>
      <c r="DEA120" s="166"/>
      <c r="DEB120" s="166"/>
      <c r="DEC120" s="166"/>
      <c r="DED120" s="166"/>
      <c r="DEE120" s="166"/>
      <c r="DEF120" s="166"/>
      <c r="DEG120" s="166"/>
      <c r="DEH120" s="166"/>
      <c r="DEI120" s="166"/>
      <c r="DEJ120" s="166"/>
      <c r="DEK120" s="166"/>
      <c r="DEL120" s="166"/>
      <c r="DEM120" s="166"/>
      <c r="DEN120" s="166"/>
      <c r="DEO120" s="166"/>
      <c r="DEP120" s="166"/>
      <c r="DEQ120" s="166"/>
      <c r="DER120" s="166"/>
      <c r="DES120" s="166"/>
      <c r="DET120" s="166"/>
      <c r="DEU120" s="166"/>
      <c r="DEV120" s="166"/>
      <c r="DEW120" s="166"/>
      <c r="DEX120" s="166"/>
      <c r="DEY120" s="166"/>
      <c r="DEZ120" s="166"/>
      <c r="DFA120" s="166"/>
      <c r="DFB120" s="166"/>
      <c r="DFC120" s="166"/>
      <c r="DFD120" s="166"/>
      <c r="DFE120" s="166"/>
      <c r="DFF120" s="166"/>
      <c r="DFG120" s="166"/>
      <c r="DFH120" s="166"/>
      <c r="DFI120" s="166"/>
      <c r="DFJ120" s="166"/>
      <c r="DFK120" s="166"/>
      <c r="DFL120" s="166"/>
      <c r="DFM120" s="166"/>
      <c r="DFN120" s="166"/>
      <c r="DFO120" s="166"/>
      <c r="DFP120" s="166"/>
      <c r="DFQ120" s="166"/>
      <c r="DFR120" s="166"/>
      <c r="DFS120" s="166"/>
      <c r="DFT120" s="166"/>
      <c r="DFU120" s="166"/>
      <c r="DFV120" s="166"/>
      <c r="DFW120" s="166"/>
      <c r="DFX120" s="166"/>
      <c r="DFY120" s="166"/>
      <c r="DFZ120" s="166"/>
      <c r="DGA120" s="166"/>
      <c r="DGB120" s="166"/>
      <c r="DGC120" s="166"/>
      <c r="DGD120" s="166"/>
      <c r="DGE120" s="166"/>
      <c r="DGF120" s="166"/>
      <c r="DGG120" s="166"/>
      <c r="DGH120" s="166"/>
      <c r="DGI120" s="166"/>
      <c r="DGJ120" s="166"/>
      <c r="DGK120" s="166"/>
      <c r="DGL120" s="166"/>
      <c r="DGM120" s="166"/>
      <c r="DGN120" s="166"/>
      <c r="DGO120" s="166"/>
      <c r="DGP120" s="166"/>
      <c r="DGQ120" s="166"/>
      <c r="DGR120" s="166"/>
      <c r="DGS120" s="166"/>
      <c r="DGT120" s="166"/>
      <c r="DGU120" s="166"/>
      <c r="DGV120" s="166"/>
      <c r="DGW120" s="166"/>
      <c r="DGX120" s="166"/>
      <c r="DGY120" s="166"/>
      <c r="DGZ120" s="166"/>
      <c r="DHA120" s="166"/>
      <c r="DHB120" s="166"/>
      <c r="DHC120" s="166"/>
      <c r="DHD120" s="166"/>
      <c r="DHE120" s="166"/>
      <c r="DHF120" s="166"/>
      <c r="DHG120" s="166"/>
      <c r="DHH120" s="166"/>
      <c r="DHI120" s="166"/>
      <c r="DHJ120" s="166"/>
      <c r="DHK120" s="166"/>
      <c r="DHL120" s="166"/>
      <c r="DHM120" s="166"/>
      <c r="DHN120" s="166"/>
      <c r="DHO120" s="166"/>
      <c r="DHP120" s="166"/>
      <c r="DHQ120" s="166"/>
      <c r="DHR120" s="166"/>
      <c r="DHS120" s="166"/>
      <c r="DHT120" s="166"/>
      <c r="DHU120" s="166"/>
      <c r="DHV120" s="166"/>
      <c r="DHW120" s="166"/>
      <c r="DHX120" s="166"/>
      <c r="DHY120" s="166"/>
      <c r="DHZ120" s="166"/>
      <c r="DIA120" s="166"/>
      <c r="DIB120" s="166"/>
      <c r="DIC120" s="166"/>
      <c r="DID120" s="166"/>
      <c r="DIE120" s="166"/>
      <c r="DIF120" s="166"/>
      <c r="DIG120" s="166"/>
      <c r="DIH120" s="166"/>
      <c r="DII120" s="166"/>
      <c r="DIJ120" s="166"/>
      <c r="DIK120" s="166"/>
      <c r="DIL120" s="166"/>
      <c r="DIM120" s="166"/>
      <c r="DIN120" s="166"/>
      <c r="DIO120" s="166"/>
      <c r="DIP120" s="166"/>
      <c r="DIQ120" s="166"/>
      <c r="DIR120" s="166"/>
      <c r="DIS120" s="166"/>
      <c r="DIT120" s="166"/>
      <c r="DIU120" s="166"/>
      <c r="DIV120" s="166"/>
      <c r="DIW120" s="166"/>
      <c r="DIX120" s="166"/>
      <c r="DIY120" s="166"/>
      <c r="DIZ120" s="166"/>
      <c r="DJA120" s="166"/>
      <c r="DJB120" s="166"/>
      <c r="DJC120" s="166"/>
      <c r="DJD120" s="166"/>
      <c r="DJE120" s="166"/>
      <c r="DJF120" s="166"/>
      <c r="DJG120" s="166"/>
      <c r="DJH120" s="166"/>
      <c r="DJI120" s="166"/>
      <c r="DJJ120" s="166"/>
      <c r="DJK120" s="166"/>
      <c r="DJL120" s="166"/>
      <c r="DJM120" s="166"/>
      <c r="DJN120" s="166"/>
      <c r="DJO120" s="166"/>
      <c r="DJP120" s="166"/>
      <c r="DJQ120" s="166"/>
      <c r="DJR120" s="166"/>
      <c r="DJS120" s="166"/>
      <c r="DJT120" s="166"/>
      <c r="DJU120" s="166"/>
      <c r="DJV120" s="166"/>
      <c r="DJW120" s="166"/>
      <c r="DJX120" s="166"/>
      <c r="DJY120" s="166"/>
      <c r="DJZ120" s="166"/>
      <c r="DKA120" s="166"/>
      <c r="DKB120" s="166"/>
      <c r="DKC120" s="166"/>
      <c r="DKD120" s="166"/>
      <c r="DKE120" s="166"/>
      <c r="DKF120" s="166"/>
      <c r="DKG120" s="166"/>
      <c r="DKH120" s="166"/>
      <c r="DKI120" s="166"/>
      <c r="DKJ120" s="166"/>
      <c r="DKK120" s="166"/>
      <c r="DKL120" s="166"/>
      <c r="DKM120" s="166"/>
      <c r="DKN120" s="166"/>
      <c r="DKO120" s="166"/>
      <c r="DKP120" s="166"/>
      <c r="DKQ120" s="166"/>
      <c r="DKR120" s="166"/>
      <c r="DKS120" s="166"/>
      <c r="DKT120" s="166"/>
      <c r="DKU120" s="166"/>
      <c r="DKV120" s="166"/>
      <c r="DKW120" s="166"/>
      <c r="DKX120" s="166"/>
      <c r="DKY120" s="166"/>
      <c r="DKZ120" s="166"/>
      <c r="DLA120" s="166"/>
      <c r="DLB120" s="166"/>
      <c r="DLC120" s="166"/>
      <c r="DLD120" s="166"/>
      <c r="DLE120" s="166"/>
      <c r="DLF120" s="166"/>
      <c r="DLG120" s="166"/>
      <c r="DLH120" s="166"/>
      <c r="DLI120" s="166"/>
      <c r="DLJ120" s="166"/>
      <c r="DLK120" s="166"/>
      <c r="DLL120" s="166"/>
      <c r="DLM120" s="166"/>
      <c r="DLN120" s="166"/>
      <c r="DLO120" s="166"/>
      <c r="DLP120" s="166"/>
      <c r="DLQ120" s="166"/>
      <c r="DLR120" s="166"/>
      <c r="DLS120" s="166"/>
      <c r="DLT120" s="166"/>
      <c r="DLU120" s="166"/>
      <c r="DLV120" s="166"/>
      <c r="DLW120" s="166"/>
      <c r="DLX120" s="166"/>
      <c r="DLY120" s="166"/>
      <c r="DLZ120" s="166"/>
      <c r="DMA120" s="166"/>
      <c r="DMB120" s="166"/>
      <c r="DMC120" s="166"/>
      <c r="DMD120" s="166"/>
      <c r="DME120" s="166"/>
      <c r="DMF120" s="166"/>
      <c r="DMG120" s="166"/>
      <c r="DMH120" s="166"/>
      <c r="DMI120" s="166"/>
      <c r="DMJ120" s="166"/>
      <c r="DMK120" s="166"/>
      <c r="DML120" s="166"/>
      <c r="DMM120" s="166"/>
      <c r="DMN120" s="166"/>
      <c r="DMO120" s="166"/>
      <c r="DMP120" s="166"/>
      <c r="DMQ120" s="166"/>
      <c r="DMR120" s="166"/>
      <c r="DMS120" s="166"/>
      <c r="DMT120" s="166"/>
      <c r="DMU120" s="166"/>
      <c r="DMV120" s="166"/>
      <c r="DMW120" s="166"/>
      <c r="DMX120" s="166"/>
      <c r="DMY120" s="166"/>
      <c r="DMZ120" s="166"/>
      <c r="DNA120" s="166"/>
      <c r="DNB120" s="166"/>
      <c r="DNC120" s="166"/>
      <c r="DND120" s="166"/>
      <c r="DNE120" s="166"/>
      <c r="DNF120" s="166"/>
      <c r="DNG120" s="166"/>
      <c r="DNH120" s="166"/>
      <c r="DNI120" s="166"/>
      <c r="DNJ120" s="166"/>
      <c r="DNK120" s="166"/>
      <c r="DNL120" s="166"/>
      <c r="DNM120" s="166"/>
      <c r="DNN120" s="166"/>
      <c r="DNO120" s="166"/>
      <c r="DNP120" s="166"/>
      <c r="DNQ120" s="166"/>
      <c r="DNR120" s="166"/>
      <c r="DNS120" s="166"/>
      <c r="DNT120" s="166"/>
      <c r="DNU120" s="166"/>
      <c r="DNV120" s="166"/>
      <c r="DNW120" s="166"/>
      <c r="DNX120" s="166"/>
      <c r="DNY120" s="166"/>
      <c r="DNZ120" s="166"/>
      <c r="DOA120" s="166"/>
      <c r="DOB120" s="166"/>
      <c r="DOC120" s="166"/>
      <c r="DOD120" s="166"/>
      <c r="DOE120" s="166"/>
      <c r="DOF120" s="166"/>
      <c r="DOG120" s="166"/>
      <c r="DOH120" s="166"/>
      <c r="DOI120" s="166"/>
      <c r="DOJ120" s="166"/>
      <c r="DOK120" s="166"/>
      <c r="DOL120" s="166"/>
      <c r="DOM120" s="166"/>
      <c r="DON120" s="166"/>
      <c r="DOO120" s="166"/>
      <c r="DOP120" s="166"/>
      <c r="DOQ120" s="166"/>
      <c r="DOR120" s="166"/>
      <c r="DOS120" s="166"/>
      <c r="DOT120" s="166"/>
      <c r="DOU120" s="166"/>
      <c r="DOV120" s="166"/>
      <c r="DOW120" s="166"/>
      <c r="DOX120" s="166"/>
      <c r="DOY120" s="166"/>
      <c r="DOZ120" s="166"/>
      <c r="DPA120" s="166"/>
      <c r="DPB120" s="166"/>
      <c r="DPC120" s="166"/>
      <c r="DPD120" s="166"/>
      <c r="DPE120" s="166"/>
      <c r="DPF120" s="166"/>
      <c r="DPG120" s="166"/>
    </row>
    <row r="121" spans="1:3127" s="166" customFormat="1" ht="72.75">
      <c r="A121" s="191" t="s">
        <v>1071</v>
      </c>
      <c r="B121" s="191" t="s">
        <v>2057</v>
      </c>
      <c r="C121" s="191" t="s">
        <v>19</v>
      </c>
      <c r="D121" s="191" t="s">
        <v>141</v>
      </c>
      <c r="E121" s="191" t="s">
        <v>2132</v>
      </c>
      <c r="F121" s="191" t="s">
        <v>24</v>
      </c>
      <c r="G121" s="191" t="s">
        <v>25</v>
      </c>
      <c r="H121" s="191" t="s">
        <v>1972</v>
      </c>
      <c r="I121" s="191" t="s">
        <v>1005</v>
      </c>
      <c r="J121" s="191" t="s">
        <v>1973</v>
      </c>
      <c r="K121" s="191" t="s">
        <v>52</v>
      </c>
      <c r="L121" s="180" t="s">
        <v>1432</v>
      </c>
      <c r="M121" s="192" t="s">
        <v>2044</v>
      </c>
      <c r="N121" s="192">
        <v>11</v>
      </c>
      <c r="O121" s="192">
        <v>11</v>
      </c>
      <c r="P121" s="180" t="s">
        <v>1432</v>
      </c>
      <c r="Q121" s="193">
        <v>427.24</v>
      </c>
      <c r="R121" s="194" t="s">
        <v>2133</v>
      </c>
      <c r="S121" s="195" t="s">
        <v>2134</v>
      </c>
      <c r="T121" s="192"/>
      <c r="U121" s="5"/>
      <c r="V121" s="5"/>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row>
    <row r="122" spans="1:3127" s="166" customFormat="1" ht="36.75">
      <c r="A122" s="184" t="s">
        <v>1072</v>
      </c>
      <c r="B122" s="184" t="s">
        <v>2082</v>
      </c>
      <c r="C122" s="184" t="s">
        <v>19</v>
      </c>
      <c r="D122" s="184" t="s">
        <v>27</v>
      </c>
      <c r="E122" s="184" t="s">
        <v>2135</v>
      </c>
      <c r="F122" s="184" t="s">
        <v>24</v>
      </c>
      <c r="G122" s="184" t="s">
        <v>25</v>
      </c>
      <c r="H122" s="184" t="s">
        <v>1972</v>
      </c>
      <c r="I122" s="184" t="s">
        <v>1005</v>
      </c>
      <c r="J122" s="184" t="s">
        <v>1973</v>
      </c>
      <c r="K122" s="184" t="s">
        <v>52</v>
      </c>
      <c r="L122" s="180" t="s">
        <v>1432</v>
      </c>
      <c r="M122" s="185" t="s">
        <v>2044</v>
      </c>
      <c r="N122" s="185">
        <v>99</v>
      </c>
      <c r="O122" s="185">
        <v>96</v>
      </c>
      <c r="P122" s="180" t="s">
        <v>1432</v>
      </c>
      <c r="Q122" s="196">
        <v>677.3696000000001</v>
      </c>
      <c r="R122" s="190" t="s">
        <v>2136</v>
      </c>
      <c r="S122" s="184"/>
      <c r="T122" s="185"/>
      <c r="U122" s="5"/>
      <c r="V122" s="5"/>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s="167"/>
      <c r="APW122" s="167"/>
      <c r="APX122" s="167"/>
      <c r="APY122" s="167"/>
      <c r="APZ122" s="167"/>
      <c r="AQA122" s="167"/>
      <c r="AQB122" s="167"/>
      <c r="AQC122" s="167"/>
      <c r="AQD122" s="167"/>
      <c r="AQE122" s="167"/>
      <c r="AQF122" s="167"/>
      <c r="AQG122" s="167"/>
      <c r="AQH122" s="167"/>
      <c r="AQI122" s="167"/>
      <c r="AQJ122" s="167"/>
      <c r="AQK122" s="167"/>
      <c r="AQL122" s="167"/>
      <c r="AQM122" s="167"/>
      <c r="AQN122" s="167"/>
      <c r="AQO122" s="167"/>
      <c r="AQP122" s="167"/>
      <c r="AQQ122" s="167"/>
      <c r="AQR122" s="167"/>
      <c r="AQS122" s="167"/>
      <c r="AQT122" s="167"/>
      <c r="AQU122" s="167"/>
      <c r="AQV122" s="167"/>
      <c r="AQW122" s="167"/>
      <c r="AQX122" s="167"/>
      <c r="AQY122" s="167"/>
      <c r="AQZ122" s="167"/>
      <c r="ARA122" s="167"/>
      <c r="ARB122" s="167"/>
      <c r="ARC122" s="167"/>
      <c r="ARD122" s="167"/>
      <c r="ARE122" s="167"/>
      <c r="ARF122" s="167"/>
      <c r="ARG122" s="167"/>
      <c r="ARH122" s="167"/>
      <c r="ARI122" s="167"/>
      <c r="ARJ122" s="167"/>
      <c r="ARK122" s="167"/>
      <c r="ARL122" s="167"/>
      <c r="ARM122" s="167"/>
      <c r="ARN122" s="167"/>
      <c r="ARO122" s="167"/>
      <c r="ARP122" s="167"/>
      <c r="ARQ122" s="167"/>
      <c r="ARR122" s="167"/>
      <c r="ARS122" s="167"/>
      <c r="ART122" s="167"/>
      <c r="ARU122" s="167"/>
      <c r="ARV122" s="167"/>
      <c r="ARW122" s="167"/>
      <c r="ARX122" s="167"/>
      <c r="ARY122" s="167"/>
      <c r="ARZ122" s="167"/>
      <c r="ASA122" s="167"/>
      <c r="ASB122" s="167"/>
      <c r="ASC122" s="167"/>
      <c r="ASD122" s="167"/>
      <c r="ASE122" s="167"/>
      <c r="ASF122" s="167"/>
      <c r="ASG122" s="167"/>
      <c r="ASH122" s="167"/>
      <c r="ASI122" s="167"/>
      <c r="ASJ122" s="167"/>
      <c r="ASK122" s="167"/>
      <c r="ASL122" s="167"/>
      <c r="ASM122" s="167"/>
      <c r="ASN122" s="167"/>
      <c r="ASO122" s="167"/>
      <c r="ASP122" s="167"/>
      <c r="ASQ122" s="167"/>
      <c r="ASR122" s="167"/>
      <c r="ASS122" s="167"/>
      <c r="AST122" s="167"/>
      <c r="ASU122" s="167"/>
      <c r="ASV122" s="167"/>
      <c r="ASW122" s="167"/>
      <c r="ASX122" s="167"/>
      <c r="ASY122" s="167"/>
      <c r="ASZ122" s="167"/>
      <c r="ATA122" s="167"/>
      <c r="ATB122" s="167"/>
      <c r="ATC122" s="167"/>
      <c r="ATD122" s="167"/>
      <c r="ATE122" s="167"/>
      <c r="ATF122" s="167"/>
      <c r="ATG122" s="167"/>
      <c r="ATH122" s="167"/>
      <c r="ATI122" s="167"/>
      <c r="ATJ122" s="167"/>
      <c r="ATK122" s="167"/>
      <c r="ATL122" s="167"/>
      <c r="ATM122" s="167"/>
      <c r="ATN122" s="167"/>
      <c r="ATO122" s="167"/>
      <c r="ATP122" s="167"/>
      <c r="ATQ122" s="167"/>
      <c r="ATR122" s="167"/>
      <c r="ATS122" s="167"/>
      <c r="ATT122" s="167"/>
      <c r="ATU122" s="167"/>
      <c r="ATV122" s="167"/>
      <c r="ATW122" s="167"/>
      <c r="ATX122" s="167"/>
      <c r="ATY122" s="167"/>
      <c r="ATZ122" s="167"/>
      <c r="AUA122" s="167"/>
      <c r="AUB122" s="167"/>
      <c r="AUC122" s="167"/>
      <c r="AUD122" s="167"/>
      <c r="AUE122" s="167"/>
      <c r="AUF122" s="167"/>
      <c r="AUG122" s="167"/>
      <c r="AUH122" s="167"/>
      <c r="AUI122" s="167"/>
      <c r="AUJ122" s="167"/>
      <c r="AUK122" s="167"/>
      <c r="AUL122" s="167"/>
      <c r="AUM122" s="167"/>
      <c r="AUN122" s="167"/>
      <c r="AUO122" s="167"/>
      <c r="AUP122" s="167"/>
      <c r="AUQ122" s="167"/>
      <c r="AUR122" s="167"/>
      <c r="AUS122" s="167"/>
      <c r="AUT122" s="167"/>
      <c r="AUU122" s="167"/>
      <c r="AUV122" s="167"/>
      <c r="AUW122" s="167"/>
      <c r="AUX122" s="167"/>
      <c r="AUY122" s="167"/>
      <c r="AUZ122" s="167"/>
      <c r="AVA122" s="167"/>
      <c r="AVB122" s="167"/>
      <c r="AVC122" s="167"/>
      <c r="AVD122" s="167"/>
      <c r="AVE122" s="167"/>
      <c r="AVF122" s="167"/>
      <c r="AVG122" s="167"/>
      <c r="AVH122" s="167"/>
      <c r="AVI122" s="167"/>
      <c r="AVJ122" s="167"/>
      <c r="AVK122" s="167"/>
      <c r="AVL122" s="167"/>
      <c r="AVM122" s="167"/>
      <c r="AVN122" s="167"/>
      <c r="AVO122" s="167"/>
      <c r="AVP122" s="167"/>
      <c r="AVQ122" s="167"/>
      <c r="AVR122" s="167"/>
      <c r="AVS122" s="167"/>
      <c r="AVT122" s="167"/>
      <c r="AVU122" s="167"/>
      <c r="AVV122" s="167"/>
      <c r="AVW122" s="167"/>
      <c r="AVX122" s="167"/>
      <c r="AVY122" s="167"/>
      <c r="AVZ122" s="167"/>
      <c r="AWA122" s="167"/>
      <c r="AWB122" s="167"/>
      <c r="AWC122" s="167"/>
      <c r="AWD122" s="167"/>
      <c r="AWE122" s="167"/>
      <c r="AWF122" s="167"/>
      <c r="AWG122" s="167"/>
      <c r="AWH122" s="167"/>
      <c r="AWI122" s="167"/>
      <c r="AWJ122" s="167"/>
      <c r="AWK122" s="167"/>
      <c r="AWL122" s="167"/>
      <c r="AWM122" s="167"/>
      <c r="AWN122" s="167"/>
      <c r="AWO122" s="167"/>
      <c r="AWP122" s="167"/>
      <c r="AWQ122" s="167"/>
      <c r="AWR122" s="167"/>
      <c r="AWS122" s="167"/>
      <c r="AWT122" s="167"/>
      <c r="AWU122" s="167"/>
      <c r="AWV122" s="167"/>
      <c r="AWW122" s="167"/>
      <c r="AWX122" s="167"/>
      <c r="AWY122" s="167"/>
      <c r="AWZ122" s="167"/>
      <c r="AXA122" s="167"/>
      <c r="AXB122" s="167"/>
      <c r="AXC122" s="167"/>
      <c r="AXD122" s="167"/>
      <c r="AXE122" s="167"/>
      <c r="AXF122" s="167"/>
      <c r="AXG122" s="167"/>
      <c r="AXH122" s="167"/>
      <c r="AXI122" s="167"/>
      <c r="AXJ122" s="167"/>
      <c r="AXK122" s="167"/>
      <c r="AXL122" s="167"/>
      <c r="AXM122" s="167"/>
      <c r="AXN122" s="167"/>
      <c r="AXO122" s="167"/>
      <c r="AXP122" s="167"/>
      <c r="AXQ122" s="167"/>
      <c r="AXR122" s="167"/>
      <c r="AXS122" s="167"/>
      <c r="AXT122" s="167"/>
      <c r="AXU122" s="167"/>
      <c r="AXV122" s="167"/>
      <c r="AXW122" s="167"/>
      <c r="AXX122" s="167"/>
      <c r="AXY122" s="167"/>
      <c r="AXZ122" s="167"/>
      <c r="AYA122" s="167"/>
      <c r="AYB122" s="167"/>
      <c r="AYC122" s="167"/>
      <c r="AYD122" s="167"/>
      <c r="AYE122" s="167"/>
      <c r="AYF122" s="167"/>
      <c r="AYG122" s="167"/>
      <c r="AYH122" s="167"/>
      <c r="AYI122" s="167"/>
      <c r="AYJ122" s="167"/>
      <c r="AYK122" s="167"/>
      <c r="AYL122" s="167"/>
      <c r="AYM122" s="167"/>
      <c r="AYN122" s="167"/>
      <c r="AYO122" s="167"/>
      <c r="AYP122" s="167"/>
      <c r="AYQ122" s="167"/>
      <c r="AYR122" s="167"/>
      <c r="AYS122" s="167"/>
      <c r="AYT122" s="167"/>
      <c r="AYU122" s="167"/>
      <c r="AYV122" s="167"/>
      <c r="AYW122" s="167"/>
      <c r="AYX122" s="167"/>
      <c r="AYY122" s="167"/>
      <c r="AYZ122" s="167"/>
      <c r="AZA122" s="167"/>
      <c r="AZB122" s="167"/>
      <c r="AZC122" s="167"/>
      <c r="AZD122" s="167"/>
      <c r="AZE122" s="167"/>
      <c r="AZF122" s="167"/>
      <c r="AZG122" s="167"/>
      <c r="AZH122" s="167"/>
      <c r="AZI122" s="167"/>
      <c r="AZJ122" s="167"/>
      <c r="AZK122" s="167"/>
      <c r="AZL122" s="167"/>
      <c r="AZM122" s="167"/>
      <c r="AZN122" s="167"/>
      <c r="AZO122" s="167"/>
      <c r="AZP122" s="167"/>
      <c r="AZQ122" s="167"/>
      <c r="AZR122" s="167"/>
      <c r="AZS122" s="167"/>
      <c r="AZT122" s="167"/>
      <c r="AZU122" s="167"/>
      <c r="AZV122" s="167"/>
      <c r="AZW122" s="167"/>
      <c r="AZX122" s="167"/>
      <c r="AZY122" s="167"/>
      <c r="AZZ122" s="167"/>
      <c r="BAA122" s="167"/>
      <c r="BAB122" s="167"/>
      <c r="BAC122" s="167"/>
      <c r="BAD122" s="167"/>
      <c r="BAE122" s="167"/>
      <c r="BAF122" s="167"/>
      <c r="BAG122" s="167"/>
      <c r="BAH122" s="167"/>
      <c r="BAI122" s="167"/>
      <c r="BAJ122" s="167"/>
      <c r="BAK122" s="167"/>
      <c r="BAL122" s="167"/>
      <c r="BAM122" s="167"/>
      <c r="BAN122" s="167"/>
      <c r="BAO122" s="167"/>
      <c r="BAP122" s="167"/>
      <c r="BAQ122" s="167"/>
      <c r="BAR122" s="167"/>
      <c r="BAS122" s="167"/>
      <c r="BAT122" s="167"/>
      <c r="BAU122" s="167"/>
      <c r="BAV122" s="167"/>
      <c r="BAW122" s="167"/>
      <c r="BAX122" s="167"/>
      <c r="BAY122" s="167"/>
      <c r="BAZ122" s="167"/>
      <c r="BBA122" s="167"/>
      <c r="BBB122" s="167"/>
      <c r="BBC122" s="167"/>
      <c r="BBD122" s="167"/>
      <c r="BBE122" s="167"/>
      <c r="BBF122" s="167"/>
      <c r="BBG122" s="167"/>
      <c r="BBH122" s="167"/>
      <c r="BBI122" s="167"/>
      <c r="BBJ122" s="167"/>
      <c r="BBK122" s="167"/>
      <c r="BBL122" s="167"/>
      <c r="BBM122" s="167"/>
      <c r="BBN122" s="167"/>
      <c r="BBO122" s="167"/>
      <c r="BBP122" s="167"/>
      <c r="BBQ122" s="167"/>
      <c r="BBR122" s="167"/>
      <c r="BBS122" s="167"/>
      <c r="BBT122" s="167"/>
      <c r="BBU122" s="167"/>
      <c r="BBV122" s="167"/>
      <c r="BBW122" s="167"/>
      <c r="BBX122" s="167"/>
      <c r="BBY122" s="167"/>
      <c r="BBZ122" s="167"/>
      <c r="BCA122" s="167"/>
      <c r="BCB122" s="167"/>
      <c r="BCC122" s="167"/>
      <c r="BCD122" s="167"/>
      <c r="BCE122" s="167"/>
      <c r="BCF122" s="167"/>
      <c r="BCG122" s="167"/>
      <c r="BCH122" s="167"/>
      <c r="BCI122" s="167"/>
      <c r="BCJ122" s="167"/>
      <c r="BCK122" s="167"/>
      <c r="BCL122" s="167"/>
      <c r="BCM122" s="167"/>
      <c r="BCN122" s="167"/>
      <c r="BCO122" s="167"/>
      <c r="BCP122" s="167"/>
      <c r="BCQ122" s="167"/>
      <c r="BCR122" s="167"/>
      <c r="BCS122" s="167"/>
      <c r="BCT122" s="167"/>
      <c r="BCU122" s="167"/>
      <c r="BCV122" s="167"/>
      <c r="BCW122" s="167"/>
      <c r="BCX122" s="167"/>
      <c r="BCY122" s="167"/>
      <c r="BCZ122" s="167"/>
      <c r="BDA122" s="167"/>
      <c r="BDB122" s="167"/>
      <c r="BDC122" s="167"/>
      <c r="BDD122" s="167"/>
      <c r="BDE122" s="167"/>
      <c r="BDF122" s="167"/>
      <c r="BDG122" s="167"/>
      <c r="BDH122" s="167"/>
      <c r="BDI122" s="167"/>
      <c r="BDJ122" s="167"/>
      <c r="BDK122" s="167"/>
      <c r="BDL122" s="167"/>
      <c r="BDM122" s="167"/>
      <c r="BDN122" s="167"/>
      <c r="BDO122" s="167"/>
      <c r="BDP122" s="167"/>
      <c r="BDQ122" s="167"/>
      <c r="BDR122" s="167"/>
      <c r="BDS122" s="167"/>
      <c r="BDT122" s="167"/>
      <c r="BDU122" s="167"/>
      <c r="BDV122" s="167"/>
      <c r="BDW122" s="167"/>
      <c r="BDX122" s="167"/>
      <c r="BDY122" s="167"/>
      <c r="BDZ122" s="167"/>
      <c r="BEA122" s="167"/>
      <c r="BEB122" s="167"/>
      <c r="BEC122" s="167"/>
      <c r="BED122" s="167"/>
      <c r="BEE122" s="167"/>
      <c r="BEF122" s="167"/>
      <c r="BEG122" s="167"/>
      <c r="BEH122" s="167"/>
      <c r="BEI122" s="167"/>
      <c r="BEJ122" s="167"/>
      <c r="BEK122" s="167"/>
      <c r="BEL122" s="167"/>
      <c r="BEM122" s="167"/>
      <c r="BEN122" s="167"/>
      <c r="BEO122" s="167"/>
      <c r="BEP122" s="167"/>
      <c r="BEQ122" s="167"/>
      <c r="BER122" s="167"/>
      <c r="BES122" s="167"/>
      <c r="BET122" s="167"/>
      <c r="BEU122" s="167"/>
      <c r="BEV122" s="167"/>
      <c r="BEW122" s="167"/>
      <c r="BEX122" s="167"/>
      <c r="BEY122" s="167"/>
      <c r="BEZ122" s="167"/>
      <c r="BFA122" s="167"/>
      <c r="BFB122" s="167"/>
      <c r="BFC122" s="167"/>
      <c r="BFD122" s="167"/>
      <c r="BFE122" s="167"/>
      <c r="BFF122" s="167"/>
      <c r="BFG122" s="167"/>
      <c r="BFH122" s="167"/>
      <c r="BFI122" s="167"/>
      <c r="BFJ122" s="167"/>
      <c r="BFK122" s="167"/>
      <c r="BFL122" s="167"/>
      <c r="BFM122" s="167"/>
      <c r="BFN122" s="167"/>
      <c r="BFO122" s="167"/>
      <c r="BFP122" s="167"/>
      <c r="BFQ122" s="167"/>
      <c r="BFR122" s="167"/>
      <c r="BFS122" s="167"/>
      <c r="BFT122" s="167"/>
      <c r="BFU122" s="167"/>
      <c r="BFV122" s="167"/>
      <c r="BFW122" s="167"/>
      <c r="BFX122" s="167"/>
      <c r="BFY122" s="167"/>
      <c r="BFZ122" s="167"/>
      <c r="BGA122" s="167"/>
      <c r="BGB122" s="167"/>
      <c r="BGC122" s="167"/>
      <c r="BGD122" s="167"/>
      <c r="BGE122" s="167"/>
      <c r="BGF122" s="167"/>
      <c r="BGG122" s="167"/>
      <c r="BGH122" s="167"/>
      <c r="BGI122" s="167"/>
      <c r="BGJ122" s="167"/>
      <c r="BGK122" s="167"/>
      <c r="BGL122" s="167"/>
      <c r="BGM122" s="167"/>
      <c r="BGN122" s="167"/>
      <c r="BGO122" s="167"/>
      <c r="BGP122" s="167"/>
      <c r="BGQ122" s="167"/>
      <c r="BGR122" s="167"/>
      <c r="BGS122" s="167"/>
      <c r="BGT122" s="167"/>
      <c r="BGU122" s="167"/>
      <c r="BGV122" s="167"/>
      <c r="BGW122" s="167"/>
      <c r="BGX122" s="167"/>
      <c r="BGY122" s="167"/>
      <c r="BGZ122" s="167"/>
      <c r="BHA122" s="167"/>
      <c r="BHB122" s="167"/>
      <c r="BHC122" s="167"/>
      <c r="BHD122" s="167"/>
      <c r="BHE122" s="167"/>
      <c r="BHF122" s="167"/>
      <c r="BHG122" s="167"/>
      <c r="BHH122" s="167"/>
      <c r="BHI122" s="167"/>
      <c r="BHJ122" s="167"/>
      <c r="BHK122" s="167"/>
      <c r="BHL122" s="167"/>
      <c r="BHM122" s="167"/>
      <c r="BHN122" s="167"/>
      <c r="BHO122" s="167"/>
      <c r="BHP122" s="167"/>
      <c r="BHQ122" s="167"/>
      <c r="BHR122" s="167"/>
      <c r="BHS122" s="167"/>
      <c r="BHT122" s="167"/>
      <c r="BHU122" s="167"/>
      <c r="BHV122" s="167"/>
      <c r="BHW122" s="167"/>
      <c r="BHX122" s="167"/>
      <c r="BHY122" s="167"/>
      <c r="BHZ122" s="167"/>
      <c r="BIA122" s="167"/>
      <c r="BIB122" s="167"/>
      <c r="BIC122" s="167"/>
      <c r="BID122" s="167"/>
      <c r="BIE122" s="167"/>
      <c r="BIF122" s="167"/>
      <c r="BIG122" s="167"/>
      <c r="BIH122" s="167"/>
      <c r="BII122" s="167"/>
      <c r="BIJ122" s="167"/>
      <c r="BIK122" s="167"/>
      <c r="BIL122" s="167"/>
      <c r="BIM122" s="167"/>
      <c r="BIN122" s="167"/>
      <c r="BIO122" s="167"/>
      <c r="BIP122" s="167"/>
      <c r="BIQ122" s="167"/>
      <c r="BIR122" s="167"/>
      <c r="BIS122" s="167"/>
      <c r="BIT122" s="167"/>
      <c r="BIU122" s="167"/>
      <c r="BIV122" s="167"/>
      <c r="BIW122" s="167"/>
      <c r="BIX122" s="167"/>
      <c r="BIY122" s="167"/>
      <c r="BIZ122" s="167"/>
      <c r="BJA122" s="167"/>
      <c r="BJB122" s="167"/>
      <c r="BJC122" s="167"/>
      <c r="BJD122" s="167"/>
      <c r="BJE122" s="167"/>
      <c r="BJF122" s="167"/>
      <c r="BJG122" s="167"/>
      <c r="BJH122" s="167"/>
      <c r="BJI122" s="167"/>
      <c r="BJJ122" s="167"/>
      <c r="BJK122" s="167"/>
      <c r="BJL122" s="167"/>
      <c r="BJM122" s="167"/>
      <c r="BJN122" s="167"/>
      <c r="BJO122" s="167"/>
      <c r="BJP122" s="167"/>
      <c r="BJQ122" s="167"/>
      <c r="BJR122" s="167"/>
      <c r="BJS122" s="167"/>
      <c r="BJT122" s="167"/>
      <c r="BJU122" s="167"/>
      <c r="BJV122" s="167"/>
      <c r="BJW122" s="167"/>
      <c r="BJX122" s="167"/>
      <c r="BJY122" s="167"/>
      <c r="BJZ122" s="167"/>
      <c r="BKA122" s="167"/>
      <c r="BKB122" s="167"/>
      <c r="BKC122" s="167"/>
      <c r="BKD122" s="167"/>
      <c r="BKE122" s="167"/>
      <c r="BKF122" s="167"/>
      <c r="BKG122" s="167"/>
      <c r="BKH122" s="167"/>
      <c r="BKI122" s="167"/>
      <c r="BKJ122" s="167"/>
      <c r="BKK122" s="167"/>
      <c r="BKL122" s="167"/>
      <c r="BKM122" s="167"/>
      <c r="BKN122" s="167"/>
      <c r="BKO122" s="167"/>
      <c r="BKP122" s="167"/>
      <c r="BKQ122" s="167"/>
      <c r="BKR122" s="167"/>
      <c r="BKS122" s="167"/>
      <c r="BKT122" s="167"/>
      <c r="BKU122" s="167"/>
      <c r="BKV122" s="167"/>
      <c r="BKW122" s="167"/>
      <c r="BKX122" s="167"/>
      <c r="BKY122" s="167"/>
      <c r="BKZ122" s="167"/>
      <c r="BLA122" s="167"/>
      <c r="BLB122" s="167"/>
      <c r="BLC122" s="167"/>
      <c r="BLD122" s="167"/>
      <c r="BLE122" s="167"/>
      <c r="BLF122" s="167"/>
      <c r="BLG122" s="167"/>
      <c r="BLH122" s="167"/>
      <c r="BLI122" s="167"/>
      <c r="BLJ122" s="167"/>
      <c r="BLK122" s="167"/>
      <c r="BLL122" s="167"/>
      <c r="BLM122" s="167"/>
      <c r="BLN122" s="167"/>
      <c r="BLO122" s="167"/>
      <c r="BLP122" s="167"/>
      <c r="BLQ122" s="167"/>
      <c r="BLR122" s="167"/>
      <c r="BLS122" s="167"/>
      <c r="BLT122" s="167"/>
      <c r="BLU122" s="167"/>
      <c r="BLV122" s="167"/>
      <c r="BLW122" s="167"/>
      <c r="BLX122" s="167"/>
      <c r="BLY122" s="167"/>
      <c r="BLZ122" s="167"/>
      <c r="BMA122" s="167"/>
      <c r="BMB122" s="167"/>
      <c r="BMC122" s="167"/>
      <c r="BMD122" s="167"/>
      <c r="BME122" s="167"/>
      <c r="BMF122" s="167"/>
      <c r="BMG122" s="167"/>
      <c r="BMH122" s="167"/>
      <c r="BMI122" s="167"/>
      <c r="BMJ122" s="167"/>
      <c r="BMK122" s="167"/>
      <c r="BML122" s="167"/>
      <c r="BMM122" s="167"/>
      <c r="BMN122" s="167"/>
      <c r="BMO122" s="167"/>
      <c r="BMP122" s="167"/>
      <c r="BMQ122" s="167"/>
      <c r="BMR122" s="167"/>
      <c r="BMS122" s="167"/>
      <c r="BMT122" s="167"/>
      <c r="BMU122" s="167"/>
      <c r="BMV122" s="167"/>
      <c r="BMW122" s="167"/>
      <c r="BMX122" s="167"/>
      <c r="BMY122" s="167"/>
      <c r="BMZ122" s="167"/>
      <c r="BNA122" s="167"/>
      <c r="BNB122" s="167"/>
      <c r="BNC122" s="167"/>
      <c r="BND122" s="167"/>
      <c r="BNE122" s="167"/>
      <c r="BNF122" s="167"/>
      <c r="BNG122" s="167"/>
      <c r="BNH122" s="167"/>
      <c r="BNI122" s="167"/>
      <c r="BNJ122" s="167"/>
      <c r="BNK122" s="167"/>
      <c r="BNL122" s="167"/>
      <c r="BNM122" s="167"/>
      <c r="BNN122" s="167"/>
      <c r="BNO122" s="167"/>
      <c r="BNP122" s="167"/>
      <c r="BNQ122" s="167"/>
      <c r="BNR122" s="167"/>
      <c r="BNS122" s="167"/>
      <c r="BNT122" s="167"/>
      <c r="BNU122" s="167"/>
      <c r="BNV122" s="167"/>
      <c r="BNW122" s="167"/>
      <c r="BNX122" s="167"/>
      <c r="BNY122" s="167"/>
      <c r="BNZ122" s="167"/>
      <c r="BOA122" s="167"/>
      <c r="BOB122" s="167"/>
      <c r="BOC122" s="167"/>
      <c r="BOD122" s="167"/>
      <c r="BOE122" s="167"/>
      <c r="BOF122" s="167"/>
      <c r="BOG122" s="167"/>
      <c r="BOH122" s="167"/>
      <c r="BOI122" s="167"/>
      <c r="BOJ122" s="167"/>
      <c r="BOK122" s="167"/>
      <c r="BOL122" s="167"/>
      <c r="BOM122" s="167"/>
      <c r="BON122" s="167"/>
      <c r="BOO122" s="167"/>
      <c r="BOP122" s="167"/>
      <c r="BOQ122" s="167"/>
      <c r="BOR122" s="167"/>
      <c r="BOS122" s="167"/>
      <c r="BOT122" s="167"/>
      <c r="BOU122" s="167"/>
      <c r="BOV122" s="167"/>
      <c r="BOW122" s="167"/>
      <c r="BOX122" s="167"/>
      <c r="BOY122" s="167"/>
      <c r="BOZ122" s="167"/>
      <c r="BPA122" s="167"/>
      <c r="BPB122" s="167"/>
      <c r="BPC122" s="167"/>
      <c r="BPD122" s="167"/>
      <c r="BPE122" s="167"/>
      <c r="BPF122" s="167"/>
      <c r="BPG122" s="167"/>
      <c r="BPH122" s="167"/>
      <c r="BPI122" s="167"/>
      <c r="BPJ122" s="167"/>
      <c r="BPK122" s="167"/>
      <c r="BPL122" s="167"/>
      <c r="BPM122" s="167"/>
      <c r="BPN122" s="167"/>
      <c r="BPO122" s="167"/>
      <c r="BPP122" s="167"/>
      <c r="BPQ122" s="167"/>
      <c r="BPR122" s="167"/>
      <c r="BPS122" s="167"/>
      <c r="BPT122" s="167"/>
      <c r="BPU122" s="167"/>
      <c r="BPV122" s="167"/>
      <c r="BPW122" s="167"/>
      <c r="BPX122" s="167"/>
      <c r="BPY122" s="167"/>
      <c r="BPZ122" s="167"/>
      <c r="BQA122" s="167"/>
      <c r="BQB122" s="167"/>
      <c r="BQC122" s="167"/>
      <c r="BQD122" s="167"/>
      <c r="BQE122" s="167"/>
      <c r="BQF122" s="167"/>
      <c r="BQG122" s="167"/>
      <c r="BQH122" s="167"/>
      <c r="BQI122" s="167"/>
      <c r="BQJ122" s="167"/>
      <c r="BQK122" s="167"/>
      <c r="BQL122" s="167"/>
      <c r="BQM122" s="167"/>
      <c r="BQN122" s="167"/>
      <c r="BQO122" s="167"/>
      <c r="BQP122" s="167"/>
      <c r="BQQ122" s="167"/>
      <c r="BQR122" s="167"/>
      <c r="BQS122" s="167"/>
      <c r="BQT122" s="167"/>
      <c r="BQU122" s="167"/>
      <c r="BQV122" s="167"/>
      <c r="BQW122" s="167"/>
      <c r="BQX122" s="167"/>
      <c r="BQY122" s="167"/>
      <c r="BQZ122" s="167"/>
      <c r="BRA122" s="167"/>
      <c r="BRB122" s="167"/>
      <c r="BRC122" s="167"/>
      <c r="BRD122" s="167"/>
      <c r="BRE122" s="167"/>
      <c r="BRF122" s="167"/>
      <c r="BRG122" s="167"/>
      <c r="BRH122" s="167"/>
      <c r="BRI122" s="167"/>
      <c r="BRJ122" s="167"/>
      <c r="BRK122" s="167"/>
      <c r="BRL122" s="167"/>
      <c r="BRM122" s="167"/>
      <c r="BRN122" s="167"/>
      <c r="BRO122" s="167"/>
      <c r="BRP122" s="167"/>
      <c r="BRQ122" s="167"/>
      <c r="BRR122" s="167"/>
      <c r="BRS122" s="167"/>
      <c r="BRT122" s="167"/>
      <c r="BRU122" s="167"/>
      <c r="BRV122" s="167"/>
      <c r="BRW122" s="167"/>
      <c r="BRX122" s="167"/>
      <c r="BRY122" s="167"/>
      <c r="BRZ122" s="167"/>
      <c r="BSA122" s="167"/>
      <c r="BSB122" s="167"/>
      <c r="BSC122" s="167"/>
      <c r="BSD122" s="167"/>
      <c r="BSE122" s="167"/>
      <c r="BSF122" s="167"/>
      <c r="BSG122" s="167"/>
      <c r="BSH122" s="167"/>
      <c r="BSI122" s="167"/>
      <c r="BSJ122" s="167"/>
      <c r="BSK122" s="167"/>
      <c r="BSL122" s="167"/>
      <c r="BSM122" s="167"/>
      <c r="BSN122" s="167"/>
      <c r="BSO122" s="167"/>
      <c r="BSP122" s="167"/>
      <c r="BSQ122" s="167"/>
      <c r="BSR122" s="167"/>
      <c r="BSS122" s="167"/>
      <c r="BST122" s="167"/>
      <c r="BSU122" s="167"/>
      <c r="BSV122" s="167"/>
      <c r="BSW122" s="167"/>
      <c r="BSX122" s="167"/>
      <c r="BSY122" s="167"/>
      <c r="BSZ122" s="167"/>
      <c r="BTA122" s="167"/>
      <c r="BTB122" s="167"/>
      <c r="BTC122" s="167"/>
      <c r="BTD122" s="167"/>
      <c r="BTE122" s="167"/>
      <c r="BTF122" s="167"/>
      <c r="BTG122" s="167"/>
      <c r="BTH122" s="167"/>
      <c r="BTI122" s="167"/>
      <c r="BTJ122" s="167"/>
      <c r="BTK122" s="167"/>
      <c r="BTL122" s="167"/>
      <c r="BTM122" s="167"/>
      <c r="BTN122" s="167"/>
      <c r="BTO122" s="167"/>
      <c r="BTP122" s="167"/>
      <c r="BTQ122" s="167"/>
      <c r="BTR122" s="167"/>
      <c r="BTS122" s="167"/>
      <c r="BTT122" s="167"/>
      <c r="BTU122" s="167"/>
      <c r="BTV122" s="167"/>
      <c r="BTW122" s="167"/>
      <c r="BTX122" s="167"/>
      <c r="BTY122" s="167"/>
      <c r="BTZ122" s="167"/>
      <c r="BUA122" s="167"/>
      <c r="BUB122" s="167"/>
      <c r="BUC122" s="167"/>
      <c r="BUD122" s="167"/>
      <c r="BUE122" s="167"/>
      <c r="BUF122" s="167"/>
      <c r="BUG122" s="167"/>
      <c r="BUH122" s="167"/>
      <c r="BUI122" s="167"/>
      <c r="BUJ122" s="167"/>
      <c r="BUK122" s="167"/>
      <c r="BUL122" s="167"/>
      <c r="BUM122" s="167"/>
      <c r="BUN122" s="167"/>
      <c r="BUO122" s="167"/>
      <c r="BUP122" s="167"/>
      <c r="BUQ122" s="167"/>
      <c r="BUR122" s="167"/>
      <c r="BUS122" s="167"/>
      <c r="BUT122" s="167"/>
      <c r="BUU122" s="167"/>
      <c r="BUV122" s="167"/>
      <c r="BUW122" s="167"/>
      <c r="BUX122" s="167"/>
      <c r="BUY122" s="167"/>
      <c r="BUZ122" s="167"/>
      <c r="BVA122" s="167"/>
      <c r="BVB122" s="167"/>
      <c r="BVC122" s="167"/>
      <c r="BVD122" s="167"/>
      <c r="BVE122" s="167"/>
      <c r="BVF122" s="167"/>
      <c r="BVG122" s="167"/>
      <c r="BVH122" s="167"/>
      <c r="BVI122" s="167"/>
      <c r="BVJ122" s="167"/>
      <c r="BVK122" s="167"/>
      <c r="BVL122" s="167"/>
      <c r="BVM122" s="167"/>
      <c r="BVN122" s="167"/>
      <c r="BVO122" s="167"/>
      <c r="BVP122" s="167"/>
      <c r="BVQ122" s="167"/>
      <c r="BVR122" s="167"/>
      <c r="BVS122" s="167"/>
      <c r="BVT122" s="167"/>
      <c r="BVU122" s="167"/>
      <c r="BVV122" s="167"/>
      <c r="BVW122" s="167"/>
      <c r="BVX122" s="167"/>
      <c r="BVY122" s="167"/>
      <c r="BVZ122" s="167"/>
      <c r="BWA122" s="167"/>
      <c r="BWB122" s="167"/>
      <c r="BWC122" s="167"/>
      <c r="BWD122" s="167"/>
      <c r="BWE122" s="167"/>
      <c r="BWF122" s="167"/>
      <c r="BWG122" s="167"/>
      <c r="BWH122" s="167"/>
      <c r="BWI122" s="167"/>
      <c r="BWJ122" s="167"/>
      <c r="BWK122" s="167"/>
      <c r="BWL122" s="167"/>
      <c r="BWM122" s="167"/>
      <c r="BWN122" s="167"/>
      <c r="BWO122" s="167"/>
      <c r="BWP122" s="167"/>
      <c r="BWQ122" s="167"/>
      <c r="BWR122" s="167"/>
      <c r="BWS122" s="167"/>
      <c r="BWT122" s="167"/>
      <c r="BWU122" s="167"/>
      <c r="BWV122" s="167"/>
      <c r="BWW122" s="167"/>
      <c r="BWX122" s="167"/>
      <c r="BWY122" s="167"/>
      <c r="BWZ122" s="167"/>
      <c r="BXA122" s="167"/>
      <c r="BXB122" s="167"/>
      <c r="BXC122" s="167"/>
      <c r="BXD122" s="167"/>
      <c r="BXE122" s="167"/>
      <c r="BXF122" s="167"/>
      <c r="BXG122" s="167"/>
      <c r="BXH122" s="167"/>
      <c r="BXI122" s="167"/>
      <c r="BXJ122" s="167"/>
      <c r="BXK122" s="167"/>
      <c r="BXL122" s="167"/>
      <c r="BXM122" s="167"/>
      <c r="BXN122" s="167"/>
      <c r="BXO122" s="167"/>
      <c r="BXP122" s="167"/>
      <c r="BXQ122" s="167"/>
      <c r="BXR122" s="167"/>
      <c r="BXS122" s="167"/>
      <c r="BXT122" s="167"/>
      <c r="BXU122" s="167"/>
      <c r="BXV122" s="167"/>
      <c r="BXW122" s="167"/>
      <c r="BXX122" s="167"/>
      <c r="BXY122" s="167"/>
      <c r="BXZ122" s="167"/>
      <c r="BYA122" s="167"/>
      <c r="BYB122" s="167"/>
      <c r="BYC122" s="167"/>
      <c r="BYD122" s="167"/>
      <c r="BYE122" s="167"/>
      <c r="BYF122" s="167"/>
      <c r="BYG122" s="167"/>
      <c r="BYH122" s="167"/>
      <c r="BYI122" s="167"/>
      <c r="BYJ122" s="167"/>
      <c r="BYK122" s="167"/>
      <c r="BYL122" s="167"/>
      <c r="BYM122" s="167"/>
      <c r="BYN122" s="167"/>
      <c r="BYO122" s="167"/>
      <c r="BYP122" s="167"/>
      <c r="BYQ122" s="167"/>
      <c r="BYR122" s="167"/>
      <c r="BYS122" s="167"/>
      <c r="BYT122" s="167"/>
      <c r="BYU122" s="167"/>
      <c r="BYV122" s="167"/>
      <c r="BYW122" s="167"/>
      <c r="BYX122" s="167"/>
      <c r="BYY122" s="167"/>
      <c r="BYZ122" s="167"/>
      <c r="BZA122" s="167"/>
      <c r="BZB122" s="167"/>
      <c r="BZC122" s="167"/>
      <c r="BZD122" s="167"/>
      <c r="BZE122" s="167"/>
      <c r="BZF122" s="167"/>
      <c r="BZG122" s="167"/>
      <c r="BZH122" s="167"/>
      <c r="BZI122" s="167"/>
      <c r="BZJ122" s="167"/>
      <c r="BZK122" s="167"/>
      <c r="BZL122" s="167"/>
      <c r="BZM122" s="167"/>
      <c r="BZN122" s="167"/>
      <c r="BZO122" s="167"/>
      <c r="BZP122" s="167"/>
      <c r="BZQ122" s="167"/>
      <c r="BZR122" s="167"/>
      <c r="BZS122" s="167"/>
      <c r="BZT122" s="167"/>
      <c r="BZU122" s="167"/>
      <c r="BZV122" s="167"/>
      <c r="BZW122" s="167"/>
      <c r="BZX122" s="167"/>
      <c r="BZY122" s="167"/>
      <c r="BZZ122" s="167"/>
      <c r="CAA122" s="167"/>
      <c r="CAB122" s="167"/>
      <c r="CAC122" s="167"/>
      <c r="CAD122" s="167"/>
      <c r="CAE122" s="167"/>
      <c r="CAF122" s="167"/>
      <c r="CAG122" s="167"/>
      <c r="CAH122" s="167"/>
      <c r="CAI122" s="167"/>
      <c r="CAJ122" s="167"/>
      <c r="CAK122" s="167"/>
      <c r="CAL122" s="167"/>
      <c r="CAM122" s="167"/>
      <c r="CAN122" s="167"/>
      <c r="CAO122" s="167"/>
      <c r="CAP122" s="167"/>
      <c r="CAQ122" s="167"/>
      <c r="CAR122" s="167"/>
      <c r="CAS122" s="167"/>
      <c r="CAT122" s="167"/>
      <c r="CAU122" s="167"/>
      <c r="CAV122" s="167"/>
      <c r="CAW122" s="167"/>
      <c r="CAX122" s="167"/>
      <c r="CAY122" s="167"/>
      <c r="CAZ122" s="167"/>
      <c r="CBA122" s="167"/>
      <c r="CBB122" s="167"/>
      <c r="CBC122" s="167"/>
      <c r="CBD122" s="167"/>
      <c r="CBE122" s="167"/>
      <c r="CBF122" s="167"/>
      <c r="CBG122" s="167"/>
      <c r="CBH122" s="167"/>
      <c r="CBI122" s="167"/>
      <c r="CBJ122" s="167"/>
      <c r="CBK122" s="167"/>
      <c r="CBL122" s="167"/>
      <c r="CBM122" s="167"/>
      <c r="CBN122" s="167"/>
      <c r="CBO122" s="167"/>
      <c r="CBP122" s="167"/>
      <c r="CBQ122" s="167"/>
      <c r="CBR122" s="167"/>
      <c r="CBS122" s="167"/>
      <c r="CBT122" s="167"/>
      <c r="CBU122" s="167"/>
      <c r="CBV122" s="167"/>
      <c r="CBW122" s="167"/>
      <c r="CBX122" s="167"/>
      <c r="CBY122" s="167"/>
      <c r="CBZ122" s="167"/>
      <c r="CCA122" s="167"/>
      <c r="CCB122" s="167"/>
      <c r="CCC122" s="167"/>
      <c r="CCD122" s="167"/>
      <c r="CCE122" s="167"/>
      <c r="CCF122" s="167"/>
      <c r="CCG122" s="167"/>
      <c r="CCH122" s="167"/>
      <c r="CCI122" s="167"/>
      <c r="CCJ122" s="167"/>
      <c r="CCK122" s="167"/>
      <c r="CCL122" s="167"/>
      <c r="CCM122" s="167"/>
      <c r="CCN122" s="167"/>
      <c r="CCO122" s="167"/>
      <c r="CCP122" s="167"/>
      <c r="CCQ122" s="167"/>
      <c r="CCR122" s="167"/>
      <c r="CCS122" s="167"/>
      <c r="CCT122" s="167"/>
      <c r="CCU122" s="167"/>
      <c r="CCV122" s="167"/>
      <c r="CCW122" s="167"/>
      <c r="CCX122" s="167"/>
      <c r="CCY122" s="167"/>
      <c r="CCZ122" s="167"/>
      <c r="CDA122" s="167"/>
      <c r="CDB122" s="167"/>
      <c r="CDC122" s="167"/>
      <c r="CDD122" s="167"/>
      <c r="CDE122" s="167"/>
      <c r="CDF122" s="167"/>
      <c r="CDG122" s="167"/>
      <c r="CDH122" s="167"/>
      <c r="CDI122" s="167"/>
      <c r="CDJ122" s="167"/>
      <c r="CDK122" s="167"/>
      <c r="CDL122" s="167"/>
      <c r="CDM122" s="167"/>
      <c r="CDN122" s="167"/>
      <c r="CDO122" s="167"/>
      <c r="CDP122" s="167"/>
      <c r="CDQ122" s="167"/>
      <c r="CDR122" s="167"/>
      <c r="CDS122" s="167"/>
      <c r="CDT122" s="167"/>
      <c r="CDU122" s="167"/>
      <c r="CDV122" s="167"/>
      <c r="CDW122" s="167"/>
      <c r="CDX122" s="167"/>
      <c r="CDY122" s="167"/>
      <c r="CDZ122" s="167"/>
      <c r="CEA122" s="167"/>
      <c r="CEB122" s="167"/>
      <c r="CEC122" s="167"/>
      <c r="CED122" s="167"/>
      <c r="CEE122" s="167"/>
      <c r="CEF122" s="167"/>
      <c r="CEG122" s="167"/>
      <c r="CEH122" s="167"/>
      <c r="CEI122" s="167"/>
      <c r="CEJ122" s="167"/>
      <c r="CEK122" s="167"/>
      <c r="CEL122" s="167"/>
      <c r="CEM122" s="167"/>
      <c r="CEN122" s="167"/>
      <c r="CEO122" s="167"/>
      <c r="CEP122" s="167"/>
      <c r="CEQ122" s="167"/>
      <c r="CER122" s="167"/>
      <c r="CES122" s="167"/>
      <c r="CET122" s="167"/>
      <c r="CEU122" s="167"/>
      <c r="CEV122" s="167"/>
      <c r="CEW122" s="167"/>
      <c r="CEX122" s="167"/>
      <c r="CEY122" s="167"/>
      <c r="CEZ122" s="167"/>
      <c r="CFA122" s="167"/>
      <c r="CFB122" s="167"/>
      <c r="CFC122" s="167"/>
      <c r="CFD122" s="167"/>
      <c r="CFE122" s="167"/>
      <c r="CFF122" s="167"/>
      <c r="CFG122" s="167"/>
      <c r="CFH122" s="167"/>
      <c r="CFI122" s="167"/>
      <c r="CFJ122" s="167"/>
      <c r="CFK122" s="167"/>
      <c r="CFL122" s="167"/>
      <c r="CFM122" s="167"/>
      <c r="CFN122" s="167"/>
      <c r="CFO122" s="167"/>
      <c r="CFP122" s="167"/>
      <c r="CFQ122" s="167"/>
      <c r="CFR122" s="167"/>
      <c r="CFS122" s="167"/>
      <c r="CFT122" s="167"/>
      <c r="CFU122" s="167"/>
      <c r="CFV122" s="167"/>
      <c r="CFW122" s="167"/>
      <c r="CFX122" s="167"/>
      <c r="CFY122" s="167"/>
      <c r="CFZ122" s="167"/>
      <c r="CGA122" s="167"/>
      <c r="CGB122" s="167"/>
      <c r="CGC122" s="167"/>
      <c r="CGD122" s="167"/>
      <c r="CGE122" s="167"/>
      <c r="CGF122" s="167"/>
      <c r="CGG122" s="167"/>
      <c r="CGH122" s="167"/>
      <c r="CGI122" s="167"/>
      <c r="CGJ122" s="167"/>
      <c r="CGK122" s="167"/>
      <c r="CGL122" s="167"/>
      <c r="CGM122" s="167"/>
      <c r="CGN122" s="167"/>
      <c r="CGO122" s="167"/>
      <c r="CGP122" s="167"/>
      <c r="CGQ122" s="167"/>
      <c r="CGR122" s="167"/>
      <c r="CGS122" s="167"/>
      <c r="CGT122" s="167"/>
      <c r="CGU122" s="167"/>
      <c r="CGV122" s="167"/>
      <c r="CGW122" s="167"/>
      <c r="CGX122" s="167"/>
      <c r="CGY122" s="167"/>
      <c r="CGZ122" s="167"/>
      <c r="CHA122" s="167"/>
      <c r="CHB122" s="167"/>
      <c r="CHC122" s="167"/>
      <c r="CHD122" s="167"/>
      <c r="CHE122" s="167"/>
      <c r="CHF122" s="167"/>
      <c r="CHG122" s="167"/>
      <c r="CHH122" s="167"/>
      <c r="CHI122" s="167"/>
      <c r="CHJ122" s="167"/>
      <c r="CHK122" s="167"/>
      <c r="CHL122" s="167"/>
      <c r="CHM122" s="167"/>
      <c r="CHN122" s="167"/>
      <c r="CHO122" s="167"/>
      <c r="CHP122" s="167"/>
      <c r="CHQ122" s="167"/>
      <c r="CHR122" s="167"/>
      <c r="CHS122" s="167"/>
      <c r="CHT122" s="167"/>
      <c r="CHU122" s="167"/>
      <c r="CHV122" s="167"/>
      <c r="CHW122" s="167"/>
      <c r="CHX122" s="167"/>
      <c r="CHY122" s="167"/>
      <c r="CHZ122" s="167"/>
      <c r="CIA122" s="167"/>
      <c r="CIB122" s="167"/>
      <c r="CIC122" s="167"/>
      <c r="CID122" s="167"/>
      <c r="CIE122" s="167"/>
      <c r="CIF122" s="167"/>
      <c r="CIG122" s="167"/>
      <c r="CIH122" s="167"/>
      <c r="CII122" s="167"/>
      <c r="CIJ122" s="167"/>
      <c r="CIK122" s="167"/>
      <c r="CIL122" s="167"/>
      <c r="CIM122" s="167"/>
      <c r="CIN122" s="167"/>
      <c r="CIO122" s="167"/>
      <c r="CIP122" s="167"/>
      <c r="CIQ122" s="167"/>
      <c r="CIR122" s="167"/>
      <c r="CIS122" s="167"/>
      <c r="CIT122" s="167"/>
      <c r="CIU122" s="167"/>
      <c r="CIV122" s="167"/>
      <c r="CIW122" s="167"/>
      <c r="CIX122" s="167"/>
      <c r="CIY122" s="167"/>
      <c r="CIZ122" s="167"/>
      <c r="CJA122" s="167"/>
      <c r="CJB122" s="167"/>
      <c r="CJC122" s="167"/>
      <c r="CJD122" s="167"/>
      <c r="CJE122" s="167"/>
      <c r="CJF122" s="167"/>
      <c r="CJG122" s="167"/>
      <c r="CJH122" s="167"/>
      <c r="CJI122" s="167"/>
      <c r="CJJ122" s="167"/>
      <c r="CJK122" s="167"/>
      <c r="CJL122" s="167"/>
      <c r="CJM122" s="167"/>
      <c r="CJN122" s="167"/>
      <c r="CJO122" s="167"/>
      <c r="CJP122" s="167"/>
      <c r="CJQ122" s="167"/>
      <c r="CJR122" s="167"/>
      <c r="CJS122" s="167"/>
      <c r="CJT122" s="167"/>
      <c r="CJU122" s="167"/>
      <c r="CJV122" s="167"/>
      <c r="CJW122" s="167"/>
      <c r="CJX122" s="167"/>
      <c r="CJY122" s="167"/>
      <c r="CJZ122" s="167"/>
      <c r="CKA122" s="167"/>
      <c r="CKB122" s="167"/>
      <c r="CKC122" s="167"/>
      <c r="CKD122" s="167"/>
      <c r="CKE122" s="167"/>
      <c r="CKF122" s="167"/>
      <c r="CKG122" s="167"/>
      <c r="CKH122" s="167"/>
      <c r="CKI122" s="167"/>
      <c r="CKJ122" s="167"/>
      <c r="CKK122" s="167"/>
      <c r="CKL122" s="167"/>
      <c r="CKM122" s="167"/>
      <c r="CKN122" s="167"/>
      <c r="CKO122" s="167"/>
      <c r="CKP122" s="167"/>
      <c r="CKQ122" s="167"/>
      <c r="CKR122" s="167"/>
      <c r="CKS122" s="167"/>
      <c r="CKT122" s="167"/>
      <c r="CKU122" s="167"/>
      <c r="CKV122" s="167"/>
      <c r="CKW122" s="167"/>
      <c r="CKX122" s="167"/>
      <c r="CKY122" s="167"/>
      <c r="CKZ122" s="167"/>
      <c r="CLA122" s="167"/>
      <c r="CLB122" s="167"/>
      <c r="CLC122" s="167"/>
      <c r="CLD122" s="167"/>
      <c r="CLE122" s="167"/>
      <c r="CLF122" s="167"/>
      <c r="CLG122" s="167"/>
      <c r="CLH122" s="167"/>
      <c r="CLI122" s="167"/>
      <c r="CLJ122" s="167"/>
      <c r="CLK122" s="167"/>
      <c r="CLL122" s="167"/>
      <c r="CLM122" s="167"/>
      <c r="CLN122" s="167"/>
      <c r="CLO122" s="167"/>
      <c r="CLP122" s="167"/>
      <c r="CLQ122" s="167"/>
      <c r="CLR122" s="167"/>
      <c r="CLS122" s="167"/>
      <c r="CLT122" s="167"/>
      <c r="CLU122" s="167"/>
      <c r="CLV122" s="167"/>
      <c r="CLW122" s="167"/>
      <c r="CLX122" s="167"/>
      <c r="CLY122" s="167"/>
      <c r="CLZ122" s="167"/>
      <c r="CMA122" s="167"/>
      <c r="CMB122" s="167"/>
      <c r="CMC122" s="167"/>
      <c r="CMD122" s="167"/>
      <c r="CME122" s="167"/>
      <c r="CMF122" s="167"/>
      <c r="CMG122" s="167"/>
      <c r="CMH122" s="167"/>
      <c r="CMI122" s="167"/>
      <c r="CMJ122" s="167"/>
      <c r="CMK122" s="167"/>
      <c r="CML122" s="167"/>
      <c r="CMM122" s="167"/>
      <c r="CMN122" s="167"/>
      <c r="CMO122" s="167"/>
      <c r="CMP122" s="167"/>
      <c r="CMQ122" s="167"/>
      <c r="CMR122" s="167"/>
      <c r="CMS122" s="167"/>
      <c r="CMT122" s="167"/>
      <c r="CMU122" s="167"/>
      <c r="CMV122" s="167"/>
      <c r="CMW122" s="167"/>
      <c r="CMX122" s="167"/>
      <c r="CMY122" s="167"/>
      <c r="CMZ122" s="167"/>
      <c r="CNA122" s="167"/>
      <c r="CNB122" s="167"/>
      <c r="CNC122" s="167"/>
      <c r="CND122" s="167"/>
      <c r="CNE122" s="167"/>
      <c r="CNF122" s="167"/>
      <c r="CNG122" s="167"/>
      <c r="CNH122" s="167"/>
      <c r="CNI122" s="167"/>
      <c r="CNJ122" s="167"/>
      <c r="CNK122" s="167"/>
      <c r="CNL122" s="167"/>
      <c r="CNM122" s="167"/>
      <c r="CNN122" s="167"/>
      <c r="CNO122" s="167"/>
      <c r="CNP122" s="167"/>
      <c r="CNQ122" s="167"/>
      <c r="CNR122" s="167"/>
      <c r="CNS122" s="167"/>
      <c r="CNT122" s="167"/>
      <c r="CNU122" s="167"/>
      <c r="CNV122" s="167"/>
      <c r="CNW122" s="167"/>
      <c r="CNX122" s="167"/>
      <c r="CNY122" s="167"/>
      <c r="CNZ122" s="167"/>
      <c r="COA122" s="167"/>
      <c r="COB122" s="167"/>
      <c r="COC122" s="167"/>
      <c r="COD122" s="167"/>
      <c r="COE122" s="167"/>
      <c r="COF122" s="167"/>
      <c r="COG122" s="167"/>
      <c r="COH122" s="167"/>
      <c r="COI122" s="167"/>
      <c r="COJ122" s="167"/>
      <c r="COK122" s="167"/>
      <c r="COL122" s="167"/>
      <c r="COM122" s="167"/>
      <c r="CON122" s="167"/>
      <c r="COO122" s="167"/>
      <c r="COP122" s="167"/>
      <c r="COQ122" s="167"/>
      <c r="COR122" s="167"/>
      <c r="COS122" s="167"/>
      <c r="COT122" s="167"/>
      <c r="COU122" s="167"/>
      <c r="COV122" s="167"/>
      <c r="COW122" s="167"/>
      <c r="COX122" s="167"/>
      <c r="COY122" s="167"/>
      <c r="COZ122" s="167"/>
      <c r="CPA122" s="167"/>
      <c r="CPB122" s="167"/>
      <c r="CPC122" s="167"/>
      <c r="CPD122" s="167"/>
      <c r="CPE122" s="167"/>
      <c r="CPF122" s="167"/>
      <c r="CPG122" s="167"/>
      <c r="CPH122" s="167"/>
      <c r="CPI122" s="167"/>
      <c r="CPJ122" s="167"/>
      <c r="CPK122" s="167"/>
      <c r="CPL122" s="167"/>
      <c r="CPM122" s="167"/>
      <c r="CPN122" s="167"/>
      <c r="CPO122" s="167"/>
      <c r="CPP122" s="167"/>
      <c r="CPQ122" s="167"/>
      <c r="CPR122" s="167"/>
      <c r="CPS122" s="167"/>
      <c r="CPT122" s="167"/>
      <c r="CPU122" s="167"/>
      <c r="CPV122" s="167"/>
      <c r="CPW122" s="167"/>
      <c r="CPX122" s="167"/>
      <c r="CPY122" s="167"/>
      <c r="CPZ122" s="167"/>
      <c r="CQA122" s="167"/>
      <c r="CQB122" s="167"/>
      <c r="CQC122" s="167"/>
      <c r="CQD122" s="167"/>
      <c r="CQE122" s="167"/>
      <c r="CQF122" s="167"/>
      <c r="CQG122" s="167"/>
      <c r="CQH122" s="167"/>
      <c r="CQI122" s="167"/>
      <c r="CQJ122" s="167"/>
      <c r="CQK122" s="167"/>
      <c r="CQL122" s="167"/>
      <c r="CQM122" s="167"/>
      <c r="CQN122" s="167"/>
      <c r="CQO122" s="167"/>
      <c r="CQP122" s="167"/>
      <c r="CQQ122" s="167"/>
      <c r="CQR122" s="167"/>
      <c r="CQS122" s="167"/>
      <c r="CQT122" s="167"/>
      <c r="CQU122" s="167"/>
      <c r="CQV122" s="167"/>
      <c r="CQW122" s="167"/>
      <c r="CQX122" s="167"/>
      <c r="CQY122" s="167"/>
      <c r="CQZ122" s="167"/>
      <c r="CRA122" s="167"/>
      <c r="CRB122" s="167"/>
      <c r="CRC122" s="167"/>
      <c r="CRD122" s="167"/>
      <c r="CRE122" s="167"/>
      <c r="CRF122" s="167"/>
      <c r="CRG122" s="167"/>
      <c r="CRH122" s="167"/>
      <c r="CRI122" s="167"/>
      <c r="CRJ122" s="167"/>
      <c r="CRK122" s="167"/>
      <c r="CRL122" s="167"/>
      <c r="CRM122" s="167"/>
      <c r="CRN122" s="167"/>
      <c r="CRO122" s="167"/>
      <c r="CRP122" s="167"/>
      <c r="CRQ122" s="167"/>
      <c r="CRR122" s="167"/>
      <c r="CRS122" s="167"/>
      <c r="CRT122" s="167"/>
      <c r="CRU122" s="167"/>
      <c r="CRV122" s="167"/>
      <c r="CRW122" s="167"/>
      <c r="CRX122" s="167"/>
      <c r="CRY122" s="167"/>
      <c r="CRZ122" s="167"/>
      <c r="CSA122" s="167"/>
      <c r="CSB122" s="167"/>
      <c r="CSC122" s="167"/>
      <c r="CSD122" s="167"/>
      <c r="CSE122" s="167"/>
      <c r="CSF122" s="167"/>
      <c r="CSG122" s="167"/>
      <c r="CSH122" s="167"/>
      <c r="CSI122" s="167"/>
      <c r="CSJ122" s="167"/>
      <c r="CSK122" s="167"/>
      <c r="CSL122" s="167"/>
      <c r="CSM122" s="167"/>
      <c r="CSN122" s="167"/>
      <c r="CSO122" s="167"/>
      <c r="CSP122" s="167"/>
      <c r="CSQ122" s="167"/>
      <c r="CSR122" s="167"/>
      <c r="CSS122" s="167"/>
      <c r="CST122" s="167"/>
      <c r="CSU122" s="167"/>
      <c r="CSV122" s="167"/>
      <c r="CSW122" s="167"/>
      <c r="CSX122" s="167"/>
      <c r="CSY122" s="167"/>
      <c r="CSZ122" s="167"/>
      <c r="CTA122" s="167"/>
      <c r="CTB122" s="167"/>
      <c r="CTC122" s="167"/>
      <c r="CTD122" s="167"/>
      <c r="CTE122" s="167"/>
      <c r="CTF122" s="167"/>
      <c r="CTG122" s="167"/>
      <c r="CTH122" s="167"/>
      <c r="CTI122" s="167"/>
      <c r="CTJ122" s="167"/>
      <c r="CTK122" s="167"/>
      <c r="CTL122" s="167"/>
      <c r="CTM122" s="167"/>
      <c r="CTN122" s="167"/>
      <c r="CTO122" s="167"/>
      <c r="CTP122" s="167"/>
      <c r="CTQ122" s="167"/>
      <c r="CTR122" s="167"/>
      <c r="CTS122" s="167"/>
      <c r="CTT122" s="167"/>
      <c r="CTU122" s="167"/>
      <c r="CTV122" s="167"/>
      <c r="CTW122" s="167"/>
      <c r="CTX122" s="167"/>
      <c r="CTY122" s="167"/>
      <c r="CTZ122" s="167"/>
      <c r="CUA122" s="167"/>
      <c r="CUB122" s="167"/>
      <c r="CUC122" s="167"/>
      <c r="CUD122" s="167"/>
      <c r="CUE122" s="167"/>
      <c r="CUF122" s="167"/>
      <c r="CUG122" s="167"/>
      <c r="CUH122" s="167"/>
      <c r="CUI122" s="167"/>
      <c r="CUJ122" s="167"/>
      <c r="CUK122" s="167"/>
      <c r="CUL122" s="167"/>
      <c r="CUM122" s="167"/>
      <c r="CUN122" s="167"/>
      <c r="CUO122" s="167"/>
      <c r="CUP122" s="167"/>
      <c r="CUQ122" s="167"/>
      <c r="CUR122" s="167"/>
      <c r="CUS122" s="167"/>
      <c r="CUT122" s="167"/>
      <c r="CUU122" s="167"/>
      <c r="CUV122" s="167"/>
      <c r="CUW122" s="167"/>
      <c r="CUX122" s="167"/>
      <c r="CUY122" s="167"/>
      <c r="CUZ122" s="167"/>
      <c r="CVA122" s="167"/>
      <c r="CVB122" s="167"/>
      <c r="CVC122" s="167"/>
      <c r="CVD122" s="167"/>
      <c r="CVE122" s="167"/>
      <c r="CVF122" s="167"/>
      <c r="CVG122" s="167"/>
      <c r="CVH122" s="167"/>
      <c r="CVI122" s="167"/>
      <c r="CVJ122" s="167"/>
      <c r="CVK122" s="167"/>
      <c r="CVL122" s="167"/>
      <c r="CVM122" s="167"/>
      <c r="CVN122" s="167"/>
      <c r="CVO122" s="167"/>
      <c r="CVP122" s="167"/>
      <c r="CVQ122" s="167"/>
      <c r="CVR122" s="167"/>
      <c r="CVS122" s="167"/>
      <c r="CVT122" s="167"/>
      <c r="CVU122" s="167"/>
      <c r="CVV122" s="167"/>
      <c r="CVW122" s="167"/>
      <c r="CVX122" s="167"/>
      <c r="CVY122" s="167"/>
      <c r="CVZ122" s="167"/>
      <c r="CWA122" s="167"/>
      <c r="CWB122" s="167"/>
      <c r="CWC122" s="167"/>
      <c r="CWD122" s="167"/>
      <c r="CWE122" s="167"/>
      <c r="CWF122" s="167"/>
      <c r="CWG122" s="167"/>
      <c r="CWH122" s="167"/>
      <c r="CWI122" s="167"/>
      <c r="CWJ122" s="167"/>
      <c r="CWK122" s="167"/>
      <c r="CWL122" s="167"/>
      <c r="CWM122" s="167"/>
      <c r="CWN122" s="167"/>
      <c r="CWO122" s="167"/>
      <c r="CWP122" s="167"/>
      <c r="CWQ122" s="167"/>
      <c r="CWR122" s="167"/>
      <c r="CWS122" s="167"/>
      <c r="CWT122" s="167"/>
      <c r="CWU122" s="167"/>
      <c r="CWV122" s="167"/>
      <c r="CWW122" s="167"/>
      <c r="CWX122" s="167"/>
      <c r="CWY122" s="167"/>
      <c r="CWZ122" s="167"/>
      <c r="CXA122" s="167"/>
      <c r="CXB122" s="167"/>
      <c r="CXC122" s="167"/>
      <c r="CXD122" s="167"/>
      <c r="CXE122" s="167"/>
      <c r="CXF122" s="167"/>
      <c r="CXG122" s="167"/>
      <c r="CXH122" s="167"/>
      <c r="CXI122" s="167"/>
      <c r="CXJ122" s="167"/>
      <c r="CXK122" s="167"/>
      <c r="CXL122" s="167"/>
      <c r="CXM122" s="167"/>
      <c r="CXN122" s="167"/>
      <c r="CXO122" s="167"/>
      <c r="CXP122" s="167"/>
      <c r="CXQ122" s="167"/>
      <c r="CXR122" s="167"/>
      <c r="CXS122" s="167"/>
      <c r="CXT122" s="167"/>
      <c r="CXU122" s="167"/>
      <c r="CXV122" s="167"/>
      <c r="CXW122" s="167"/>
      <c r="CXX122" s="167"/>
      <c r="CXY122" s="167"/>
      <c r="CXZ122" s="167"/>
      <c r="CYA122" s="167"/>
      <c r="CYB122" s="167"/>
      <c r="CYC122" s="167"/>
      <c r="CYD122" s="167"/>
      <c r="CYE122" s="167"/>
      <c r="CYF122" s="167"/>
      <c r="CYG122" s="167"/>
      <c r="CYH122" s="167"/>
      <c r="CYI122" s="167"/>
      <c r="CYJ122" s="167"/>
      <c r="CYK122" s="167"/>
      <c r="CYL122" s="167"/>
      <c r="CYM122" s="167"/>
      <c r="CYN122" s="167"/>
      <c r="CYO122" s="167"/>
      <c r="CYP122" s="167"/>
      <c r="CYQ122" s="167"/>
      <c r="CYR122" s="167"/>
      <c r="CYS122" s="167"/>
      <c r="CYT122" s="167"/>
      <c r="CYU122" s="167"/>
      <c r="CYV122" s="167"/>
      <c r="CYW122" s="167"/>
      <c r="CYX122" s="167"/>
      <c r="CYY122" s="167"/>
      <c r="CYZ122" s="167"/>
      <c r="CZA122" s="167"/>
      <c r="CZB122" s="167"/>
      <c r="CZC122" s="167"/>
      <c r="CZD122" s="167"/>
      <c r="CZE122" s="167"/>
      <c r="CZF122" s="167"/>
      <c r="CZG122" s="167"/>
      <c r="CZH122" s="167"/>
      <c r="CZI122" s="167"/>
      <c r="CZJ122" s="167"/>
      <c r="CZK122" s="167"/>
      <c r="CZL122" s="167"/>
      <c r="CZM122" s="167"/>
      <c r="CZN122" s="167"/>
      <c r="CZO122" s="167"/>
      <c r="CZP122" s="167"/>
      <c r="CZQ122" s="167"/>
      <c r="CZR122" s="167"/>
      <c r="CZS122" s="167"/>
      <c r="CZT122" s="167"/>
      <c r="CZU122" s="167"/>
      <c r="CZV122" s="167"/>
      <c r="CZW122" s="167"/>
      <c r="CZX122" s="167"/>
      <c r="CZY122" s="167"/>
      <c r="CZZ122" s="167"/>
      <c r="DAA122" s="167"/>
      <c r="DAB122" s="167"/>
      <c r="DAC122" s="167"/>
      <c r="DAD122" s="167"/>
      <c r="DAE122" s="167"/>
      <c r="DAF122" s="167"/>
      <c r="DAG122" s="167"/>
      <c r="DAH122" s="167"/>
      <c r="DAI122" s="167"/>
      <c r="DAJ122" s="167"/>
      <c r="DAK122" s="167"/>
      <c r="DAL122" s="167"/>
      <c r="DAM122" s="167"/>
      <c r="DAN122" s="167"/>
      <c r="DAO122" s="167"/>
      <c r="DAP122" s="167"/>
      <c r="DAQ122" s="167"/>
      <c r="DAR122" s="167"/>
      <c r="DAS122" s="167"/>
      <c r="DAT122" s="167"/>
      <c r="DAU122" s="167"/>
      <c r="DAV122" s="167"/>
      <c r="DAW122" s="167"/>
      <c r="DAX122" s="167"/>
      <c r="DAY122" s="167"/>
      <c r="DAZ122" s="167"/>
      <c r="DBA122" s="167"/>
      <c r="DBB122" s="167"/>
      <c r="DBC122" s="167"/>
      <c r="DBD122" s="167"/>
      <c r="DBE122" s="167"/>
      <c r="DBF122" s="167"/>
      <c r="DBG122" s="167"/>
      <c r="DBH122" s="167"/>
      <c r="DBI122" s="167"/>
      <c r="DBJ122" s="167"/>
      <c r="DBK122" s="167"/>
      <c r="DBL122" s="167"/>
      <c r="DBM122" s="167"/>
      <c r="DBN122" s="167"/>
      <c r="DBO122" s="167"/>
      <c r="DBP122" s="167"/>
      <c r="DBQ122" s="167"/>
      <c r="DBR122" s="167"/>
      <c r="DBS122" s="167"/>
      <c r="DBT122" s="167"/>
      <c r="DBU122" s="167"/>
      <c r="DBV122" s="167"/>
      <c r="DBW122" s="167"/>
      <c r="DBX122" s="167"/>
      <c r="DBY122" s="167"/>
      <c r="DBZ122" s="167"/>
      <c r="DCA122" s="167"/>
      <c r="DCB122" s="167"/>
      <c r="DCC122" s="167"/>
      <c r="DCD122" s="167"/>
      <c r="DCE122" s="167"/>
      <c r="DCF122" s="167"/>
      <c r="DCG122" s="167"/>
      <c r="DCH122" s="167"/>
      <c r="DCI122" s="167"/>
      <c r="DCJ122" s="167"/>
      <c r="DCK122" s="167"/>
      <c r="DCL122" s="167"/>
      <c r="DCM122" s="167"/>
      <c r="DCN122" s="167"/>
      <c r="DCO122" s="167"/>
      <c r="DCP122" s="167"/>
      <c r="DCQ122" s="167"/>
      <c r="DCR122" s="167"/>
      <c r="DCS122" s="167"/>
      <c r="DCT122" s="167"/>
      <c r="DCU122" s="167"/>
      <c r="DCV122" s="167"/>
      <c r="DCW122" s="167"/>
      <c r="DCX122" s="167"/>
      <c r="DCY122" s="167"/>
      <c r="DCZ122" s="167"/>
      <c r="DDA122" s="167"/>
      <c r="DDB122" s="167"/>
      <c r="DDC122" s="167"/>
      <c r="DDD122" s="167"/>
      <c r="DDE122" s="167"/>
      <c r="DDF122" s="167"/>
      <c r="DDG122" s="167"/>
      <c r="DDH122" s="167"/>
      <c r="DDI122" s="167"/>
      <c r="DDJ122" s="167"/>
      <c r="DDK122" s="167"/>
      <c r="DDL122" s="167"/>
      <c r="DDM122" s="167"/>
      <c r="DDN122" s="167"/>
      <c r="DDO122" s="167"/>
      <c r="DDP122" s="167"/>
      <c r="DDQ122" s="167"/>
      <c r="DDR122" s="167"/>
      <c r="DDS122" s="167"/>
      <c r="DDT122" s="167"/>
      <c r="DDU122" s="167"/>
      <c r="DDV122" s="167"/>
      <c r="DDW122" s="167"/>
      <c r="DDX122" s="167"/>
      <c r="DDY122" s="167"/>
      <c r="DDZ122" s="167"/>
      <c r="DEA122" s="167"/>
      <c r="DEB122" s="167"/>
      <c r="DEC122" s="167"/>
      <c r="DED122" s="167"/>
      <c r="DEE122" s="167"/>
      <c r="DEF122" s="167"/>
      <c r="DEG122" s="167"/>
      <c r="DEH122" s="167"/>
      <c r="DEI122" s="167"/>
      <c r="DEJ122" s="167"/>
      <c r="DEK122" s="167"/>
      <c r="DEL122" s="167"/>
      <c r="DEM122" s="167"/>
      <c r="DEN122" s="167"/>
      <c r="DEO122" s="167"/>
      <c r="DEP122" s="167"/>
      <c r="DEQ122" s="167"/>
      <c r="DER122" s="167"/>
      <c r="DES122" s="167"/>
      <c r="DET122" s="167"/>
      <c r="DEU122" s="167"/>
      <c r="DEV122" s="167"/>
      <c r="DEW122" s="167"/>
      <c r="DEX122" s="167"/>
      <c r="DEY122" s="167"/>
      <c r="DEZ122" s="167"/>
      <c r="DFA122" s="167"/>
      <c r="DFB122" s="167"/>
      <c r="DFC122" s="167"/>
      <c r="DFD122" s="167"/>
      <c r="DFE122" s="167"/>
      <c r="DFF122" s="167"/>
      <c r="DFG122" s="167"/>
      <c r="DFH122" s="167"/>
      <c r="DFI122" s="167"/>
      <c r="DFJ122" s="167"/>
      <c r="DFK122" s="167"/>
      <c r="DFL122" s="167"/>
      <c r="DFM122" s="167"/>
      <c r="DFN122" s="167"/>
      <c r="DFO122" s="167"/>
      <c r="DFP122" s="167"/>
      <c r="DFQ122" s="167"/>
      <c r="DFR122" s="167"/>
      <c r="DFS122" s="167"/>
      <c r="DFT122" s="167"/>
      <c r="DFU122" s="167"/>
      <c r="DFV122" s="167"/>
      <c r="DFW122" s="167"/>
      <c r="DFX122" s="167"/>
      <c r="DFY122" s="167"/>
      <c r="DFZ122" s="167"/>
      <c r="DGA122" s="167"/>
      <c r="DGB122" s="167"/>
      <c r="DGC122" s="167"/>
      <c r="DGD122" s="167"/>
      <c r="DGE122" s="167"/>
      <c r="DGF122" s="167"/>
      <c r="DGG122" s="167"/>
      <c r="DGH122" s="167"/>
      <c r="DGI122" s="167"/>
      <c r="DGJ122" s="167"/>
      <c r="DGK122" s="167"/>
      <c r="DGL122" s="167"/>
      <c r="DGM122" s="167"/>
      <c r="DGN122" s="167"/>
      <c r="DGO122" s="167"/>
      <c r="DGP122" s="167"/>
      <c r="DGQ122" s="167"/>
      <c r="DGR122" s="167"/>
      <c r="DGS122" s="167"/>
      <c r="DGT122" s="167"/>
      <c r="DGU122" s="167"/>
      <c r="DGV122" s="167"/>
      <c r="DGW122" s="167"/>
      <c r="DGX122" s="167"/>
      <c r="DGY122" s="167"/>
      <c r="DGZ122" s="167"/>
      <c r="DHA122" s="167"/>
      <c r="DHB122" s="167"/>
      <c r="DHC122" s="167"/>
      <c r="DHD122" s="167"/>
      <c r="DHE122" s="167"/>
      <c r="DHF122" s="167"/>
      <c r="DHG122" s="167"/>
      <c r="DHH122" s="167"/>
      <c r="DHI122" s="167"/>
      <c r="DHJ122" s="167"/>
      <c r="DHK122" s="167"/>
      <c r="DHL122" s="167"/>
      <c r="DHM122" s="167"/>
      <c r="DHN122" s="167"/>
      <c r="DHO122" s="167"/>
      <c r="DHP122" s="167"/>
      <c r="DHQ122" s="167"/>
      <c r="DHR122" s="167"/>
      <c r="DHS122" s="167"/>
      <c r="DHT122" s="167"/>
      <c r="DHU122" s="167"/>
      <c r="DHV122" s="167"/>
      <c r="DHW122" s="167"/>
      <c r="DHX122" s="167"/>
      <c r="DHY122" s="167"/>
      <c r="DHZ122" s="167"/>
      <c r="DIA122" s="167"/>
      <c r="DIB122" s="167"/>
      <c r="DIC122" s="167"/>
      <c r="DID122" s="167"/>
      <c r="DIE122" s="167"/>
      <c r="DIF122" s="167"/>
      <c r="DIG122" s="167"/>
      <c r="DIH122" s="167"/>
      <c r="DII122" s="167"/>
      <c r="DIJ122" s="167"/>
      <c r="DIK122" s="167"/>
      <c r="DIL122" s="167"/>
      <c r="DIM122" s="167"/>
      <c r="DIN122" s="167"/>
      <c r="DIO122" s="167"/>
      <c r="DIP122" s="167"/>
      <c r="DIQ122" s="167"/>
      <c r="DIR122" s="167"/>
      <c r="DIS122" s="167"/>
      <c r="DIT122" s="167"/>
      <c r="DIU122" s="167"/>
      <c r="DIV122" s="167"/>
      <c r="DIW122" s="167"/>
      <c r="DIX122" s="167"/>
      <c r="DIY122" s="167"/>
      <c r="DIZ122" s="167"/>
      <c r="DJA122" s="167"/>
      <c r="DJB122" s="167"/>
      <c r="DJC122" s="167"/>
      <c r="DJD122" s="167"/>
      <c r="DJE122" s="167"/>
      <c r="DJF122" s="167"/>
      <c r="DJG122" s="167"/>
      <c r="DJH122" s="167"/>
      <c r="DJI122" s="167"/>
      <c r="DJJ122" s="167"/>
      <c r="DJK122" s="167"/>
      <c r="DJL122" s="167"/>
      <c r="DJM122" s="167"/>
      <c r="DJN122" s="167"/>
      <c r="DJO122" s="167"/>
      <c r="DJP122" s="167"/>
      <c r="DJQ122" s="167"/>
      <c r="DJR122" s="167"/>
      <c r="DJS122" s="167"/>
      <c r="DJT122" s="167"/>
      <c r="DJU122" s="167"/>
      <c r="DJV122" s="167"/>
      <c r="DJW122" s="167"/>
      <c r="DJX122" s="167"/>
      <c r="DJY122" s="167"/>
      <c r="DJZ122" s="167"/>
      <c r="DKA122" s="167"/>
      <c r="DKB122" s="167"/>
      <c r="DKC122" s="167"/>
      <c r="DKD122" s="167"/>
      <c r="DKE122" s="167"/>
      <c r="DKF122" s="167"/>
      <c r="DKG122" s="167"/>
      <c r="DKH122" s="167"/>
      <c r="DKI122" s="167"/>
      <c r="DKJ122" s="167"/>
      <c r="DKK122" s="167"/>
      <c r="DKL122" s="167"/>
      <c r="DKM122" s="167"/>
      <c r="DKN122" s="167"/>
      <c r="DKO122" s="167"/>
      <c r="DKP122" s="167"/>
      <c r="DKQ122" s="167"/>
      <c r="DKR122" s="167"/>
      <c r="DKS122" s="167"/>
      <c r="DKT122" s="167"/>
      <c r="DKU122" s="167"/>
      <c r="DKV122" s="167"/>
      <c r="DKW122" s="167"/>
      <c r="DKX122" s="167"/>
      <c r="DKY122" s="167"/>
      <c r="DKZ122" s="167"/>
      <c r="DLA122" s="167"/>
      <c r="DLB122" s="167"/>
      <c r="DLC122" s="167"/>
      <c r="DLD122" s="167"/>
      <c r="DLE122" s="167"/>
      <c r="DLF122" s="167"/>
      <c r="DLG122" s="167"/>
      <c r="DLH122" s="167"/>
      <c r="DLI122" s="167"/>
      <c r="DLJ122" s="167"/>
      <c r="DLK122" s="167"/>
      <c r="DLL122" s="167"/>
      <c r="DLM122" s="167"/>
      <c r="DLN122" s="167"/>
      <c r="DLO122" s="167"/>
      <c r="DLP122" s="167"/>
      <c r="DLQ122" s="167"/>
      <c r="DLR122" s="167"/>
      <c r="DLS122" s="167"/>
      <c r="DLT122" s="167"/>
      <c r="DLU122" s="167"/>
      <c r="DLV122" s="167"/>
      <c r="DLW122" s="167"/>
      <c r="DLX122" s="167"/>
      <c r="DLY122" s="167"/>
      <c r="DLZ122" s="167"/>
      <c r="DMA122" s="167"/>
      <c r="DMB122" s="167"/>
      <c r="DMC122" s="167"/>
      <c r="DMD122" s="167"/>
      <c r="DME122" s="167"/>
      <c r="DMF122" s="167"/>
      <c r="DMG122" s="167"/>
      <c r="DMH122" s="167"/>
      <c r="DMI122" s="167"/>
      <c r="DMJ122" s="167"/>
      <c r="DMK122" s="167"/>
      <c r="DML122" s="167"/>
      <c r="DMM122" s="167"/>
      <c r="DMN122" s="167"/>
      <c r="DMO122" s="167"/>
      <c r="DMP122" s="167"/>
      <c r="DMQ122" s="167"/>
      <c r="DMR122" s="167"/>
      <c r="DMS122" s="167"/>
      <c r="DMT122" s="167"/>
      <c r="DMU122" s="167"/>
      <c r="DMV122" s="167"/>
      <c r="DMW122" s="167"/>
      <c r="DMX122" s="167"/>
      <c r="DMY122" s="167"/>
      <c r="DMZ122" s="167"/>
      <c r="DNA122" s="167"/>
      <c r="DNB122" s="167"/>
      <c r="DNC122" s="167"/>
      <c r="DND122" s="167"/>
      <c r="DNE122" s="167"/>
      <c r="DNF122" s="167"/>
      <c r="DNG122" s="167"/>
      <c r="DNH122" s="167"/>
      <c r="DNI122" s="167"/>
      <c r="DNJ122" s="167"/>
      <c r="DNK122" s="167"/>
      <c r="DNL122" s="167"/>
      <c r="DNM122" s="167"/>
      <c r="DNN122" s="167"/>
      <c r="DNO122" s="167"/>
      <c r="DNP122" s="167"/>
      <c r="DNQ122" s="167"/>
      <c r="DNR122" s="167"/>
      <c r="DNS122" s="167"/>
      <c r="DNT122" s="167"/>
      <c r="DNU122" s="167"/>
      <c r="DNV122" s="167"/>
      <c r="DNW122" s="167"/>
      <c r="DNX122" s="167"/>
      <c r="DNY122" s="167"/>
      <c r="DNZ122" s="167"/>
      <c r="DOA122" s="167"/>
      <c r="DOB122" s="167"/>
      <c r="DOC122" s="167"/>
      <c r="DOD122" s="167"/>
      <c r="DOE122" s="167"/>
      <c r="DOF122" s="167"/>
      <c r="DOG122" s="167"/>
      <c r="DOH122" s="167"/>
      <c r="DOI122" s="167"/>
      <c r="DOJ122" s="167"/>
      <c r="DOK122" s="167"/>
      <c r="DOL122" s="167"/>
      <c r="DOM122" s="167"/>
      <c r="DON122" s="167"/>
      <c r="DOO122" s="167"/>
      <c r="DOP122" s="167"/>
      <c r="DOQ122" s="167"/>
      <c r="DOR122" s="167"/>
      <c r="DOS122" s="167"/>
      <c r="DOT122" s="167"/>
      <c r="DOU122" s="167"/>
      <c r="DOV122" s="167"/>
      <c r="DOW122" s="167"/>
      <c r="DOX122" s="167"/>
      <c r="DOY122" s="167"/>
      <c r="DOZ122" s="167"/>
      <c r="DPA122" s="167"/>
      <c r="DPB122" s="167"/>
      <c r="DPC122" s="167"/>
      <c r="DPD122" s="167"/>
      <c r="DPE122" s="167"/>
      <c r="DPF122" s="167"/>
      <c r="DPG122" s="167"/>
    </row>
    <row r="123" spans="1:3127" s="166" customFormat="1" ht="48.75">
      <c r="A123" s="180" t="s">
        <v>1073</v>
      </c>
      <c r="B123" s="180" t="s">
        <v>1983</v>
      </c>
      <c r="C123" s="180" t="s">
        <v>19</v>
      </c>
      <c r="D123" s="180" t="s">
        <v>28</v>
      </c>
      <c r="E123" s="180" t="s">
        <v>2137</v>
      </c>
      <c r="F123" s="180" t="s">
        <v>24</v>
      </c>
      <c r="G123" s="180" t="s">
        <v>25</v>
      </c>
      <c r="H123" s="180" t="s">
        <v>1972</v>
      </c>
      <c r="I123" s="180" t="s">
        <v>1005</v>
      </c>
      <c r="J123" s="180" t="s">
        <v>1979</v>
      </c>
      <c r="K123" s="180" t="s">
        <v>52</v>
      </c>
      <c r="L123" s="180" t="s">
        <v>1432</v>
      </c>
      <c r="M123" s="181" t="s">
        <v>1980</v>
      </c>
      <c r="N123" s="181">
        <v>9714</v>
      </c>
      <c r="O123" s="181">
        <v>6973</v>
      </c>
      <c r="P123" s="180" t="s">
        <v>1432</v>
      </c>
      <c r="Q123" s="182">
        <v>191429.44362499996</v>
      </c>
      <c r="R123" s="183" t="s">
        <v>2138</v>
      </c>
      <c r="S123" s="198" t="s">
        <v>2139</v>
      </c>
      <c r="T123" s="181"/>
      <c r="U123" s="5"/>
      <c r="V123" s="5"/>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c r="AMK123"/>
      <c r="AML123"/>
      <c r="AMM123"/>
      <c r="AMN123"/>
      <c r="AMO123"/>
      <c r="AMP123"/>
      <c r="AMQ123"/>
      <c r="AMR123"/>
      <c r="AMS123"/>
      <c r="AMT123"/>
      <c r="AMU123"/>
      <c r="AMV123"/>
      <c r="AMW123"/>
      <c r="AMX123"/>
      <c r="AMY123"/>
      <c r="AMZ123"/>
      <c r="ANA123"/>
      <c r="ANB123"/>
      <c r="ANC123"/>
      <c r="AND123"/>
      <c r="ANE123"/>
      <c r="ANF123"/>
      <c r="ANG123"/>
      <c r="ANH123"/>
      <c r="ANI123"/>
      <c r="ANJ123"/>
      <c r="ANK123"/>
      <c r="ANL123"/>
      <c r="ANM123"/>
      <c r="ANN123"/>
      <c r="ANO123"/>
      <c r="ANP123"/>
      <c r="ANQ123"/>
      <c r="ANR123"/>
      <c r="ANS123"/>
      <c r="ANT123"/>
      <c r="ANU123"/>
      <c r="ANV123"/>
      <c r="ANW123"/>
      <c r="ANX123"/>
      <c r="ANY123"/>
      <c r="ANZ123"/>
      <c r="AOA123"/>
      <c r="AOB123"/>
      <c r="AOC123"/>
      <c r="AOD123"/>
      <c r="AOE123"/>
      <c r="AOF123"/>
      <c r="AOG123"/>
      <c r="AOH123"/>
      <c r="AOI123"/>
      <c r="AOJ123"/>
      <c r="AOK123"/>
      <c r="AOL123"/>
      <c r="AOM123"/>
      <c r="AON123"/>
      <c r="AOO123"/>
      <c r="AOP123"/>
      <c r="AOQ123"/>
      <c r="AOR123"/>
      <c r="AOS123"/>
      <c r="AOT123"/>
      <c r="AOU123"/>
      <c r="AOV123"/>
      <c r="AOW123"/>
      <c r="AOX123"/>
      <c r="AOY123"/>
      <c r="AOZ123"/>
      <c r="APA123"/>
      <c r="APB123"/>
      <c r="APC123"/>
      <c r="APD123"/>
      <c r="APE123"/>
      <c r="APF123"/>
      <c r="APG123"/>
      <c r="APH123"/>
      <c r="API123"/>
      <c r="APJ123"/>
      <c r="APK123"/>
      <c r="APL123"/>
      <c r="APM123"/>
      <c r="APN123"/>
      <c r="APO123"/>
      <c r="APP123"/>
      <c r="APQ123"/>
      <c r="APR123"/>
      <c r="APS123"/>
      <c r="APT123"/>
      <c r="APU123"/>
      <c r="APV123" s="167"/>
      <c r="APW123" s="167"/>
      <c r="APX123" s="167"/>
      <c r="APY123" s="167"/>
      <c r="APZ123" s="167"/>
      <c r="AQA123" s="167"/>
      <c r="AQB123" s="167"/>
      <c r="AQC123" s="167"/>
      <c r="AQD123" s="167"/>
      <c r="AQE123" s="167"/>
      <c r="AQF123" s="167"/>
      <c r="AQG123" s="167"/>
      <c r="AQH123" s="167"/>
      <c r="AQI123" s="167"/>
      <c r="AQJ123" s="167"/>
      <c r="AQK123" s="167"/>
      <c r="AQL123" s="167"/>
      <c r="AQM123" s="167"/>
      <c r="AQN123" s="167"/>
      <c r="AQO123" s="167"/>
      <c r="AQP123" s="167"/>
      <c r="AQQ123" s="167"/>
      <c r="AQR123" s="167"/>
      <c r="AQS123" s="167"/>
      <c r="AQT123" s="167"/>
      <c r="AQU123" s="167"/>
      <c r="AQV123" s="167"/>
      <c r="AQW123" s="167"/>
      <c r="AQX123" s="167"/>
      <c r="AQY123" s="167"/>
      <c r="AQZ123" s="167"/>
      <c r="ARA123" s="167"/>
      <c r="ARB123" s="167"/>
      <c r="ARC123" s="167"/>
      <c r="ARD123" s="167"/>
      <c r="ARE123" s="167"/>
      <c r="ARF123" s="167"/>
      <c r="ARG123" s="167"/>
      <c r="ARH123" s="167"/>
      <c r="ARI123" s="167"/>
      <c r="ARJ123" s="167"/>
      <c r="ARK123" s="167"/>
      <c r="ARL123" s="167"/>
      <c r="ARM123" s="167"/>
      <c r="ARN123" s="167"/>
      <c r="ARO123" s="167"/>
      <c r="ARP123" s="167"/>
      <c r="ARQ123" s="167"/>
      <c r="ARR123" s="167"/>
      <c r="ARS123" s="167"/>
      <c r="ART123" s="167"/>
      <c r="ARU123" s="167"/>
      <c r="ARV123" s="167"/>
      <c r="ARW123" s="167"/>
      <c r="ARX123" s="167"/>
      <c r="ARY123" s="167"/>
      <c r="ARZ123" s="167"/>
      <c r="ASA123" s="167"/>
      <c r="ASB123" s="167"/>
      <c r="ASC123" s="167"/>
      <c r="ASD123" s="167"/>
      <c r="ASE123" s="167"/>
      <c r="ASF123" s="167"/>
      <c r="ASG123" s="167"/>
      <c r="ASH123" s="167"/>
      <c r="ASI123" s="167"/>
      <c r="ASJ123" s="167"/>
      <c r="ASK123" s="167"/>
      <c r="ASL123" s="167"/>
      <c r="ASM123" s="167"/>
      <c r="ASN123" s="167"/>
      <c r="ASO123" s="167"/>
      <c r="ASP123" s="167"/>
      <c r="ASQ123" s="167"/>
      <c r="ASR123" s="167"/>
      <c r="ASS123" s="167"/>
      <c r="AST123" s="167"/>
      <c r="ASU123" s="167"/>
      <c r="ASV123" s="167"/>
      <c r="ASW123" s="167"/>
      <c r="ASX123" s="167"/>
      <c r="ASY123" s="167"/>
      <c r="ASZ123" s="167"/>
      <c r="ATA123" s="167"/>
      <c r="ATB123" s="167"/>
      <c r="ATC123" s="167"/>
      <c r="ATD123" s="167"/>
      <c r="ATE123" s="167"/>
      <c r="ATF123" s="167"/>
      <c r="ATG123" s="167"/>
      <c r="ATH123" s="167"/>
      <c r="ATI123" s="167"/>
      <c r="ATJ123" s="167"/>
      <c r="ATK123" s="167"/>
      <c r="ATL123" s="167"/>
      <c r="ATM123" s="167"/>
      <c r="ATN123" s="167"/>
      <c r="ATO123" s="167"/>
      <c r="ATP123" s="167"/>
      <c r="ATQ123" s="167"/>
      <c r="ATR123" s="167"/>
      <c r="ATS123" s="167"/>
      <c r="ATT123" s="167"/>
      <c r="ATU123" s="167"/>
      <c r="ATV123" s="167"/>
      <c r="ATW123" s="167"/>
      <c r="ATX123" s="167"/>
      <c r="ATY123" s="167"/>
      <c r="ATZ123" s="167"/>
      <c r="AUA123" s="167"/>
      <c r="AUB123" s="167"/>
      <c r="AUC123" s="167"/>
      <c r="AUD123" s="167"/>
      <c r="AUE123" s="167"/>
      <c r="AUF123" s="167"/>
      <c r="AUG123" s="167"/>
      <c r="AUH123" s="167"/>
      <c r="AUI123" s="167"/>
      <c r="AUJ123" s="167"/>
      <c r="AUK123" s="167"/>
      <c r="AUL123" s="167"/>
      <c r="AUM123" s="167"/>
      <c r="AUN123" s="167"/>
      <c r="AUO123" s="167"/>
      <c r="AUP123" s="167"/>
      <c r="AUQ123" s="167"/>
      <c r="AUR123" s="167"/>
      <c r="AUS123" s="167"/>
      <c r="AUT123" s="167"/>
      <c r="AUU123" s="167"/>
      <c r="AUV123" s="167"/>
      <c r="AUW123" s="167"/>
      <c r="AUX123" s="167"/>
      <c r="AUY123" s="167"/>
      <c r="AUZ123" s="167"/>
      <c r="AVA123" s="167"/>
      <c r="AVB123" s="167"/>
      <c r="AVC123" s="167"/>
      <c r="AVD123" s="167"/>
      <c r="AVE123" s="167"/>
      <c r="AVF123" s="167"/>
      <c r="AVG123" s="167"/>
      <c r="AVH123" s="167"/>
      <c r="AVI123" s="167"/>
      <c r="AVJ123" s="167"/>
      <c r="AVK123" s="167"/>
      <c r="AVL123" s="167"/>
      <c r="AVM123" s="167"/>
      <c r="AVN123" s="167"/>
      <c r="AVO123" s="167"/>
      <c r="AVP123" s="167"/>
      <c r="AVQ123" s="167"/>
      <c r="AVR123" s="167"/>
      <c r="AVS123" s="167"/>
      <c r="AVT123" s="167"/>
      <c r="AVU123" s="167"/>
      <c r="AVV123" s="167"/>
      <c r="AVW123" s="167"/>
      <c r="AVX123" s="167"/>
      <c r="AVY123" s="167"/>
      <c r="AVZ123" s="167"/>
      <c r="AWA123" s="167"/>
      <c r="AWB123" s="167"/>
      <c r="AWC123" s="167"/>
      <c r="AWD123" s="167"/>
      <c r="AWE123" s="167"/>
      <c r="AWF123" s="167"/>
      <c r="AWG123" s="167"/>
      <c r="AWH123" s="167"/>
      <c r="AWI123" s="167"/>
      <c r="AWJ123" s="167"/>
      <c r="AWK123" s="167"/>
      <c r="AWL123" s="167"/>
      <c r="AWM123" s="167"/>
      <c r="AWN123" s="167"/>
      <c r="AWO123" s="167"/>
      <c r="AWP123" s="167"/>
      <c r="AWQ123" s="167"/>
      <c r="AWR123" s="167"/>
      <c r="AWS123" s="167"/>
      <c r="AWT123" s="167"/>
      <c r="AWU123" s="167"/>
      <c r="AWV123" s="167"/>
      <c r="AWW123" s="167"/>
      <c r="AWX123" s="167"/>
      <c r="AWY123" s="167"/>
      <c r="AWZ123" s="167"/>
      <c r="AXA123" s="167"/>
      <c r="AXB123" s="167"/>
      <c r="AXC123" s="167"/>
      <c r="AXD123" s="167"/>
      <c r="AXE123" s="167"/>
      <c r="AXF123" s="167"/>
      <c r="AXG123" s="167"/>
      <c r="AXH123" s="167"/>
      <c r="AXI123" s="167"/>
      <c r="AXJ123" s="167"/>
      <c r="AXK123" s="167"/>
      <c r="AXL123" s="167"/>
      <c r="AXM123" s="167"/>
      <c r="AXN123" s="167"/>
      <c r="AXO123" s="167"/>
      <c r="AXP123" s="167"/>
      <c r="AXQ123" s="167"/>
      <c r="AXR123" s="167"/>
      <c r="AXS123" s="167"/>
      <c r="AXT123" s="167"/>
      <c r="AXU123" s="167"/>
      <c r="AXV123" s="167"/>
      <c r="AXW123" s="167"/>
      <c r="AXX123" s="167"/>
      <c r="AXY123" s="167"/>
      <c r="AXZ123" s="167"/>
      <c r="AYA123" s="167"/>
      <c r="AYB123" s="167"/>
      <c r="AYC123" s="167"/>
      <c r="AYD123" s="167"/>
      <c r="AYE123" s="167"/>
      <c r="AYF123" s="167"/>
      <c r="AYG123" s="167"/>
      <c r="AYH123" s="167"/>
      <c r="AYI123" s="167"/>
      <c r="AYJ123" s="167"/>
      <c r="AYK123" s="167"/>
      <c r="AYL123" s="167"/>
      <c r="AYM123" s="167"/>
      <c r="AYN123" s="167"/>
      <c r="AYO123" s="167"/>
      <c r="AYP123" s="167"/>
      <c r="AYQ123" s="167"/>
      <c r="AYR123" s="167"/>
      <c r="AYS123" s="167"/>
      <c r="AYT123" s="167"/>
      <c r="AYU123" s="167"/>
      <c r="AYV123" s="167"/>
      <c r="AYW123" s="167"/>
      <c r="AYX123" s="167"/>
      <c r="AYY123" s="167"/>
      <c r="AYZ123" s="167"/>
      <c r="AZA123" s="167"/>
      <c r="AZB123" s="167"/>
      <c r="AZC123" s="167"/>
      <c r="AZD123" s="167"/>
      <c r="AZE123" s="167"/>
      <c r="AZF123" s="167"/>
      <c r="AZG123" s="167"/>
      <c r="AZH123" s="167"/>
      <c r="AZI123" s="167"/>
      <c r="AZJ123" s="167"/>
      <c r="AZK123" s="167"/>
      <c r="AZL123" s="167"/>
      <c r="AZM123" s="167"/>
      <c r="AZN123" s="167"/>
      <c r="AZO123" s="167"/>
      <c r="AZP123" s="167"/>
      <c r="AZQ123" s="167"/>
      <c r="AZR123" s="167"/>
      <c r="AZS123" s="167"/>
      <c r="AZT123" s="167"/>
      <c r="AZU123" s="167"/>
      <c r="AZV123" s="167"/>
      <c r="AZW123" s="167"/>
      <c r="AZX123" s="167"/>
      <c r="AZY123" s="167"/>
      <c r="AZZ123" s="167"/>
      <c r="BAA123" s="167"/>
      <c r="BAB123" s="167"/>
      <c r="BAC123" s="167"/>
      <c r="BAD123" s="167"/>
      <c r="BAE123" s="167"/>
      <c r="BAF123" s="167"/>
      <c r="BAG123" s="167"/>
      <c r="BAH123" s="167"/>
      <c r="BAI123" s="167"/>
      <c r="BAJ123" s="167"/>
      <c r="BAK123" s="167"/>
      <c r="BAL123" s="167"/>
      <c r="BAM123" s="167"/>
      <c r="BAN123" s="167"/>
      <c r="BAO123" s="167"/>
      <c r="BAP123" s="167"/>
      <c r="BAQ123" s="167"/>
      <c r="BAR123" s="167"/>
      <c r="BAS123" s="167"/>
      <c r="BAT123" s="167"/>
      <c r="BAU123" s="167"/>
      <c r="BAV123" s="167"/>
      <c r="BAW123" s="167"/>
      <c r="BAX123" s="167"/>
      <c r="BAY123" s="167"/>
      <c r="BAZ123" s="167"/>
      <c r="BBA123" s="167"/>
      <c r="BBB123" s="167"/>
      <c r="BBC123" s="167"/>
      <c r="BBD123" s="167"/>
      <c r="BBE123" s="167"/>
      <c r="BBF123" s="167"/>
      <c r="BBG123" s="167"/>
      <c r="BBH123" s="167"/>
      <c r="BBI123" s="167"/>
      <c r="BBJ123" s="167"/>
      <c r="BBK123" s="167"/>
      <c r="BBL123" s="167"/>
      <c r="BBM123" s="167"/>
      <c r="BBN123" s="167"/>
      <c r="BBO123" s="167"/>
      <c r="BBP123" s="167"/>
      <c r="BBQ123" s="167"/>
      <c r="BBR123" s="167"/>
      <c r="BBS123" s="167"/>
      <c r="BBT123" s="167"/>
      <c r="BBU123" s="167"/>
      <c r="BBV123" s="167"/>
      <c r="BBW123" s="167"/>
      <c r="BBX123" s="167"/>
      <c r="BBY123" s="167"/>
      <c r="BBZ123" s="167"/>
      <c r="BCA123" s="167"/>
      <c r="BCB123" s="167"/>
      <c r="BCC123" s="167"/>
      <c r="BCD123" s="167"/>
      <c r="BCE123" s="167"/>
      <c r="BCF123" s="167"/>
      <c r="BCG123" s="167"/>
      <c r="BCH123" s="167"/>
      <c r="BCI123" s="167"/>
      <c r="BCJ123" s="167"/>
      <c r="BCK123" s="167"/>
      <c r="BCL123" s="167"/>
      <c r="BCM123" s="167"/>
      <c r="BCN123" s="167"/>
      <c r="BCO123" s="167"/>
      <c r="BCP123" s="167"/>
      <c r="BCQ123" s="167"/>
      <c r="BCR123" s="167"/>
      <c r="BCS123" s="167"/>
      <c r="BCT123" s="167"/>
      <c r="BCU123" s="167"/>
      <c r="BCV123" s="167"/>
      <c r="BCW123" s="167"/>
      <c r="BCX123" s="167"/>
      <c r="BCY123" s="167"/>
      <c r="BCZ123" s="167"/>
      <c r="BDA123" s="167"/>
      <c r="BDB123" s="167"/>
      <c r="BDC123" s="167"/>
      <c r="BDD123" s="167"/>
      <c r="BDE123" s="167"/>
      <c r="BDF123" s="167"/>
      <c r="BDG123" s="167"/>
      <c r="BDH123" s="167"/>
      <c r="BDI123" s="167"/>
      <c r="BDJ123" s="167"/>
      <c r="BDK123" s="167"/>
      <c r="BDL123" s="167"/>
      <c r="BDM123" s="167"/>
      <c r="BDN123" s="167"/>
      <c r="BDO123" s="167"/>
      <c r="BDP123" s="167"/>
      <c r="BDQ123" s="167"/>
      <c r="BDR123" s="167"/>
      <c r="BDS123" s="167"/>
      <c r="BDT123" s="167"/>
      <c r="BDU123" s="167"/>
      <c r="BDV123" s="167"/>
      <c r="BDW123" s="167"/>
      <c r="BDX123" s="167"/>
      <c r="BDY123" s="167"/>
      <c r="BDZ123" s="167"/>
      <c r="BEA123" s="167"/>
      <c r="BEB123" s="167"/>
      <c r="BEC123" s="167"/>
      <c r="BED123" s="167"/>
      <c r="BEE123" s="167"/>
      <c r="BEF123" s="167"/>
      <c r="BEG123" s="167"/>
      <c r="BEH123" s="167"/>
      <c r="BEI123" s="167"/>
      <c r="BEJ123" s="167"/>
      <c r="BEK123" s="167"/>
      <c r="BEL123" s="167"/>
      <c r="BEM123" s="167"/>
      <c r="BEN123" s="167"/>
      <c r="BEO123" s="167"/>
      <c r="BEP123" s="167"/>
      <c r="BEQ123" s="167"/>
      <c r="BER123" s="167"/>
      <c r="BES123" s="167"/>
      <c r="BET123" s="167"/>
      <c r="BEU123" s="167"/>
      <c r="BEV123" s="167"/>
      <c r="BEW123" s="167"/>
      <c r="BEX123" s="167"/>
      <c r="BEY123" s="167"/>
      <c r="BEZ123" s="167"/>
      <c r="BFA123" s="167"/>
      <c r="BFB123" s="167"/>
      <c r="BFC123" s="167"/>
      <c r="BFD123" s="167"/>
      <c r="BFE123" s="167"/>
      <c r="BFF123" s="167"/>
      <c r="BFG123" s="167"/>
      <c r="BFH123" s="167"/>
      <c r="BFI123" s="167"/>
      <c r="BFJ123" s="167"/>
      <c r="BFK123" s="167"/>
      <c r="BFL123" s="167"/>
      <c r="BFM123" s="167"/>
      <c r="BFN123" s="167"/>
      <c r="BFO123" s="167"/>
      <c r="BFP123" s="167"/>
      <c r="BFQ123" s="167"/>
      <c r="BFR123" s="167"/>
      <c r="BFS123" s="167"/>
      <c r="BFT123" s="167"/>
      <c r="BFU123" s="167"/>
      <c r="BFV123" s="167"/>
      <c r="BFW123" s="167"/>
      <c r="BFX123" s="167"/>
      <c r="BFY123" s="167"/>
      <c r="BFZ123" s="167"/>
      <c r="BGA123" s="167"/>
      <c r="BGB123" s="167"/>
      <c r="BGC123" s="167"/>
      <c r="BGD123" s="167"/>
      <c r="BGE123" s="167"/>
      <c r="BGF123" s="167"/>
      <c r="BGG123" s="167"/>
      <c r="BGH123" s="167"/>
      <c r="BGI123" s="167"/>
      <c r="BGJ123" s="167"/>
      <c r="BGK123" s="167"/>
      <c r="BGL123" s="167"/>
      <c r="BGM123" s="167"/>
      <c r="BGN123" s="167"/>
      <c r="BGO123" s="167"/>
      <c r="BGP123" s="167"/>
      <c r="BGQ123" s="167"/>
      <c r="BGR123" s="167"/>
      <c r="BGS123" s="167"/>
      <c r="BGT123" s="167"/>
      <c r="BGU123" s="167"/>
      <c r="BGV123" s="167"/>
      <c r="BGW123" s="167"/>
      <c r="BGX123" s="167"/>
      <c r="BGY123" s="167"/>
      <c r="BGZ123" s="167"/>
      <c r="BHA123" s="167"/>
      <c r="BHB123" s="167"/>
      <c r="BHC123" s="167"/>
      <c r="BHD123" s="167"/>
      <c r="BHE123" s="167"/>
      <c r="BHF123" s="167"/>
      <c r="BHG123" s="167"/>
      <c r="BHH123" s="167"/>
      <c r="BHI123" s="167"/>
      <c r="BHJ123" s="167"/>
      <c r="BHK123" s="167"/>
      <c r="BHL123" s="167"/>
      <c r="BHM123" s="167"/>
      <c r="BHN123" s="167"/>
      <c r="BHO123" s="167"/>
      <c r="BHP123" s="167"/>
      <c r="BHQ123" s="167"/>
      <c r="BHR123" s="167"/>
      <c r="BHS123" s="167"/>
      <c r="BHT123" s="167"/>
      <c r="BHU123" s="167"/>
      <c r="BHV123" s="167"/>
      <c r="BHW123" s="167"/>
      <c r="BHX123" s="167"/>
      <c r="BHY123" s="167"/>
      <c r="BHZ123" s="167"/>
      <c r="BIA123" s="167"/>
      <c r="BIB123" s="167"/>
      <c r="BIC123" s="167"/>
      <c r="BID123" s="167"/>
      <c r="BIE123" s="167"/>
      <c r="BIF123" s="167"/>
      <c r="BIG123" s="167"/>
      <c r="BIH123" s="167"/>
      <c r="BII123" s="167"/>
      <c r="BIJ123" s="167"/>
      <c r="BIK123" s="167"/>
      <c r="BIL123" s="167"/>
      <c r="BIM123" s="167"/>
      <c r="BIN123" s="167"/>
      <c r="BIO123" s="167"/>
      <c r="BIP123" s="167"/>
      <c r="BIQ123" s="167"/>
      <c r="BIR123" s="167"/>
      <c r="BIS123" s="167"/>
      <c r="BIT123" s="167"/>
      <c r="BIU123" s="167"/>
      <c r="BIV123" s="167"/>
      <c r="BIW123" s="167"/>
      <c r="BIX123" s="167"/>
      <c r="BIY123" s="167"/>
      <c r="BIZ123" s="167"/>
      <c r="BJA123" s="167"/>
      <c r="BJB123" s="167"/>
      <c r="BJC123" s="167"/>
      <c r="BJD123" s="167"/>
      <c r="BJE123" s="167"/>
      <c r="BJF123" s="167"/>
      <c r="BJG123" s="167"/>
      <c r="BJH123" s="167"/>
      <c r="BJI123" s="167"/>
      <c r="BJJ123" s="167"/>
      <c r="BJK123" s="167"/>
      <c r="BJL123" s="167"/>
      <c r="BJM123" s="167"/>
      <c r="BJN123" s="167"/>
      <c r="BJO123" s="167"/>
      <c r="BJP123" s="167"/>
      <c r="BJQ123" s="167"/>
      <c r="BJR123" s="167"/>
      <c r="BJS123" s="167"/>
      <c r="BJT123" s="167"/>
      <c r="BJU123" s="167"/>
      <c r="BJV123" s="167"/>
      <c r="BJW123" s="167"/>
      <c r="BJX123" s="167"/>
      <c r="BJY123" s="167"/>
      <c r="BJZ123" s="167"/>
      <c r="BKA123" s="167"/>
      <c r="BKB123" s="167"/>
      <c r="BKC123" s="167"/>
      <c r="BKD123" s="167"/>
      <c r="BKE123" s="167"/>
      <c r="BKF123" s="167"/>
      <c r="BKG123" s="167"/>
      <c r="BKH123" s="167"/>
      <c r="BKI123" s="167"/>
      <c r="BKJ123" s="167"/>
      <c r="BKK123" s="167"/>
      <c r="BKL123" s="167"/>
      <c r="BKM123" s="167"/>
      <c r="BKN123" s="167"/>
      <c r="BKO123" s="167"/>
      <c r="BKP123" s="167"/>
      <c r="BKQ123" s="167"/>
      <c r="BKR123" s="167"/>
      <c r="BKS123" s="167"/>
      <c r="BKT123" s="167"/>
      <c r="BKU123" s="167"/>
      <c r="BKV123" s="167"/>
      <c r="BKW123" s="167"/>
      <c r="BKX123" s="167"/>
      <c r="BKY123" s="167"/>
      <c r="BKZ123" s="167"/>
      <c r="BLA123" s="167"/>
      <c r="BLB123" s="167"/>
      <c r="BLC123" s="167"/>
      <c r="BLD123" s="167"/>
      <c r="BLE123" s="167"/>
      <c r="BLF123" s="167"/>
      <c r="BLG123" s="167"/>
      <c r="BLH123" s="167"/>
      <c r="BLI123" s="167"/>
      <c r="BLJ123" s="167"/>
      <c r="BLK123" s="167"/>
      <c r="BLL123" s="167"/>
      <c r="BLM123" s="167"/>
      <c r="BLN123" s="167"/>
      <c r="BLO123" s="167"/>
      <c r="BLP123" s="167"/>
      <c r="BLQ123" s="167"/>
      <c r="BLR123" s="167"/>
      <c r="BLS123" s="167"/>
      <c r="BLT123" s="167"/>
      <c r="BLU123" s="167"/>
      <c r="BLV123" s="167"/>
      <c r="BLW123" s="167"/>
      <c r="BLX123" s="167"/>
      <c r="BLY123" s="167"/>
      <c r="BLZ123" s="167"/>
      <c r="BMA123" s="167"/>
      <c r="BMB123" s="167"/>
      <c r="BMC123" s="167"/>
      <c r="BMD123" s="167"/>
      <c r="BME123" s="167"/>
      <c r="BMF123" s="167"/>
      <c r="BMG123" s="167"/>
      <c r="BMH123" s="167"/>
      <c r="BMI123" s="167"/>
      <c r="BMJ123" s="167"/>
      <c r="BMK123" s="167"/>
      <c r="BML123" s="167"/>
      <c r="BMM123" s="167"/>
      <c r="BMN123" s="167"/>
      <c r="BMO123" s="167"/>
      <c r="BMP123" s="167"/>
      <c r="BMQ123" s="167"/>
      <c r="BMR123" s="167"/>
      <c r="BMS123" s="167"/>
      <c r="BMT123" s="167"/>
      <c r="BMU123" s="167"/>
      <c r="BMV123" s="167"/>
      <c r="BMW123" s="167"/>
      <c r="BMX123" s="167"/>
      <c r="BMY123" s="167"/>
      <c r="BMZ123" s="167"/>
      <c r="BNA123" s="167"/>
      <c r="BNB123" s="167"/>
      <c r="BNC123" s="167"/>
      <c r="BND123" s="167"/>
      <c r="BNE123" s="167"/>
      <c r="BNF123" s="167"/>
      <c r="BNG123" s="167"/>
      <c r="BNH123" s="167"/>
      <c r="BNI123" s="167"/>
      <c r="BNJ123" s="167"/>
      <c r="BNK123" s="167"/>
      <c r="BNL123" s="167"/>
      <c r="BNM123" s="167"/>
      <c r="BNN123" s="167"/>
      <c r="BNO123" s="167"/>
      <c r="BNP123" s="167"/>
      <c r="BNQ123" s="167"/>
      <c r="BNR123" s="167"/>
      <c r="BNS123" s="167"/>
      <c r="BNT123" s="167"/>
      <c r="BNU123" s="167"/>
      <c r="BNV123" s="167"/>
      <c r="BNW123" s="167"/>
      <c r="BNX123" s="167"/>
      <c r="BNY123" s="167"/>
      <c r="BNZ123" s="167"/>
      <c r="BOA123" s="167"/>
      <c r="BOB123" s="167"/>
      <c r="BOC123" s="167"/>
      <c r="BOD123" s="167"/>
      <c r="BOE123" s="167"/>
      <c r="BOF123" s="167"/>
      <c r="BOG123" s="167"/>
      <c r="BOH123" s="167"/>
      <c r="BOI123" s="167"/>
      <c r="BOJ123" s="167"/>
      <c r="BOK123" s="167"/>
      <c r="BOL123" s="167"/>
      <c r="BOM123" s="167"/>
      <c r="BON123" s="167"/>
      <c r="BOO123" s="167"/>
      <c r="BOP123" s="167"/>
      <c r="BOQ123" s="167"/>
      <c r="BOR123" s="167"/>
      <c r="BOS123" s="167"/>
      <c r="BOT123" s="167"/>
      <c r="BOU123" s="167"/>
      <c r="BOV123" s="167"/>
      <c r="BOW123" s="167"/>
      <c r="BOX123" s="167"/>
      <c r="BOY123" s="167"/>
      <c r="BOZ123" s="167"/>
      <c r="BPA123" s="167"/>
      <c r="BPB123" s="167"/>
      <c r="BPC123" s="167"/>
      <c r="BPD123" s="167"/>
      <c r="BPE123" s="167"/>
      <c r="BPF123" s="167"/>
      <c r="BPG123" s="167"/>
      <c r="BPH123" s="167"/>
      <c r="BPI123" s="167"/>
      <c r="BPJ123" s="167"/>
      <c r="BPK123" s="167"/>
      <c r="BPL123" s="167"/>
      <c r="BPM123" s="167"/>
      <c r="BPN123" s="167"/>
      <c r="BPO123" s="167"/>
      <c r="BPP123" s="167"/>
      <c r="BPQ123" s="167"/>
      <c r="BPR123" s="167"/>
      <c r="BPS123" s="167"/>
      <c r="BPT123" s="167"/>
      <c r="BPU123" s="167"/>
      <c r="BPV123" s="167"/>
      <c r="BPW123" s="167"/>
      <c r="BPX123" s="167"/>
      <c r="BPY123" s="167"/>
      <c r="BPZ123" s="167"/>
      <c r="BQA123" s="167"/>
      <c r="BQB123" s="167"/>
      <c r="BQC123" s="167"/>
      <c r="BQD123" s="167"/>
      <c r="BQE123" s="167"/>
      <c r="BQF123" s="167"/>
      <c r="BQG123" s="167"/>
      <c r="BQH123" s="167"/>
      <c r="BQI123" s="167"/>
      <c r="BQJ123" s="167"/>
      <c r="BQK123" s="167"/>
      <c r="BQL123" s="167"/>
      <c r="BQM123" s="167"/>
      <c r="BQN123" s="167"/>
      <c r="BQO123" s="167"/>
      <c r="BQP123" s="167"/>
      <c r="BQQ123" s="167"/>
      <c r="BQR123" s="167"/>
      <c r="BQS123" s="167"/>
      <c r="BQT123" s="167"/>
      <c r="BQU123" s="167"/>
      <c r="BQV123" s="167"/>
      <c r="BQW123" s="167"/>
      <c r="BQX123" s="167"/>
      <c r="BQY123" s="167"/>
      <c r="BQZ123" s="167"/>
      <c r="BRA123" s="167"/>
      <c r="BRB123" s="167"/>
      <c r="BRC123" s="167"/>
      <c r="BRD123" s="167"/>
      <c r="BRE123" s="167"/>
      <c r="BRF123" s="167"/>
      <c r="BRG123" s="167"/>
      <c r="BRH123" s="167"/>
      <c r="BRI123" s="167"/>
      <c r="BRJ123" s="167"/>
      <c r="BRK123" s="167"/>
      <c r="BRL123" s="167"/>
      <c r="BRM123" s="167"/>
      <c r="BRN123" s="167"/>
      <c r="BRO123" s="167"/>
      <c r="BRP123" s="167"/>
      <c r="BRQ123" s="167"/>
      <c r="BRR123" s="167"/>
      <c r="BRS123" s="167"/>
      <c r="BRT123" s="167"/>
      <c r="BRU123" s="167"/>
      <c r="BRV123" s="167"/>
      <c r="BRW123" s="167"/>
      <c r="BRX123" s="167"/>
      <c r="BRY123" s="167"/>
      <c r="BRZ123" s="167"/>
      <c r="BSA123" s="167"/>
      <c r="BSB123" s="167"/>
      <c r="BSC123" s="167"/>
      <c r="BSD123" s="167"/>
      <c r="BSE123" s="167"/>
      <c r="BSF123" s="167"/>
      <c r="BSG123" s="167"/>
      <c r="BSH123" s="167"/>
      <c r="BSI123" s="167"/>
      <c r="BSJ123" s="167"/>
      <c r="BSK123" s="167"/>
      <c r="BSL123" s="167"/>
      <c r="BSM123" s="167"/>
      <c r="BSN123" s="167"/>
      <c r="BSO123" s="167"/>
      <c r="BSP123" s="167"/>
      <c r="BSQ123" s="167"/>
      <c r="BSR123" s="167"/>
      <c r="BSS123" s="167"/>
      <c r="BST123" s="167"/>
      <c r="BSU123" s="167"/>
      <c r="BSV123" s="167"/>
      <c r="BSW123" s="167"/>
      <c r="BSX123" s="167"/>
      <c r="BSY123" s="167"/>
      <c r="BSZ123" s="167"/>
      <c r="BTA123" s="167"/>
      <c r="BTB123" s="167"/>
      <c r="BTC123" s="167"/>
      <c r="BTD123" s="167"/>
      <c r="BTE123" s="167"/>
      <c r="BTF123" s="167"/>
      <c r="BTG123" s="167"/>
      <c r="BTH123" s="167"/>
      <c r="BTI123" s="167"/>
      <c r="BTJ123" s="167"/>
      <c r="BTK123" s="167"/>
      <c r="BTL123" s="167"/>
      <c r="BTM123" s="167"/>
      <c r="BTN123" s="167"/>
      <c r="BTO123" s="167"/>
      <c r="BTP123" s="167"/>
      <c r="BTQ123" s="167"/>
      <c r="BTR123" s="167"/>
      <c r="BTS123" s="167"/>
      <c r="BTT123" s="167"/>
      <c r="BTU123" s="167"/>
      <c r="BTV123" s="167"/>
      <c r="BTW123" s="167"/>
      <c r="BTX123" s="167"/>
      <c r="BTY123" s="167"/>
      <c r="BTZ123" s="167"/>
      <c r="BUA123" s="167"/>
      <c r="BUB123" s="167"/>
      <c r="BUC123" s="167"/>
      <c r="BUD123" s="167"/>
      <c r="BUE123" s="167"/>
      <c r="BUF123" s="167"/>
      <c r="BUG123" s="167"/>
      <c r="BUH123" s="167"/>
      <c r="BUI123" s="167"/>
      <c r="BUJ123" s="167"/>
      <c r="BUK123" s="167"/>
      <c r="BUL123" s="167"/>
      <c r="BUM123" s="167"/>
      <c r="BUN123" s="167"/>
      <c r="BUO123" s="167"/>
      <c r="BUP123" s="167"/>
      <c r="BUQ123" s="167"/>
      <c r="BUR123" s="167"/>
      <c r="BUS123" s="167"/>
      <c r="BUT123" s="167"/>
      <c r="BUU123" s="167"/>
      <c r="BUV123" s="167"/>
      <c r="BUW123" s="167"/>
      <c r="BUX123" s="167"/>
      <c r="BUY123" s="167"/>
      <c r="BUZ123" s="167"/>
      <c r="BVA123" s="167"/>
      <c r="BVB123" s="167"/>
      <c r="BVC123" s="167"/>
      <c r="BVD123" s="167"/>
      <c r="BVE123" s="167"/>
      <c r="BVF123" s="167"/>
      <c r="BVG123" s="167"/>
      <c r="BVH123" s="167"/>
      <c r="BVI123" s="167"/>
      <c r="BVJ123" s="167"/>
      <c r="BVK123" s="167"/>
      <c r="BVL123" s="167"/>
      <c r="BVM123" s="167"/>
      <c r="BVN123" s="167"/>
      <c r="BVO123" s="167"/>
      <c r="BVP123" s="167"/>
      <c r="BVQ123" s="167"/>
      <c r="BVR123" s="167"/>
      <c r="BVS123" s="167"/>
      <c r="BVT123" s="167"/>
      <c r="BVU123" s="167"/>
      <c r="BVV123" s="167"/>
      <c r="BVW123" s="167"/>
      <c r="BVX123" s="167"/>
      <c r="BVY123" s="167"/>
      <c r="BVZ123" s="167"/>
      <c r="BWA123" s="167"/>
      <c r="BWB123" s="167"/>
      <c r="BWC123" s="167"/>
      <c r="BWD123" s="167"/>
      <c r="BWE123" s="167"/>
      <c r="BWF123" s="167"/>
      <c r="BWG123" s="167"/>
      <c r="BWH123" s="167"/>
      <c r="BWI123" s="167"/>
      <c r="BWJ123" s="167"/>
      <c r="BWK123" s="167"/>
      <c r="BWL123" s="167"/>
      <c r="BWM123" s="167"/>
      <c r="BWN123" s="167"/>
      <c r="BWO123" s="167"/>
      <c r="BWP123" s="167"/>
      <c r="BWQ123" s="167"/>
      <c r="BWR123" s="167"/>
      <c r="BWS123" s="167"/>
      <c r="BWT123" s="167"/>
      <c r="BWU123" s="167"/>
      <c r="BWV123" s="167"/>
      <c r="BWW123" s="167"/>
      <c r="BWX123" s="167"/>
      <c r="BWY123" s="167"/>
      <c r="BWZ123" s="167"/>
      <c r="BXA123" s="167"/>
      <c r="BXB123" s="167"/>
      <c r="BXC123" s="167"/>
      <c r="BXD123" s="167"/>
      <c r="BXE123" s="167"/>
      <c r="BXF123" s="167"/>
      <c r="BXG123" s="167"/>
      <c r="BXH123" s="167"/>
      <c r="BXI123" s="167"/>
      <c r="BXJ123" s="167"/>
      <c r="BXK123" s="167"/>
      <c r="BXL123" s="167"/>
      <c r="BXM123" s="167"/>
      <c r="BXN123" s="167"/>
      <c r="BXO123" s="167"/>
      <c r="BXP123" s="167"/>
      <c r="BXQ123" s="167"/>
      <c r="BXR123" s="167"/>
      <c r="BXS123" s="167"/>
      <c r="BXT123" s="167"/>
      <c r="BXU123" s="167"/>
      <c r="BXV123" s="167"/>
      <c r="BXW123" s="167"/>
      <c r="BXX123" s="167"/>
      <c r="BXY123" s="167"/>
      <c r="BXZ123" s="167"/>
      <c r="BYA123" s="167"/>
      <c r="BYB123" s="167"/>
      <c r="BYC123" s="167"/>
      <c r="BYD123" s="167"/>
      <c r="BYE123" s="167"/>
      <c r="BYF123" s="167"/>
      <c r="BYG123" s="167"/>
      <c r="BYH123" s="167"/>
      <c r="BYI123" s="167"/>
      <c r="BYJ123" s="167"/>
      <c r="BYK123" s="167"/>
      <c r="BYL123" s="167"/>
      <c r="BYM123" s="167"/>
      <c r="BYN123" s="167"/>
      <c r="BYO123" s="167"/>
      <c r="BYP123" s="167"/>
      <c r="BYQ123" s="167"/>
      <c r="BYR123" s="167"/>
      <c r="BYS123" s="167"/>
      <c r="BYT123" s="167"/>
      <c r="BYU123" s="167"/>
      <c r="BYV123" s="167"/>
      <c r="BYW123" s="167"/>
      <c r="BYX123" s="167"/>
      <c r="BYY123" s="167"/>
      <c r="BYZ123" s="167"/>
      <c r="BZA123" s="167"/>
      <c r="BZB123" s="167"/>
      <c r="BZC123" s="167"/>
      <c r="BZD123" s="167"/>
      <c r="BZE123" s="167"/>
      <c r="BZF123" s="167"/>
      <c r="BZG123" s="167"/>
      <c r="BZH123" s="167"/>
      <c r="BZI123" s="167"/>
      <c r="BZJ123" s="167"/>
      <c r="BZK123" s="167"/>
      <c r="BZL123" s="167"/>
      <c r="BZM123" s="167"/>
      <c r="BZN123" s="167"/>
      <c r="BZO123" s="167"/>
      <c r="BZP123" s="167"/>
      <c r="BZQ123" s="167"/>
      <c r="BZR123" s="167"/>
      <c r="BZS123" s="167"/>
      <c r="BZT123" s="167"/>
      <c r="BZU123" s="167"/>
      <c r="BZV123" s="167"/>
      <c r="BZW123" s="167"/>
      <c r="BZX123" s="167"/>
      <c r="BZY123" s="167"/>
      <c r="BZZ123" s="167"/>
      <c r="CAA123" s="167"/>
      <c r="CAB123" s="167"/>
      <c r="CAC123" s="167"/>
      <c r="CAD123" s="167"/>
      <c r="CAE123" s="167"/>
      <c r="CAF123" s="167"/>
      <c r="CAG123" s="167"/>
      <c r="CAH123" s="167"/>
      <c r="CAI123" s="167"/>
      <c r="CAJ123" s="167"/>
      <c r="CAK123" s="167"/>
      <c r="CAL123" s="167"/>
      <c r="CAM123" s="167"/>
      <c r="CAN123" s="167"/>
      <c r="CAO123" s="167"/>
      <c r="CAP123" s="167"/>
      <c r="CAQ123" s="167"/>
      <c r="CAR123" s="167"/>
      <c r="CAS123" s="167"/>
      <c r="CAT123" s="167"/>
      <c r="CAU123" s="167"/>
      <c r="CAV123" s="167"/>
      <c r="CAW123" s="167"/>
      <c r="CAX123" s="167"/>
      <c r="CAY123" s="167"/>
      <c r="CAZ123" s="167"/>
      <c r="CBA123" s="167"/>
      <c r="CBB123" s="167"/>
      <c r="CBC123" s="167"/>
      <c r="CBD123" s="167"/>
      <c r="CBE123" s="167"/>
      <c r="CBF123" s="167"/>
      <c r="CBG123" s="167"/>
      <c r="CBH123" s="167"/>
      <c r="CBI123" s="167"/>
      <c r="CBJ123" s="167"/>
      <c r="CBK123" s="167"/>
      <c r="CBL123" s="167"/>
      <c r="CBM123" s="167"/>
      <c r="CBN123" s="167"/>
      <c r="CBO123" s="167"/>
      <c r="CBP123" s="167"/>
      <c r="CBQ123" s="167"/>
      <c r="CBR123" s="167"/>
      <c r="CBS123" s="167"/>
      <c r="CBT123" s="167"/>
      <c r="CBU123" s="167"/>
      <c r="CBV123" s="167"/>
      <c r="CBW123" s="167"/>
      <c r="CBX123" s="167"/>
      <c r="CBY123" s="167"/>
      <c r="CBZ123" s="167"/>
      <c r="CCA123" s="167"/>
      <c r="CCB123" s="167"/>
      <c r="CCC123" s="167"/>
      <c r="CCD123" s="167"/>
      <c r="CCE123" s="167"/>
      <c r="CCF123" s="167"/>
      <c r="CCG123" s="167"/>
      <c r="CCH123" s="167"/>
      <c r="CCI123" s="167"/>
      <c r="CCJ123" s="167"/>
      <c r="CCK123" s="167"/>
      <c r="CCL123" s="167"/>
      <c r="CCM123" s="167"/>
      <c r="CCN123" s="167"/>
      <c r="CCO123" s="167"/>
      <c r="CCP123" s="167"/>
      <c r="CCQ123" s="167"/>
      <c r="CCR123" s="167"/>
      <c r="CCS123" s="167"/>
      <c r="CCT123" s="167"/>
      <c r="CCU123" s="167"/>
      <c r="CCV123" s="167"/>
      <c r="CCW123" s="167"/>
      <c r="CCX123" s="167"/>
      <c r="CCY123" s="167"/>
      <c r="CCZ123" s="167"/>
      <c r="CDA123" s="167"/>
      <c r="CDB123" s="167"/>
      <c r="CDC123" s="167"/>
      <c r="CDD123" s="167"/>
      <c r="CDE123" s="167"/>
      <c r="CDF123" s="167"/>
      <c r="CDG123" s="167"/>
      <c r="CDH123" s="167"/>
      <c r="CDI123" s="167"/>
      <c r="CDJ123" s="167"/>
      <c r="CDK123" s="167"/>
      <c r="CDL123" s="167"/>
      <c r="CDM123" s="167"/>
      <c r="CDN123" s="167"/>
      <c r="CDO123" s="167"/>
      <c r="CDP123" s="167"/>
      <c r="CDQ123" s="167"/>
      <c r="CDR123" s="167"/>
      <c r="CDS123" s="167"/>
      <c r="CDT123" s="167"/>
      <c r="CDU123" s="167"/>
      <c r="CDV123" s="167"/>
      <c r="CDW123" s="167"/>
      <c r="CDX123" s="167"/>
      <c r="CDY123" s="167"/>
      <c r="CDZ123" s="167"/>
      <c r="CEA123" s="167"/>
      <c r="CEB123" s="167"/>
      <c r="CEC123" s="167"/>
      <c r="CED123" s="167"/>
      <c r="CEE123" s="167"/>
      <c r="CEF123" s="167"/>
      <c r="CEG123" s="167"/>
      <c r="CEH123" s="167"/>
      <c r="CEI123" s="167"/>
      <c r="CEJ123" s="167"/>
      <c r="CEK123" s="167"/>
      <c r="CEL123" s="167"/>
      <c r="CEM123" s="167"/>
      <c r="CEN123" s="167"/>
      <c r="CEO123" s="167"/>
      <c r="CEP123" s="167"/>
      <c r="CEQ123" s="167"/>
      <c r="CER123" s="167"/>
      <c r="CES123" s="167"/>
      <c r="CET123" s="167"/>
      <c r="CEU123" s="167"/>
      <c r="CEV123" s="167"/>
      <c r="CEW123" s="167"/>
      <c r="CEX123" s="167"/>
      <c r="CEY123" s="167"/>
      <c r="CEZ123" s="167"/>
      <c r="CFA123" s="167"/>
      <c r="CFB123" s="167"/>
      <c r="CFC123" s="167"/>
      <c r="CFD123" s="167"/>
      <c r="CFE123" s="167"/>
      <c r="CFF123" s="167"/>
      <c r="CFG123" s="167"/>
      <c r="CFH123" s="167"/>
      <c r="CFI123" s="167"/>
      <c r="CFJ123" s="167"/>
      <c r="CFK123" s="167"/>
      <c r="CFL123" s="167"/>
      <c r="CFM123" s="167"/>
      <c r="CFN123" s="167"/>
      <c r="CFO123" s="167"/>
      <c r="CFP123" s="167"/>
      <c r="CFQ123" s="167"/>
      <c r="CFR123" s="167"/>
      <c r="CFS123" s="167"/>
      <c r="CFT123" s="167"/>
      <c r="CFU123" s="167"/>
      <c r="CFV123" s="167"/>
      <c r="CFW123" s="167"/>
      <c r="CFX123" s="167"/>
      <c r="CFY123" s="167"/>
      <c r="CFZ123" s="167"/>
      <c r="CGA123" s="167"/>
      <c r="CGB123" s="167"/>
      <c r="CGC123" s="167"/>
      <c r="CGD123" s="167"/>
      <c r="CGE123" s="167"/>
      <c r="CGF123" s="167"/>
      <c r="CGG123" s="167"/>
      <c r="CGH123" s="167"/>
      <c r="CGI123" s="167"/>
      <c r="CGJ123" s="167"/>
      <c r="CGK123" s="167"/>
      <c r="CGL123" s="167"/>
      <c r="CGM123" s="167"/>
      <c r="CGN123" s="167"/>
      <c r="CGO123" s="167"/>
      <c r="CGP123" s="167"/>
      <c r="CGQ123" s="167"/>
      <c r="CGR123" s="167"/>
      <c r="CGS123" s="167"/>
      <c r="CGT123" s="167"/>
      <c r="CGU123" s="167"/>
      <c r="CGV123" s="167"/>
      <c r="CGW123" s="167"/>
      <c r="CGX123" s="167"/>
      <c r="CGY123" s="167"/>
      <c r="CGZ123" s="167"/>
      <c r="CHA123" s="167"/>
      <c r="CHB123" s="167"/>
      <c r="CHC123" s="167"/>
      <c r="CHD123" s="167"/>
      <c r="CHE123" s="167"/>
      <c r="CHF123" s="167"/>
      <c r="CHG123" s="167"/>
      <c r="CHH123" s="167"/>
      <c r="CHI123" s="167"/>
      <c r="CHJ123" s="167"/>
      <c r="CHK123" s="167"/>
      <c r="CHL123" s="167"/>
      <c r="CHM123" s="167"/>
      <c r="CHN123" s="167"/>
      <c r="CHO123" s="167"/>
      <c r="CHP123" s="167"/>
      <c r="CHQ123" s="167"/>
      <c r="CHR123" s="167"/>
      <c r="CHS123" s="167"/>
      <c r="CHT123" s="167"/>
      <c r="CHU123" s="167"/>
      <c r="CHV123" s="167"/>
      <c r="CHW123" s="167"/>
      <c r="CHX123" s="167"/>
      <c r="CHY123" s="167"/>
      <c r="CHZ123" s="167"/>
      <c r="CIA123" s="167"/>
      <c r="CIB123" s="167"/>
      <c r="CIC123" s="167"/>
      <c r="CID123" s="167"/>
      <c r="CIE123" s="167"/>
      <c r="CIF123" s="167"/>
      <c r="CIG123" s="167"/>
      <c r="CIH123" s="167"/>
      <c r="CII123" s="167"/>
      <c r="CIJ123" s="167"/>
      <c r="CIK123" s="167"/>
      <c r="CIL123" s="167"/>
      <c r="CIM123" s="167"/>
      <c r="CIN123" s="167"/>
      <c r="CIO123" s="167"/>
      <c r="CIP123" s="167"/>
      <c r="CIQ123" s="167"/>
      <c r="CIR123" s="167"/>
      <c r="CIS123" s="167"/>
      <c r="CIT123" s="167"/>
      <c r="CIU123" s="167"/>
      <c r="CIV123" s="167"/>
      <c r="CIW123" s="167"/>
      <c r="CIX123" s="167"/>
      <c r="CIY123" s="167"/>
      <c r="CIZ123" s="167"/>
      <c r="CJA123" s="167"/>
      <c r="CJB123" s="167"/>
      <c r="CJC123" s="167"/>
      <c r="CJD123" s="167"/>
      <c r="CJE123" s="167"/>
      <c r="CJF123" s="167"/>
      <c r="CJG123" s="167"/>
      <c r="CJH123" s="167"/>
      <c r="CJI123" s="167"/>
      <c r="CJJ123" s="167"/>
      <c r="CJK123" s="167"/>
      <c r="CJL123" s="167"/>
      <c r="CJM123" s="167"/>
      <c r="CJN123" s="167"/>
      <c r="CJO123" s="167"/>
      <c r="CJP123" s="167"/>
      <c r="CJQ123" s="167"/>
      <c r="CJR123" s="167"/>
      <c r="CJS123" s="167"/>
      <c r="CJT123" s="167"/>
      <c r="CJU123" s="167"/>
      <c r="CJV123" s="167"/>
      <c r="CJW123" s="167"/>
      <c r="CJX123" s="167"/>
      <c r="CJY123" s="167"/>
      <c r="CJZ123" s="167"/>
      <c r="CKA123" s="167"/>
      <c r="CKB123" s="167"/>
      <c r="CKC123" s="167"/>
      <c r="CKD123" s="167"/>
      <c r="CKE123" s="167"/>
      <c r="CKF123" s="167"/>
      <c r="CKG123" s="167"/>
      <c r="CKH123" s="167"/>
      <c r="CKI123" s="167"/>
      <c r="CKJ123" s="167"/>
      <c r="CKK123" s="167"/>
      <c r="CKL123" s="167"/>
      <c r="CKM123" s="167"/>
      <c r="CKN123" s="167"/>
      <c r="CKO123" s="167"/>
      <c r="CKP123" s="167"/>
      <c r="CKQ123" s="167"/>
      <c r="CKR123" s="167"/>
      <c r="CKS123" s="167"/>
      <c r="CKT123" s="167"/>
      <c r="CKU123" s="167"/>
      <c r="CKV123" s="167"/>
      <c r="CKW123" s="167"/>
      <c r="CKX123" s="167"/>
      <c r="CKY123" s="167"/>
      <c r="CKZ123" s="167"/>
      <c r="CLA123" s="167"/>
      <c r="CLB123" s="167"/>
      <c r="CLC123" s="167"/>
      <c r="CLD123" s="167"/>
      <c r="CLE123" s="167"/>
      <c r="CLF123" s="167"/>
      <c r="CLG123" s="167"/>
      <c r="CLH123" s="167"/>
      <c r="CLI123" s="167"/>
      <c r="CLJ123" s="167"/>
      <c r="CLK123" s="167"/>
      <c r="CLL123" s="167"/>
      <c r="CLM123" s="167"/>
      <c r="CLN123" s="167"/>
      <c r="CLO123" s="167"/>
      <c r="CLP123" s="167"/>
      <c r="CLQ123" s="167"/>
      <c r="CLR123" s="167"/>
      <c r="CLS123" s="167"/>
      <c r="CLT123" s="167"/>
      <c r="CLU123" s="167"/>
      <c r="CLV123" s="167"/>
      <c r="CLW123" s="167"/>
      <c r="CLX123" s="167"/>
      <c r="CLY123" s="167"/>
      <c r="CLZ123" s="167"/>
      <c r="CMA123" s="167"/>
      <c r="CMB123" s="167"/>
      <c r="CMC123" s="167"/>
      <c r="CMD123" s="167"/>
      <c r="CME123" s="167"/>
      <c r="CMF123" s="167"/>
      <c r="CMG123" s="167"/>
      <c r="CMH123" s="167"/>
      <c r="CMI123" s="167"/>
      <c r="CMJ123" s="167"/>
      <c r="CMK123" s="167"/>
      <c r="CML123" s="167"/>
      <c r="CMM123" s="167"/>
      <c r="CMN123" s="167"/>
      <c r="CMO123" s="167"/>
      <c r="CMP123" s="167"/>
      <c r="CMQ123" s="167"/>
      <c r="CMR123" s="167"/>
      <c r="CMS123" s="167"/>
      <c r="CMT123" s="167"/>
      <c r="CMU123" s="167"/>
      <c r="CMV123" s="167"/>
      <c r="CMW123" s="167"/>
      <c r="CMX123" s="167"/>
      <c r="CMY123" s="167"/>
      <c r="CMZ123" s="167"/>
      <c r="CNA123" s="167"/>
      <c r="CNB123" s="167"/>
      <c r="CNC123" s="167"/>
      <c r="CND123" s="167"/>
      <c r="CNE123" s="167"/>
      <c r="CNF123" s="167"/>
      <c r="CNG123" s="167"/>
      <c r="CNH123" s="167"/>
      <c r="CNI123" s="167"/>
      <c r="CNJ123" s="167"/>
      <c r="CNK123" s="167"/>
      <c r="CNL123" s="167"/>
      <c r="CNM123" s="167"/>
      <c r="CNN123" s="167"/>
      <c r="CNO123" s="167"/>
      <c r="CNP123" s="167"/>
      <c r="CNQ123" s="167"/>
      <c r="CNR123" s="167"/>
      <c r="CNS123" s="167"/>
      <c r="CNT123" s="167"/>
      <c r="CNU123" s="167"/>
      <c r="CNV123" s="167"/>
      <c r="CNW123" s="167"/>
      <c r="CNX123" s="167"/>
      <c r="CNY123" s="167"/>
      <c r="CNZ123" s="167"/>
      <c r="COA123" s="167"/>
      <c r="COB123" s="167"/>
      <c r="COC123" s="167"/>
      <c r="COD123" s="167"/>
      <c r="COE123" s="167"/>
      <c r="COF123" s="167"/>
      <c r="COG123" s="167"/>
      <c r="COH123" s="167"/>
      <c r="COI123" s="167"/>
      <c r="COJ123" s="167"/>
      <c r="COK123" s="167"/>
      <c r="COL123" s="167"/>
      <c r="COM123" s="167"/>
      <c r="CON123" s="167"/>
      <c r="COO123" s="167"/>
      <c r="COP123" s="167"/>
      <c r="COQ123" s="167"/>
      <c r="COR123" s="167"/>
      <c r="COS123" s="167"/>
      <c r="COT123" s="167"/>
      <c r="COU123" s="167"/>
      <c r="COV123" s="167"/>
      <c r="COW123" s="167"/>
      <c r="COX123" s="167"/>
      <c r="COY123" s="167"/>
      <c r="COZ123" s="167"/>
      <c r="CPA123" s="167"/>
      <c r="CPB123" s="167"/>
      <c r="CPC123" s="167"/>
      <c r="CPD123" s="167"/>
      <c r="CPE123" s="167"/>
      <c r="CPF123" s="167"/>
      <c r="CPG123" s="167"/>
      <c r="CPH123" s="167"/>
      <c r="CPI123" s="167"/>
      <c r="CPJ123" s="167"/>
      <c r="CPK123" s="167"/>
      <c r="CPL123" s="167"/>
      <c r="CPM123" s="167"/>
      <c r="CPN123" s="167"/>
      <c r="CPO123" s="167"/>
      <c r="CPP123" s="167"/>
      <c r="CPQ123" s="167"/>
      <c r="CPR123" s="167"/>
      <c r="CPS123" s="167"/>
      <c r="CPT123" s="167"/>
      <c r="CPU123" s="167"/>
      <c r="CPV123" s="167"/>
      <c r="CPW123" s="167"/>
      <c r="CPX123" s="167"/>
      <c r="CPY123" s="167"/>
      <c r="CPZ123" s="167"/>
      <c r="CQA123" s="167"/>
      <c r="CQB123" s="167"/>
      <c r="CQC123" s="167"/>
      <c r="CQD123" s="167"/>
      <c r="CQE123" s="167"/>
      <c r="CQF123" s="167"/>
      <c r="CQG123" s="167"/>
      <c r="CQH123" s="167"/>
      <c r="CQI123" s="167"/>
      <c r="CQJ123" s="167"/>
      <c r="CQK123" s="167"/>
      <c r="CQL123" s="167"/>
      <c r="CQM123" s="167"/>
      <c r="CQN123" s="167"/>
      <c r="CQO123" s="167"/>
      <c r="CQP123" s="167"/>
      <c r="CQQ123" s="167"/>
      <c r="CQR123" s="167"/>
      <c r="CQS123" s="167"/>
      <c r="CQT123" s="167"/>
      <c r="CQU123" s="167"/>
      <c r="CQV123" s="167"/>
      <c r="CQW123" s="167"/>
      <c r="CQX123" s="167"/>
      <c r="CQY123" s="167"/>
      <c r="CQZ123" s="167"/>
      <c r="CRA123" s="167"/>
      <c r="CRB123" s="167"/>
      <c r="CRC123" s="167"/>
      <c r="CRD123" s="167"/>
      <c r="CRE123" s="167"/>
      <c r="CRF123" s="167"/>
      <c r="CRG123" s="167"/>
      <c r="CRH123" s="167"/>
      <c r="CRI123" s="167"/>
      <c r="CRJ123" s="167"/>
      <c r="CRK123" s="167"/>
      <c r="CRL123" s="167"/>
      <c r="CRM123" s="167"/>
      <c r="CRN123" s="167"/>
      <c r="CRO123" s="167"/>
      <c r="CRP123" s="167"/>
      <c r="CRQ123" s="167"/>
      <c r="CRR123" s="167"/>
      <c r="CRS123" s="167"/>
      <c r="CRT123" s="167"/>
      <c r="CRU123" s="167"/>
      <c r="CRV123" s="167"/>
      <c r="CRW123" s="167"/>
      <c r="CRX123" s="167"/>
      <c r="CRY123" s="167"/>
      <c r="CRZ123" s="167"/>
      <c r="CSA123" s="167"/>
      <c r="CSB123" s="167"/>
      <c r="CSC123" s="167"/>
      <c r="CSD123" s="167"/>
      <c r="CSE123" s="167"/>
      <c r="CSF123" s="167"/>
      <c r="CSG123" s="167"/>
      <c r="CSH123" s="167"/>
      <c r="CSI123" s="167"/>
      <c r="CSJ123" s="167"/>
      <c r="CSK123" s="167"/>
      <c r="CSL123" s="167"/>
      <c r="CSM123" s="167"/>
      <c r="CSN123" s="167"/>
      <c r="CSO123" s="167"/>
      <c r="CSP123" s="167"/>
      <c r="CSQ123" s="167"/>
      <c r="CSR123" s="167"/>
      <c r="CSS123" s="167"/>
      <c r="CST123" s="167"/>
      <c r="CSU123" s="167"/>
      <c r="CSV123" s="167"/>
      <c r="CSW123" s="167"/>
      <c r="CSX123" s="167"/>
      <c r="CSY123" s="167"/>
      <c r="CSZ123" s="167"/>
      <c r="CTA123" s="167"/>
      <c r="CTB123" s="167"/>
      <c r="CTC123" s="167"/>
      <c r="CTD123" s="167"/>
      <c r="CTE123" s="167"/>
      <c r="CTF123" s="167"/>
      <c r="CTG123" s="167"/>
      <c r="CTH123" s="167"/>
      <c r="CTI123" s="167"/>
      <c r="CTJ123" s="167"/>
      <c r="CTK123" s="167"/>
      <c r="CTL123" s="167"/>
      <c r="CTM123" s="167"/>
      <c r="CTN123" s="167"/>
      <c r="CTO123" s="167"/>
      <c r="CTP123" s="167"/>
      <c r="CTQ123" s="167"/>
      <c r="CTR123" s="167"/>
      <c r="CTS123" s="167"/>
      <c r="CTT123" s="167"/>
      <c r="CTU123" s="167"/>
      <c r="CTV123" s="167"/>
      <c r="CTW123" s="167"/>
      <c r="CTX123" s="167"/>
      <c r="CTY123" s="167"/>
      <c r="CTZ123" s="167"/>
      <c r="CUA123" s="167"/>
      <c r="CUB123" s="167"/>
      <c r="CUC123" s="167"/>
      <c r="CUD123" s="167"/>
      <c r="CUE123" s="167"/>
      <c r="CUF123" s="167"/>
      <c r="CUG123" s="167"/>
      <c r="CUH123" s="167"/>
      <c r="CUI123" s="167"/>
      <c r="CUJ123" s="167"/>
      <c r="CUK123" s="167"/>
      <c r="CUL123" s="167"/>
      <c r="CUM123" s="167"/>
      <c r="CUN123" s="167"/>
      <c r="CUO123" s="167"/>
      <c r="CUP123" s="167"/>
      <c r="CUQ123" s="167"/>
      <c r="CUR123" s="167"/>
      <c r="CUS123" s="167"/>
      <c r="CUT123" s="167"/>
      <c r="CUU123" s="167"/>
      <c r="CUV123" s="167"/>
      <c r="CUW123" s="167"/>
      <c r="CUX123" s="167"/>
      <c r="CUY123" s="167"/>
      <c r="CUZ123" s="167"/>
      <c r="CVA123" s="167"/>
      <c r="CVB123" s="167"/>
      <c r="CVC123" s="167"/>
      <c r="CVD123" s="167"/>
      <c r="CVE123" s="167"/>
      <c r="CVF123" s="167"/>
      <c r="CVG123" s="167"/>
      <c r="CVH123" s="167"/>
      <c r="CVI123" s="167"/>
      <c r="CVJ123" s="167"/>
      <c r="CVK123" s="167"/>
      <c r="CVL123" s="167"/>
      <c r="CVM123" s="167"/>
      <c r="CVN123" s="167"/>
      <c r="CVO123" s="167"/>
      <c r="CVP123" s="167"/>
      <c r="CVQ123" s="167"/>
      <c r="CVR123" s="167"/>
      <c r="CVS123" s="167"/>
      <c r="CVT123" s="167"/>
      <c r="CVU123" s="167"/>
      <c r="CVV123" s="167"/>
      <c r="CVW123" s="167"/>
      <c r="CVX123" s="167"/>
      <c r="CVY123" s="167"/>
      <c r="CVZ123" s="167"/>
      <c r="CWA123" s="167"/>
      <c r="CWB123" s="167"/>
      <c r="CWC123" s="167"/>
      <c r="CWD123" s="167"/>
      <c r="CWE123" s="167"/>
      <c r="CWF123" s="167"/>
      <c r="CWG123" s="167"/>
      <c r="CWH123" s="167"/>
      <c r="CWI123" s="167"/>
      <c r="CWJ123" s="167"/>
      <c r="CWK123" s="167"/>
      <c r="CWL123" s="167"/>
      <c r="CWM123" s="167"/>
      <c r="CWN123" s="167"/>
      <c r="CWO123" s="167"/>
      <c r="CWP123" s="167"/>
      <c r="CWQ123" s="167"/>
      <c r="CWR123" s="167"/>
      <c r="CWS123" s="167"/>
      <c r="CWT123" s="167"/>
      <c r="CWU123" s="167"/>
      <c r="CWV123" s="167"/>
      <c r="CWW123" s="167"/>
      <c r="CWX123" s="167"/>
      <c r="CWY123" s="167"/>
      <c r="CWZ123" s="167"/>
      <c r="CXA123" s="167"/>
      <c r="CXB123" s="167"/>
      <c r="CXC123" s="167"/>
      <c r="CXD123" s="167"/>
      <c r="CXE123" s="167"/>
      <c r="CXF123" s="167"/>
      <c r="CXG123" s="167"/>
      <c r="CXH123" s="167"/>
      <c r="CXI123" s="167"/>
      <c r="CXJ123" s="167"/>
      <c r="CXK123" s="167"/>
      <c r="CXL123" s="167"/>
      <c r="CXM123" s="167"/>
      <c r="CXN123" s="167"/>
      <c r="CXO123" s="167"/>
      <c r="CXP123" s="167"/>
      <c r="CXQ123" s="167"/>
      <c r="CXR123" s="167"/>
      <c r="CXS123" s="167"/>
      <c r="CXT123" s="167"/>
      <c r="CXU123" s="167"/>
      <c r="CXV123" s="167"/>
      <c r="CXW123" s="167"/>
      <c r="CXX123" s="167"/>
      <c r="CXY123" s="167"/>
      <c r="CXZ123" s="167"/>
      <c r="CYA123" s="167"/>
      <c r="CYB123" s="167"/>
      <c r="CYC123" s="167"/>
      <c r="CYD123" s="167"/>
      <c r="CYE123" s="167"/>
      <c r="CYF123" s="167"/>
      <c r="CYG123" s="167"/>
      <c r="CYH123" s="167"/>
      <c r="CYI123" s="167"/>
      <c r="CYJ123" s="167"/>
      <c r="CYK123" s="167"/>
      <c r="CYL123" s="167"/>
      <c r="CYM123" s="167"/>
      <c r="CYN123" s="167"/>
      <c r="CYO123" s="167"/>
      <c r="CYP123" s="167"/>
      <c r="CYQ123" s="167"/>
      <c r="CYR123" s="167"/>
      <c r="CYS123" s="167"/>
      <c r="CYT123" s="167"/>
      <c r="CYU123" s="167"/>
      <c r="CYV123" s="167"/>
      <c r="CYW123" s="167"/>
      <c r="CYX123" s="167"/>
      <c r="CYY123" s="167"/>
      <c r="CYZ123" s="167"/>
      <c r="CZA123" s="167"/>
      <c r="CZB123" s="167"/>
      <c r="CZC123" s="167"/>
      <c r="CZD123" s="167"/>
      <c r="CZE123" s="167"/>
      <c r="CZF123" s="167"/>
      <c r="CZG123" s="167"/>
      <c r="CZH123" s="167"/>
      <c r="CZI123" s="167"/>
      <c r="CZJ123" s="167"/>
      <c r="CZK123" s="167"/>
      <c r="CZL123" s="167"/>
      <c r="CZM123" s="167"/>
      <c r="CZN123" s="167"/>
      <c r="CZO123" s="167"/>
      <c r="CZP123" s="167"/>
      <c r="CZQ123" s="167"/>
      <c r="CZR123" s="167"/>
      <c r="CZS123" s="167"/>
      <c r="CZT123" s="167"/>
      <c r="CZU123" s="167"/>
      <c r="CZV123" s="167"/>
      <c r="CZW123" s="167"/>
      <c r="CZX123" s="167"/>
      <c r="CZY123" s="167"/>
      <c r="CZZ123" s="167"/>
      <c r="DAA123" s="167"/>
      <c r="DAB123" s="167"/>
      <c r="DAC123" s="167"/>
      <c r="DAD123" s="167"/>
      <c r="DAE123" s="167"/>
      <c r="DAF123" s="167"/>
      <c r="DAG123" s="167"/>
      <c r="DAH123" s="167"/>
      <c r="DAI123" s="167"/>
      <c r="DAJ123" s="167"/>
      <c r="DAK123" s="167"/>
      <c r="DAL123" s="167"/>
      <c r="DAM123" s="167"/>
      <c r="DAN123" s="167"/>
      <c r="DAO123" s="167"/>
      <c r="DAP123" s="167"/>
      <c r="DAQ123" s="167"/>
      <c r="DAR123" s="167"/>
      <c r="DAS123" s="167"/>
      <c r="DAT123" s="167"/>
      <c r="DAU123" s="167"/>
      <c r="DAV123" s="167"/>
      <c r="DAW123" s="167"/>
      <c r="DAX123" s="167"/>
      <c r="DAY123" s="167"/>
      <c r="DAZ123" s="167"/>
      <c r="DBA123" s="167"/>
      <c r="DBB123" s="167"/>
      <c r="DBC123" s="167"/>
      <c r="DBD123" s="167"/>
      <c r="DBE123" s="167"/>
      <c r="DBF123" s="167"/>
      <c r="DBG123" s="167"/>
      <c r="DBH123" s="167"/>
      <c r="DBI123" s="167"/>
      <c r="DBJ123" s="167"/>
      <c r="DBK123" s="167"/>
      <c r="DBL123" s="167"/>
      <c r="DBM123" s="167"/>
      <c r="DBN123" s="167"/>
      <c r="DBO123" s="167"/>
      <c r="DBP123" s="167"/>
      <c r="DBQ123" s="167"/>
      <c r="DBR123" s="167"/>
      <c r="DBS123" s="167"/>
      <c r="DBT123" s="167"/>
      <c r="DBU123" s="167"/>
      <c r="DBV123" s="167"/>
      <c r="DBW123" s="167"/>
      <c r="DBX123" s="167"/>
      <c r="DBY123" s="167"/>
      <c r="DBZ123" s="167"/>
      <c r="DCA123" s="167"/>
      <c r="DCB123" s="167"/>
      <c r="DCC123" s="167"/>
      <c r="DCD123" s="167"/>
      <c r="DCE123" s="167"/>
      <c r="DCF123" s="167"/>
      <c r="DCG123" s="167"/>
      <c r="DCH123" s="167"/>
      <c r="DCI123" s="167"/>
      <c r="DCJ123" s="167"/>
      <c r="DCK123" s="167"/>
      <c r="DCL123" s="167"/>
      <c r="DCM123" s="167"/>
      <c r="DCN123" s="167"/>
      <c r="DCO123" s="167"/>
      <c r="DCP123" s="167"/>
      <c r="DCQ123" s="167"/>
      <c r="DCR123" s="167"/>
      <c r="DCS123" s="167"/>
      <c r="DCT123" s="167"/>
      <c r="DCU123" s="167"/>
      <c r="DCV123" s="167"/>
      <c r="DCW123" s="167"/>
      <c r="DCX123" s="167"/>
      <c r="DCY123" s="167"/>
      <c r="DCZ123" s="167"/>
      <c r="DDA123" s="167"/>
      <c r="DDB123" s="167"/>
      <c r="DDC123" s="167"/>
      <c r="DDD123" s="167"/>
      <c r="DDE123" s="167"/>
      <c r="DDF123" s="167"/>
      <c r="DDG123" s="167"/>
      <c r="DDH123" s="167"/>
      <c r="DDI123" s="167"/>
      <c r="DDJ123" s="167"/>
      <c r="DDK123" s="167"/>
      <c r="DDL123" s="167"/>
      <c r="DDM123" s="167"/>
      <c r="DDN123" s="167"/>
      <c r="DDO123" s="167"/>
      <c r="DDP123" s="167"/>
      <c r="DDQ123" s="167"/>
      <c r="DDR123" s="167"/>
      <c r="DDS123" s="167"/>
      <c r="DDT123" s="167"/>
      <c r="DDU123" s="167"/>
      <c r="DDV123" s="167"/>
      <c r="DDW123" s="167"/>
      <c r="DDX123" s="167"/>
      <c r="DDY123" s="167"/>
      <c r="DDZ123" s="167"/>
      <c r="DEA123" s="167"/>
      <c r="DEB123" s="167"/>
      <c r="DEC123" s="167"/>
      <c r="DED123" s="167"/>
      <c r="DEE123" s="167"/>
      <c r="DEF123" s="167"/>
      <c r="DEG123" s="167"/>
      <c r="DEH123" s="167"/>
      <c r="DEI123" s="167"/>
      <c r="DEJ123" s="167"/>
      <c r="DEK123" s="167"/>
      <c r="DEL123" s="167"/>
      <c r="DEM123" s="167"/>
      <c r="DEN123" s="167"/>
      <c r="DEO123" s="167"/>
      <c r="DEP123" s="167"/>
      <c r="DEQ123" s="167"/>
      <c r="DER123" s="167"/>
      <c r="DES123" s="167"/>
      <c r="DET123" s="167"/>
      <c r="DEU123" s="167"/>
      <c r="DEV123" s="167"/>
      <c r="DEW123" s="167"/>
      <c r="DEX123" s="167"/>
      <c r="DEY123" s="167"/>
      <c r="DEZ123" s="167"/>
      <c r="DFA123" s="167"/>
      <c r="DFB123" s="167"/>
      <c r="DFC123" s="167"/>
      <c r="DFD123" s="167"/>
      <c r="DFE123" s="167"/>
      <c r="DFF123" s="167"/>
      <c r="DFG123" s="167"/>
      <c r="DFH123" s="167"/>
      <c r="DFI123" s="167"/>
      <c r="DFJ123" s="167"/>
      <c r="DFK123" s="167"/>
      <c r="DFL123" s="167"/>
      <c r="DFM123" s="167"/>
      <c r="DFN123" s="167"/>
      <c r="DFO123" s="167"/>
      <c r="DFP123" s="167"/>
      <c r="DFQ123" s="167"/>
      <c r="DFR123" s="167"/>
      <c r="DFS123" s="167"/>
      <c r="DFT123" s="167"/>
      <c r="DFU123" s="167"/>
      <c r="DFV123" s="167"/>
      <c r="DFW123" s="167"/>
      <c r="DFX123" s="167"/>
      <c r="DFY123" s="167"/>
      <c r="DFZ123" s="167"/>
      <c r="DGA123" s="167"/>
      <c r="DGB123" s="167"/>
      <c r="DGC123" s="167"/>
      <c r="DGD123" s="167"/>
      <c r="DGE123" s="167"/>
      <c r="DGF123" s="167"/>
      <c r="DGG123" s="167"/>
      <c r="DGH123" s="167"/>
      <c r="DGI123" s="167"/>
      <c r="DGJ123" s="167"/>
      <c r="DGK123" s="167"/>
      <c r="DGL123" s="167"/>
      <c r="DGM123" s="167"/>
      <c r="DGN123" s="167"/>
      <c r="DGO123" s="167"/>
      <c r="DGP123" s="167"/>
      <c r="DGQ123" s="167"/>
      <c r="DGR123" s="167"/>
      <c r="DGS123" s="167"/>
      <c r="DGT123" s="167"/>
      <c r="DGU123" s="167"/>
      <c r="DGV123" s="167"/>
      <c r="DGW123" s="167"/>
      <c r="DGX123" s="167"/>
      <c r="DGY123" s="167"/>
      <c r="DGZ123" s="167"/>
      <c r="DHA123" s="167"/>
      <c r="DHB123" s="167"/>
      <c r="DHC123" s="167"/>
      <c r="DHD123" s="167"/>
      <c r="DHE123" s="167"/>
      <c r="DHF123" s="167"/>
      <c r="DHG123" s="167"/>
      <c r="DHH123" s="167"/>
      <c r="DHI123" s="167"/>
      <c r="DHJ123" s="167"/>
      <c r="DHK123" s="167"/>
      <c r="DHL123" s="167"/>
      <c r="DHM123" s="167"/>
      <c r="DHN123" s="167"/>
      <c r="DHO123" s="167"/>
      <c r="DHP123" s="167"/>
      <c r="DHQ123" s="167"/>
      <c r="DHR123" s="167"/>
      <c r="DHS123" s="167"/>
      <c r="DHT123" s="167"/>
      <c r="DHU123" s="167"/>
      <c r="DHV123" s="167"/>
      <c r="DHW123" s="167"/>
      <c r="DHX123" s="167"/>
      <c r="DHY123" s="167"/>
      <c r="DHZ123" s="167"/>
      <c r="DIA123" s="167"/>
      <c r="DIB123" s="167"/>
      <c r="DIC123" s="167"/>
      <c r="DID123" s="167"/>
      <c r="DIE123" s="167"/>
      <c r="DIF123" s="167"/>
      <c r="DIG123" s="167"/>
      <c r="DIH123" s="167"/>
      <c r="DII123" s="167"/>
      <c r="DIJ123" s="167"/>
      <c r="DIK123" s="167"/>
      <c r="DIL123" s="167"/>
      <c r="DIM123" s="167"/>
      <c r="DIN123" s="167"/>
      <c r="DIO123" s="167"/>
      <c r="DIP123" s="167"/>
      <c r="DIQ123" s="167"/>
      <c r="DIR123" s="167"/>
      <c r="DIS123" s="167"/>
      <c r="DIT123" s="167"/>
      <c r="DIU123" s="167"/>
      <c r="DIV123" s="167"/>
      <c r="DIW123" s="167"/>
      <c r="DIX123" s="167"/>
      <c r="DIY123" s="167"/>
      <c r="DIZ123" s="167"/>
      <c r="DJA123" s="167"/>
      <c r="DJB123" s="167"/>
      <c r="DJC123" s="167"/>
      <c r="DJD123" s="167"/>
      <c r="DJE123" s="167"/>
      <c r="DJF123" s="167"/>
      <c r="DJG123" s="167"/>
      <c r="DJH123" s="167"/>
      <c r="DJI123" s="167"/>
      <c r="DJJ123" s="167"/>
      <c r="DJK123" s="167"/>
      <c r="DJL123" s="167"/>
      <c r="DJM123" s="167"/>
      <c r="DJN123" s="167"/>
      <c r="DJO123" s="167"/>
      <c r="DJP123" s="167"/>
      <c r="DJQ123" s="167"/>
      <c r="DJR123" s="167"/>
      <c r="DJS123" s="167"/>
      <c r="DJT123" s="167"/>
      <c r="DJU123" s="167"/>
      <c r="DJV123" s="167"/>
      <c r="DJW123" s="167"/>
      <c r="DJX123" s="167"/>
      <c r="DJY123" s="167"/>
      <c r="DJZ123" s="167"/>
      <c r="DKA123" s="167"/>
      <c r="DKB123" s="167"/>
      <c r="DKC123" s="167"/>
      <c r="DKD123" s="167"/>
      <c r="DKE123" s="167"/>
      <c r="DKF123" s="167"/>
      <c r="DKG123" s="167"/>
      <c r="DKH123" s="167"/>
      <c r="DKI123" s="167"/>
      <c r="DKJ123" s="167"/>
      <c r="DKK123" s="167"/>
      <c r="DKL123" s="167"/>
      <c r="DKM123" s="167"/>
      <c r="DKN123" s="167"/>
      <c r="DKO123" s="167"/>
      <c r="DKP123" s="167"/>
      <c r="DKQ123" s="167"/>
      <c r="DKR123" s="167"/>
      <c r="DKS123" s="167"/>
      <c r="DKT123" s="167"/>
      <c r="DKU123" s="167"/>
      <c r="DKV123" s="167"/>
      <c r="DKW123" s="167"/>
      <c r="DKX123" s="167"/>
      <c r="DKY123" s="167"/>
      <c r="DKZ123" s="167"/>
      <c r="DLA123" s="167"/>
      <c r="DLB123" s="167"/>
      <c r="DLC123" s="167"/>
      <c r="DLD123" s="167"/>
      <c r="DLE123" s="167"/>
      <c r="DLF123" s="167"/>
      <c r="DLG123" s="167"/>
      <c r="DLH123" s="167"/>
      <c r="DLI123" s="167"/>
      <c r="DLJ123" s="167"/>
      <c r="DLK123" s="167"/>
      <c r="DLL123" s="167"/>
      <c r="DLM123" s="167"/>
      <c r="DLN123" s="167"/>
      <c r="DLO123" s="167"/>
      <c r="DLP123" s="167"/>
      <c r="DLQ123" s="167"/>
      <c r="DLR123" s="167"/>
      <c r="DLS123" s="167"/>
      <c r="DLT123" s="167"/>
      <c r="DLU123" s="167"/>
      <c r="DLV123" s="167"/>
      <c r="DLW123" s="167"/>
      <c r="DLX123" s="167"/>
      <c r="DLY123" s="167"/>
      <c r="DLZ123" s="167"/>
      <c r="DMA123" s="167"/>
      <c r="DMB123" s="167"/>
      <c r="DMC123" s="167"/>
      <c r="DMD123" s="167"/>
      <c r="DME123" s="167"/>
      <c r="DMF123" s="167"/>
      <c r="DMG123" s="167"/>
      <c r="DMH123" s="167"/>
      <c r="DMI123" s="167"/>
      <c r="DMJ123" s="167"/>
      <c r="DMK123" s="167"/>
      <c r="DML123" s="167"/>
      <c r="DMM123" s="167"/>
      <c r="DMN123" s="167"/>
      <c r="DMO123" s="167"/>
      <c r="DMP123" s="167"/>
      <c r="DMQ123" s="167"/>
      <c r="DMR123" s="167"/>
      <c r="DMS123" s="167"/>
      <c r="DMT123" s="167"/>
      <c r="DMU123" s="167"/>
      <c r="DMV123" s="167"/>
      <c r="DMW123" s="167"/>
      <c r="DMX123" s="167"/>
      <c r="DMY123" s="167"/>
      <c r="DMZ123" s="167"/>
      <c r="DNA123" s="167"/>
      <c r="DNB123" s="167"/>
      <c r="DNC123" s="167"/>
      <c r="DND123" s="167"/>
      <c r="DNE123" s="167"/>
      <c r="DNF123" s="167"/>
      <c r="DNG123" s="167"/>
      <c r="DNH123" s="167"/>
      <c r="DNI123" s="167"/>
      <c r="DNJ123" s="167"/>
      <c r="DNK123" s="167"/>
      <c r="DNL123" s="167"/>
      <c r="DNM123" s="167"/>
      <c r="DNN123" s="167"/>
      <c r="DNO123" s="167"/>
      <c r="DNP123" s="167"/>
      <c r="DNQ123" s="167"/>
      <c r="DNR123" s="167"/>
      <c r="DNS123" s="167"/>
      <c r="DNT123" s="167"/>
      <c r="DNU123" s="167"/>
      <c r="DNV123" s="167"/>
      <c r="DNW123" s="167"/>
      <c r="DNX123" s="167"/>
      <c r="DNY123" s="167"/>
      <c r="DNZ123" s="167"/>
      <c r="DOA123" s="167"/>
      <c r="DOB123" s="167"/>
      <c r="DOC123" s="167"/>
      <c r="DOD123" s="167"/>
      <c r="DOE123" s="167"/>
      <c r="DOF123" s="167"/>
      <c r="DOG123" s="167"/>
      <c r="DOH123" s="167"/>
      <c r="DOI123" s="167"/>
      <c r="DOJ123" s="167"/>
      <c r="DOK123" s="167"/>
      <c r="DOL123" s="167"/>
      <c r="DOM123" s="167"/>
      <c r="DON123" s="167"/>
      <c r="DOO123" s="167"/>
      <c r="DOP123" s="167"/>
      <c r="DOQ123" s="167"/>
      <c r="DOR123" s="167"/>
      <c r="DOS123" s="167"/>
      <c r="DOT123" s="167"/>
      <c r="DOU123" s="167"/>
      <c r="DOV123" s="167"/>
      <c r="DOW123" s="167"/>
      <c r="DOX123" s="167"/>
      <c r="DOY123" s="167"/>
      <c r="DOZ123" s="167"/>
      <c r="DPA123" s="167"/>
      <c r="DPB123" s="167"/>
      <c r="DPC123" s="167"/>
      <c r="DPD123" s="167"/>
      <c r="DPE123" s="167"/>
      <c r="DPF123" s="167"/>
      <c r="DPG123" s="167"/>
    </row>
    <row r="124" spans="1:3127" s="167" customFormat="1" ht="48.75">
      <c r="A124" s="184" t="s">
        <v>2371</v>
      </c>
      <c r="B124" s="184" t="s">
        <v>2037</v>
      </c>
      <c r="C124" s="184" t="s">
        <v>2033</v>
      </c>
      <c r="D124" s="204" t="s">
        <v>28</v>
      </c>
      <c r="E124" s="186" t="s">
        <v>2372</v>
      </c>
      <c r="F124" s="184" t="s">
        <v>24</v>
      </c>
      <c r="G124" s="184" t="s">
        <v>36</v>
      </c>
      <c r="H124" s="184" t="s">
        <v>1972</v>
      </c>
      <c r="I124" s="184" t="s">
        <v>1005</v>
      </c>
      <c r="J124" s="184" t="s">
        <v>18</v>
      </c>
      <c r="K124" s="184" t="s">
        <v>53</v>
      </c>
      <c r="L124" s="180" t="s">
        <v>1432</v>
      </c>
      <c r="M124" s="184" t="s">
        <v>14</v>
      </c>
      <c r="N124" s="187">
        <v>400</v>
      </c>
      <c r="O124" s="187">
        <v>400</v>
      </c>
      <c r="P124" s="180" t="s">
        <v>1432</v>
      </c>
      <c r="Q124" s="188">
        <v>46.666666666666664</v>
      </c>
      <c r="R124" s="189" t="s">
        <v>2373</v>
      </c>
      <c r="S124" s="184" t="s">
        <v>2374</v>
      </c>
      <c r="T124" s="184"/>
      <c r="U124" s="5"/>
      <c r="V124" s="5"/>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c r="AMK124"/>
      <c r="AML124"/>
      <c r="AMM124"/>
      <c r="AMN124"/>
      <c r="AMO124"/>
      <c r="AMP124"/>
      <c r="AMQ124"/>
      <c r="AMR124"/>
      <c r="AMS124"/>
      <c r="AMT124"/>
      <c r="AMU124"/>
      <c r="AMV124"/>
      <c r="AMW124"/>
      <c r="AMX124"/>
      <c r="AMY124"/>
      <c r="AMZ124"/>
      <c r="ANA124"/>
      <c r="ANB124"/>
      <c r="ANC124"/>
      <c r="AND124"/>
      <c r="ANE124"/>
      <c r="ANF124"/>
      <c r="ANG124"/>
      <c r="ANH124"/>
      <c r="ANI124"/>
      <c r="ANJ124"/>
      <c r="ANK124"/>
      <c r="ANL124"/>
      <c r="ANM124"/>
      <c r="ANN124"/>
      <c r="ANO124"/>
      <c r="ANP124"/>
      <c r="ANQ124"/>
      <c r="ANR124"/>
      <c r="ANS124"/>
      <c r="ANT124"/>
      <c r="ANU124"/>
      <c r="ANV124"/>
      <c r="ANW124"/>
      <c r="ANX124"/>
      <c r="ANY124"/>
      <c r="ANZ124"/>
      <c r="AOA124"/>
      <c r="AOB124"/>
      <c r="AOC124"/>
      <c r="AOD124"/>
      <c r="AOE124"/>
      <c r="AOF124"/>
      <c r="AOG124"/>
      <c r="AOH124"/>
      <c r="AOI124"/>
      <c r="AOJ124"/>
      <c r="AOK124"/>
      <c r="AOL124"/>
      <c r="AOM124"/>
      <c r="AON124"/>
      <c r="AOO124"/>
      <c r="AOP124"/>
      <c r="AOQ124"/>
      <c r="AOR124"/>
      <c r="AOS124"/>
      <c r="AOT124"/>
      <c r="AOU124"/>
      <c r="AOV124"/>
      <c r="AOW124"/>
      <c r="AOX124"/>
      <c r="AOY124"/>
      <c r="AOZ124"/>
      <c r="APA124"/>
      <c r="APB124"/>
      <c r="APC124"/>
      <c r="APD124"/>
      <c r="APE124"/>
      <c r="APF124"/>
      <c r="APG124"/>
      <c r="APH124"/>
      <c r="API124"/>
      <c r="APJ124"/>
      <c r="APK124"/>
      <c r="APL124"/>
      <c r="APM124"/>
      <c r="APN124"/>
      <c r="APO124"/>
      <c r="APP124"/>
      <c r="APQ124"/>
      <c r="APR124"/>
      <c r="APS124"/>
      <c r="APT124"/>
      <c r="APU124"/>
    </row>
    <row r="125" spans="1:3127" s="167" customFormat="1" ht="60.75">
      <c r="A125" s="184" t="s">
        <v>2375</v>
      </c>
      <c r="B125" s="184" t="s">
        <v>2037</v>
      </c>
      <c r="C125" s="184" t="s">
        <v>2033</v>
      </c>
      <c r="D125" s="204" t="s">
        <v>28</v>
      </c>
      <c r="E125" s="186" t="s">
        <v>2376</v>
      </c>
      <c r="F125" s="184" t="s">
        <v>24</v>
      </c>
      <c r="G125" s="184" t="s">
        <v>36</v>
      </c>
      <c r="H125" s="184" t="s">
        <v>1972</v>
      </c>
      <c r="I125" s="184" t="s">
        <v>1005</v>
      </c>
      <c r="J125" s="184" t="s">
        <v>18</v>
      </c>
      <c r="K125" s="184" t="s">
        <v>53</v>
      </c>
      <c r="L125" s="180" t="s">
        <v>1432</v>
      </c>
      <c r="M125" s="184" t="s">
        <v>14</v>
      </c>
      <c r="N125" s="187">
        <v>800</v>
      </c>
      <c r="O125" s="187">
        <v>800</v>
      </c>
      <c r="P125" s="180" t="s">
        <v>1432</v>
      </c>
      <c r="Q125" s="188">
        <v>186.66666666666666</v>
      </c>
      <c r="R125" s="189" t="s">
        <v>2373</v>
      </c>
      <c r="S125" s="184" t="s">
        <v>2374</v>
      </c>
      <c r="T125" s="184"/>
      <c r="U125" s="5"/>
      <c r="V125" s="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c r="AMK125"/>
      <c r="AML125"/>
      <c r="AMM125"/>
      <c r="AMN125"/>
      <c r="AMO125"/>
      <c r="AMP125"/>
      <c r="AMQ125"/>
      <c r="AMR125"/>
      <c r="AMS125"/>
      <c r="AMT125"/>
      <c r="AMU125"/>
      <c r="AMV125"/>
      <c r="AMW125"/>
      <c r="AMX125"/>
      <c r="AMY125"/>
      <c r="AMZ125"/>
      <c r="ANA125"/>
      <c r="ANB125"/>
      <c r="ANC125"/>
      <c r="AND125"/>
      <c r="ANE125"/>
      <c r="ANF125"/>
      <c r="ANG125"/>
      <c r="ANH125"/>
      <c r="ANI125"/>
      <c r="ANJ125"/>
      <c r="ANK125"/>
      <c r="ANL125"/>
      <c r="ANM125"/>
      <c r="ANN125"/>
      <c r="ANO125"/>
      <c r="ANP125"/>
      <c r="ANQ125"/>
      <c r="ANR125"/>
      <c r="ANS125"/>
      <c r="ANT125"/>
      <c r="ANU125"/>
      <c r="ANV125"/>
      <c r="ANW125"/>
      <c r="ANX125"/>
      <c r="ANY125"/>
      <c r="ANZ125"/>
      <c r="AOA125"/>
      <c r="AOB125"/>
      <c r="AOC125"/>
      <c r="AOD125"/>
      <c r="AOE125"/>
      <c r="AOF125"/>
      <c r="AOG125"/>
      <c r="AOH125"/>
      <c r="AOI125"/>
      <c r="AOJ125"/>
      <c r="AOK125"/>
      <c r="AOL125"/>
      <c r="AOM125"/>
      <c r="AON125"/>
      <c r="AOO125"/>
      <c r="AOP125"/>
      <c r="AOQ125"/>
      <c r="AOR125"/>
      <c r="AOS125"/>
      <c r="AOT125"/>
      <c r="AOU125"/>
      <c r="AOV125"/>
      <c r="AOW125"/>
      <c r="AOX125"/>
      <c r="AOY125"/>
      <c r="AOZ125"/>
      <c r="APA125"/>
      <c r="APB125"/>
      <c r="APC125"/>
      <c r="APD125"/>
      <c r="APE125"/>
      <c r="APF125"/>
      <c r="APG125"/>
      <c r="APH125"/>
      <c r="API125"/>
      <c r="APJ125"/>
      <c r="APK125"/>
      <c r="APL125"/>
      <c r="APM125"/>
      <c r="APN125"/>
      <c r="APO125"/>
      <c r="APP125"/>
      <c r="APQ125"/>
      <c r="APR125"/>
      <c r="APS125"/>
      <c r="APT125"/>
      <c r="APU125"/>
      <c r="APV125" s="166"/>
      <c r="APW125" s="166"/>
      <c r="APX125" s="166"/>
      <c r="APY125" s="166"/>
      <c r="APZ125" s="166"/>
      <c r="AQA125" s="166"/>
      <c r="AQB125" s="166"/>
      <c r="AQC125" s="166"/>
      <c r="AQD125" s="166"/>
      <c r="AQE125" s="166"/>
      <c r="AQF125" s="166"/>
      <c r="AQG125" s="166"/>
      <c r="AQH125" s="166"/>
      <c r="AQI125" s="166"/>
      <c r="AQJ125" s="166"/>
      <c r="AQK125" s="166"/>
      <c r="AQL125" s="166"/>
      <c r="AQM125" s="166"/>
      <c r="AQN125" s="166"/>
      <c r="AQO125" s="166"/>
      <c r="AQP125" s="166"/>
      <c r="AQQ125" s="166"/>
      <c r="AQR125" s="166"/>
      <c r="AQS125" s="166"/>
      <c r="AQT125" s="166"/>
      <c r="AQU125" s="166"/>
      <c r="AQV125" s="166"/>
      <c r="AQW125" s="166"/>
      <c r="AQX125" s="166"/>
      <c r="AQY125" s="166"/>
      <c r="AQZ125" s="166"/>
      <c r="ARA125" s="166"/>
      <c r="ARB125" s="166"/>
      <c r="ARC125" s="166"/>
      <c r="ARD125" s="166"/>
      <c r="ARE125" s="166"/>
      <c r="ARF125" s="166"/>
      <c r="ARG125" s="166"/>
      <c r="ARH125" s="166"/>
      <c r="ARI125" s="166"/>
      <c r="ARJ125" s="166"/>
      <c r="ARK125" s="166"/>
      <c r="ARL125" s="166"/>
      <c r="ARM125" s="166"/>
      <c r="ARN125" s="166"/>
      <c r="ARO125" s="166"/>
      <c r="ARP125" s="166"/>
      <c r="ARQ125" s="166"/>
      <c r="ARR125" s="166"/>
      <c r="ARS125" s="166"/>
      <c r="ART125" s="166"/>
      <c r="ARU125" s="166"/>
      <c r="ARV125" s="166"/>
      <c r="ARW125" s="166"/>
      <c r="ARX125" s="166"/>
      <c r="ARY125" s="166"/>
      <c r="ARZ125" s="166"/>
      <c r="ASA125" s="166"/>
      <c r="ASB125" s="166"/>
      <c r="ASC125" s="166"/>
      <c r="ASD125" s="166"/>
      <c r="ASE125" s="166"/>
      <c r="ASF125" s="166"/>
      <c r="ASG125" s="166"/>
      <c r="ASH125" s="166"/>
      <c r="ASI125" s="166"/>
      <c r="ASJ125" s="166"/>
      <c r="ASK125" s="166"/>
      <c r="ASL125" s="166"/>
      <c r="ASM125" s="166"/>
      <c r="ASN125" s="166"/>
      <c r="ASO125" s="166"/>
      <c r="ASP125" s="166"/>
      <c r="ASQ125" s="166"/>
      <c r="ASR125" s="166"/>
      <c r="ASS125" s="166"/>
      <c r="AST125" s="166"/>
      <c r="ASU125" s="166"/>
      <c r="ASV125" s="166"/>
      <c r="ASW125" s="166"/>
      <c r="ASX125" s="166"/>
      <c r="ASY125" s="166"/>
      <c r="ASZ125" s="166"/>
      <c r="ATA125" s="166"/>
      <c r="ATB125" s="166"/>
      <c r="ATC125" s="166"/>
      <c r="ATD125" s="166"/>
      <c r="ATE125" s="166"/>
      <c r="ATF125" s="166"/>
      <c r="ATG125" s="166"/>
      <c r="ATH125" s="166"/>
      <c r="ATI125" s="166"/>
      <c r="ATJ125" s="166"/>
      <c r="ATK125" s="166"/>
      <c r="ATL125" s="166"/>
      <c r="ATM125" s="166"/>
      <c r="ATN125" s="166"/>
      <c r="ATO125" s="166"/>
      <c r="ATP125" s="166"/>
      <c r="ATQ125" s="166"/>
      <c r="ATR125" s="166"/>
      <c r="ATS125" s="166"/>
      <c r="ATT125" s="166"/>
      <c r="ATU125" s="166"/>
      <c r="ATV125" s="166"/>
      <c r="ATW125" s="166"/>
      <c r="ATX125" s="166"/>
      <c r="ATY125" s="166"/>
      <c r="ATZ125" s="166"/>
      <c r="AUA125" s="166"/>
      <c r="AUB125" s="166"/>
      <c r="AUC125" s="166"/>
      <c r="AUD125" s="166"/>
      <c r="AUE125" s="166"/>
      <c r="AUF125" s="166"/>
      <c r="AUG125" s="166"/>
      <c r="AUH125" s="166"/>
      <c r="AUI125" s="166"/>
      <c r="AUJ125" s="166"/>
      <c r="AUK125" s="166"/>
      <c r="AUL125" s="166"/>
      <c r="AUM125" s="166"/>
      <c r="AUN125" s="166"/>
      <c r="AUO125" s="166"/>
      <c r="AUP125" s="166"/>
      <c r="AUQ125" s="166"/>
      <c r="AUR125" s="166"/>
      <c r="AUS125" s="166"/>
      <c r="AUT125" s="166"/>
      <c r="AUU125" s="166"/>
      <c r="AUV125" s="166"/>
      <c r="AUW125" s="166"/>
      <c r="AUX125" s="166"/>
      <c r="AUY125" s="166"/>
      <c r="AUZ125" s="166"/>
      <c r="AVA125" s="166"/>
      <c r="AVB125" s="166"/>
      <c r="AVC125" s="166"/>
      <c r="AVD125" s="166"/>
      <c r="AVE125" s="166"/>
      <c r="AVF125" s="166"/>
      <c r="AVG125" s="166"/>
      <c r="AVH125" s="166"/>
      <c r="AVI125" s="166"/>
      <c r="AVJ125" s="166"/>
      <c r="AVK125" s="166"/>
      <c r="AVL125" s="166"/>
      <c r="AVM125" s="166"/>
      <c r="AVN125" s="166"/>
      <c r="AVO125" s="166"/>
      <c r="AVP125" s="166"/>
      <c r="AVQ125" s="166"/>
      <c r="AVR125" s="166"/>
      <c r="AVS125" s="166"/>
      <c r="AVT125" s="166"/>
      <c r="AVU125" s="166"/>
      <c r="AVV125" s="166"/>
      <c r="AVW125" s="166"/>
      <c r="AVX125" s="166"/>
      <c r="AVY125" s="166"/>
      <c r="AVZ125" s="166"/>
      <c r="AWA125" s="166"/>
      <c r="AWB125" s="166"/>
      <c r="AWC125" s="166"/>
      <c r="AWD125" s="166"/>
      <c r="AWE125" s="166"/>
      <c r="AWF125" s="166"/>
      <c r="AWG125" s="166"/>
      <c r="AWH125" s="166"/>
      <c r="AWI125" s="166"/>
      <c r="AWJ125" s="166"/>
      <c r="AWK125" s="166"/>
      <c r="AWL125" s="166"/>
      <c r="AWM125" s="166"/>
      <c r="AWN125" s="166"/>
      <c r="AWO125" s="166"/>
      <c r="AWP125" s="166"/>
      <c r="AWQ125" s="166"/>
      <c r="AWR125" s="166"/>
      <c r="AWS125" s="166"/>
      <c r="AWT125" s="166"/>
      <c r="AWU125" s="166"/>
      <c r="AWV125" s="166"/>
      <c r="AWW125" s="166"/>
      <c r="AWX125" s="166"/>
      <c r="AWY125" s="166"/>
      <c r="AWZ125" s="166"/>
      <c r="AXA125" s="166"/>
      <c r="AXB125" s="166"/>
      <c r="AXC125" s="166"/>
      <c r="AXD125" s="166"/>
      <c r="AXE125" s="166"/>
      <c r="AXF125" s="166"/>
      <c r="AXG125" s="166"/>
      <c r="AXH125" s="166"/>
      <c r="AXI125" s="166"/>
      <c r="AXJ125" s="166"/>
      <c r="AXK125" s="166"/>
      <c r="AXL125" s="166"/>
      <c r="AXM125" s="166"/>
      <c r="AXN125" s="166"/>
      <c r="AXO125" s="166"/>
      <c r="AXP125" s="166"/>
      <c r="AXQ125" s="166"/>
      <c r="AXR125" s="166"/>
      <c r="AXS125" s="166"/>
      <c r="AXT125" s="166"/>
      <c r="AXU125" s="166"/>
      <c r="AXV125" s="166"/>
      <c r="AXW125" s="166"/>
      <c r="AXX125" s="166"/>
      <c r="AXY125" s="166"/>
      <c r="AXZ125" s="166"/>
      <c r="AYA125" s="166"/>
      <c r="AYB125" s="166"/>
      <c r="AYC125" s="166"/>
      <c r="AYD125" s="166"/>
      <c r="AYE125" s="166"/>
      <c r="AYF125" s="166"/>
      <c r="AYG125" s="166"/>
      <c r="AYH125" s="166"/>
      <c r="AYI125" s="166"/>
      <c r="AYJ125" s="166"/>
      <c r="AYK125" s="166"/>
      <c r="AYL125" s="166"/>
      <c r="AYM125" s="166"/>
      <c r="AYN125" s="166"/>
      <c r="AYO125" s="166"/>
      <c r="AYP125" s="166"/>
      <c r="AYQ125" s="166"/>
      <c r="AYR125" s="166"/>
      <c r="AYS125" s="166"/>
      <c r="AYT125" s="166"/>
      <c r="AYU125" s="166"/>
      <c r="AYV125" s="166"/>
      <c r="AYW125" s="166"/>
      <c r="AYX125" s="166"/>
      <c r="AYY125" s="166"/>
      <c r="AYZ125" s="166"/>
      <c r="AZA125" s="166"/>
      <c r="AZB125" s="166"/>
      <c r="AZC125" s="166"/>
      <c r="AZD125" s="166"/>
      <c r="AZE125" s="166"/>
      <c r="AZF125" s="166"/>
      <c r="AZG125" s="166"/>
      <c r="AZH125" s="166"/>
      <c r="AZI125" s="166"/>
      <c r="AZJ125" s="166"/>
      <c r="AZK125" s="166"/>
      <c r="AZL125" s="166"/>
      <c r="AZM125" s="166"/>
      <c r="AZN125" s="166"/>
      <c r="AZO125" s="166"/>
      <c r="AZP125" s="166"/>
      <c r="AZQ125" s="166"/>
      <c r="AZR125" s="166"/>
      <c r="AZS125" s="166"/>
      <c r="AZT125" s="166"/>
      <c r="AZU125" s="166"/>
      <c r="AZV125" s="166"/>
      <c r="AZW125" s="166"/>
      <c r="AZX125" s="166"/>
      <c r="AZY125" s="166"/>
      <c r="AZZ125" s="166"/>
      <c r="BAA125" s="166"/>
      <c r="BAB125" s="166"/>
      <c r="BAC125" s="166"/>
      <c r="BAD125" s="166"/>
      <c r="BAE125" s="166"/>
      <c r="BAF125" s="166"/>
      <c r="BAG125" s="166"/>
      <c r="BAH125" s="166"/>
      <c r="BAI125" s="166"/>
      <c r="BAJ125" s="166"/>
      <c r="BAK125" s="166"/>
      <c r="BAL125" s="166"/>
      <c r="BAM125" s="166"/>
      <c r="BAN125" s="166"/>
      <c r="BAO125" s="166"/>
      <c r="BAP125" s="166"/>
      <c r="BAQ125" s="166"/>
      <c r="BAR125" s="166"/>
      <c r="BAS125" s="166"/>
      <c r="BAT125" s="166"/>
      <c r="BAU125" s="166"/>
      <c r="BAV125" s="166"/>
      <c r="BAW125" s="166"/>
      <c r="BAX125" s="166"/>
      <c r="BAY125" s="166"/>
      <c r="BAZ125" s="166"/>
      <c r="BBA125" s="166"/>
      <c r="BBB125" s="166"/>
      <c r="BBC125" s="166"/>
      <c r="BBD125" s="166"/>
      <c r="BBE125" s="166"/>
      <c r="BBF125" s="166"/>
      <c r="BBG125" s="166"/>
      <c r="BBH125" s="166"/>
      <c r="BBI125" s="166"/>
      <c r="BBJ125" s="166"/>
      <c r="BBK125" s="166"/>
      <c r="BBL125" s="166"/>
      <c r="BBM125" s="166"/>
      <c r="BBN125" s="166"/>
      <c r="BBO125" s="166"/>
      <c r="BBP125" s="166"/>
      <c r="BBQ125" s="166"/>
      <c r="BBR125" s="166"/>
      <c r="BBS125" s="166"/>
      <c r="BBT125" s="166"/>
      <c r="BBU125" s="166"/>
      <c r="BBV125" s="166"/>
      <c r="BBW125" s="166"/>
      <c r="BBX125" s="166"/>
      <c r="BBY125" s="166"/>
      <c r="BBZ125" s="166"/>
      <c r="BCA125" s="166"/>
      <c r="BCB125" s="166"/>
      <c r="BCC125" s="166"/>
      <c r="BCD125" s="166"/>
      <c r="BCE125" s="166"/>
      <c r="BCF125" s="166"/>
      <c r="BCG125" s="166"/>
      <c r="BCH125" s="166"/>
      <c r="BCI125" s="166"/>
      <c r="BCJ125" s="166"/>
      <c r="BCK125" s="166"/>
      <c r="BCL125" s="166"/>
      <c r="BCM125" s="166"/>
      <c r="BCN125" s="166"/>
      <c r="BCO125" s="166"/>
      <c r="BCP125" s="166"/>
      <c r="BCQ125" s="166"/>
      <c r="BCR125" s="166"/>
      <c r="BCS125" s="166"/>
      <c r="BCT125" s="166"/>
      <c r="BCU125" s="166"/>
      <c r="BCV125" s="166"/>
      <c r="BCW125" s="166"/>
      <c r="BCX125" s="166"/>
      <c r="BCY125" s="166"/>
      <c r="BCZ125" s="166"/>
      <c r="BDA125" s="166"/>
      <c r="BDB125" s="166"/>
      <c r="BDC125" s="166"/>
      <c r="BDD125" s="166"/>
      <c r="BDE125" s="166"/>
      <c r="BDF125" s="166"/>
      <c r="BDG125" s="166"/>
      <c r="BDH125" s="166"/>
      <c r="BDI125" s="166"/>
      <c r="BDJ125" s="166"/>
      <c r="BDK125" s="166"/>
      <c r="BDL125" s="166"/>
      <c r="BDM125" s="166"/>
      <c r="BDN125" s="166"/>
      <c r="BDO125" s="166"/>
      <c r="BDP125" s="166"/>
      <c r="BDQ125" s="166"/>
      <c r="BDR125" s="166"/>
      <c r="BDS125" s="166"/>
      <c r="BDT125" s="166"/>
      <c r="BDU125" s="166"/>
      <c r="BDV125" s="166"/>
      <c r="BDW125" s="166"/>
      <c r="BDX125" s="166"/>
      <c r="BDY125" s="166"/>
      <c r="BDZ125" s="166"/>
      <c r="BEA125" s="166"/>
      <c r="BEB125" s="166"/>
      <c r="BEC125" s="166"/>
      <c r="BED125" s="166"/>
      <c r="BEE125" s="166"/>
      <c r="BEF125" s="166"/>
      <c r="BEG125" s="166"/>
      <c r="BEH125" s="166"/>
      <c r="BEI125" s="166"/>
      <c r="BEJ125" s="166"/>
      <c r="BEK125" s="166"/>
      <c r="BEL125" s="166"/>
      <c r="BEM125" s="166"/>
      <c r="BEN125" s="166"/>
      <c r="BEO125" s="166"/>
      <c r="BEP125" s="166"/>
      <c r="BEQ125" s="166"/>
      <c r="BER125" s="166"/>
      <c r="BES125" s="166"/>
      <c r="BET125" s="166"/>
      <c r="BEU125" s="166"/>
      <c r="BEV125" s="166"/>
      <c r="BEW125" s="166"/>
      <c r="BEX125" s="166"/>
      <c r="BEY125" s="166"/>
      <c r="BEZ125" s="166"/>
      <c r="BFA125" s="166"/>
      <c r="BFB125" s="166"/>
      <c r="BFC125" s="166"/>
      <c r="BFD125" s="166"/>
      <c r="BFE125" s="166"/>
      <c r="BFF125" s="166"/>
      <c r="BFG125" s="166"/>
      <c r="BFH125" s="166"/>
      <c r="BFI125" s="166"/>
      <c r="BFJ125" s="166"/>
      <c r="BFK125" s="166"/>
      <c r="BFL125" s="166"/>
      <c r="BFM125" s="166"/>
      <c r="BFN125" s="166"/>
      <c r="BFO125" s="166"/>
      <c r="BFP125" s="166"/>
      <c r="BFQ125" s="166"/>
      <c r="BFR125" s="166"/>
      <c r="BFS125" s="166"/>
      <c r="BFT125" s="166"/>
      <c r="BFU125" s="166"/>
      <c r="BFV125" s="166"/>
      <c r="BFW125" s="166"/>
      <c r="BFX125" s="166"/>
      <c r="BFY125" s="166"/>
      <c r="BFZ125" s="166"/>
      <c r="BGA125" s="166"/>
      <c r="BGB125" s="166"/>
      <c r="BGC125" s="166"/>
      <c r="BGD125" s="166"/>
      <c r="BGE125" s="166"/>
      <c r="BGF125" s="166"/>
      <c r="BGG125" s="166"/>
      <c r="BGH125" s="166"/>
      <c r="BGI125" s="166"/>
      <c r="BGJ125" s="166"/>
      <c r="BGK125" s="166"/>
      <c r="BGL125" s="166"/>
      <c r="BGM125" s="166"/>
      <c r="BGN125" s="166"/>
      <c r="BGO125" s="166"/>
      <c r="BGP125" s="166"/>
      <c r="BGQ125" s="166"/>
      <c r="BGR125" s="166"/>
      <c r="BGS125" s="166"/>
      <c r="BGT125" s="166"/>
      <c r="BGU125" s="166"/>
      <c r="BGV125" s="166"/>
      <c r="BGW125" s="166"/>
      <c r="BGX125" s="166"/>
      <c r="BGY125" s="166"/>
      <c r="BGZ125" s="166"/>
      <c r="BHA125" s="166"/>
      <c r="BHB125" s="166"/>
      <c r="BHC125" s="166"/>
      <c r="BHD125" s="166"/>
      <c r="BHE125" s="166"/>
      <c r="BHF125" s="166"/>
      <c r="BHG125" s="166"/>
      <c r="BHH125" s="166"/>
      <c r="BHI125" s="166"/>
      <c r="BHJ125" s="166"/>
      <c r="BHK125" s="166"/>
      <c r="BHL125" s="166"/>
      <c r="BHM125" s="166"/>
      <c r="BHN125" s="166"/>
      <c r="BHO125" s="166"/>
      <c r="BHP125" s="166"/>
      <c r="BHQ125" s="166"/>
      <c r="BHR125" s="166"/>
      <c r="BHS125" s="166"/>
      <c r="BHT125" s="166"/>
      <c r="BHU125" s="166"/>
      <c r="BHV125" s="166"/>
      <c r="BHW125" s="166"/>
      <c r="BHX125" s="166"/>
      <c r="BHY125" s="166"/>
      <c r="BHZ125" s="166"/>
      <c r="BIA125" s="166"/>
      <c r="BIB125" s="166"/>
      <c r="BIC125" s="166"/>
      <c r="BID125" s="166"/>
      <c r="BIE125" s="166"/>
      <c r="BIF125" s="166"/>
      <c r="BIG125" s="166"/>
      <c r="BIH125" s="166"/>
      <c r="BII125" s="166"/>
      <c r="BIJ125" s="166"/>
      <c r="BIK125" s="166"/>
      <c r="BIL125" s="166"/>
      <c r="BIM125" s="166"/>
      <c r="BIN125" s="166"/>
      <c r="BIO125" s="166"/>
      <c r="BIP125" s="166"/>
      <c r="BIQ125" s="166"/>
      <c r="BIR125" s="166"/>
      <c r="BIS125" s="166"/>
      <c r="BIT125" s="166"/>
      <c r="BIU125" s="166"/>
      <c r="BIV125" s="166"/>
      <c r="BIW125" s="166"/>
      <c r="BIX125" s="166"/>
      <c r="BIY125" s="166"/>
      <c r="BIZ125" s="166"/>
      <c r="BJA125" s="166"/>
      <c r="BJB125" s="166"/>
      <c r="BJC125" s="166"/>
      <c r="BJD125" s="166"/>
      <c r="BJE125" s="166"/>
      <c r="BJF125" s="166"/>
      <c r="BJG125" s="166"/>
      <c r="BJH125" s="166"/>
      <c r="BJI125" s="166"/>
      <c r="BJJ125" s="166"/>
      <c r="BJK125" s="166"/>
      <c r="BJL125" s="166"/>
      <c r="BJM125" s="166"/>
      <c r="BJN125" s="166"/>
      <c r="BJO125" s="166"/>
      <c r="BJP125" s="166"/>
      <c r="BJQ125" s="166"/>
      <c r="BJR125" s="166"/>
      <c r="BJS125" s="166"/>
      <c r="BJT125" s="166"/>
      <c r="BJU125" s="166"/>
      <c r="BJV125" s="166"/>
      <c r="BJW125" s="166"/>
      <c r="BJX125" s="166"/>
      <c r="BJY125" s="166"/>
      <c r="BJZ125" s="166"/>
      <c r="BKA125" s="166"/>
      <c r="BKB125" s="166"/>
      <c r="BKC125" s="166"/>
      <c r="BKD125" s="166"/>
      <c r="BKE125" s="166"/>
      <c r="BKF125" s="166"/>
      <c r="BKG125" s="166"/>
      <c r="BKH125" s="166"/>
      <c r="BKI125" s="166"/>
      <c r="BKJ125" s="166"/>
      <c r="BKK125" s="166"/>
      <c r="BKL125" s="166"/>
      <c r="BKM125" s="166"/>
      <c r="BKN125" s="166"/>
      <c r="BKO125" s="166"/>
      <c r="BKP125" s="166"/>
      <c r="BKQ125" s="166"/>
      <c r="BKR125" s="166"/>
      <c r="BKS125" s="166"/>
      <c r="BKT125" s="166"/>
      <c r="BKU125" s="166"/>
      <c r="BKV125" s="166"/>
      <c r="BKW125" s="166"/>
      <c r="BKX125" s="166"/>
      <c r="BKY125" s="166"/>
      <c r="BKZ125" s="166"/>
      <c r="BLA125" s="166"/>
      <c r="BLB125" s="166"/>
      <c r="BLC125" s="166"/>
      <c r="BLD125" s="166"/>
      <c r="BLE125" s="166"/>
      <c r="BLF125" s="166"/>
      <c r="BLG125" s="166"/>
      <c r="BLH125" s="166"/>
      <c r="BLI125" s="166"/>
      <c r="BLJ125" s="166"/>
      <c r="BLK125" s="166"/>
      <c r="BLL125" s="166"/>
      <c r="BLM125" s="166"/>
      <c r="BLN125" s="166"/>
      <c r="BLO125" s="166"/>
      <c r="BLP125" s="166"/>
      <c r="BLQ125" s="166"/>
      <c r="BLR125" s="166"/>
      <c r="BLS125" s="166"/>
      <c r="BLT125" s="166"/>
      <c r="BLU125" s="166"/>
      <c r="BLV125" s="166"/>
      <c r="BLW125" s="166"/>
      <c r="BLX125" s="166"/>
      <c r="BLY125" s="166"/>
      <c r="BLZ125" s="166"/>
      <c r="BMA125" s="166"/>
      <c r="BMB125" s="166"/>
      <c r="BMC125" s="166"/>
      <c r="BMD125" s="166"/>
      <c r="BME125" s="166"/>
      <c r="BMF125" s="166"/>
      <c r="BMG125" s="166"/>
      <c r="BMH125" s="166"/>
      <c r="BMI125" s="166"/>
      <c r="BMJ125" s="166"/>
      <c r="BMK125" s="166"/>
      <c r="BML125" s="166"/>
      <c r="BMM125" s="166"/>
      <c r="BMN125" s="166"/>
      <c r="BMO125" s="166"/>
      <c r="BMP125" s="166"/>
      <c r="BMQ125" s="166"/>
      <c r="BMR125" s="166"/>
      <c r="BMS125" s="166"/>
      <c r="BMT125" s="166"/>
      <c r="BMU125" s="166"/>
      <c r="BMV125" s="166"/>
      <c r="BMW125" s="166"/>
      <c r="BMX125" s="166"/>
      <c r="BMY125" s="166"/>
      <c r="BMZ125" s="166"/>
      <c r="BNA125" s="166"/>
      <c r="BNB125" s="166"/>
      <c r="BNC125" s="166"/>
      <c r="BND125" s="166"/>
      <c r="BNE125" s="166"/>
      <c r="BNF125" s="166"/>
      <c r="BNG125" s="166"/>
      <c r="BNH125" s="166"/>
      <c r="BNI125" s="166"/>
      <c r="BNJ125" s="166"/>
      <c r="BNK125" s="166"/>
      <c r="BNL125" s="166"/>
      <c r="BNM125" s="166"/>
      <c r="BNN125" s="166"/>
      <c r="BNO125" s="166"/>
      <c r="BNP125" s="166"/>
      <c r="BNQ125" s="166"/>
      <c r="BNR125" s="166"/>
      <c r="BNS125" s="166"/>
      <c r="BNT125" s="166"/>
      <c r="BNU125" s="166"/>
      <c r="BNV125" s="166"/>
      <c r="BNW125" s="166"/>
      <c r="BNX125" s="166"/>
      <c r="BNY125" s="166"/>
      <c r="BNZ125" s="166"/>
      <c r="BOA125" s="166"/>
      <c r="BOB125" s="166"/>
      <c r="BOC125" s="166"/>
      <c r="BOD125" s="166"/>
      <c r="BOE125" s="166"/>
      <c r="BOF125" s="166"/>
      <c r="BOG125" s="166"/>
      <c r="BOH125" s="166"/>
      <c r="BOI125" s="166"/>
      <c r="BOJ125" s="166"/>
      <c r="BOK125" s="166"/>
      <c r="BOL125" s="166"/>
      <c r="BOM125" s="166"/>
      <c r="BON125" s="166"/>
      <c r="BOO125" s="166"/>
      <c r="BOP125" s="166"/>
      <c r="BOQ125" s="166"/>
      <c r="BOR125" s="166"/>
      <c r="BOS125" s="166"/>
      <c r="BOT125" s="166"/>
      <c r="BOU125" s="166"/>
      <c r="BOV125" s="166"/>
      <c r="BOW125" s="166"/>
      <c r="BOX125" s="166"/>
      <c r="BOY125" s="166"/>
      <c r="BOZ125" s="166"/>
      <c r="BPA125" s="166"/>
      <c r="BPB125" s="166"/>
      <c r="BPC125" s="166"/>
      <c r="BPD125" s="166"/>
      <c r="BPE125" s="166"/>
      <c r="BPF125" s="166"/>
      <c r="BPG125" s="166"/>
      <c r="BPH125" s="166"/>
      <c r="BPI125" s="166"/>
      <c r="BPJ125" s="166"/>
      <c r="BPK125" s="166"/>
      <c r="BPL125" s="166"/>
      <c r="BPM125" s="166"/>
      <c r="BPN125" s="166"/>
      <c r="BPO125" s="166"/>
      <c r="BPP125" s="166"/>
      <c r="BPQ125" s="166"/>
      <c r="BPR125" s="166"/>
      <c r="BPS125" s="166"/>
      <c r="BPT125" s="166"/>
      <c r="BPU125" s="166"/>
      <c r="BPV125" s="166"/>
      <c r="BPW125" s="166"/>
      <c r="BPX125" s="166"/>
      <c r="BPY125" s="166"/>
      <c r="BPZ125" s="166"/>
      <c r="BQA125" s="166"/>
      <c r="BQB125" s="166"/>
      <c r="BQC125" s="166"/>
      <c r="BQD125" s="166"/>
      <c r="BQE125" s="166"/>
      <c r="BQF125" s="166"/>
      <c r="BQG125" s="166"/>
      <c r="BQH125" s="166"/>
      <c r="BQI125" s="166"/>
      <c r="BQJ125" s="166"/>
      <c r="BQK125" s="166"/>
      <c r="BQL125" s="166"/>
      <c r="BQM125" s="166"/>
      <c r="BQN125" s="166"/>
      <c r="BQO125" s="166"/>
      <c r="BQP125" s="166"/>
      <c r="BQQ125" s="166"/>
      <c r="BQR125" s="166"/>
      <c r="BQS125" s="166"/>
      <c r="BQT125" s="166"/>
      <c r="BQU125" s="166"/>
      <c r="BQV125" s="166"/>
      <c r="BQW125" s="166"/>
      <c r="BQX125" s="166"/>
      <c r="BQY125" s="166"/>
      <c r="BQZ125" s="166"/>
      <c r="BRA125" s="166"/>
      <c r="BRB125" s="166"/>
      <c r="BRC125" s="166"/>
      <c r="BRD125" s="166"/>
      <c r="BRE125" s="166"/>
      <c r="BRF125" s="166"/>
      <c r="BRG125" s="166"/>
      <c r="BRH125" s="166"/>
      <c r="BRI125" s="166"/>
      <c r="BRJ125" s="166"/>
      <c r="BRK125" s="166"/>
      <c r="BRL125" s="166"/>
      <c r="BRM125" s="166"/>
      <c r="BRN125" s="166"/>
      <c r="BRO125" s="166"/>
      <c r="BRP125" s="166"/>
      <c r="BRQ125" s="166"/>
      <c r="BRR125" s="166"/>
      <c r="BRS125" s="166"/>
      <c r="BRT125" s="166"/>
      <c r="BRU125" s="166"/>
      <c r="BRV125" s="166"/>
      <c r="BRW125" s="166"/>
      <c r="BRX125" s="166"/>
      <c r="BRY125" s="166"/>
      <c r="BRZ125" s="166"/>
      <c r="BSA125" s="166"/>
      <c r="BSB125" s="166"/>
      <c r="BSC125" s="166"/>
      <c r="BSD125" s="166"/>
      <c r="BSE125" s="166"/>
      <c r="BSF125" s="166"/>
      <c r="BSG125" s="166"/>
      <c r="BSH125" s="166"/>
      <c r="BSI125" s="166"/>
      <c r="BSJ125" s="166"/>
      <c r="BSK125" s="166"/>
      <c r="BSL125" s="166"/>
      <c r="BSM125" s="166"/>
      <c r="BSN125" s="166"/>
      <c r="BSO125" s="166"/>
      <c r="BSP125" s="166"/>
      <c r="BSQ125" s="166"/>
      <c r="BSR125" s="166"/>
      <c r="BSS125" s="166"/>
      <c r="BST125" s="166"/>
      <c r="BSU125" s="166"/>
      <c r="BSV125" s="166"/>
      <c r="BSW125" s="166"/>
      <c r="BSX125" s="166"/>
      <c r="BSY125" s="166"/>
      <c r="BSZ125" s="166"/>
      <c r="BTA125" s="166"/>
      <c r="BTB125" s="166"/>
      <c r="BTC125" s="166"/>
      <c r="BTD125" s="166"/>
      <c r="BTE125" s="166"/>
      <c r="BTF125" s="166"/>
      <c r="BTG125" s="166"/>
      <c r="BTH125" s="166"/>
      <c r="BTI125" s="166"/>
      <c r="BTJ125" s="166"/>
      <c r="BTK125" s="166"/>
      <c r="BTL125" s="166"/>
      <c r="BTM125" s="166"/>
      <c r="BTN125" s="166"/>
      <c r="BTO125" s="166"/>
      <c r="BTP125" s="166"/>
      <c r="BTQ125" s="166"/>
      <c r="BTR125" s="166"/>
      <c r="BTS125" s="166"/>
      <c r="BTT125" s="166"/>
      <c r="BTU125" s="166"/>
      <c r="BTV125" s="166"/>
      <c r="BTW125" s="166"/>
      <c r="BTX125" s="166"/>
      <c r="BTY125" s="166"/>
      <c r="BTZ125" s="166"/>
      <c r="BUA125" s="166"/>
      <c r="BUB125" s="166"/>
      <c r="BUC125" s="166"/>
      <c r="BUD125" s="166"/>
      <c r="BUE125" s="166"/>
      <c r="BUF125" s="166"/>
      <c r="BUG125" s="166"/>
      <c r="BUH125" s="166"/>
      <c r="BUI125" s="166"/>
      <c r="BUJ125" s="166"/>
      <c r="BUK125" s="166"/>
      <c r="BUL125" s="166"/>
      <c r="BUM125" s="166"/>
      <c r="BUN125" s="166"/>
      <c r="BUO125" s="166"/>
      <c r="BUP125" s="166"/>
      <c r="BUQ125" s="166"/>
      <c r="BUR125" s="166"/>
      <c r="BUS125" s="166"/>
      <c r="BUT125" s="166"/>
      <c r="BUU125" s="166"/>
      <c r="BUV125" s="166"/>
      <c r="BUW125" s="166"/>
      <c r="BUX125" s="166"/>
      <c r="BUY125" s="166"/>
      <c r="BUZ125" s="166"/>
      <c r="BVA125" s="166"/>
      <c r="BVB125" s="166"/>
      <c r="BVC125" s="166"/>
      <c r="BVD125" s="166"/>
      <c r="BVE125" s="166"/>
      <c r="BVF125" s="166"/>
      <c r="BVG125" s="166"/>
      <c r="BVH125" s="166"/>
      <c r="BVI125" s="166"/>
      <c r="BVJ125" s="166"/>
      <c r="BVK125" s="166"/>
      <c r="BVL125" s="166"/>
      <c r="BVM125" s="166"/>
      <c r="BVN125" s="166"/>
      <c r="BVO125" s="166"/>
      <c r="BVP125" s="166"/>
      <c r="BVQ125" s="166"/>
      <c r="BVR125" s="166"/>
      <c r="BVS125" s="166"/>
      <c r="BVT125" s="166"/>
      <c r="BVU125" s="166"/>
      <c r="BVV125" s="166"/>
      <c r="BVW125" s="166"/>
      <c r="BVX125" s="166"/>
      <c r="BVY125" s="166"/>
      <c r="BVZ125" s="166"/>
      <c r="BWA125" s="166"/>
      <c r="BWB125" s="166"/>
      <c r="BWC125" s="166"/>
      <c r="BWD125" s="166"/>
      <c r="BWE125" s="166"/>
      <c r="BWF125" s="166"/>
      <c r="BWG125" s="166"/>
      <c r="BWH125" s="166"/>
      <c r="BWI125" s="166"/>
      <c r="BWJ125" s="166"/>
      <c r="BWK125" s="166"/>
      <c r="BWL125" s="166"/>
      <c r="BWM125" s="166"/>
      <c r="BWN125" s="166"/>
      <c r="BWO125" s="166"/>
      <c r="BWP125" s="166"/>
      <c r="BWQ125" s="166"/>
      <c r="BWR125" s="166"/>
      <c r="BWS125" s="166"/>
      <c r="BWT125" s="166"/>
      <c r="BWU125" s="166"/>
      <c r="BWV125" s="166"/>
      <c r="BWW125" s="166"/>
      <c r="BWX125" s="166"/>
      <c r="BWY125" s="166"/>
      <c r="BWZ125" s="166"/>
      <c r="BXA125" s="166"/>
      <c r="BXB125" s="166"/>
      <c r="BXC125" s="166"/>
      <c r="BXD125" s="166"/>
      <c r="BXE125" s="166"/>
      <c r="BXF125" s="166"/>
      <c r="BXG125" s="166"/>
      <c r="BXH125" s="166"/>
      <c r="BXI125" s="166"/>
      <c r="BXJ125" s="166"/>
      <c r="BXK125" s="166"/>
      <c r="BXL125" s="166"/>
      <c r="BXM125" s="166"/>
      <c r="BXN125" s="166"/>
      <c r="BXO125" s="166"/>
      <c r="BXP125" s="166"/>
      <c r="BXQ125" s="166"/>
      <c r="BXR125" s="166"/>
      <c r="BXS125" s="166"/>
      <c r="BXT125" s="166"/>
      <c r="BXU125" s="166"/>
      <c r="BXV125" s="166"/>
      <c r="BXW125" s="166"/>
      <c r="BXX125" s="166"/>
      <c r="BXY125" s="166"/>
      <c r="BXZ125" s="166"/>
      <c r="BYA125" s="166"/>
      <c r="BYB125" s="166"/>
      <c r="BYC125" s="166"/>
      <c r="BYD125" s="166"/>
      <c r="BYE125" s="166"/>
      <c r="BYF125" s="166"/>
      <c r="BYG125" s="166"/>
      <c r="BYH125" s="166"/>
      <c r="BYI125" s="166"/>
      <c r="BYJ125" s="166"/>
      <c r="BYK125" s="166"/>
      <c r="BYL125" s="166"/>
      <c r="BYM125" s="166"/>
      <c r="BYN125" s="166"/>
      <c r="BYO125" s="166"/>
      <c r="BYP125" s="166"/>
      <c r="BYQ125" s="166"/>
      <c r="BYR125" s="166"/>
      <c r="BYS125" s="166"/>
      <c r="BYT125" s="166"/>
      <c r="BYU125" s="166"/>
      <c r="BYV125" s="166"/>
      <c r="BYW125" s="166"/>
      <c r="BYX125" s="166"/>
      <c r="BYY125" s="166"/>
      <c r="BYZ125" s="166"/>
      <c r="BZA125" s="166"/>
      <c r="BZB125" s="166"/>
      <c r="BZC125" s="166"/>
      <c r="BZD125" s="166"/>
      <c r="BZE125" s="166"/>
      <c r="BZF125" s="166"/>
      <c r="BZG125" s="166"/>
      <c r="BZH125" s="166"/>
      <c r="BZI125" s="166"/>
      <c r="BZJ125" s="166"/>
      <c r="BZK125" s="166"/>
      <c r="BZL125" s="166"/>
      <c r="BZM125" s="166"/>
      <c r="BZN125" s="166"/>
      <c r="BZO125" s="166"/>
      <c r="BZP125" s="166"/>
      <c r="BZQ125" s="166"/>
      <c r="BZR125" s="166"/>
      <c r="BZS125" s="166"/>
      <c r="BZT125" s="166"/>
      <c r="BZU125" s="166"/>
      <c r="BZV125" s="166"/>
      <c r="BZW125" s="166"/>
      <c r="BZX125" s="166"/>
      <c r="BZY125" s="166"/>
      <c r="BZZ125" s="166"/>
      <c r="CAA125" s="166"/>
      <c r="CAB125" s="166"/>
      <c r="CAC125" s="166"/>
      <c r="CAD125" s="166"/>
      <c r="CAE125" s="166"/>
      <c r="CAF125" s="166"/>
      <c r="CAG125" s="166"/>
      <c r="CAH125" s="166"/>
      <c r="CAI125" s="166"/>
      <c r="CAJ125" s="166"/>
      <c r="CAK125" s="166"/>
      <c r="CAL125" s="166"/>
      <c r="CAM125" s="166"/>
      <c r="CAN125" s="166"/>
      <c r="CAO125" s="166"/>
      <c r="CAP125" s="166"/>
      <c r="CAQ125" s="166"/>
      <c r="CAR125" s="166"/>
      <c r="CAS125" s="166"/>
      <c r="CAT125" s="166"/>
      <c r="CAU125" s="166"/>
      <c r="CAV125" s="166"/>
      <c r="CAW125" s="166"/>
      <c r="CAX125" s="166"/>
      <c r="CAY125" s="166"/>
      <c r="CAZ125" s="166"/>
      <c r="CBA125" s="166"/>
      <c r="CBB125" s="166"/>
      <c r="CBC125" s="166"/>
      <c r="CBD125" s="166"/>
      <c r="CBE125" s="166"/>
      <c r="CBF125" s="166"/>
      <c r="CBG125" s="166"/>
      <c r="CBH125" s="166"/>
      <c r="CBI125" s="166"/>
      <c r="CBJ125" s="166"/>
      <c r="CBK125" s="166"/>
      <c r="CBL125" s="166"/>
      <c r="CBM125" s="166"/>
      <c r="CBN125" s="166"/>
      <c r="CBO125" s="166"/>
      <c r="CBP125" s="166"/>
      <c r="CBQ125" s="166"/>
      <c r="CBR125" s="166"/>
      <c r="CBS125" s="166"/>
      <c r="CBT125" s="166"/>
      <c r="CBU125" s="166"/>
      <c r="CBV125" s="166"/>
      <c r="CBW125" s="166"/>
      <c r="CBX125" s="166"/>
      <c r="CBY125" s="166"/>
      <c r="CBZ125" s="166"/>
      <c r="CCA125" s="166"/>
      <c r="CCB125" s="166"/>
      <c r="CCC125" s="166"/>
      <c r="CCD125" s="166"/>
      <c r="CCE125" s="166"/>
      <c r="CCF125" s="166"/>
      <c r="CCG125" s="166"/>
      <c r="CCH125" s="166"/>
      <c r="CCI125" s="166"/>
      <c r="CCJ125" s="166"/>
      <c r="CCK125" s="166"/>
      <c r="CCL125" s="166"/>
      <c r="CCM125" s="166"/>
      <c r="CCN125" s="166"/>
      <c r="CCO125" s="166"/>
      <c r="CCP125" s="166"/>
      <c r="CCQ125" s="166"/>
      <c r="CCR125" s="166"/>
      <c r="CCS125" s="166"/>
      <c r="CCT125" s="166"/>
      <c r="CCU125" s="166"/>
      <c r="CCV125" s="166"/>
      <c r="CCW125" s="166"/>
      <c r="CCX125" s="166"/>
      <c r="CCY125" s="166"/>
      <c r="CCZ125" s="166"/>
      <c r="CDA125" s="166"/>
      <c r="CDB125" s="166"/>
      <c r="CDC125" s="166"/>
      <c r="CDD125" s="166"/>
      <c r="CDE125" s="166"/>
      <c r="CDF125" s="166"/>
      <c r="CDG125" s="166"/>
      <c r="CDH125" s="166"/>
      <c r="CDI125" s="166"/>
      <c r="CDJ125" s="166"/>
      <c r="CDK125" s="166"/>
      <c r="CDL125" s="166"/>
      <c r="CDM125" s="166"/>
      <c r="CDN125" s="166"/>
      <c r="CDO125" s="166"/>
      <c r="CDP125" s="166"/>
      <c r="CDQ125" s="166"/>
      <c r="CDR125" s="166"/>
      <c r="CDS125" s="166"/>
      <c r="CDT125" s="166"/>
      <c r="CDU125" s="166"/>
      <c r="CDV125" s="166"/>
      <c r="CDW125" s="166"/>
      <c r="CDX125" s="166"/>
      <c r="CDY125" s="166"/>
      <c r="CDZ125" s="166"/>
      <c r="CEA125" s="166"/>
      <c r="CEB125" s="166"/>
      <c r="CEC125" s="166"/>
      <c r="CED125" s="166"/>
      <c r="CEE125" s="166"/>
      <c r="CEF125" s="166"/>
      <c r="CEG125" s="166"/>
      <c r="CEH125" s="166"/>
      <c r="CEI125" s="166"/>
      <c r="CEJ125" s="166"/>
      <c r="CEK125" s="166"/>
      <c r="CEL125" s="166"/>
      <c r="CEM125" s="166"/>
      <c r="CEN125" s="166"/>
      <c r="CEO125" s="166"/>
      <c r="CEP125" s="166"/>
      <c r="CEQ125" s="166"/>
      <c r="CER125" s="166"/>
      <c r="CES125" s="166"/>
      <c r="CET125" s="166"/>
      <c r="CEU125" s="166"/>
      <c r="CEV125" s="166"/>
      <c r="CEW125" s="166"/>
      <c r="CEX125" s="166"/>
      <c r="CEY125" s="166"/>
      <c r="CEZ125" s="166"/>
      <c r="CFA125" s="166"/>
      <c r="CFB125" s="166"/>
      <c r="CFC125" s="166"/>
      <c r="CFD125" s="166"/>
      <c r="CFE125" s="166"/>
      <c r="CFF125" s="166"/>
      <c r="CFG125" s="166"/>
      <c r="CFH125" s="166"/>
      <c r="CFI125" s="166"/>
      <c r="CFJ125" s="166"/>
      <c r="CFK125" s="166"/>
      <c r="CFL125" s="166"/>
      <c r="CFM125" s="166"/>
      <c r="CFN125" s="166"/>
      <c r="CFO125" s="166"/>
      <c r="CFP125" s="166"/>
      <c r="CFQ125" s="166"/>
      <c r="CFR125" s="166"/>
      <c r="CFS125" s="166"/>
      <c r="CFT125" s="166"/>
      <c r="CFU125" s="166"/>
      <c r="CFV125" s="166"/>
      <c r="CFW125" s="166"/>
      <c r="CFX125" s="166"/>
      <c r="CFY125" s="166"/>
      <c r="CFZ125" s="166"/>
      <c r="CGA125" s="166"/>
      <c r="CGB125" s="166"/>
      <c r="CGC125" s="166"/>
      <c r="CGD125" s="166"/>
      <c r="CGE125" s="166"/>
      <c r="CGF125" s="166"/>
      <c r="CGG125" s="166"/>
      <c r="CGH125" s="166"/>
      <c r="CGI125" s="166"/>
      <c r="CGJ125" s="166"/>
      <c r="CGK125" s="166"/>
      <c r="CGL125" s="166"/>
      <c r="CGM125" s="166"/>
      <c r="CGN125" s="166"/>
      <c r="CGO125" s="166"/>
      <c r="CGP125" s="166"/>
      <c r="CGQ125" s="166"/>
      <c r="CGR125" s="166"/>
      <c r="CGS125" s="166"/>
      <c r="CGT125" s="166"/>
      <c r="CGU125" s="166"/>
      <c r="CGV125" s="166"/>
      <c r="CGW125" s="166"/>
      <c r="CGX125" s="166"/>
      <c r="CGY125" s="166"/>
      <c r="CGZ125" s="166"/>
      <c r="CHA125" s="166"/>
      <c r="CHB125" s="166"/>
      <c r="CHC125" s="166"/>
      <c r="CHD125" s="166"/>
      <c r="CHE125" s="166"/>
      <c r="CHF125" s="166"/>
      <c r="CHG125" s="166"/>
      <c r="CHH125" s="166"/>
      <c r="CHI125" s="166"/>
      <c r="CHJ125" s="166"/>
      <c r="CHK125" s="166"/>
      <c r="CHL125" s="166"/>
      <c r="CHM125" s="166"/>
      <c r="CHN125" s="166"/>
      <c r="CHO125" s="166"/>
      <c r="CHP125" s="166"/>
      <c r="CHQ125" s="166"/>
      <c r="CHR125" s="166"/>
      <c r="CHS125" s="166"/>
      <c r="CHT125" s="166"/>
      <c r="CHU125" s="166"/>
      <c r="CHV125" s="166"/>
      <c r="CHW125" s="166"/>
      <c r="CHX125" s="166"/>
      <c r="CHY125" s="166"/>
      <c r="CHZ125" s="166"/>
      <c r="CIA125" s="166"/>
      <c r="CIB125" s="166"/>
      <c r="CIC125" s="166"/>
      <c r="CID125" s="166"/>
      <c r="CIE125" s="166"/>
      <c r="CIF125" s="166"/>
      <c r="CIG125" s="166"/>
      <c r="CIH125" s="166"/>
      <c r="CII125" s="166"/>
      <c r="CIJ125" s="166"/>
      <c r="CIK125" s="166"/>
      <c r="CIL125" s="166"/>
      <c r="CIM125" s="166"/>
      <c r="CIN125" s="166"/>
      <c r="CIO125" s="166"/>
      <c r="CIP125" s="166"/>
      <c r="CIQ125" s="166"/>
      <c r="CIR125" s="166"/>
      <c r="CIS125" s="166"/>
      <c r="CIT125" s="166"/>
      <c r="CIU125" s="166"/>
      <c r="CIV125" s="166"/>
      <c r="CIW125" s="166"/>
      <c r="CIX125" s="166"/>
      <c r="CIY125" s="166"/>
      <c r="CIZ125" s="166"/>
      <c r="CJA125" s="166"/>
      <c r="CJB125" s="166"/>
      <c r="CJC125" s="166"/>
      <c r="CJD125" s="166"/>
      <c r="CJE125" s="166"/>
      <c r="CJF125" s="166"/>
      <c r="CJG125" s="166"/>
      <c r="CJH125" s="166"/>
      <c r="CJI125" s="166"/>
      <c r="CJJ125" s="166"/>
      <c r="CJK125" s="166"/>
      <c r="CJL125" s="166"/>
      <c r="CJM125" s="166"/>
      <c r="CJN125" s="166"/>
      <c r="CJO125" s="166"/>
      <c r="CJP125" s="166"/>
      <c r="CJQ125" s="166"/>
      <c r="CJR125" s="166"/>
      <c r="CJS125" s="166"/>
      <c r="CJT125" s="166"/>
      <c r="CJU125" s="166"/>
      <c r="CJV125" s="166"/>
      <c r="CJW125" s="166"/>
      <c r="CJX125" s="166"/>
      <c r="CJY125" s="166"/>
      <c r="CJZ125" s="166"/>
      <c r="CKA125" s="166"/>
      <c r="CKB125" s="166"/>
      <c r="CKC125" s="166"/>
      <c r="CKD125" s="166"/>
      <c r="CKE125" s="166"/>
      <c r="CKF125" s="166"/>
      <c r="CKG125" s="166"/>
      <c r="CKH125" s="166"/>
      <c r="CKI125" s="166"/>
      <c r="CKJ125" s="166"/>
      <c r="CKK125" s="166"/>
      <c r="CKL125" s="166"/>
      <c r="CKM125" s="166"/>
      <c r="CKN125" s="166"/>
      <c r="CKO125" s="166"/>
      <c r="CKP125" s="166"/>
      <c r="CKQ125" s="166"/>
      <c r="CKR125" s="166"/>
      <c r="CKS125" s="166"/>
      <c r="CKT125" s="166"/>
      <c r="CKU125" s="166"/>
      <c r="CKV125" s="166"/>
      <c r="CKW125" s="166"/>
      <c r="CKX125" s="166"/>
      <c r="CKY125" s="166"/>
      <c r="CKZ125" s="166"/>
      <c r="CLA125" s="166"/>
      <c r="CLB125" s="166"/>
      <c r="CLC125" s="166"/>
      <c r="CLD125" s="166"/>
      <c r="CLE125" s="166"/>
      <c r="CLF125" s="166"/>
      <c r="CLG125" s="166"/>
      <c r="CLH125" s="166"/>
      <c r="CLI125" s="166"/>
      <c r="CLJ125" s="166"/>
      <c r="CLK125" s="166"/>
      <c r="CLL125" s="166"/>
      <c r="CLM125" s="166"/>
      <c r="CLN125" s="166"/>
      <c r="CLO125" s="166"/>
      <c r="CLP125" s="166"/>
      <c r="CLQ125" s="166"/>
      <c r="CLR125" s="166"/>
      <c r="CLS125" s="166"/>
      <c r="CLT125" s="166"/>
      <c r="CLU125" s="166"/>
      <c r="CLV125" s="166"/>
      <c r="CLW125" s="166"/>
      <c r="CLX125" s="166"/>
      <c r="CLY125" s="166"/>
      <c r="CLZ125" s="166"/>
      <c r="CMA125" s="166"/>
      <c r="CMB125" s="166"/>
      <c r="CMC125" s="166"/>
      <c r="CMD125" s="166"/>
      <c r="CME125" s="166"/>
      <c r="CMF125" s="166"/>
      <c r="CMG125" s="166"/>
      <c r="CMH125" s="166"/>
      <c r="CMI125" s="166"/>
      <c r="CMJ125" s="166"/>
      <c r="CMK125" s="166"/>
      <c r="CML125" s="166"/>
      <c r="CMM125" s="166"/>
      <c r="CMN125" s="166"/>
      <c r="CMO125" s="166"/>
      <c r="CMP125" s="166"/>
      <c r="CMQ125" s="166"/>
      <c r="CMR125" s="166"/>
      <c r="CMS125" s="166"/>
      <c r="CMT125" s="166"/>
      <c r="CMU125" s="166"/>
      <c r="CMV125" s="166"/>
      <c r="CMW125" s="166"/>
      <c r="CMX125" s="166"/>
      <c r="CMY125" s="166"/>
      <c r="CMZ125" s="166"/>
      <c r="CNA125" s="166"/>
      <c r="CNB125" s="166"/>
      <c r="CNC125" s="166"/>
      <c r="CND125" s="166"/>
      <c r="CNE125" s="166"/>
      <c r="CNF125" s="166"/>
      <c r="CNG125" s="166"/>
      <c r="CNH125" s="166"/>
      <c r="CNI125" s="166"/>
      <c r="CNJ125" s="166"/>
      <c r="CNK125" s="166"/>
      <c r="CNL125" s="166"/>
      <c r="CNM125" s="166"/>
      <c r="CNN125" s="166"/>
      <c r="CNO125" s="166"/>
      <c r="CNP125" s="166"/>
      <c r="CNQ125" s="166"/>
      <c r="CNR125" s="166"/>
      <c r="CNS125" s="166"/>
      <c r="CNT125" s="166"/>
      <c r="CNU125" s="166"/>
      <c r="CNV125" s="166"/>
      <c r="CNW125" s="166"/>
      <c r="CNX125" s="166"/>
      <c r="CNY125" s="166"/>
      <c r="CNZ125" s="166"/>
      <c r="COA125" s="166"/>
      <c r="COB125" s="166"/>
      <c r="COC125" s="166"/>
      <c r="COD125" s="166"/>
      <c r="COE125" s="166"/>
      <c r="COF125" s="166"/>
      <c r="COG125" s="166"/>
      <c r="COH125" s="166"/>
      <c r="COI125" s="166"/>
      <c r="COJ125" s="166"/>
      <c r="COK125" s="166"/>
      <c r="COL125" s="166"/>
      <c r="COM125" s="166"/>
      <c r="CON125" s="166"/>
      <c r="COO125" s="166"/>
      <c r="COP125" s="166"/>
      <c r="COQ125" s="166"/>
      <c r="COR125" s="166"/>
      <c r="COS125" s="166"/>
      <c r="COT125" s="166"/>
      <c r="COU125" s="166"/>
      <c r="COV125" s="166"/>
      <c r="COW125" s="166"/>
      <c r="COX125" s="166"/>
      <c r="COY125" s="166"/>
      <c r="COZ125" s="166"/>
      <c r="CPA125" s="166"/>
      <c r="CPB125" s="166"/>
      <c r="CPC125" s="166"/>
      <c r="CPD125" s="166"/>
      <c r="CPE125" s="166"/>
      <c r="CPF125" s="166"/>
      <c r="CPG125" s="166"/>
      <c r="CPH125" s="166"/>
      <c r="CPI125" s="166"/>
      <c r="CPJ125" s="166"/>
      <c r="CPK125" s="166"/>
      <c r="CPL125" s="166"/>
      <c r="CPM125" s="166"/>
      <c r="CPN125" s="166"/>
      <c r="CPO125" s="166"/>
      <c r="CPP125" s="166"/>
      <c r="CPQ125" s="166"/>
      <c r="CPR125" s="166"/>
      <c r="CPS125" s="166"/>
      <c r="CPT125" s="166"/>
      <c r="CPU125" s="166"/>
      <c r="CPV125" s="166"/>
      <c r="CPW125" s="166"/>
      <c r="CPX125" s="166"/>
      <c r="CPY125" s="166"/>
      <c r="CPZ125" s="166"/>
      <c r="CQA125" s="166"/>
      <c r="CQB125" s="166"/>
      <c r="CQC125" s="166"/>
      <c r="CQD125" s="166"/>
      <c r="CQE125" s="166"/>
      <c r="CQF125" s="166"/>
      <c r="CQG125" s="166"/>
      <c r="CQH125" s="166"/>
      <c r="CQI125" s="166"/>
      <c r="CQJ125" s="166"/>
      <c r="CQK125" s="166"/>
      <c r="CQL125" s="166"/>
      <c r="CQM125" s="166"/>
      <c r="CQN125" s="166"/>
      <c r="CQO125" s="166"/>
      <c r="CQP125" s="166"/>
      <c r="CQQ125" s="166"/>
      <c r="CQR125" s="166"/>
      <c r="CQS125" s="166"/>
      <c r="CQT125" s="166"/>
      <c r="CQU125" s="166"/>
      <c r="CQV125" s="166"/>
      <c r="CQW125" s="166"/>
      <c r="CQX125" s="166"/>
      <c r="CQY125" s="166"/>
      <c r="CQZ125" s="166"/>
      <c r="CRA125" s="166"/>
      <c r="CRB125" s="166"/>
      <c r="CRC125" s="166"/>
      <c r="CRD125" s="166"/>
      <c r="CRE125" s="166"/>
      <c r="CRF125" s="166"/>
      <c r="CRG125" s="166"/>
      <c r="CRH125" s="166"/>
      <c r="CRI125" s="166"/>
      <c r="CRJ125" s="166"/>
      <c r="CRK125" s="166"/>
      <c r="CRL125" s="166"/>
      <c r="CRM125" s="166"/>
      <c r="CRN125" s="166"/>
      <c r="CRO125" s="166"/>
      <c r="CRP125" s="166"/>
      <c r="CRQ125" s="166"/>
      <c r="CRR125" s="166"/>
      <c r="CRS125" s="166"/>
      <c r="CRT125" s="166"/>
      <c r="CRU125" s="166"/>
      <c r="CRV125" s="166"/>
      <c r="CRW125" s="166"/>
      <c r="CRX125" s="166"/>
      <c r="CRY125" s="166"/>
      <c r="CRZ125" s="166"/>
      <c r="CSA125" s="166"/>
      <c r="CSB125" s="166"/>
      <c r="CSC125" s="166"/>
      <c r="CSD125" s="166"/>
      <c r="CSE125" s="166"/>
      <c r="CSF125" s="166"/>
      <c r="CSG125" s="166"/>
      <c r="CSH125" s="166"/>
      <c r="CSI125" s="166"/>
      <c r="CSJ125" s="166"/>
      <c r="CSK125" s="166"/>
      <c r="CSL125" s="166"/>
      <c r="CSM125" s="166"/>
      <c r="CSN125" s="166"/>
      <c r="CSO125" s="166"/>
      <c r="CSP125" s="166"/>
      <c r="CSQ125" s="166"/>
      <c r="CSR125" s="166"/>
      <c r="CSS125" s="166"/>
      <c r="CST125" s="166"/>
      <c r="CSU125" s="166"/>
      <c r="CSV125" s="166"/>
      <c r="CSW125" s="166"/>
      <c r="CSX125" s="166"/>
      <c r="CSY125" s="166"/>
      <c r="CSZ125" s="166"/>
      <c r="CTA125" s="166"/>
      <c r="CTB125" s="166"/>
      <c r="CTC125" s="166"/>
      <c r="CTD125" s="166"/>
      <c r="CTE125" s="166"/>
      <c r="CTF125" s="166"/>
      <c r="CTG125" s="166"/>
      <c r="CTH125" s="166"/>
      <c r="CTI125" s="166"/>
      <c r="CTJ125" s="166"/>
      <c r="CTK125" s="166"/>
      <c r="CTL125" s="166"/>
      <c r="CTM125" s="166"/>
      <c r="CTN125" s="166"/>
      <c r="CTO125" s="166"/>
      <c r="CTP125" s="166"/>
      <c r="CTQ125" s="166"/>
      <c r="CTR125" s="166"/>
      <c r="CTS125" s="166"/>
      <c r="CTT125" s="166"/>
      <c r="CTU125" s="166"/>
      <c r="CTV125" s="166"/>
      <c r="CTW125" s="166"/>
      <c r="CTX125" s="166"/>
      <c r="CTY125" s="166"/>
      <c r="CTZ125" s="166"/>
      <c r="CUA125" s="166"/>
      <c r="CUB125" s="166"/>
      <c r="CUC125" s="166"/>
      <c r="CUD125" s="166"/>
      <c r="CUE125" s="166"/>
      <c r="CUF125" s="166"/>
      <c r="CUG125" s="166"/>
      <c r="CUH125" s="166"/>
      <c r="CUI125" s="166"/>
      <c r="CUJ125" s="166"/>
      <c r="CUK125" s="166"/>
      <c r="CUL125" s="166"/>
      <c r="CUM125" s="166"/>
      <c r="CUN125" s="166"/>
      <c r="CUO125" s="166"/>
      <c r="CUP125" s="166"/>
      <c r="CUQ125" s="166"/>
      <c r="CUR125" s="166"/>
      <c r="CUS125" s="166"/>
      <c r="CUT125" s="166"/>
      <c r="CUU125" s="166"/>
      <c r="CUV125" s="166"/>
      <c r="CUW125" s="166"/>
      <c r="CUX125" s="166"/>
      <c r="CUY125" s="166"/>
      <c r="CUZ125" s="166"/>
      <c r="CVA125" s="166"/>
      <c r="CVB125" s="166"/>
      <c r="CVC125" s="166"/>
      <c r="CVD125" s="166"/>
      <c r="CVE125" s="166"/>
      <c r="CVF125" s="166"/>
      <c r="CVG125" s="166"/>
      <c r="CVH125" s="166"/>
      <c r="CVI125" s="166"/>
      <c r="CVJ125" s="166"/>
      <c r="CVK125" s="166"/>
      <c r="CVL125" s="166"/>
      <c r="CVM125" s="166"/>
      <c r="CVN125" s="166"/>
      <c r="CVO125" s="166"/>
      <c r="CVP125" s="166"/>
      <c r="CVQ125" s="166"/>
      <c r="CVR125" s="166"/>
      <c r="CVS125" s="166"/>
      <c r="CVT125" s="166"/>
      <c r="CVU125" s="166"/>
      <c r="CVV125" s="166"/>
      <c r="CVW125" s="166"/>
      <c r="CVX125" s="166"/>
      <c r="CVY125" s="166"/>
      <c r="CVZ125" s="166"/>
      <c r="CWA125" s="166"/>
      <c r="CWB125" s="166"/>
      <c r="CWC125" s="166"/>
      <c r="CWD125" s="166"/>
      <c r="CWE125" s="166"/>
      <c r="CWF125" s="166"/>
      <c r="CWG125" s="166"/>
      <c r="CWH125" s="166"/>
      <c r="CWI125" s="166"/>
      <c r="CWJ125" s="166"/>
      <c r="CWK125" s="166"/>
      <c r="CWL125" s="166"/>
      <c r="CWM125" s="166"/>
      <c r="CWN125" s="166"/>
      <c r="CWO125" s="166"/>
      <c r="CWP125" s="166"/>
      <c r="CWQ125" s="166"/>
      <c r="CWR125" s="166"/>
      <c r="CWS125" s="166"/>
      <c r="CWT125" s="166"/>
      <c r="CWU125" s="166"/>
      <c r="CWV125" s="166"/>
      <c r="CWW125" s="166"/>
      <c r="CWX125" s="166"/>
      <c r="CWY125" s="166"/>
      <c r="CWZ125" s="166"/>
      <c r="CXA125" s="166"/>
      <c r="CXB125" s="166"/>
      <c r="CXC125" s="166"/>
      <c r="CXD125" s="166"/>
      <c r="CXE125" s="166"/>
      <c r="CXF125" s="166"/>
      <c r="CXG125" s="166"/>
      <c r="CXH125" s="166"/>
      <c r="CXI125" s="166"/>
      <c r="CXJ125" s="166"/>
      <c r="CXK125" s="166"/>
      <c r="CXL125" s="166"/>
      <c r="CXM125" s="166"/>
      <c r="CXN125" s="166"/>
      <c r="CXO125" s="166"/>
      <c r="CXP125" s="166"/>
      <c r="CXQ125" s="166"/>
      <c r="CXR125" s="166"/>
      <c r="CXS125" s="166"/>
      <c r="CXT125" s="166"/>
      <c r="CXU125" s="166"/>
      <c r="CXV125" s="166"/>
      <c r="CXW125" s="166"/>
      <c r="CXX125" s="166"/>
      <c r="CXY125" s="166"/>
      <c r="CXZ125" s="166"/>
      <c r="CYA125" s="166"/>
      <c r="CYB125" s="166"/>
      <c r="CYC125" s="166"/>
      <c r="CYD125" s="166"/>
      <c r="CYE125" s="166"/>
      <c r="CYF125" s="166"/>
      <c r="CYG125" s="166"/>
      <c r="CYH125" s="166"/>
      <c r="CYI125" s="166"/>
      <c r="CYJ125" s="166"/>
      <c r="CYK125" s="166"/>
      <c r="CYL125" s="166"/>
      <c r="CYM125" s="166"/>
      <c r="CYN125" s="166"/>
      <c r="CYO125" s="166"/>
      <c r="CYP125" s="166"/>
      <c r="CYQ125" s="166"/>
      <c r="CYR125" s="166"/>
      <c r="CYS125" s="166"/>
      <c r="CYT125" s="166"/>
      <c r="CYU125" s="166"/>
      <c r="CYV125" s="166"/>
      <c r="CYW125" s="166"/>
      <c r="CYX125" s="166"/>
      <c r="CYY125" s="166"/>
      <c r="CYZ125" s="166"/>
      <c r="CZA125" s="166"/>
      <c r="CZB125" s="166"/>
      <c r="CZC125" s="166"/>
      <c r="CZD125" s="166"/>
      <c r="CZE125" s="166"/>
      <c r="CZF125" s="166"/>
      <c r="CZG125" s="166"/>
      <c r="CZH125" s="166"/>
      <c r="CZI125" s="166"/>
      <c r="CZJ125" s="166"/>
      <c r="CZK125" s="166"/>
      <c r="CZL125" s="166"/>
      <c r="CZM125" s="166"/>
      <c r="CZN125" s="166"/>
      <c r="CZO125" s="166"/>
      <c r="CZP125" s="166"/>
      <c r="CZQ125" s="166"/>
      <c r="CZR125" s="166"/>
      <c r="CZS125" s="166"/>
      <c r="CZT125" s="166"/>
      <c r="CZU125" s="166"/>
      <c r="CZV125" s="166"/>
      <c r="CZW125" s="166"/>
      <c r="CZX125" s="166"/>
      <c r="CZY125" s="166"/>
      <c r="CZZ125" s="166"/>
      <c r="DAA125" s="166"/>
      <c r="DAB125" s="166"/>
      <c r="DAC125" s="166"/>
      <c r="DAD125" s="166"/>
      <c r="DAE125" s="166"/>
      <c r="DAF125" s="166"/>
      <c r="DAG125" s="166"/>
      <c r="DAH125" s="166"/>
      <c r="DAI125" s="166"/>
      <c r="DAJ125" s="166"/>
      <c r="DAK125" s="166"/>
      <c r="DAL125" s="166"/>
      <c r="DAM125" s="166"/>
      <c r="DAN125" s="166"/>
      <c r="DAO125" s="166"/>
      <c r="DAP125" s="166"/>
      <c r="DAQ125" s="166"/>
      <c r="DAR125" s="166"/>
      <c r="DAS125" s="166"/>
      <c r="DAT125" s="166"/>
      <c r="DAU125" s="166"/>
      <c r="DAV125" s="166"/>
      <c r="DAW125" s="166"/>
      <c r="DAX125" s="166"/>
      <c r="DAY125" s="166"/>
      <c r="DAZ125" s="166"/>
      <c r="DBA125" s="166"/>
      <c r="DBB125" s="166"/>
      <c r="DBC125" s="166"/>
      <c r="DBD125" s="166"/>
      <c r="DBE125" s="166"/>
      <c r="DBF125" s="166"/>
      <c r="DBG125" s="166"/>
      <c r="DBH125" s="166"/>
      <c r="DBI125" s="166"/>
      <c r="DBJ125" s="166"/>
      <c r="DBK125" s="166"/>
      <c r="DBL125" s="166"/>
      <c r="DBM125" s="166"/>
      <c r="DBN125" s="166"/>
      <c r="DBO125" s="166"/>
      <c r="DBP125" s="166"/>
      <c r="DBQ125" s="166"/>
      <c r="DBR125" s="166"/>
      <c r="DBS125" s="166"/>
      <c r="DBT125" s="166"/>
      <c r="DBU125" s="166"/>
      <c r="DBV125" s="166"/>
      <c r="DBW125" s="166"/>
      <c r="DBX125" s="166"/>
      <c r="DBY125" s="166"/>
      <c r="DBZ125" s="166"/>
      <c r="DCA125" s="166"/>
      <c r="DCB125" s="166"/>
      <c r="DCC125" s="166"/>
      <c r="DCD125" s="166"/>
      <c r="DCE125" s="166"/>
      <c r="DCF125" s="166"/>
      <c r="DCG125" s="166"/>
      <c r="DCH125" s="166"/>
      <c r="DCI125" s="166"/>
      <c r="DCJ125" s="166"/>
      <c r="DCK125" s="166"/>
      <c r="DCL125" s="166"/>
      <c r="DCM125" s="166"/>
      <c r="DCN125" s="166"/>
      <c r="DCO125" s="166"/>
      <c r="DCP125" s="166"/>
      <c r="DCQ125" s="166"/>
      <c r="DCR125" s="166"/>
      <c r="DCS125" s="166"/>
      <c r="DCT125" s="166"/>
      <c r="DCU125" s="166"/>
      <c r="DCV125" s="166"/>
      <c r="DCW125" s="166"/>
      <c r="DCX125" s="166"/>
      <c r="DCY125" s="166"/>
      <c r="DCZ125" s="166"/>
      <c r="DDA125" s="166"/>
      <c r="DDB125" s="166"/>
      <c r="DDC125" s="166"/>
      <c r="DDD125" s="166"/>
      <c r="DDE125" s="166"/>
      <c r="DDF125" s="166"/>
      <c r="DDG125" s="166"/>
      <c r="DDH125" s="166"/>
      <c r="DDI125" s="166"/>
      <c r="DDJ125" s="166"/>
      <c r="DDK125" s="166"/>
      <c r="DDL125" s="166"/>
      <c r="DDM125" s="166"/>
      <c r="DDN125" s="166"/>
      <c r="DDO125" s="166"/>
      <c r="DDP125" s="166"/>
      <c r="DDQ125" s="166"/>
      <c r="DDR125" s="166"/>
      <c r="DDS125" s="166"/>
      <c r="DDT125" s="166"/>
      <c r="DDU125" s="166"/>
      <c r="DDV125" s="166"/>
      <c r="DDW125" s="166"/>
      <c r="DDX125" s="166"/>
      <c r="DDY125" s="166"/>
      <c r="DDZ125" s="166"/>
      <c r="DEA125" s="166"/>
      <c r="DEB125" s="166"/>
      <c r="DEC125" s="166"/>
      <c r="DED125" s="166"/>
      <c r="DEE125" s="166"/>
      <c r="DEF125" s="166"/>
      <c r="DEG125" s="166"/>
      <c r="DEH125" s="166"/>
      <c r="DEI125" s="166"/>
      <c r="DEJ125" s="166"/>
      <c r="DEK125" s="166"/>
      <c r="DEL125" s="166"/>
      <c r="DEM125" s="166"/>
      <c r="DEN125" s="166"/>
      <c r="DEO125" s="166"/>
      <c r="DEP125" s="166"/>
      <c r="DEQ125" s="166"/>
      <c r="DER125" s="166"/>
      <c r="DES125" s="166"/>
      <c r="DET125" s="166"/>
      <c r="DEU125" s="166"/>
      <c r="DEV125" s="166"/>
      <c r="DEW125" s="166"/>
      <c r="DEX125" s="166"/>
      <c r="DEY125" s="166"/>
      <c r="DEZ125" s="166"/>
      <c r="DFA125" s="166"/>
      <c r="DFB125" s="166"/>
      <c r="DFC125" s="166"/>
      <c r="DFD125" s="166"/>
      <c r="DFE125" s="166"/>
      <c r="DFF125" s="166"/>
      <c r="DFG125" s="166"/>
      <c r="DFH125" s="166"/>
      <c r="DFI125" s="166"/>
      <c r="DFJ125" s="166"/>
      <c r="DFK125" s="166"/>
      <c r="DFL125" s="166"/>
      <c r="DFM125" s="166"/>
      <c r="DFN125" s="166"/>
      <c r="DFO125" s="166"/>
      <c r="DFP125" s="166"/>
      <c r="DFQ125" s="166"/>
      <c r="DFR125" s="166"/>
      <c r="DFS125" s="166"/>
      <c r="DFT125" s="166"/>
      <c r="DFU125" s="166"/>
      <c r="DFV125" s="166"/>
      <c r="DFW125" s="166"/>
      <c r="DFX125" s="166"/>
      <c r="DFY125" s="166"/>
      <c r="DFZ125" s="166"/>
      <c r="DGA125" s="166"/>
      <c r="DGB125" s="166"/>
      <c r="DGC125" s="166"/>
      <c r="DGD125" s="166"/>
      <c r="DGE125" s="166"/>
      <c r="DGF125" s="166"/>
      <c r="DGG125" s="166"/>
      <c r="DGH125" s="166"/>
      <c r="DGI125" s="166"/>
      <c r="DGJ125" s="166"/>
      <c r="DGK125" s="166"/>
      <c r="DGL125" s="166"/>
      <c r="DGM125" s="166"/>
      <c r="DGN125" s="166"/>
      <c r="DGO125" s="166"/>
      <c r="DGP125" s="166"/>
      <c r="DGQ125" s="166"/>
      <c r="DGR125" s="166"/>
      <c r="DGS125" s="166"/>
      <c r="DGT125" s="166"/>
      <c r="DGU125" s="166"/>
      <c r="DGV125" s="166"/>
      <c r="DGW125" s="166"/>
      <c r="DGX125" s="166"/>
      <c r="DGY125" s="166"/>
      <c r="DGZ125" s="166"/>
      <c r="DHA125" s="166"/>
      <c r="DHB125" s="166"/>
      <c r="DHC125" s="166"/>
      <c r="DHD125" s="166"/>
      <c r="DHE125" s="166"/>
      <c r="DHF125" s="166"/>
      <c r="DHG125" s="166"/>
      <c r="DHH125" s="166"/>
      <c r="DHI125" s="166"/>
      <c r="DHJ125" s="166"/>
      <c r="DHK125" s="166"/>
      <c r="DHL125" s="166"/>
      <c r="DHM125" s="166"/>
      <c r="DHN125" s="166"/>
      <c r="DHO125" s="166"/>
      <c r="DHP125" s="166"/>
      <c r="DHQ125" s="166"/>
      <c r="DHR125" s="166"/>
      <c r="DHS125" s="166"/>
      <c r="DHT125" s="166"/>
      <c r="DHU125" s="166"/>
      <c r="DHV125" s="166"/>
      <c r="DHW125" s="166"/>
      <c r="DHX125" s="166"/>
      <c r="DHY125" s="166"/>
      <c r="DHZ125" s="166"/>
      <c r="DIA125" s="166"/>
      <c r="DIB125" s="166"/>
      <c r="DIC125" s="166"/>
      <c r="DID125" s="166"/>
      <c r="DIE125" s="166"/>
      <c r="DIF125" s="166"/>
      <c r="DIG125" s="166"/>
      <c r="DIH125" s="166"/>
      <c r="DII125" s="166"/>
      <c r="DIJ125" s="166"/>
      <c r="DIK125" s="166"/>
      <c r="DIL125" s="166"/>
      <c r="DIM125" s="166"/>
      <c r="DIN125" s="166"/>
      <c r="DIO125" s="166"/>
      <c r="DIP125" s="166"/>
      <c r="DIQ125" s="166"/>
      <c r="DIR125" s="166"/>
      <c r="DIS125" s="166"/>
      <c r="DIT125" s="166"/>
      <c r="DIU125" s="166"/>
      <c r="DIV125" s="166"/>
      <c r="DIW125" s="166"/>
      <c r="DIX125" s="166"/>
      <c r="DIY125" s="166"/>
      <c r="DIZ125" s="166"/>
      <c r="DJA125" s="166"/>
      <c r="DJB125" s="166"/>
      <c r="DJC125" s="166"/>
      <c r="DJD125" s="166"/>
      <c r="DJE125" s="166"/>
      <c r="DJF125" s="166"/>
      <c r="DJG125" s="166"/>
      <c r="DJH125" s="166"/>
      <c r="DJI125" s="166"/>
      <c r="DJJ125" s="166"/>
      <c r="DJK125" s="166"/>
      <c r="DJL125" s="166"/>
      <c r="DJM125" s="166"/>
      <c r="DJN125" s="166"/>
      <c r="DJO125" s="166"/>
      <c r="DJP125" s="166"/>
      <c r="DJQ125" s="166"/>
      <c r="DJR125" s="166"/>
      <c r="DJS125" s="166"/>
      <c r="DJT125" s="166"/>
      <c r="DJU125" s="166"/>
      <c r="DJV125" s="166"/>
      <c r="DJW125" s="166"/>
      <c r="DJX125" s="166"/>
      <c r="DJY125" s="166"/>
      <c r="DJZ125" s="166"/>
      <c r="DKA125" s="166"/>
      <c r="DKB125" s="166"/>
      <c r="DKC125" s="166"/>
      <c r="DKD125" s="166"/>
      <c r="DKE125" s="166"/>
      <c r="DKF125" s="166"/>
      <c r="DKG125" s="166"/>
      <c r="DKH125" s="166"/>
      <c r="DKI125" s="166"/>
      <c r="DKJ125" s="166"/>
      <c r="DKK125" s="166"/>
      <c r="DKL125" s="166"/>
      <c r="DKM125" s="166"/>
      <c r="DKN125" s="166"/>
      <c r="DKO125" s="166"/>
      <c r="DKP125" s="166"/>
      <c r="DKQ125" s="166"/>
      <c r="DKR125" s="166"/>
      <c r="DKS125" s="166"/>
      <c r="DKT125" s="166"/>
      <c r="DKU125" s="166"/>
      <c r="DKV125" s="166"/>
      <c r="DKW125" s="166"/>
      <c r="DKX125" s="166"/>
      <c r="DKY125" s="166"/>
      <c r="DKZ125" s="166"/>
      <c r="DLA125" s="166"/>
      <c r="DLB125" s="166"/>
      <c r="DLC125" s="166"/>
      <c r="DLD125" s="166"/>
      <c r="DLE125" s="166"/>
      <c r="DLF125" s="166"/>
      <c r="DLG125" s="166"/>
      <c r="DLH125" s="166"/>
      <c r="DLI125" s="166"/>
      <c r="DLJ125" s="166"/>
      <c r="DLK125" s="166"/>
      <c r="DLL125" s="166"/>
      <c r="DLM125" s="166"/>
      <c r="DLN125" s="166"/>
      <c r="DLO125" s="166"/>
      <c r="DLP125" s="166"/>
      <c r="DLQ125" s="166"/>
      <c r="DLR125" s="166"/>
      <c r="DLS125" s="166"/>
      <c r="DLT125" s="166"/>
      <c r="DLU125" s="166"/>
      <c r="DLV125" s="166"/>
      <c r="DLW125" s="166"/>
      <c r="DLX125" s="166"/>
      <c r="DLY125" s="166"/>
      <c r="DLZ125" s="166"/>
      <c r="DMA125" s="166"/>
      <c r="DMB125" s="166"/>
      <c r="DMC125" s="166"/>
      <c r="DMD125" s="166"/>
      <c r="DME125" s="166"/>
      <c r="DMF125" s="166"/>
      <c r="DMG125" s="166"/>
      <c r="DMH125" s="166"/>
      <c r="DMI125" s="166"/>
      <c r="DMJ125" s="166"/>
      <c r="DMK125" s="166"/>
      <c r="DML125" s="166"/>
      <c r="DMM125" s="166"/>
      <c r="DMN125" s="166"/>
      <c r="DMO125" s="166"/>
      <c r="DMP125" s="166"/>
      <c r="DMQ125" s="166"/>
      <c r="DMR125" s="166"/>
      <c r="DMS125" s="166"/>
      <c r="DMT125" s="166"/>
      <c r="DMU125" s="166"/>
      <c r="DMV125" s="166"/>
      <c r="DMW125" s="166"/>
      <c r="DMX125" s="166"/>
      <c r="DMY125" s="166"/>
      <c r="DMZ125" s="166"/>
      <c r="DNA125" s="166"/>
      <c r="DNB125" s="166"/>
      <c r="DNC125" s="166"/>
      <c r="DND125" s="166"/>
      <c r="DNE125" s="166"/>
      <c r="DNF125" s="166"/>
      <c r="DNG125" s="166"/>
      <c r="DNH125" s="166"/>
      <c r="DNI125" s="166"/>
      <c r="DNJ125" s="166"/>
      <c r="DNK125" s="166"/>
      <c r="DNL125" s="166"/>
      <c r="DNM125" s="166"/>
      <c r="DNN125" s="166"/>
      <c r="DNO125" s="166"/>
      <c r="DNP125" s="166"/>
      <c r="DNQ125" s="166"/>
      <c r="DNR125" s="166"/>
      <c r="DNS125" s="166"/>
      <c r="DNT125" s="166"/>
      <c r="DNU125" s="166"/>
      <c r="DNV125" s="166"/>
      <c r="DNW125" s="166"/>
      <c r="DNX125" s="166"/>
      <c r="DNY125" s="166"/>
      <c r="DNZ125" s="166"/>
      <c r="DOA125" s="166"/>
      <c r="DOB125" s="166"/>
      <c r="DOC125" s="166"/>
      <c r="DOD125" s="166"/>
      <c r="DOE125" s="166"/>
      <c r="DOF125" s="166"/>
      <c r="DOG125" s="166"/>
      <c r="DOH125" s="166"/>
      <c r="DOI125" s="166"/>
      <c r="DOJ125" s="166"/>
      <c r="DOK125" s="166"/>
      <c r="DOL125" s="166"/>
      <c r="DOM125" s="166"/>
      <c r="DON125" s="166"/>
      <c r="DOO125" s="166"/>
      <c r="DOP125" s="166"/>
      <c r="DOQ125" s="166"/>
      <c r="DOR125" s="166"/>
      <c r="DOS125" s="166"/>
      <c r="DOT125" s="166"/>
      <c r="DOU125" s="166"/>
      <c r="DOV125" s="166"/>
      <c r="DOW125" s="166"/>
      <c r="DOX125" s="166"/>
      <c r="DOY125" s="166"/>
      <c r="DOZ125" s="166"/>
      <c r="DPA125" s="166"/>
      <c r="DPB125" s="166"/>
      <c r="DPC125" s="166"/>
      <c r="DPD125" s="166"/>
      <c r="DPE125" s="166"/>
      <c r="DPF125" s="166"/>
      <c r="DPG125" s="166"/>
    </row>
    <row r="126" spans="1:3127" s="167" customFormat="1" ht="36">
      <c r="A126" s="184" t="s">
        <v>2314</v>
      </c>
      <c r="B126" s="184" t="s">
        <v>2042</v>
      </c>
      <c r="C126" s="184" t="s">
        <v>2033</v>
      </c>
      <c r="D126" s="186" t="s">
        <v>344</v>
      </c>
      <c r="E126" s="184" t="s">
        <v>1432</v>
      </c>
      <c r="F126" s="184" t="s">
        <v>24</v>
      </c>
      <c r="G126" s="184" t="s">
        <v>25</v>
      </c>
      <c r="H126" s="184" t="s">
        <v>1972</v>
      </c>
      <c r="I126" s="184" t="s">
        <v>1005</v>
      </c>
      <c r="J126" s="184" t="s">
        <v>18</v>
      </c>
      <c r="K126" s="184" t="s">
        <v>52</v>
      </c>
      <c r="L126" s="180" t="s">
        <v>1432</v>
      </c>
      <c r="M126" s="184" t="s">
        <v>1113</v>
      </c>
      <c r="N126" s="187">
        <v>2899</v>
      </c>
      <c r="O126" s="187">
        <v>2074</v>
      </c>
      <c r="P126" s="180" t="s">
        <v>1432</v>
      </c>
      <c r="Q126" s="188">
        <v>1659.2</v>
      </c>
      <c r="R126" s="189" t="s">
        <v>2313</v>
      </c>
      <c r="S126" s="220" t="s">
        <v>2315</v>
      </c>
      <c r="T126" s="184"/>
      <c r="U126" s="5"/>
      <c r="V126" s="5"/>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c r="AMK126"/>
      <c r="AML126"/>
      <c r="AMM126"/>
      <c r="AMN126"/>
      <c r="AMO126"/>
      <c r="AMP126"/>
      <c r="AMQ126"/>
      <c r="AMR126"/>
      <c r="AMS126"/>
      <c r="AMT126"/>
      <c r="AMU126"/>
      <c r="AMV126"/>
      <c r="AMW126"/>
      <c r="AMX126"/>
      <c r="AMY126"/>
      <c r="AMZ126"/>
      <c r="ANA126"/>
      <c r="ANB126"/>
      <c r="ANC126"/>
      <c r="AND126"/>
      <c r="ANE126"/>
      <c r="ANF126"/>
      <c r="ANG126"/>
      <c r="ANH126"/>
      <c r="ANI126"/>
      <c r="ANJ126"/>
      <c r="ANK126"/>
      <c r="ANL126"/>
      <c r="ANM126"/>
      <c r="ANN126"/>
      <c r="ANO126"/>
      <c r="ANP126"/>
      <c r="ANQ126"/>
      <c r="ANR126"/>
      <c r="ANS126"/>
      <c r="ANT126"/>
      <c r="ANU126"/>
      <c r="ANV126"/>
      <c r="ANW126"/>
      <c r="ANX126"/>
      <c r="ANY126"/>
      <c r="ANZ126"/>
      <c r="AOA126"/>
      <c r="AOB126"/>
      <c r="AOC126"/>
      <c r="AOD126"/>
      <c r="AOE126"/>
      <c r="AOF126"/>
      <c r="AOG126"/>
      <c r="AOH126"/>
      <c r="AOI126"/>
      <c r="AOJ126"/>
      <c r="AOK126"/>
      <c r="AOL126"/>
      <c r="AOM126"/>
      <c r="AON126"/>
      <c r="AOO126"/>
      <c r="AOP126"/>
      <c r="AOQ126"/>
      <c r="AOR126"/>
      <c r="AOS126"/>
      <c r="AOT126"/>
      <c r="AOU126"/>
      <c r="AOV126"/>
      <c r="AOW126"/>
      <c r="AOX126"/>
      <c r="AOY126"/>
      <c r="AOZ126"/>
      <c r="APA126"/>
      <c r="APB126"/>
      <c r="APC126"/>
      <c r="APD126"/>
      <c r="APE126"/>
      <c r="APF126"/>
      <c r="APG126"/>
      <c r="APH126"/>
      <c r="API126"/>
      <c r="APJ126"/>
      <c r="APK126"/>
      <c r="APL126"/>
      <c r="APM126"/>
      <c r="APN126"/>
      <c r="APO126"/>
      <c r="APP126"/>
      <c r="APQ126"/>
      <c r="APR126"/>
      <c r="APS126"/>
      <c r="APT126"/>
      <c r="APU126"/>
    </row>
    <row r="127" spans="1:3127" s="166" customFormat="1" ht="48.75">
      <c r="A127" s="199" t="s">
        <v>2140</v>
      </c>
      <c r="B127" s="199" t="s">
        <v>1983</v>
      </c>
      <c r="C127" s="199" t="s">
        <v>19</v>
      </c>
      <c r="D127" s="199" t="s">
        <v>1154</v>
      </c>
      <c r="E127" s="199" t="s">
        <v>2141</v>
      </c>
      <c r="F127" s="199" t="s">
        <v>24</v>
      </c>
      <c r="G127" s="199" t="s">
        <v>31</v>
      </c>
      <c r="H127" s="199" t="s">
        <v>1972</v>
      </c>
      <c r="I127" s="199" t="s">
        <v>1005</v>
      </c>
      <c r="J127" s="199" t="s">
        <v>1973</v>
      </c>
      <c r="K127" s="199" t="s">
        <v>52</v>
      </c>
      <c r="L127" s="180" t="s">
        <v>1432</v>
      </c>
      <c r="M127" s="200" t="s">
        <v>2048</v>
      </c>
      <c r="N127" s="200">
        <v>7008</v>
      </c>
      <c r="O127" s="200">
        <v>2508</v>
      </c>
      <c r="P127" s="180" t="s">
        <v>1432</v>
      </c>
      <c r="Q127" s="201">
        <v>19579.244000000002</v>
      </c>
      <c r="R127" s="202" t="s">
        <v>2142</v>
      </c>
      <c r="S127" s="203" t="s">
        <v>2143</v>
      </c>
      <c r="T127" s="200"/>
      <c r="U127" s="5"/>
      <c r="V127" s="5"/>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row>
    <row r="128" spans="1:3127" s="167" customFormat="1" ht="36.75">
      <c r="A128" s="184" t="s">
        <v>2265</v>
      </c>
      <c r="B128" s="185" t="s">
        <v>1983</v>
      </c>
      <c r="C128" s="184" t="s">
        <v>2033</v>
      </c>
      <c r="D128" s="184" t="s">
        <v>2034</v>
      </c>
      <c r="E128" s="186" t="s">
        <v>2266</v>
      </c>
      <c r="F128" s="184" t="s">
        <v>24</v>
      </c>
      <c r="G128" s="184" t="s">
        <v>46</v>
      </c>
      <c r="H128" s="184" t="s">
        <v>1972</v>
      </c>
      <c r="I128" s="184" t="s">
        <v>1005</v>
      </c>
      <c r="J128" s="184" t="s">
        <v>18</v>
      </c>
      <c r="K128" s="184" t="s">
        <v>52</v>
      </c>
      <c r="L128" s="180" t="s">
        <v>1432</v>
      </c>
      <c r="M128" s="184" t="s">
        <v>1113</v>
      </c>
      <c r="N128" s="187">
        <v>57275</v>
      </c>
      <c r="O128" s="187">
        <v>51724</v>
      </c>
      <c r="P128" s="180" t="s">
        <v>1432</v>
      </c>
      <c r="Q128" s="188">
        <v>564.65366666666671</v>
      </c>
      <c r="R128" s="189" t="s">
        <v>2248</v>
      </c>
      <c r="S128" s="189" t="s">
        <v>2267</v>
      </c>
      <c r="T128" s="184"/>
      <c r="U128" s="5"/>
      <c r="V128" s="5"/>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row>
    <row r="129" spans="1:3127" s="166" customFormat="1" ht="36.75">
      <c r="A129" s="199" t="s">
        <v>2144</v>
      </c>
      <c r="B129" s="199" t="s">
        <v>1983</v>
      </c>
      <c r="C129" s="199" t="s">
        <v>19</v>
      </c>
      <c r="D129" s="199" t="s">
        <v>1154</v>
      </c>
      <c r="E129" s="199" t="s">
        <v>2145</v>
      </c>
      <c r="F129" s="199" t="s">
        <v>24</v>
      </c>
      <c r="G129" s="199" t="s">
        <v>25</v>
      </c>
      <c r="H129" s="199" t="s">
        <v>1972</v>
      </c>
      <c r="I129" s="199" t="s">
        <v>1005</v>
      </c>
      <c r="J129" s="199" t="s">
        <v>1973</v>
      </c>
      <c r="K129" s="199" t="s">
        <v>52</v>
      </c>
      <c r="L129" s="180" t="s">
        <v>1432</v>
      </c>
      <c r="M129" s="200" t="s">
        <v>2048</v>
      </c>
      <c r="N129" s="200">
        <v>1419</v>
      </c>
      <c r="O129" s="200">
        <v>321</v>
      </c>
      <c r="P129" s="180" t="s">
        <v>1432</v>
      </c>
      <c r="Q129" s="201">
        <v>12564.740000000002</v>
      </c>
      <c r="R129" s="202" t="s">
        <v>2142</v>
      </c>
      <c r="S129" s="203" t="s">
        <v>2146</v>
      </c>
      <c r="T129" s="200"/>
      <c r="U129" s="5"/>
      <c r="V129" s="5"/>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row>
    <row r="130" spans="1:3127" s="167" customFormat="1" ht="48.75">
      <c r="A130" s="184" t="s">
        <v>2384</v>
      </c>
      <c r="B130" s="185" t="s">
        <v>2037</v>
      </c>
      <c r="C130" s="184" t="s">
        <v>2033</v>
      </c>
      <c r="D130" s="186" t="s">
        <v>2286</v>
      </c>
      <c r="E130" s="186" t="s">
        <v>2385</v>
      </c>
      <c r="F130" s="184" t="s">
        <v>24</v>
      </c>
      <c r="G130" s="184" t="s">
        <v>46</v>
      </c>
      <c r="H130" s="184" t="s">
        <v>1972</v>
      </c>
      <c r="I130" s="184" t="s">
        <v>1005</v>
      </c>
      <c r="J130" s="184" t="s">
        <v>18</v>
      </c>
      <c r="K130" s="184" t="s">
        <v>52</v>
      </c>
      <c r="L130" s="180" t="s">
        <v>1432</v>
      </c>
      <c r="M130" s="184" t="s">
        <v>2386</v>
      </c>
      <c r="N130" s="187">
        <v>1740</v>
      </c>
      <c r="O130" s="187">
        <v>988</v>
      </c>
      <c r="P130" s="180" t="s">
        <v>1432</v>
      </c>
      <c r="Q130" s="188">
        <v>935.4</v>
      </c>
      <c r="R130" s="190" t="s">
        <v>2294</v>
      </c>
      <c r="S130" s="189" t="s">
        <v>2387</v>
      </c>
      <c r="T130" s="184"/>
      <c r="U130" s="5"/>
      <c r="V130" s="5"/>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s="166"/>
      <c r="APW130" s="166"/>
      <c r="APX130" s="166"/>
      <c r="APY130" s="166"/>
      <c r="APZ130" s="166"/>
      <c r="AQA130" s="166"/>
      <c r="AQB130" s="166"/>
      <c r="AQC130" s="166"/>
      <c r="AQD130" s="166"/>
      <c r="AQE130" s="166"/>
      <c r="AQF130" s="166"/>
      <c r="AQG130" s="166"/>
      <c r="AQH130" s="166"/>
      <c r="AQI130" s="166"/>
      <c r="AQJ130" s="166"/>
      <c r="AQK130" s="166"/>
      <c r="AQL130" s="166"/>
      <c r="AQM130" s="166"/>
      <c r="AQN130" s="166"/>
      <c r="AQO130" s="166"/>
      <c r="AQP130" s="166"/>
      <c r="AQQ130" s="166"/>
      <c r="AQR130" s="166"/>
      <c r="AQS130" s="166"/>
      <c r="AQT130" s="166"/>
      <c r="AQU130" s="166"/>
      <c r="AQV130" s="166"/>
      <c r="AQW130" s="166"/>
      <c r="AQX130" s="166"/>
      <c r="AQY130" s="166"/>
      <c r="AQZ130" s="166"/>
      <c r="ARA130" s="166"/>
      <c r="ARB130" s="166"/>
      <c r="ARC130" s="166"/>
      <c r="ARD130" s="166"/>
      <c r="ARE130" s="166"/>
      <c r="ARF130" s="166"/>
      <c r="ARG130" s="166"/>
      <c r="ARH130" s="166"/>
      <c r="ARI130" s="166"/>
      <c r="ARJ130" s="166"/>
      <c r="ARK130" s="166"/>
      <c r="ARL130" s="166"/>
      <c r="ARM130" s="166"/>
      <c r="ARN130" s="166"/>
      <c r="ARO130" s="166"/>
      <c r="ARP130" s="166"/>
      <c r="ARQ130" s="166"/>
      <c r="ARR130" s="166"/>
      <c r="ARS130" s="166"/>
      <c r="ART130" s="166"/>
      <c r="ARU130" s="166"/>
      <c r="ARV130" s="166"/>
      <c r="ARW130" s="166"/>
      <c r="ARX130" s="166"/>
      <c r="ARY130" s="166"/>
      <c r="ARZ130" s="166"/>
      <c r="ASA130" s="166"/>
      <c r="ASB130" s="166"/>
      <c r="ASC130" s="166"/>
      <c r="ASD130" s="166"/>
      <c r="ASE130" s="166"/>
      <c r="ASF130" s="166"/>
      <c r="ASG130" s="166"/>
      <c r="ASH130" s="166"/>
      <c r="ASI130" s="166"/>
      <c r="ASJ130" s="166"/>
      <c r="ASK130" s="166"/>
      <c r="ASL130" s="166"/>
      <c r="ASM130" s="166"/>
      <c r="ASN130" s="166"/>
      <c r="ASO130" s="166"/>
      <c r="ASP130" s="166"/>
      <c r="ASQ130" s="166"/>
      <c r="ASR130" s="166"/>
      <c r="ASS130" s="166"/>
      <c r="AST130" s="166"/>
      <c r="ASU130" s="166"/>
      <c r="ASV130" s="166"/>
      <c r="ASW130" s="166"/>
      <c r="ASX130" s="166"/>
      <c r="ASY130" s="166"/>
      <c r="ASZ130" s="166"/>
      <c r="ATA130" s="166"/>
      <c r="ATB130" s="166"/>
      <c r="ATC130" s="166"/>
      <c r="ATD130" s="166"/>
      <c r="ATE130" s="166"/>
      <c r="ATF130" s="166"/>
      <c r="ATG130" s="166"/>
      <c r="ATH130" s="166"/>
      <c r="ATI130" s="166"/>
      <c r="ATJ130" s="166"/>
      <c r="ATK130" s="166"/>
      <c r="ATL130" s="166"/>
      <c r="ATM130" s="166"/>
      <c r="ATN130" s="166"/>
      <c r="ATO130" s="166"/>
      <c r="ATP130" s="166"/>
      <c r="ATQ130" s="166"/>
      <c r="ATR130" s="166"/>
      <c r="ATS130" s="166"/>
      <c r="ATT130" s="166"/>
      <c r="ATU130" s="166"/>
      <c r="ATV130" s="166"/>
      <c r="ATW130" s="166"/>
      <c r="ATX130" s="166"/>
      <c r="ATY130" s="166"/>
      <c r="ATZ130" s="166"/>
      <c r="AUA130" s="166"/>
      <c r="AUB130" s="166"/>
      <c r="AUC130" s="166"/>
      <c r="AUD130" s="166"/>
      <c r="AUE130" s="166"/>
      <c r="AUF130" s="166"/>
      <c r="AUG130" s="166"/>
      <c r="AUH130" s="166"/>
      <c r="AUI130" s="166"/>
      <c r="AUJ130" s="166"/>
      <c r="AUK130" s="166"/>
      <c r="AUL130" s="166"/>
      <c r="AUM130" s="166"/>
      <c r="AUN130" s="166"/>
      <c r="AUO130" s="166"/>
      <c r="AUP130" s="166"/>
      <c r="AUQ130" s="166"/>
      <c r="AUR130" s="166"/>
      <c r="AUS130" s="166"/>
      <c r="AUT130" s="166"/>
      <c r="AUU130" s="166"/>
      <c r="AUV130" s="166"/>
      <c r="AUW130" s="166"/>
      <c r="AUX130" s="166"/>
      <c r="AUY130" s="166"/>
      <c r="AUZ130" s="166"/>
      <c r="AVA130" s="166"/>
      <c r="AVB130" s="166"/>
      <c r="AVC130" s="166"/>
      <c r="AVD130" s="166"/>
      <c r="AVE130" s="166"/>
      <c r="AVF130" s="166"/>
      <c r="AVG130" s="166"/>
      <c r="AVH130" s="166"/>
      <c r="AVI130" s="166"/>
      <c r="AVJ130" s="166"/>
      <c r="AVK130" s="166"/>
      <c r="AVL130" s="166"/>
      <c r="AVM130" s="166"/>
      <c r="AVN130" s="166"/>
      <c r="AVO130" s="166"/>
      <c r="AVP130" s="166"/>
      <c r="AVQ130" s="166"/>
      <c r="AVR130" s="166"/>
      <c r="AVS130" s="166"/>
      <c r="AVT130" s="166"/>
      <c r="AVU130" s="166"/>
      <c r="AVV130" s="166"/>
      <c r="AVW130" s="166"/>
      <c r="AVX130" s="166"/>
      <c r="AVY130" s="166"/>
      <c r="AVZ130" s="166"/>
      <c r="AWA130" s="166"/>
      <c r="AWB130" s="166"/>
      <c r="AWC130" s="166"/>
      <c r="AWD130" s="166"/>
      <c r="AWE130" s="166"/>
      <c r="AWF130" s="166"/>
      <c r="AWG130" s="166"/>
      <c r="AWH130" s="166"/>
      <c r="AWI130" s="166"/>
      <c r="AWJ130" s="166"/>
      <c r="AWK130" s="166"/>
      <c r="AWL130" s="166"/>
      <c r="AWM130" s="166"/>
      <c r="AWN130" s="166"/>
      <c r="AWO130" s="166"/>
      <c r="AWP130" s="166"/>
      <c r="AWQ130" s="166"/>
      <c r="AWR130" s="166"/>
      <c r="AWS130" s="166"/>
      <c r="AWT130" s="166"/>
      <c r="AWU130" s="166"/>
      <c r="AWV130" s="166"/>
      <c r="AWW130" s="166"/>
      <c r="AWX130" s="166"/>
      <c r="AWY130" s="166"/>
      <c r="AWZ130" s="166"/>
      <c r="AXA130" s="166"/>
      <c r="AXB130" s="166"/>
      <c r="AXC130" s="166"/>
      <c r="AXD130" s="166"/>
      <c r="AXE130" s="166"/>
      <c r="AXF130" s="166"/>
      <c r="AXG130" s="166"/>
      <c r="AXH130" s="166"/>
      <c r="AXI130" s="166"/>
      <c r="AXJ130" s="166"/>
      <c r="AXK130" s="166"/>
      <c r="AXL130" s="166"/>
      <c r="AXM130" s="166"/>
      <c r="AXN130" s="166"/>
      <c r="AXO130" s="166"/>
      <c r="AXP130" s="166"/>
      <c r="AXQ130" s="166"/>
      <c r="AXR130" s="166"/>
      <c r="AXS130" s="166"/>
      <c r="AXT130" s="166"/>
      <c r="AXU130" s="166"/>
      <c r="AXV130" s="166"/>
      <c r="AXW130" s="166"/>
      <c r="AXX130" s="166"/>
      <c r="AXY130" s="166"/>
      <c r="AXZ130" s="166"/>
      <c r="AYA130" s="166"/>
      <c r="AYB130" s="166"/>
      <c r="AYC130" s="166"/>
      <c r="AYD130" s="166"/>
      <c r="AYE130" s="166"/>
      <c r="AYF130" s="166"/>
      <c r="AYG130" s="166"/>
      <c r="AYH130" s="166"/>
      <c r="AYI130" s="166"/>
      <c r="AYJ130" s="166"/>
      <c r="AYK130" s="166"/>
      <c r="AYL130" s="166"/>
      <c r="AYM130" s="166"/>
      <c r="AYN130" s="166"/>
      <c r="AYO130" s="166"/>
      <c r="AYP130" s="166"/>
      <c r="AYQ130" s="166"/>
      <c r="AYR130" s="166"/>
      <c r="AYS130" s="166"/>
      <c r="AYT130" s="166"/>
      <c r="AYU130" s="166"/>
      <c r="AYV130" s="166"/>
      <c r="AYW130" s="166"/>
      <c r="AYX130" s="166"/>
      <c r="AYY130" s="166"/>
      <c r="AYZ130" s="166"/>
      <c r="AZA130" s="166"/>
      <c r="AZB130" s="166"/>
      <c r="AZC130" s="166"/>
      <c r="AZD130" s="166"/>
      <c r="AZE130" s="166"/>
      <c r="AZF130" s="166"/>
      <c r="AZG130" s="166"/>
      <c r="AZH130" s="166"/>
      <c r="AZI130" s="166"/>
      <c r="AZJ130" s="166"/>
      <c r="AZK130" s="166"/>
      <c r="AZL130" s="166"/>
      <c r="AZM130" s="166"/>
      <c r="AZN130" s="166"/>
      <c r="AZO130" s="166"/>
      <c r="AZP130" s="166"/>
      <c r="AZQ130" s="166"/>
      <c r="AZR130" s="166"/>
      <c r="AZS130" s="166"/>
      <c r="AZT130" s="166"/>
      <c r="AZU130" s="166"/>
      <c r="AZV130" s="166"/>
      <c r="AZW130" s="166"/>
      <c r="AZX130" s="166"/>
      <c r="AZY130" s="166"/>
      <c r="AZZ130" s="166"/>
      <c r="BAA130" s="166"/>
      <c r="BAB130" s="166"/>
      <c r="BAC130" s="166"/>
      <c r="BAD130" s="166"/>
      <c r="BAE130" s="166"/>
      <c r="BAF130" s="166"/>
      <c r="BAG130" s="166"/>
      <c r="BAH130" s="166"/>
      <c r="BAI130" s="166"/>
      <c r="BAJ130" s="166"/>
      <c r="BAK130" s="166"/>
      <c r="BAL130" s="166"/>
      <c r="BAM130" s="166"/>
      <c r="BAN130" s="166"/>
      <c r="BAO130" s="166"/>
      <c r="BAP130" s="166"/>
      <c r="BAQ130" s="166"/>
      <c r="BAR130" s="166"/>
      <c r="BAS130" s="166"/>
      <c r="BAT130" s="166"/>
      <c r="BAU130" s="166"/>
      <c r="BAV130" s="166"/>
      <c r="BAW130" s="166"/>
      <c r="BAX130" s="166"/>
      <c r="BAY130" s="166"/>
      <c r="BAZ130" s="166"/>
      <c r="BBA130" s="166"/>
      <c r="BBB130" s="166"/>
      <c r="BBC130" s="166"/>
      <c r="BBD130" s="166"/>
      <c r="BBE130" s="166"/>
      <c r="BBF130" s="166"/>
      <c r="BBG130" s="166"/>
      <c r="BBH130" s="166"/>
      <c r="BBI130" s="166"/>
      <c r="BBJ130" s="166"/>
      <c r="BBK130" s="166"/>
      <c r="BBL130" s="166"/>
      <c r="BBM130" s="166"/>
      <c r="BBN130" s="166"/>
      <c r="BBO130" s="166"/>
      <c r="BBP130" s="166"/>
      <c r="BBQ130" s="166"/>
      <c r="BBR130" s="166"/>
      <c r="BBS130" s="166"/>
      <c r="BBT130" s="166"/>
      <c r="BBU130" s="166"/>
      <c r="BBV130" s="166"/>
      <c r="BBW130" s="166"/>
      <c r="BBX130" s="166"/>
      <c r="BBY130" s="166"/>
      <c r="BBZ130" s="166"/>
      <c r="BCA130" s="166"/>
      <c r="BCB130" s="166"/>
      <c r="BCC130" s="166"/>
      <c r="BCD130" s="166"/>
      <c r="BCE130" s="166"/>
      <c r="BCF130" s="166"/>
      <c r="BCG130" s="166"/>
      <c r="BCH130" s="166"/>
      <c r="BCI130" s="166"/>
      <c r="BCJ130" s="166"/>
      <c r="BCK130" s="166"/>
      <c r="BCL130" s="166"/>
      <c r="BCM130" s="166"/>
      <c r="BCN130" s="166"/>
      <c r="BCO130" s="166"/>
      <c r="BCP130" s="166"/>
      <c r="BCQ130" s="166"/>
      <c r="BCR130" s="166"/>
      <c r="BCS130" s="166"/>
      <c r="BCT130" s="166"/>
      <c r="BCU130" s="166"/>
      <c r="BCV130" s="166"/>
      <c r="BCW130" s="166"/>
      <c r="BCX130" s="166"/>
      <c r="BCY130" s="166"/>
      <c r="BCZ130" s="166"/>
      <c r="BDA130" s="166"/>
      <c r="BDB130" s="166"/>
      <c r="BDC130" s="166"/>
      <c r="BDD130" s="166"/>
      <c r="BDE130" s="166"/>
      <c r="BDF130" s="166"/>
      <c r="BDG130" s="166"/>
      <c r="BDH130" s="166"/>
      <c r="BDI130" s="166"/>
      <c r="BDJ130" s="166"/>
      <c r="BDK130" s="166"/>
      <c r="BDL130" s="166"/>
      <c r="BDM130" s="166"/>
      <c r="BDN130" s="166"/>
      <c r="BDO130" s="166"/>
      <c r="BDP130" s="166"/>
      <c r="BDQ130" s="166"/>
      <c r="BDR130" s="166"/>
      <c r="BDS130" s="166"/>
      <c r="BDT130" s="166"/>
      <c r="BDU130" s="166"/>
      <c r="BDV130" s="166"/>
      <c r="BDW130" s="166"/>
      <c r="BDX130" s="166"/>
      <c r="BDY130" s="166"/>
      <c r="BDZ130" s="166"/>
      <c r="BEA130" s="166"/>
      <c r="BEB130" s="166"/>
      <c r="BEC130" s="166"/>
      <c r="BED130" s="166"/>
      <c r="BEE130" s="166"/>
      <c r="BEF130" s="166"/>
      <c r="BEG130" s="166"/>
      <c r="BEH130" s="166"/>
      <c r="BEI130" s="166"/>
      <c r="BEJ130" s="166"/>
      <c r="BEK130" s="166"/>
      <c r="BEL130" s="166"/>
      <c r="BEM130" s="166"/>
      <c r="BEN130" s="166"/>
      <c r="BEO130" s="166"/>
      <c r="BEP130" s="166"/>
      <c r="BEQ130" s="166"/>
      <c r="BER130" s="166"/>
      <c r="BES130" s="166"/>
      <c r="BET130" s="166"/>
      <c r="BEU130" s="166"/>
      <c r="BEV130" s="166"/>
      <c r="BEW130" s="166"/>
      <c r="BEX130" s="166"/>
      <c r="BEY130" s="166"/>
      <c r="BEZ130" s="166"/>
      <c r="BFA130" s="166"/>
      <c r="BFB130" s="166"/>
      <c r="BFC130" s="166"/>
      <c r="BFD130" s="166"/>
      <c r="BFE130" s="166"/>
      <c r="BFF130" s="166"/>
      <c r="BFG130" s="166"/>
      <c r="BFH130" s="166"/>
      <c r="BFI130" s="166"/>
      <c r="BFJ130" s="166"/>
      <c r="BFK130" s="166"/>
      <c r="BFL130" s="166"/>
      <c r="BFM130" s="166"/>
      <c r="BFN130" s="166"/>
      <c r="BFO130" s="166"/>
      <c r="BFP130" s="166"/>
      <c r="BFQ130" s="166"/>
      <c r="BFR130" s="166"/>
      <c r="BFS130" s="166"/>
      <c r="BFT130" s="166"/>
      <c r="BFU130" s="166"/>
      <c r="BFV130" s="166"/>
      <c r="BFW130" s="166"/>
      <c r="BFX130" s="166"/>
      <c r="BFY130" s="166"/>
      <c r="BFZ130" s="166"/>
      <c r="BGA130" s="166"/>
      <c r="BGB130" s="166"/>
      <c r="BGC130" s="166"/>
      <c r="BGD130" s="166"/>
      <c r="BGE130" s="166"/>
      <c r="BGF130" s="166"/>
      <c r="BGG130" s="166"/>
      <c r="BGH130" s="166"/>
      <c r="BGI130" s="166"/>
      <c r="BGJ130" s="166"/>
      <c r="BGK130" s="166"/>
      <c r="BGL130" s="166"/>
      <c r="BGM130" s="166"/>
      <c r="BGN130" s="166"/>
      <c r="BGO130" s="166"/>
      <c r="BGP130" s="166"/>
      <c r="BGQ130" s="166"/>
      <c r="BGR130" s="166"/>
      <c r="BGS130" s="166"/>
      <c r="BGT130" s="166"/>
      <c r="BGU130" s="166"/>
      <c r="BGV130" s="166"/>
      <c r="BGW130" s="166"/>
      <c r="BGX130" s="166"/>
      <c r="BGY130" s="166"/>
      <c r="BGZ130" s="166"/>
      <c r="BHA130" s="166"/>
      <c r="BHB130" s="166"/>
      <c r="BHC130" s="166"/>
      <c r="BHD130" s="166"/>
      <c r="BHE130" s="166"/>
      <c r="BHF130" s="166"/>
      <c r="BHG130" s="166"/>
      <c r="BHH130" s="166"/>
      <c r="BHI130" s="166"/>
      <c r="BHJ130" s="166"/>
      <c r="BHK130" s="166"/>
      <c r="BHL130" s="166"/>
      <c r="BHM130" s="166"/>
      <c r="BHN130" s="166"/>
      <c r="BHO130" s="166"/>
      <c r="BHP130" s="166"/>
      <c r="BHQ130" s="166"/>
      <c r="BHR130" s="166"/>
      <c r="BHS130" s="166"/>
      <c r="BHT130" s="166"/>
      <c r="BHU130" s="166"/>
      <c r="BHV130" s="166"/>
      <c r="BHW130" s="166"/>
      <c r="BHX130" s="166"/>
      <c r="BHY130" s="166"/>
      <c r="BHZ130" s="166"/>
      <c r="BIA130" s="166"/>
      <c r="BIB130" s="166"/>
      <c r="BIC130" s="166"/>
      <c r="BID130" s="166"/>
      <c r="BIE130" s="166"/>
      <c r="BIF130" s="166"/>
      <c r="BIG130" s="166"/>
      <c r="BIH130" s="166"/>
      <c r="BII130" s="166"/>
      <c r="BIJ130" s="166"/>
      <c r="BIK130" s="166"/>
      <c r="BIL130" s="166"/>
      <c r="BIM130" s="166"/>
      <c r="BIN130" s="166"/>
      <c r="BIO130" s="166"/>
      <c r="BIP130" s="166"/>
      <c r="BIQ130" s="166"/>
      <c r="BIR130" s="166"/>
      <c r="BIS130" s="166"/>
      <c r="BIT130" s="166"/>
      <c r="BIU130" s="166"/>
      <c r="BIV130" s="166"/>
      <c r="BIW130" s="166"/>
      <c r="BIX130" s="166"/>
      <c r="BIY130" s="166"/>
      <c r="BIZ130" s="166"/>
      <c r="BJA130" s="166"/>
      <c r="BJB130" s="166"/>
      <c r="BJC130" s="166"/>
      <c r="BJD130" s="166"/>
      <c r="BJE130" s="166"/>
      <c r="BJF130" s="166"/>
      <c r="BJG130" s="166"/>
      <c r="BJH130" s="166"/>
      <c r="BJI130" s="166"/>
      <c r="BJJ130" s="166"/>
      <c r="BJK130" s="166"/>
      <c r="BJL130" s="166"/>
      <c r="BJM130" s="166"/>
      <c r="BJN130" s="166"/>
      <c r="BJO130" s="166"/>
      <c r="BJP130" s="166"/>
      <c r="BJQ130" s="166"/>
      <c r="BJR130" s="166"/>
      <c r="BJS130" s="166"/>
      <c r="BJT130" s="166"/>
      <c r="BJU130" s="166"/>
      <c r="BJV130" s="166"/>
      <c r="BJW130" s="166"/>
      <c r="BJX130" s="166"/>
      <c r="BJY130" s="166"/>
      <c r="BJZ130" s="166"/>
      <c r="BKA130" s="166"/>
      <c r="BKB130" s="166"/>
      <c r="BKC130" s="166"/>
      <c r="BKD130" s="166"/>
      <c r="BKE130" s="166"/>
      <c r="BKF130" s="166"/>
      <c r="BKG130" s="166"/>
      <c r="BKH130" s="166"/>
      <c r="BKI130" s="166"/>
      <c r="BKJ130" s="166"/>
      <c r="BKK130" s="166"/>
      <c r="BKL130" s="166"/>
      <c r="BKM130" s="166"/>
      <c r="BKN130" s="166"/>
      <c r="BKO130" s="166"/>
      <c r="BKP130" s="166"/>
      <c r="BKQ130" s="166"/>
      <c r="BKR130" s="166"/>
      <c r="BKS130" s="166"/>
      <c r="BKT130" s="166"/>
      <c r="BKU130" s="166"/>
      <c r="BKV130" s="166"/>
      <c r="BKW130" s="166"/>
      <c r="BKX130" s="166"/>
      <c r="BKY130" s="166"/>
      <c r="BKZ130" s="166"/>
      <c r="BLA130" s="166"/>
      <c r="BLB130" s="166"/>
      <c r="BLC130" s="166"/>
      <c r="BLD130" s="166"/>
      <c r="BLE130" s="166"/>
      <c r="BLF130" s="166"/>
      <c r="BLG130" s="166"/>
      <c r="BLH130" s="166"/>
      <c r="BLI130" s="166"/>
      <c r="BLJ130" s="166"/>
      <c r="BLK130" s="166"/>
      <c r="BLL130" s="166"/>
      <c r="BLM130" s="166"/>
      <c r="BLN130" s="166"/>
      <c r="BLO130" s="166"/>
      <c r="BLP130" s="166"/>
      <c r="BLQ130" s="166"/>
      <c r="BLR130" s="166"/>
      <c r="BLS130" s="166"/>
      <c r="BLT130" s="166"/>
      <c r="BLU130" s="166"/>
      <c r="BLV130" s="166"/>
      <c r="BLW130" s="166"/>
      <c r="BLX130" s="166"/>
      <c r="BLY130" s="166"/>
      <c r="BLZ130" s="166"/>
      <c r="BMA130" s="166"/>
      <c r="BMB130" s="166"/>
      <c r="BMC130" s="166"/>
      <c r="BMD130" s="166"/>
      <c r="BME130" s="166"/>
      <c r="BMF130" s="166"/>
      <c r="BMG130" s="166"/>
      <c r="BMH130" s="166"/>
      <c r="BMI130" s="166"/>
      <c r="BMJ130" s="166"/>
      <c r="BMK130" s="166"/>
      <c r="BML130" s="166"/>
      <c r="BMM130" s="166"/>
      <c r="BMN130" s="166"/>
      <c r="BMO130" s="166"/>
      <c r="BMP130" s="166"/>
      <c r="BMQ130" s="166"/>
      <c r="BMR130" s="166"/>
      <c r="BMS130" s="166"/>
      <c r="BMT130" s="166"/>
      <c r="BMU130" s="166"/>
      <c r="BMV130" s="166"/>
      <c r="BMW130" s="166"/>
      <c r="BMX130" s="166"/>
      <c r="BMY130" s="166"/>
      <c r="BMZ130" s="166"/>
      <c r="BNA130" s="166"/>
      <c r="BNB130" s="166"/>
      <c r="BNC130" s="166"/>
      <c r="BND130" s="166"/>
      <c r="BNE130" s="166"/>
      <c r="BNF130" s="166"/>
      <c r="BNG130" s="166"/>
      <c r="BNH130" s="166"/>
      <c r="BNI130" s="166"/>
      <c r="BNJ130" s="166"/>
      <c r="BNK130" s="166"/>
      <c r="BNL130" s="166"/>
      <c r="BNM130" s="166"/>
      <c r="BNN130" s="166"/>
      <c r="BNO130" s="166"/>
      <c r="BNP130" s="166"/>
      <c r="BNQ130" s="166"/>
      <c r="BNR130" s="166"/>
      <c r="BNS130" s="166"/>
      <c r="BNT130" s="166"/>
      <c r="BNU130" s="166"/>
      <c r="BNV130" s="166"/>
      <c r="BNW130" s="166"/>
      <c r="BNX130" s="166"/>
      <c r="BNY130" s="166"/>
      <c r="BNZ130" s="166"/>
      <c r="BOA130" s="166"/>
      <c r="BOB130" s="166"/>
      <c r="BOC130" s="166"/>
      <c r="BOD130" s="166"/>
      <c r="BOE130" s="166"/>
      <c r="BOF130" s="166"/>
      <c r="BOG130" s="166"/>
      <c r="BOH130" s="166"/>
      <c r="BOI130" s="166"/>
      <c r="BOJ130" s="166"/>
      <c r="BOK130" s="166"/>
      <c r="BOL130" s="166"/>
      <c r="BOM130" s="166"/>
      <c r="BON130" s="166"/>
      <c r="BOO130" s="166"/>
      <c r="BOP130" s="166"/>
      <c r="BOQ130" s="166"/>
      <c r="BOR130" s="166"/>
      <c r="BOS130" s="166"/>
      <c r="BOT130" s="166"/>
      <c r="BOU130" s="166"/>
      <c r="BOV130" s="166"/>
      <c r="BOW130" s="166"/>
      <c r="BOX130" s="166"/>
      <c r="BOY130" s="166"/>
      <c r="BOZ130" s="166"/>
      <c r="BPA130" s="166"/>
      <c r="BPB130" s="166"/>
      <c r="BPC130" s="166"/>
      <c r="BPD130" s="166"/>
      <c r="BPE130" s="166"/>
      <c r="BPF130" s="166"/>
      <c r="BPG130" s="166"/>
      <c r="BPH130" s="166"/>
      <c r="BPI130" s="166"/>
      <c r="BPJ130" s="166"/>
      <c r="BPK130" s="166"/>
      <c r="BPL130" s="166"/>
      <c r="BPM130" s="166"/>
      <c r="BPN130" s="166"/>
      <c r="BPO130" s="166"/>
      <c r="BPP130" s="166"/>
      <c r="BPQ130" s="166"/>
      <c r="BPR130" s="166"/>
      <c r="BPS130" s="166"/>
      <c r="BPT130" s="166"/>
      <c r="BPU130" s="166"/>
      <c r="BPV130" s="166"/>
      <c r="BPW130" s="166"/>
      <c r="BPX130" s="166"/>
      <c r="BPY130" s="166"/>
      <c r="BPZ130" s="166"/>
      <c r="BQA130" s="166"/>
      <c r="BQB130" s="166"/>
      <c r="BQC130" s="166"/>
      <c r="BQD130" s="166"/>
      <c r="BQE130" s="166"/>
      <c r="BQF130" s="166"/>
      <c r="BQG130" s="166"/>
      <c r="BQH130" s="166"/>
      <c r="BQI130" s="166"/>
      <c r="BQJ130" s="166"/>
      <c r="BQK130" s="166"/>
      <c r="BQL130" s="166"/>
      <c r="BQM130" s="166"/>
      <c r="BQN130" s="166"/>
      <c r="BQO130" s="166"/>
      <c r="BQP130" s="166"/>
      <c r="BQQ130" s="166"/>
      <c r="BQR130" s="166"/>
      <c r="BQS130" s="166"/>
      <c r="BQT130" s="166"/>
      <c r="BQU130" s="166"/>
      <c r="BQV130" s="166"/>
      <c r="BQW130" s="166"/>
      <c r="BQX130" s="166"/>
      <c r="BQY130" s="166"/>
      <c r="BQZ130" s="166"/>
      <c r="BRA130" s="166"/>
      <c r="BRB130" s="166"/>
      <c r="BRC130" s="166"/>
      <c r="BRD130" s="166"/>
      <c r="BRE130" s="166"/>
      <c r="BRF130" s="166"/>
      <c r="BRG130" s="166"/>
      <c r="BRH130" s="166"/>
      <c r="BRI130" s="166"/>
      <c r="BRJ130" s="166"/>
      <c r="BRK130" s="166"/>
      <c r="BRL130" s="166"/>
      <c r="BRM130" s="166"/>
      <c r="BRN130" s="166"/>
      <c r="BRO130" s="166"/>
      <c r="BRP130" s="166"/>
      <c r="BRQ130" s="166"/>
      <c r="BRR130" s="166"/>
      <c r="BRS130" s="166"/>
      <c r="BRT130" s="166"/>
      <c r="BRU130" s="166"/>
      <c r="BRV130" s="166"/>
      <c r="BRW130" s="166"/>
      <c r="BRX130" s="166"/>
      <c r="BRY130" s="166"/>
      <c r="BRZ130" s="166"/>
      <c r="BSA130" s="166"/>
      <c r="BSB130" s="166"/>
      <c r="BSC130" s="166"/>
      <c r="BSD130" s="166"/>
      <c r="BSE130" s="166"/>
      <c r="BSF130" s="166"/>
      <c r="BSG130" s="166"/>
      <c r="BSH130" s="166"/>
      <c r="BSI130" s="166"/>
      <c r="BSJ130" s="166"/>
      <c r="BSK130" s="166"/>
      <c r="BSL130" s="166"/>
      <c r="BSM130" s="166"/>
      <c r="BSN130" s="166"/>
      <c r="BSO130" s="166"/>
      <c r="BSP130" s="166"/>
      <c r="BSQ130" s="166"/>
      <c r="BSR130" s="166"/>
      <c r="BSS130" s="166"/>
      <c r="BST130" s="166"/>
      <c r="BSU130" s="166"/>
      <c r="BSV130" s="166"/>
      <c r="BSW130" s="166"/>
      <c r="BSX130" s="166"/>
      <c r="BSY130" s="166"/>
      <c r="BSZ130" s="166"/>
      <c r="BTA130" s="166"/>
      <c r="BTB130" s="166"/>
      <c r="BTC130" s="166"/>
      <c r="BTD130" s="166"/>
      <c r="BTE130" s="166"/>
      <c r="BTF130" s="166"/>
      <c r="BTG130" s="166"/>
      <c r="BTH130" s="166"/>
      <c r="BTI130" s="166"/>
      <c r="BTJ130" s="166"/>
      <c r="BTK130" s="166"/>
      <c r="BTL130" s="166"/>
      <c r="BTM130" s="166"/>
      <c r="BTN130" s="166"/>
      <c r="BTO130" s="166"/>
      <c r="BTP130" s="166"/>
      <c r="BTQ130" s="166"/>
      <c r="BTR130" s="166"/>
      <c r="BTS130" s="166"/>
      <c r="BTT130" s="166"/>
      <c r="BTU130" s="166"/>
      <c r="BTV130" s="166"/>
      <c r="BTW130" s="166"/>
      <c r="BTX130" s="166"/>
      <c r="BTY130" s="166"/>
      <c r="BTZ130" s="166"/>
      <c r="BUA130" s="166"/>
      <c r="BUB130" s="166"/>
      <c r="BUC130" s="166"/>
      <c r="BUD130" s="166"/>
      <c r="BUE130" s="166"/>
      <c r="BUF130" s="166"/>
      <c r="BUG130" s="166"/>
      <c r="BUH130" s="166"/>
      <c r="BUI130" s="166"/>
      <c r="BUJ130" s="166"/>
      <c r="BUK130" s="166"/>
      <c r="BUL130" s="166"/>
      <c r="BUM130" s="166"/>
      <c r="BUN130" s="166"/>
      <c r="BUO130" s="166"/>
      <c r="BUP130" s="166"/>
      <c r="BUQ130" s="166"/>
      <c r="BUR130" s="166"/>
      <c r="BUS130" s="166"/>
      <c r="BUT130" s="166"/>
      <c r="BUU130" s="166"/>
      <c r="BUV130" s="166"/>
      <c r="BUW130" s="166"/>
      <c r="BUX130" s="166"/>
      <c r="BUY130" s="166"/>
      <c r="BUZ130" s="166"/>
      <c r="BVA130" s="166"/>
      <c r="BVB130" s="166"/>
      <c r="BVC130" s="166"/>
      <c r="BVD130" s="166"/>
      <c r="BVE130" s="166"/>
      <c r="BVF130" s="166"/>
      <c r="BVG130" s="166"/>
      <c r="BVH130" s="166"/>
      <c r="BVI130" s="166"/>
      <c r="BVJ130" s="166"/>
      <c r="BVK130" s="166"/>
      <c r="BVL130" s="166"/>
      <c r="BVM130" s="166"/>
      <c r="BVN130" s="166"/>
      <c r="BVO130" s="166"/>
      <c r="BVP130" s="166"/>
      <c r="BVQ130" s="166"/>
      <c r="BVR130" s="166"/>
      <c r="BVS130" s="166"/>
      <c r="BVT130" s="166"/>
      <c r="BVU130" s="166"/>
      <c r="BVV130" s="166"/>
      <c r="BVW130" s="166"/>
      <c r="BVX130" s="166"/>
      <c r="BVY130" s="166"/>
      <c r="BVZ130" s="166"/>
      <c r="BWA130" s="166"/>
      <c r="BWB130" s="166"/>
      <c r="BWC130" s="166"/>
      <c r="BWD130" s="166"/>
      <c r="BWE130" s="166"/>
      <c r="BWF130" s="166"/>
      <c r="BWG130" s="166"/>
      <c r="BWH130" s="166"/>
      <c r="BWI130" s="166"/>
      <c r="BWJ130" s="166"/>
      <c r="BWK130" s="166"/>
      <c r="BWL130" s="166"/>
      <c r="BWM130" s="166"/>
      <c r="BWN130" s="166"/>
      <c r="BWO130" s="166"/>
      <c r="BWP130" s="166"/>
      <c r="BWQ130" s="166"/>
      <c r="BWR130" s="166"/>
      <c r="BWS130" s="166"/>
      <c r="BWT130" s="166"/>
      <c r="BWU130" s="166"/>
      <c r="BWV130" s="166"/>
      <c r="BWW130" s="166"/>
      <c r="BWX130" s="166"/>
      <c r="BWY130" s="166"/>
      <c r="BWZ130" s="166"/>
      <c r="BXA130" s="166"/>
      <c r="BXB130" s="166"/>
      <c r="BXC130" s="166"/>
      <c r="BXD130" s="166"/>
      <c r="BXE130" s="166"/>
      <c r="BXF130" s="166"/>
      <c r="BXG130" s="166"/>
      <c r="BXH130" s="166"/>
      <c r="BXI130" s="166"/>
      <c r="BXJ130" s="166"/>
      <c r="BXK130" s="166"/>
      <c r="BXL130" s="166"/>
      <c r="BXM130" s="166"/>
      <c r="BXN130" s="166"/>
      <c r="BXO130" s="166"/>
      <c r="BXP130" s="166"/>
      <c r="BXQ130" s="166"/>
      <c r="BXR130" s="166"/>
      <c r="BXS130" s="166"/>
      <c r="BXT130" s="166"/>
      <c r="BXU130" s="166"/>
      <c r="BXV130" s="166"/>
      <c r="BXW130" s="166"/>
      <c r="BXX130" s="166"/>
      <c r="BXY130" s="166"/>
      <c r="BXZ130" s="166"/>
      <c r="BYA130" s="166"/>
      <c r="BYB130" s="166"/>
      <c r="BYC130" s="166"/>
      <c r="BYD130" s="166"/>
      <c r="BYE130" s="166"/>
      <c r="BYF130" s="166"/>
      <c r="BYG130" s="166"/>
      <c r="BYH130" s="166"/>
      <c r="BYI130" s="166"/>
      <c r="BYJ130" s="166"/>
      <c r="BYK130" s="166"/>
      <c r="BYL130" s="166"/>
      <c r="BYM130" s="166"/>
      <c r="BYN130" s="166"/>
      <c r="BYO130" s="166"/>
      <c r="BYP130" s="166"/>
      <c r="BYQ130" s="166"/>
      <c r="BYR130" s="166"/>
      <c r="BYS130" s="166"/>
      <c r="BYT130" s="166"/>
      <c r="BYU130" s="166"/>
      <c r="BYV130" s="166"/>
      <c r="BYW130" s="166"/>
      <c r="BYX130" s="166"/>
      <c r="BYY130" s="166"/>
      <c r="BYZ130" s="166"/>
      <c r="BZA130" s="166"/>
      <c r="BZB130" s="166"/>
      <c r="BZC130" s="166"/>
      <c r="BZD130" s="166"/>
      <c r="BZE130" s="166"/>
      <c r="BZF130" s="166"/>
      <c r="BZG130" s="166"/>
      <c r="BZH130" s="166"/>
      <c r="BZI130" s="166"/>
      <c r="BZJ130" s="166"/>
      <c r="BZK130" s="166"/>
      <c r="BZL130" s="166"/>
      <c r="BZM130" s="166"/>
      <c r="BZN130" s="166"/>
      <c r="BZO130" s="166"/>
      <c r="BZP130" s="166"/>
      <c r="BZQ130" s="166"/>
      <c r="BZR130" s="166"/>
      <c r="BZS130" s="166"/>
      <c r="BZT130" s="166"/>
      <c r="BZU130" s="166"/>
      <c r="BZV130" s="166"/>
      <c r="BZW130" s="166"/>
      <c r="BZX130" s="166"/>
      <c r="BZY130" s="166"/>
      <c r="BZZ130" s="166"/>
      <c r="CAA130" s="166"/>
      <c r="CAB130" s="166"/>
      <c r="CAC130" s="166"/>
      <c r="CAD130" s="166"/>
      <c r="CAE130" s="166"/>
      <c r="CAF130" s="166"/>
      <c r="CAG130" s="166"/>
      <c r="CAH130" s="166"/>
      <c r="CAI130" s="166"/>
      <c r="CAJ130" s="166"/>
      <c r="CAK130" s="166"/>
      <c r="CAL130" s="166"/>
      <c r="CAM130" s="166"/>
      <c r="CAN130" s="166"/>
      <c r="CAO130" s="166"/>
      <c r="CAP130" s="166"/>
      <c r="CAQ130" s="166"/>
      <c r="CAR130" s="166"/>
      <c r="CAS130" s="166"/>
      <c r="CAT130" s="166"/>
      <c r="CAU130" s="166"/>
      <c r="CAV130" s="166"/>
      <c r="CAW130" s="166"/>
      <c r="CAX130" s="166"/>
      <c r="CAY130" s="166"/>
      <c r="CAZ130" s="166"/>
      <c r="CBA130" s="166"/>
      <c r="CBB130" s="166"/>
      <c r="CBC130" s="166"/>
      <c r="CBD130" s="166"/>
      <c r="CBE130" s="166"/>
      <c r="CBF130" s="166"/>
      <c r="CBG130" s="166"/>
      <c r="CBH130" s="166"/>
      <c r="CBI130" s="166"/>
      <c r="CBJ130" s="166"/>
      <c r="CBK130" s="166"/>
      <c r="CBL130" s="166"/>
      <c r="CBM130" s="166"/>
      <c r="CBN130" s="166"/>
      <c r="CBO130" s="166"/>
      <c r="CBP130" s="166"/>
      <c r="CBQ130" s="166"/>
      <c r="CBR130" s="166"/>
      <c r="CBS130" s="166"/>
      <c r="CBT130" s="166"/>
      <c r="CBU130" s="166"/>
      <c r="CBV130" s="166"/>
      <c r="CBW130" s="166"/>
      <c r="CBX130" s="166"/>
      <c r="CBY130" s="166"/>
      <c r="CBZ130" s="166"/>
      <c r="CCA130" s="166"/>
      <c r="CCB130" s="166"/>
      <c r="CCC130" s="166"/>
      <c r="CCD130" s="166"/>
      <c r="CCE130" s="166"/>
      <c r="CCF130" s="166"/>
      <c r="CCG130" s="166"/>
      <c r="CCH130" s="166"/>
      <c r="CCI130" s="166"/>
      <c r="CCJ130" s="166"/>
      <c r="CCK130" s="166"/>
      <c r="CCL130" s="166"/>
      <c r="CCM130" s="166"/>
      <c r="CCN130" s="166"/>
      <c r="CCO130" s="166"/>
      <c r="CCP130" s="166"/>
      <c r="CCQ130" s="166"/>
      <c r="CCR130" s="166"/>
      <c r="CCS130" s="166"/>
      <c r="CCT130" s="166"/>
      <c r="CCU130" s="166"/>
      <c r="CCV130" s="166"/>
      <c r="CCW130" s="166"/>
      <c r="CCX130" s="166"/>
      <c r="CCY130" s="166"/>
      <c r="CCZ130" s="166"/>
      <c r="CDA130" s="166"/>
      <c r="CDB130" s="166"/>
      <c r="CDC130" s="166"/>
      <c r="CDD130" s="166"/>
      <c r="CDE130" s="166"/>
      <c r="CDF130" s="166"/>
      <c r="CDG130" s="166"/>
      <c r="CDH130" s="166"/>
      <c r="CDI130" s="166"/>
      <c r="CDJ130" s="166"/>
      <c r="CDK130" s="166"/>
      <c r="CDL130" s="166"/>
      <c r="CDM130" s="166"/>
      <c r="CDN130" s="166"/>
      <c r="CDO130" s="166"/>
      <c r="CDP130" s="166"/>
      <c r="CDQ130" s="166"/>
      <c r="CDR130" s="166"/>
      <c r="CDS130" s="166"/>
      <c r="CDT130" s="166"/>
      <c r="CDU130" s="166"/>
      <c r="CDV130" s="166"/>
      <c r="CDW130" s="166"/>
      <c r="CDX130" s="166"/>
      <c r="CDY130" s="166"/>
      <c r="CDZ130" s="166"/>
      <c r="CEA130" s="166"/>
      <c r="CEB130" s="166"/>
      <c r="CEC130" s="166"/>
      <c r="CED130" s="166"/>
      <c r="CEE130" s="166"/>
      <c r="CEF130" s="166"/>
      <c r="CEG130" s="166"/>
      <c r="CEH130" s="166"/>
      <c r="CEI130" s="166"/>
      <c r="CEJ130" s="166"/>
      <c r="CEK130" s="166"/>
      <c r="CEL130" s="166"/>
      <c r="CEM130" s="166"/>
      <c r="CEN130" s="166"/>
      <c r="CEO130" s="166"/>
      <c r="CEP130" s="166"/>
      <c r="CEQ130" s="166"/>
      <c r="CER130" s="166"/>
      <c r="CES130" s="166"/>
      <c r="CET130" s="166"/>
      <c r="CEU130" s="166"/>
      <c r="CEV130" s="166"/>
      <c r="CEW130" s="166"/>
      <c r="CEX130" s="166"/>
      <c r="CEY130" s="166"/>
      <c r="CEZ130" s="166"/>
      <c r="CFA130" s="166"/>
      <c r="CFB130" s="166"/>
      <c r="CFC130" s="166"/>
      <c r="CFD130" s="166"/>
      <c r="CFE130" s="166"/>
      <c r="CFF130" s="166"/>
      <c r="CFG130" s="166"/>
      <c r="CFH130" s="166"/>
      <c r="CFI130" s="166"/>
      <c r="CFJ130" s="166"/>
      <c r="CFK130" s="166"/>
      <c r="CFL130" s="166"/>
      <c r="CFM130" s="166"/>
      <c r="CFN130" s="166"/>
      <c r="CFO130" s="166"/>
      <c r="CFP130" s="166"/>
      <c r="CFQ130" s="166"/>
      <c r="CFR130" s="166"/>
      <c r="CFS130" s="166"/>
      <c r="CFT130" s="166"/>
      <c r="CFU130" s="166"/>
      <c r="CFV130" s="166"/>
      <c r="CFW130" s="166"/>
      <c r="CFX130" s="166"/>
      <c r="CFY130" s="166"/>
      <c r="CFZ130" s="166"/>
      <c r="CGA130" s="166"/>
      <c r="CGB130" s="166"/>
      <c r="CGC130" s="166"/>
      <c r="CGD130" s="166"/>
      <c r="CGE130" s="166"/>
      <c r="CGF130" s="166"/>
      <c r="CGG130" s="166"/>
      <c r="CGH130" s="166"/>
      <c r="CGI130" s="166"/>
      <c r="CGJ130" s="166"/>
      <c r="CGK130" s="166"/>
      <c r="CGL130" s="166"/>
      <c r="CGM130" s="166"/>
      <c r="CGN130" s="166"/>
      <c r="CGO130" s="166"/>
      <c r="CGP130" s="166"/>
      <c r="CGQ130" s="166"/>
      <c r="CGR130" s="166"/>
      <c r="CGS130" s="166"/>
      <c r="CGT130" s="166"/>
      <c r="CGU130" s="166"/>
      <c r="CGV130" s="166"/>
      <c r="CGW130" s="166"/>
      <c r="CGX130" s="166"/>
      <c r="CGY130" s="166"/>
      <c r="CGZ130" s="166"/>
      <c r="CHA130" s="166"/>
      <c r="CHB130" s="166"/>
      <c r="CHC130" s="166"/>
      <c r="CHD130" s="166"/>
      <c r="CHE130" s="166"/>
      <c r="CHF130" s="166"/>
      <c r="CHG130" s="166"/>
      <c r="CHH130" s="166"/>
      <c r="CHI130" s="166"/>
      <c r="CHJ130" s="166"/>
      <c r="CHK130" s="166"/>
      <c r="CHL130" s="166"/>
      <c r="CHM130" s="166"/>
      <c r="CHN130" s="166"/>
      <c r="CHO130" s="166"/>
      <c r="CHP130" s="166"/>
      <c r="CHQ130" s="166"/>
      <c r="CHR130" s="166"/>
      <c r="CHS130" s="166"/>
      <c r="CHT130" s="166"/>
      <c r="CHU130" s="166"/>
      <c r="CHV130" s="166"/>
      <c r="CHW130" s="166"/>
      <c r="CHX130" s="166"/>
      <c r="CHY130" s="166"/>
      <c r="CHZ130" s="166"/>
      <c r="CIA130" s="166"/>
      <c r="CIB130" s="166"/>
      <c r="CIC130" s="166"/>
      <c r="CID130" s="166"/>
      <c r="CIE130" s="166"/>
      <c r="CIF130" s="166"/>
      <c r="CIG130" s="166"/>
      <c r="CIH130" s="166"/>
      <c r="CII130" s="166"/>
      <c r="CIJ130" s="166"/>
      <c r="CIK130" s="166"/>
      <c r="CIL130" s="166"/>
      <c r="CIM130" s="166"/>
      <c r="CIN130" s="166"/>
      <c r="CIO130" s="166"/>
      <c r="CIP130" s="166"/>
      <c r="CIQ130" s="166"/>
      <c r="CIR130" s="166"/>
      <c r="CIS130" s="166"/>
      <c r="CIT130" s="166"/>
      <c r="CIU130" s="166"/>
      <c r="CIV130" s="166"/>
      <c r="CIW130" s="166"/>
      <c r="CIX130" s="166"/>
      <c r="CIY130" s="166"/>
      <c r="CIZ130" s="166"/>
      <c r="CJA130" s="166"/>
      <c r="CJB130" s="166"/>
      <c r="CJC130" s="166"/>
      <c r="CJD130" s="166"/>
      <c r="CJE130" s="166"/>
      <c r="CJF130" s="166"/>
      <c r="CJG130" s="166"/>
      <c r="CJH130" s="166"/>
      <c r="CJI130" s="166"/>
      <c r="CJJ130" s="166"/>
      <c r="CJK130" s="166"/>
      <c r="CJL130" s="166"/>
      <c r="CJM130" s="166"/>
      <c r="CJN130" s="166"/>
      <c r="CJO130" s="166"/>
      <c r="CJP130" s="166"/>
      <c r="CJQ130" s="166"/>
      <c r="CJR130" s="166"/>
      <c r="CJS130" s="166"/>
      <c r="CJT130" s="166"/>
      <c r="CJU130" s="166"/>
      <c r="CJV130" s="166"/>
      <c r="CJW130" s="166"/>
      <c r="CJX130" s="166"/>
      <c r="CJY130" s="166"/>
      <c r="CJZ130" s="166"/>
      <c r="CKA130" s="166"/>
      <c r="CKB130" s="166"/>
      <c r="CKC130" s="166"/>
      <c r="CKD130" s="166"/>
      <c r="CKE130" s="166"/>
      <c r="CKF130" s="166"/>
      <c r="CKG130" s="166"/>
      <c r="CKH130" s="166"/>
      <c r="CKI130" s="166"/>
      <c r="CKJ130" s="166"/>
      <c r="CKK130" s="166"/>
      <c r="CKL130" s="166"/>
      <c r="CKM130" s="166"/>
      <c r="CKN130" s="166"/>
      <c r="CKO130" s="166"/>
      <c r="CKP130" s="166"/>
      <c r="CKQ130" s="166"/>
      <c r="CKR130" s="166"/>
      <c r="CKS130" s="166"/>
      <c r="CKT130" s="166"/>
      <c r="CKU130" s="166"/>
      <c r="CKV130" s="166"/>
      <c r="CKW130" s="166"/>
      <c r="CKX130" s="166"/>
      <c r="CKY130" s="166"/>
      <c r="CKZ130" s="166"/>
      <c r="CLA130" s="166"/>
      <c r="CLB130" s="166"/>
      <c r="CLC130" s="166"/>
      <c r="CLD130" s="166"/>
      <c r="CLE130" s="166"/>
      <c r="CLF130" s="166"/>
      <c r="CLG130" s="166"/>
      <c r="CLH130" s="166"/>
      <c r="CLI130" s="166"/>
      <c r="CLJ130" s="166"/>
      <c r="CLK130" s="166"/>
      <c r="CLL130" s="166"/>
      <c r="CLM130" s="166"/>
      <c r="CLN130" s="166"/>
      <c r="CLO130" s="166"/>
      <c r="CLP130" s="166"/>
      <c r="CLQ130" s="166"/>
      <c r="CLR130" s="166"/>
      <c r="CLS130" s="166"/>
      <c r="CLT130" s="166"/>
      <c r="CLU130" s="166"/>
      <c r="CLV130" s="166"/>
      <c r="CLW130" s="166"/>
      <c r="CLX130" s="166"/>
      <c r="CLY130" s="166"/>
      <c r="CLZ130" s="166"/>
      <c r="CMA130" s="166"/>
      <c r="CMB130" s="166"/>
      <c r="CMC130" s="166"/>
      <c r="CMD130" s="166"/>
      <c r="CME130" s="166"/>
      <c r="CMF130" s="166"/>
      <c r="CMG130" s="166"/>
      <c r="CMH130" s="166"/>
      <c r="CMI130" s="166"/>
      <c r="CMJ130" s="166"/>
      <c r="CMK130" s="166"/>
      <c r="CML130" s="166"/>
      <c r="CMM130" s="166"/>
      <c r="CMN130" s="166"/>
      <c r="CMO130" s="166"/>
      <c r="CMP130" s="166"/>
      <c r="CMQ130" s="166"/>
      <c r="CMR130" s="166"/>
      <c r="CMS130" s="166"/>
      <c r="CMT130" s="166"/>
      <c r="CMU130" s="166"/>
      <c r="CMV130" s="166"/>
      <c r="CMW130" s="166"/>
      <c r="CMX130" s="166"/>
      <c r="CMY130" s="166"/>
      <c r="CMZ130" s="166"/>
      <c r="CNA130" s="166"/>
      <c r="CNB130" s="166"/>
      <c r="CNC130" s="166"/>
      <c r="CND130" s="166"/>
      <c r="CNE130" s="166"/>
      <c r="CNF130" s="166"/>
      <c r="CNG130" s="166"/>
      <c r="CNH130" s="166"/>
      <c r="CNI130" s="166"/>
      <c r="CNJ130" s="166"/>
      <c r="CNK130" s="166"/>
      <c r="CNL130" s="166"/>
      <c r="CNM130" s="166"/>
      <c r="CNN130" s="166"/>
      <c r="CNO130" s="166"/>
      <c r="CNP130" s="166"/>
      <c r="CNQ130" s="166"/>
      <c r="CNR130" s="166"/>
      <c r="CNS130" s="166"/>
      <c r="CNT130" s="166"/>
      <c r="CNU130" s="166"/>
      <c r="CNV130" s="166"/>
      <c r="CNW130" s="166"/>
      <c r="CNX130" s="166"/>
      <c r="CNY130" s="166"/>
      <c r="CNZ130" s="166"/>
      <c r="COA130" s="166"/>
      <c r="COB130" s="166"/>
      <c r="COC130" s="166"/>
      <c r="COD130" s="166"/>
      <c r="COE130" s="166"/>
      <c r="COF130" s="166"/>
      <c r="COG130" s="166"/>
      <c r="COH130" s="166"/>
      <c r="COI130" s="166"/>
      <c r="COJ130" s="166"/>
      <c r="COK130" s="166"/>
      <c r="COL130" s="166"/>
      <c r="COM130" s="166"/>
      <c r="CON130" s="166"/>
      <c r="COO130" s="166"/>
      <c r="COP130" s="166"/>
      <c r="COQ130" s="166"/>
      <c r="COR130" s="166"/>
      <c r="COS130" s="166"/>
      <c r="COT130" s="166"/>
      <c r="COU130" s="166"/>
      <c r="COV130" s="166"/>
      <c r="COW130" s="166"/>
      <c r="COX130" s="166"/>
      <c r="COY130" s="166"/>
      <c r="COZ130" s="166"/>
      <c r="CPA130" s="166"/>
      <c r="CPB130" s="166"/>
      <c r="CPC130" s="166"/>
      <c r="CPD130" s="166"/>
      <c r="CPE130" s="166"/>
      <c r="CPF130" s="166"/>
      <c r="CPG130" s="166"/>
      <c r="CPH130" s="166"/>
      <c r="CPI130" s="166"/>
      <c r="CPJ130" s="166"/>
      <c r="CPK130" s="166"/>
      <c r="CPL130" s="166"/>
      <c r="CPM130" s="166"/>
      <c r="CPN130" s="166"/>
      <c r="CPO130" s="166"/>
      <c r="CPP130" s="166"/>
      <c r="CPQ130" s="166"/>
      <c r="CPR130" s="166"/>
      <c r="CPS130" s="166"/>
      <c r="CPT130" s="166"/>
      <c r="CPU130" s="166"/>
      <c r="CPV130" s="166"/>
      <c r="CPW130" s="166"/>
      <c r="CPX130" s="166"/>
      <c r="CPY130" s="166"/>
      <c r="CPZ130" s="166"/>
      <c r="CQA130" s="166"/>
      <c r="CQB130" s="166"/>
      <c r="CQC130" s="166"/>
      <c r="CQD130" s="166"/>
      <c r="CQE130" s="166"/>
      <c r="CQF130" s="166"/>
      <c r="CQG130" s="166"/>
      <c r="CQH130" s="166"/>
      <c r="CQI130" s="166"/>
      <c r="CQJ130" s="166"/>
      <c r="CQK130" s="166"/>
      <c r="CQL130" s="166"/>
      <c r="CQM130" s="166"/>
      <c r="CQN130" s="166"/>
      <c r="CQO130" s="166"/>
      <c r="CQP130" s="166"/>
      <c r="CQQ130" s="166"/>
      <c r="CQR130" s="166"/>
      <c r="CQS130" s="166"/>
      <c r="CQT130" s="166"/>
      <c r="CQU130" s="166"/>
      <c r="CQV130" s="166"/>
      <c r="CQW130" s="166"/>
      <c r="CQX130" s="166"/>
      <c r="CQY130" s="166"/>
      <c r="CQZ130" s="166"/>
      <c r="CRA130" s="166"/>
      <c r="CRB130" s="166"/>
      <c r="CRC130" s="166"/>
      <c r="CRD130" s="166"/>
      <c r="CRE130" s="166"/>
      <c r="CRF130" s="166"/>
      <c r="CRG130" s="166"/>
      <c r="CRH130" s="166"/>
      <c r="CRI130" s="166"/>
      <c r="CRJ130" s="166"/>
      <c r="CRK130" s="166"/>
      <c r="CRL130" s="166"/>
      <c r="CRM130" s="166"/>
      <c r="CRN130" s="166"/>
      <c r="CRO130" s="166"/>
      <c r="CRP130" s="166"/>
      <c r="CRQ130" s="166"/>
      <c r="CRR130" s="166"/>
      <c r="CRS130" s="166"/>
      <c r="CRT130" s="166"/>
      <c r="CRU130" s="166"/>
      <c r="CRV130" s="166"/>
      <c r="CRW130" s="166"/>
      <c r="CRX130" s="166"/>
      <c r="CRY130" s="166"/>
      <c r="CRZ130" s="166"/>
      <c r="CSA130" s="166"/>
      <c r="CSB130" s="166"/>
      <c r="CSC130" s="166"/>
      <c r="CSD130" s="166"/>
      <c r="CSE130" s="166"/>
      <c r="CSF130" s="166"/>
      <c r="CSG130" s="166"/>
      <c r="CSH130" s="166"/>
      <c r="CSI130" s="166"/>
      <c r="CSJ130" s="166"/>
      <c r="CSK130" s="166"/>
      <c r="CSL130" s="166"/>
      <c r="CSM130" s="166"/>
      <c r="CSN130" s="166"/>
      <c r="CSO130" s="166"/>
      <c r="CSP130" s="166"/>
      <c r="CSQ130" s="166"/>
      <c r="CSR130" s="166"/>
      <c r="CSS130" s="166"/>
      <c r="CST130" s="166"/>
      <c r="CSU130" s="166"/>
      <c r="CSV130" s="166"/>
      <c r="CSW130" s="166"/>
      <c r="CSX130" s="166"/>
      <c r="CSY130" s="166"/>
      <c r="CSZ130" s="166"/>
      <c r="CTA130" s="166"/>
      <c r="CTB130" s="166"/>
      <c r="CTC130" s="166"/>
      <c r="CTD130" s="166"/>
      <c r="CTE130" s="166"/>
      <c r="CTF130" s="166"/>
      <c r="CTG130" s="166"/>
      <c r="CTH130" s="166"/>
      <c r="CTI130" s="166"/>
      <c r="CTJ130" s="166"/>
      <c r="CTK130" s="166"/>
      <c r="CTL130" s="166"/>
      <c r="CTM130" s="166"/>
      <c r="CTN130" s="166"/>
      <c r="CTO130" s="166"/>
      <c r="CTP130" s="166"/>
      <c r="CTQ130" s="166"/>
      <c r="CTR130" s="166"/>
      <c r="CTS130" s="166"/>
      <c r="CTT130" s="166"/>
      <c r="CTU130" s="166"/>
      <c r="CTV130" s="166"/>
      <c r="CTW130" s="166"/>
      <c r="CTX130" s="166"/>
      <c r="CTY130" s="166"/>
      <c r="CTZ130" s="166"/>
      <c r="CUA130" s="166"/>
      <c r="CUB130" s="166"/>
      <c r="CUC130" s="166"/>
      <c r="CUD130" s="166"/>
      <c r="CUE130" s="166"/>
      <c r="CUF130" s="166"/>
      <c r="CUG130" s="166"/>
      <c r="CUH130" s="166"/>
      <c r="CUI130" s="166"/>
      <c r="CUJ130" s="166"/>
      <c r="CUK130" s="166"/>
      <c r="CUL130" s="166"/>
      <c r="CUM130" s="166"/>
      <c r="CUN130" s="166"/>
      <c r="CUO130" s="166"/>
      <c r="CUP130" s="166"/>
      <c r="CUQ130" s="166"/>
      <c r="CUR130" s="166"/>
      <c r="CUS130" s="166"/>
      <c r="CUT130" s="166"/>
      <c r="CUU130" s="166"/>
      <c r="CUV130" s="166"/>
      <c r="CUW130" s="166"/>
      <c r="CUX130" s="166"/>
      <c r="CUY130" s="166"/>
      <c r="CUZ130" s="166"/>
      <c r="CVA130" s="166"/>
      <c r="CVB130" s="166"/>
      <c r="CVC130" s="166"/>
      <c r="CVD130" s="166"/>
      <c r="CVE130" s="166"/>
      <c r="CVF130" s="166"/>
      <c r="CVG130" s="166"/>
      <c r="CVH130" s="166"/>
      <c r="CVI130" s="166"/>
      <c r="CVJ130" s="166"/>
      <c r="CVK130" s="166"/>
      <c r="CVL130" s="166"/>
      <c r="CVM130" s="166"/>
      <c r="CVN130" s="166"/>
      <c r="CVO130" s="166"/>
      <c r="CVP130" s="166"/>
      <c r="CVQ130" s="166"/>
      <c r="CVR130" s="166"/>
      <c r="CVS130" s="166"/>
      <c r="CVT130" s="166"/>
      <c r="CVU130" s="166"/>
      <c r="CVV130" s="166"/>
      <c r="CVW130" s="166"/>
      <c r="CVX130" s="166"/>
      <c r="CVY130" s="166"/>
      <c r="CVZ130" s="166"/>
      <c r="CWA130" s="166"/>
      <c r="CWB130" s="166"/>
      <c r="CWC130" s="166"/>
      <c r="CWD130" s="166"/>
      <c r="CWE130" s="166"/>
      <c r="CWF130" s="166"/>
      <c r="CWG130" s="166"/>
      <c r="CWH130" s="166"/>
      <c r="CWI130" s="166"/>
      <c r="CWJ130" s="166"/>
      <c r="CWK130" s="166"/>
      <c r="CWL130" s="166"/>
      <c r="CWM130" s="166"/>
      <c r="CWN130" s="166"/>
      <c r="CWO130" s="166"/>
      <c r="CWP130" s="166"/>
      <c r="CWQ130" s="166"/>
      <c r="CWR130" s="166"/>
      <c r="CWS130" s="166"/>
      <c r="CWT130" s="166"/>
      <c r="CWU130" s="166"/>
      <c r="CWV130" s="166"/>
      <c r="CWW130" s="166"/>
      <c r="CWX130" s="166"/>
      <c r="CWY130" s="166"/>
      <c r="CWZ130" s="166"/>
      <c r="CXA130" s="166"/>
      <c r="CXB130" s="166"/>
      <c r="CXC130" s="166"/>
      <c r="CXD130" s="166"/>
      <c r="CXE130" s="166"/>
      <c r="CXF130" s="166"/>
      <c r="CXG130" s="166"/>
      <c r="CXH130" s="166"/>
      <c r="CXI130" s="166"/>
      <c r="CXJ130" s="166"/>
      <c r="CXK130" s="166"/>
      <c r="CXL130" s="166"/>
      <c r="CXM130" s="166"/>
      <c r="CXN130" s="166"/>
      <c r="CXO130" s="166"/>
      <c r="CXP130" s="166"/>
      <c r="CXQ130" s="166"/>
      <c r="CXR130" s="166"/>
      <c r="CXS130" s="166"/>
      <c r="CXT130" s="166"/>
      <c r="CXU130" s="166"/>
      <c r="CXV130" s="166"/>
      <c r="CXW130" s="166"/>
      <c r="CXX130" s="166"/>
      <c r="CXY130" s="166"/>
      <c r="CXZ130" s="166"/>
      <c r="CYA130" s="166"/>
      <c r="CYB130" s="166"/>
      <c r="CYC130" s="166"/>
      <c r="CYD130" s="166"/>
      <c r="CYE130" s="166"/>
      <c r="CYF130" s="166"/>
      <c r="CYG130" s="166"/>
      <c r="CYH130" s="166"/>
      <c r="CYI130" s="166"/>
      <c r="CYJ130" s="166"/>
      <c r="CYK130" s="166"/>
      <c r="CYL130" s="166"/>
      <c r="CYM130" s="166"/>
      <c r="CYN130" s="166"/>
      <c r="CYO130" s="166"/>
      <c r="CYP130" s="166"/>
      <c r="CYQ130" s="166"/>
      <c r="CYR130" s="166"/>
      <c r="CYS130" s="166"/>
      <c r="CYT130" s="166"/>
      <c r="CYU130" s="166"/>
      <c r="CYV130" s="166"/>
      <c r="CYW130" s="166"/>
      <c r="CYX130" s="166"/>
      <c r="CYY130" s="166"/>
      <c r="CYZ130" s="166"/>
      <c r="CZA130" s="166"/>
      <c r="CZB130" s="166"/>
      <c r="CZC130" s="166"/>
      <c r="CZD130" s="166"/>
      <c r="CZE130" s="166"/>
      <c r="CZF130" s="166"/>
      <c r="CZG130" s="166"/>
      <c r="CZH130" s="166"/>
      <c r="CZI130" s="166"/>
      <c r="CZJ130" s="166"/>
      <c r="CZK130" s="166"/>
      <c r="CZL130" s="166"/>
      <c r="CZM130" s="166"/>
      <c r="CZN130" s="166"/>
      <c r="CZO130" s="166"/>
      <c r="CZP130" s="166"/>
      <c r="CZQ130" s="166"/>
      <c r="CZR130" s="166"/>
      <c r="CZS130" s="166"/>
      <c r="CZT130" s="166"/>
      <c r="CZU130" s="166"/>
      <c r="CZV130" s="166"/>
      <c r="CZW130" s="166"/>
      <c r="CZX130" s="166"/>
      <c r="CZY130" s="166"/>
      <c r="CZZ130" s="166"/>
      <c r="DAA130" s="166"/>
      <c r="DAB130" s="166"/>
      <c r="DAC130" s="166"/>
      <c r="DAD130" s="166"/>
      <c r="DAE130" s="166"/>
      <c r="DAF130" s="166"/>
      <c r="DAG130" s="166"/>
      <c r="DAH130" s="166"/>
      <c r="DAI130" s="166"/>
      <c r="DAJ130" s="166"/>
      <c r="DAK130" s="166"/>
      <c r="DAL130" s="166"/>
      <c r="DAM130" s="166"/>
      <c r="DAN130" s="166"/>
      <c r="DAO130" s="166"/>
      <c r="DAP130" s="166"/>
      <c r="DAQ130" s="166"/>
      <c r="DAR130" s="166"/>
      <c r="DAS130" s="166"/>
      <c r="DAT130" s="166"/>
      <c r="DAU130" s="166"/>
      <c r="DAV130" s="166"/>
      <c r="DAW130" s="166"/>
      <c r="DAX130" s="166"/>
      <c r="DAY130" s="166"/>
      <c r="DAZ130" s="166"/>
      <c r="DBA130" s="166"/>
      <c r="DBB130" s="166"/>
      <c r="DBC130" s="166"/>
      <c r="DBD130" s="166"/>
      <c r="DBE130" s="166"/>
      <c r="DBF130" s="166"/>
      <c r="DBG130" s="166"/>
      <c r="DBH130" s="166"/>
      <c r="DBI130" s="166"/>
      <c r="DBJ130" s="166"/>
      <c r="DBK130" s="166"/>
      <c r="DBL130" s="166"/>
      <c r="DBM130" s="166"/>
      <c r="DBN130" s="166"/>
      <c r="DBO130" s="166"/>
      <c r="DBP130" s="166"/>
      <c r="DBQ130" s="166"/>
      <c r="DBR130" s="166"/>
      <c r="DBS130" s="166"/>
      <c r="DBT130" s="166"/>
      <c r="DBU130" s="166"/>
      <c r="DBV130" s="166"/>
      <c r="DBW130" s="166"/>
      <c r="DBX130" s="166"/>
      <c r="DBY130" s="166"/>
      <c r="DBZ130" s="166"/>
      <c r="DCA130" s="166"/>
      <c r="DCB130" s="166"/>
      <c r="DCC130" s="166"/>
      <c r="DCD130" s="166"/>
      <c r="DCE130" s="166"/>
      <c r="DCF130" s="166"/>
      <c r="DCG130" s="166"/>
      <c r="DCH130" s="166"/>
      <c r="DCI130" s="166"/>
      <c r="DCJ130" s="166"/>
      <c r="DCK130" s="166"/>
      <c r="DCL130" s="166"/>
      <c r="DCM130" s="166"/>
      <c r="DCN130" s="166"/>
      <c r="DCO130" s="166"/>
      <c r="DCP130" s="166"/>
      <c r="DCQ130" s="166"/>
      <c r="DCR130" s="166"/>
      <c r="DCS130" s="166"/>
      <c r="DCT130" s="166"/>
      <c r="DCU130" s="166"/>
      <c r="DCV130" s="166"/>
      <c r="DCW130" s="166"/>
      <c r="DCX130" s="166"/>
      <c r="DCY130" s="166"/>
      <c r="DCZ130" s="166"/>
      <c r="DDA130" s="166"/>
      <c r="DDB130" s="166"/>
      <c r="DDC130" s="166"/>
      <c r="DDD130" s="166"/>
      <c r="DDE130" s="166"/>
      <c r="DDF130" s="166"/>
      <c r="DDG130" s="166"/>
      <c r="DDH130" s="166"/>
      <c r="DDI130" s="166"/>
      <c r="DDJ130" s="166"/>
      <c r="DDK130" s="166"/>
      <c r="DDL130" s="166"/>
      <c r="DDM130" s="166"/>
      <c r="DDN130" s="166"/>
      <c r="DDO130" s="166"/>
      <c r="DDP130" s="166"/>
      <c r="DDQ130" s="166"/>
      <c r="DDR130" s="166"/>
      <c r="DDS130" s="166"/>
      <c r="DDT130" s="166"/>
      <c r="DDU130" s="166"/>
      <c r="DDV130" s="166"/>
      <c r="DDW130" s="166"/>
      <c r="DDX130" s="166"/>
      <c r="DDY130" s="166"/>
      <c r="DDZ130" s="166"/>
      <c r="DEA130" s="166"/>
      <c r="DEB130" s="166"/>
      <c r="DEC130" s="166"/>
      <c r="DED130" s="166"/>
      <c r="DEE130" s="166"/>
      <c r="DEF130" s="166"/>
      <c r="DEG130" s="166"/>
      <c r="DEH130" s="166"/>
      <c r="DEI130" s="166"/>
      <c r="DEJ130" s="166"/>
      <c r="DEK130" s="166"/>
      <c r="DEL130" s="166"/>
      <c r="DEM130" s="166"/>
      <c r="DEN130" s="166"/>
      <c r="DEO130" s="166"/>
      <c r="DEP130" s="166"/>
      <c r="DEQ130" s="166"/>
      <c r="DER130" s="166"/>
      <c r="DES130" s="166"/>
      <c r="DET130" s="166"/>
      <c r="DEU130" s="166"/>
      <c r="DEV130" s="166"/>
      <c r="DEW130" s="166"/>
      <c r="DEX130" s="166"/>
      <c r="DEY130" s="166"/>
      <c r="DEZ130" s="166"/>
      <c r="DFA130" s="166"/>
      <c r="DFB130" s="166"/>
      <c r="DFC130" s="166"/>
      <c r="DFD130" s="166"/>
      <c r="DFE130" s="166"/>
      <c r="DFF130" s="166"/>
      <c r="DFG130" s="166"/>
      <c r="DFH130" s="166"/>
      <c r="DFI130" s="166"/>
      <c r="DFJ130" s="166"/>
      <c r="DFK130" s="166"/>
      <c r="DFL130" s="166"/>
      <c r="DFM130" s="166"/>
      <c r="DFN130" s="166"/>
      <c r="DFO130" s="166"/>
      <c r="DFP130" s="166"/>
      <c r="DFQ130" s="166"/>
      <c r="DFR130" s="166"/>
      <c r="DFS130" s="166"/>
      <c r="DFT130" s="166"/>
      <c r="DFU130" s="166"/>
      <c r="DFV130" s="166"/>
      <c r="DFW130" s="166"/>
      <c r="DFX130" s="166"/>
      <c r="DFY130" s="166"/>
      <c r="DFZ130" s="166"/>
      <c r="DGA130" s="166"/>
      <c r="DGB130" s="166"/>
      <c r="DGC130" s="166"/>
      <c r="DGD130" s="166"/>
      <c r="DGE130" s="166"/>
      <c r="DGF130" s="166"/>
      <c r="DGG130" s="166"/>
      <c r="DGH130" s="166"/>
      <c r="DGI130" s="166"/>
      <c r="DGJ130" s="166"/>
      <c r="DGK130" s="166"/>
      <c r="DGL130" s="166"/>
      <c r="DGM130" s="166"/>
      <c r="DGN130" s="166"/>
      <c r="DGO130" s="166"/>
      <c r="DGP130" s="166"/>
      <c r="DGQ130" s="166"/>
      <c r="DGR130" s="166"/>
      <c r="DGS130" s="166"/>
      <c r="DGT130" s="166"/>
      <c r="DGU130" s="166"/>
      <c r="DGV130" s="166"/>
      <c r="DGW130" s="166"/>
      <c r="DGX130" s="166"/>
      <c r="DGY130" s="166"/>
      <c r="DGZ130" s="166"/>
      <c r="DHA130" s="166"/>
      <c r="DHB130" s="166"/>
      <c r="DHC130" s="166"/>
      <c r="DHD130" s="166"/>
      <c r="DHE130" s="166"/>
      <c r="DHF130" s="166"/>
      <c r="DHG130" s="166"/>
      <c r="DHH130" s="166"/>
      <c r="DHI130" s="166"/>
      <c r="DHJ130" s="166"/>
      <c r="DHK130" s="166"/>
      <c r="DHL130" s="166"/>
      <c r="DHM130" s="166"/>
      <c r="DHN130" s="166"/>
      <c r="DHO130" s="166"/>
      <c r="DHP130" s="166"/>
      <c r="DHQ130" s="166"/>
      <c r="DHR130" s="166"/>
      <c r="DHS130" s="166"/>
      <c r="DHT130" s="166"/>
      <c r="DHU130" s="166"/>
      <c r="DHV130" s="166"/>
      <c r="DHW130" s="166"/>
      <c r="DHX130" s="166"/>
      <c r="DHY130" s="166"/>
      <c r="DHZ130" s="166"/>
      <c r="DIA130" s="166"/>
      <c r="DIB130" s="166"/>
      <c r="DIC130" s="166"/>
      <c r="DID130" s="166"/>
      <c r="DIE130" s="166"/>
      <c r="DIF130" s="166"/>
      <c r="DIG130" s="166"/>
      <c r="DIH130" s="166"/>
      <c r="DII130" s="166"/>
      <c r="DIJ130" s="166"/>
      <c r="DIK130" s="166"/>
      <c r="DIL130" s="166"/>
      <c r="DIM130" s="166"/>
      <c r="DIN130" s="166"/>
      <c r="DIO130" s="166"/>
      <c r="DIP130" s="166"/>
      <c r="DIQ130" s="166"/>
      <c r="DIR130" s="166"/>
      <c r="DIS130" s="166"/>
      <c r="DIT130" s="166"/>
      <c r="DIU130" s="166"/>
      <c r="DIV130" s="166"/>
      <c r="DIW130" s="166"/>
      <c r="DIX130" s="166"/>
      <c r="DIY130" s="166"/>
      <c r="DIZ130" s="166"/>
      <c r="DJA130" s="166"/>
      <c r="DJB130" s="166"/>
      <c r="DJC130" s="166"/>
      <c r="DJD130" s="166"/>
      <c r="DJE130" s="166"/>
      <c r="DJF130" s="166"/>
      <c r="DJG130" s="166"/>
      <c r="DJH130" s="166"/>
      <c r="DJI130" s="166"/>
      <c r="DJJ130" s="166"/>
      <c r="DJK130" s="166"/>
      <c r="DJL130" s="166"/>
      <c r="DJM130" s="166"/>
      <c r="DJN130" s="166"/>
      <c r="DJO130" s="166"/>
      <c r="DJP130" s="166"/>
      <c r="DJQ130" s="166"/>
      <c r="DJR130" s="166"/>
      <c r="DJS130" s="166"/>
      <c r="DJT130" s="166"/>
      <c r="DJU130" s="166"/>
      <c r="DJV130" s="166"/>
      <c r="DJW130" s="166"/>
      <c r="DJX130" s="166"/>
      <c r="DJY130" s="166"/>
      <c r="DJZ130" s="166"/>
      <c r="DKA130" s="166"/>
      <c r="DKB130" s="166"/>
      <c r="DKC130" s="166"/>
      <c r="DKD130" s="166"/>
      <c r="DKE130" s="166"/>
      <c r="DKF130" s="166"/>
      <c r="DKG130" s="166"/>
      <c r="DKH130" s="166"/>
      <c r="DKI130" s="166"/>
      <c r="DKJ130" s="166"/>
      <c r="DKK130" s="166"/>
      <c r="DKL130" s="166"/>
      <c r="DKM130" s="166"/>
      <c r="DKN130" s="166"/>
      <c r="DKO130" s="166"/>
      <c r="DKP130" s="166"/>
      <c r="DKQ130" s="166"/>
      <c r="DKR130" s="166"/>
      <c r="DKS130" s="166"/>
      <c r="DKT130" s="166"/>
      <c r="DKU130" s="166"/>
      <c r="DKV130" s="166"/>
      <c r="DKW130" s="166"/>
      <c r="DKX130" s="166"/>
      <c r="DKY130" s="166"/>
      <c r="DKZ130" s="166"/>
      <c r="DLA130" s="166"/>
      <c r="DLB130" s="166"/>
      <c r="DLC130" s="166"/>
      <c r="DLD130" s="166"/>
      <c r="DLE130" s="166"/>
      <c r="DLF130" s="166"/>
      <c r="DLG130" s="166"/>
      <c r="DLH130" s="166"/>
      <c r="DLI130" s="166"/>
      <c r="DLJ130" s="166"/>
      <c r="DLK130" s="166"/>
      <c r="DLL130" s="166"/>
      <c r="DLM130" s="166"/>
      <c r="DLN130" s="166"/>
      <c r="DLO130" s="166"/>
      <c r="DLP130" s="166"/>
      <c r="DLQ130" s="166"/>
      <c r="DLR130" s="166"/>
      <c r="DLS130" s="166"/>
      <c r="DLT130" s="166"/>
      <c r="DLU130" s="166"/>
      <c r="DLV130" s="166"/>
      <c r="DLW130" s="166"/>
      <c r="DLX130" s="166"/>
      <c r="DLY130" s="166"/>
      <c r="DLZ130" s="166"/>
      <c r="DMA130" s="166"/>
      <c r="DMB130" s="166"/>
      <c r="DMC130" s="166"/>
      <c r="DMD130" s="166"/>
      <c r="DME130" s="166"/>
      <c r="DMF130" s="166"/>
      <c r="DMG130" s="166"/>
      <c r="DMH130" s="166"/>
      <c r="DMI130" s="166"/>
      <c r="DMJ130" s="166"/>
      <c r="DMK130" s="166"/>
      <c r="DML130" s="166"/>
      <c r="DMM130" s="166"/>
      <c r="DMN130" s="166"/>
      <c r="DMO130" s="166"/>
      <c r="DMP130" s="166"/>
      <c r="DMQ130" s="166"/>
      <c r="DMR130" s="166"/>
      <c r="DMS130" s="166"/>
      <c r="DMT130" s="166"/>
      <c r="DMU130" s="166"/>
      <c r="DMV130" s="166"/>
      <c r="DMW130" s="166"/>
      <c r="DMX130" s="166"/>
      <c r="DMY130" s="166"/>
      <c r="DMZ130" s="166"/>
      <c r="DNA130" s="166"/>
      <c r="DNB130" s="166"/>
      <c r="DNC130" s="166"/>
      <c r="DND130" s="166"/>
      <c r="DNE130" s="166"/>
      <c r="DNF130" s="166"/>
      <c r="DNG130" s="166"/>
      <c r="DNH130" s="166"/>
      <c r="DNI130" s="166"/>
      <c r="DNJ130" s="166"/>
      <c r="DNK130" s="166"/>
      <c r="DNL130" s="166"/>
      <c r="DNM130" s="166"/>
      <c r="DNN130" s="166"/>
      <c r="DNO130" s="166"/>
      <c r="DNP130" s="166"/>
      <c r="DNQ130" s="166"/>
      <c r="DNR130" s="166"/>
      <c r="DNS130" s="166"/>
      <c r="DNT130" s="166"/>
      <c r="DNU130" s="166"/>
      <c r="DNV130" s="166"/>
      <c r="DNW130" s="166"/>
      <c r="DNX130" s="166"/>
      <c r="DNY130" s="166"/>
      <c r="DNZ130" s="166"/>
      <c r="DOA130" s="166"/>
      <c r="DOB130" s="166"/>
      <c r="DOC130" s="166"/>
      <c r="DOD130" s="166"/>
      <c r="DOE130" s="166"/>
      <c r="DOF130" s="166"/>
      <c r="DOG130" s="166"/>
      <c r="DOH130" s="166"/>
      <c r="DOI130" s="166"/>
      <c r="DOJ130" s="166"/>
      <c r="DOK130" s="166"/>
      <c r="DOL130" s="166"/>
      <c r="DOM130" s="166"/>
      <c r="DON130" s="166"/>
      <c r="DOO130" s="166"/>
      <c r="DOP130" s="166"/>
      <c r="DOQ130" s="166"/>
      <c r="DOR130" s="166"/>
      <c r="DOS130" s="166"/>
      <c r="DOT130" s="166"/>
      <c r="DOU130" s="166"/>
      <c r="DOV130" s="166"/>
      <c r="DOW130" s="166"/>
      <c r="DOX130" s="166"/>
      <c r="DOY130" s="166"/>
      <c r="DOZ130" s="166"/>
      <c r="DPA130" s="166"/>
      <c r="DPB130" s="166"/>
      <c r="DPC130" s="166"/>
      <c r="DPD130" s="166"/>
      <c r="DPE130" s="166"/>
      <c r="DPF130" s="166"/>
      <c r="DPG130" s="166"/>
    </row>
    <row r="131" spans="1:3127" s="166" customFormat="1" ht="36.75">
      <c r="A131" s="191" t="s">
        <v>2147</v>
      </c>
      <c r="B131" s="191" t="s">
        <v>1983</v>
      </c>
      <c r="C131" s="191" t="s">
        <v>19</v>
      </c>
      <c r="D131" s="191" t="s">
        <v>1154</v>
      </c>
      <c r="E131" s="191" t="s">
        <v>2148</v>
      </c>
      <c r="F131" s="191" t="s">
        <v>24</v>
      </c>
      <c r="G131" s="191" t="s">
        <v>25</v>
      </c>
      <c r="H131" s="191" t="s">
        <v>1972</v>
      </c>
      <c r="I131" s="191" t="s">
        <v>1005</v>
      </c>
      <c r="J131" s="191" t="s">
        <v>1973</v>
      </c>
      <c r="K131" s="191" t="s">
        <v>52</v>
      </c>
      <c r="L131" s="180" t="s">
        <v>1432</v>
      </c>
      <c r="M131" s="192" t="s">
        <v>2048</v>
      </c>
      <c r="N131" s="192">
        <v>428</v>
      </c>
      <c r="O131" s="192">
        <v>235</v>
      </c>
      <c r="P131" s="180" t="s">
        <v>1432</v>
      </c>
      <c r="Q131" s="193">
        <v>2378.9500000000003</v>
      </c>
      <c r="R131" s="194" t="s">
        <v>2142</v>
      </c>
      <c r="S131" s="195" t="s">
        <v>2149</v>
      </c>
      <c r="T131" s="192"/>
      <c r="U131" s="5"/>
      <c r="V131" s="5"/>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row>
    <row r="132" spans="1:3127" s="166" customFormat="1" ht="144.75">
      <c r="A132" s="184" t="s">
        <v>1074</v>
      </c>
      <c r="B132" s="184" t="s">
        <v>1983</v>
      </c>
      <c r="C132" s="184" t="s">
        <v>19</v>
      </c>
      <c r="D132" s="184" t="s">
        <v>50</v>
      </c>
      <c r="E132" s="184" t="s">
        <v>394</v>
      </c>
      <c r="F132" s="184" t="s">
        <v>24</v>
      </c>
      <c r="G132" s="184" t="s">
        <v>25</v>
      </c>
      <c r="H132" s="184" t="s">
        <v>1972</v>
      </c>
      <c r="I132" s="184" t="s">
        <v>1005</v>
      </c>
      <c r="J132" s="184" t="s">
        <v>1979</v>
      </c>
      <c r="K132" s="184" t="s">
        <v>52</v>
      </c>
      <c r="L132" s="180" t="s">
        <v>1432</v>
      </c>
      <c r="M132" s="185" t="s">
        <v>1990</v>
      </c>
      <c r="N132" s="185">
        <v>31</v>
      </c>
      <c r="O132" s="185">
        <v>26</v>
      </c>
      <c r="P132" s="180" t="s">
        <v>1432</v>
      </c>
      <c r="Q132" s="196">
        <v>1495</v>
      </c>
      <c r="R132" s="190" t="s">
        <v>1984</v>
      </c>
      <c r="S132" s="189" t="s">
        <v>2150</v>
      </c>
      <c r="T132" s="185"/>
      <c r="U132" s="5"/>
      <c r="V132" s="5"/>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s="167"/>
      <c r="APW132" s="167"/>
      <c r="APX132" s="167"/>
      <c r="APY132" s="167"/>
      <c r="APZ132" s="167"/>
      <c r="AQA132" s="167"/>
      <c r="AQB132" s="167"/>
      <c r="AQC132" s="167"/>
      <c r="AQD132" s="167"/>
      <c r="AQE132" s="167"/>
      <c r="AQF132" s="167"/>
      <c r="AQG132" s="167"/>
      <c r="AQH132" s="167"/>
      <c r="AQI132" s="167"/>
      <c r="AQJ132" s="167"/>
      <c r="AQK132" s="167"/>
      <c r="AQL132" s="167"/>
      <c r="AQM132" s="167"/>
      <c r="AQN132" s="167"/>
      <c r="AQO132" s="167"/>
      <c r="AQP132" s="167"/>
      <c r="AQQ132" s="167"/>
      <c r="AQR132" s="167"/>
      <c r="AQS132" s="167"/>
      <c r="AQT132" s="167"/>
      <c r="AQU132" s="167"/>
      <c r="AQV132" s="167"/>
      <c r="AQW132" s="167"/>
      <c r="AQX132" s="167"/>
      <c r="AQY132" s="167"/>
      <c r="AQZ132" s="167"/>
      <c r="ARA132" s="167"/>
      <c r="ARB132" s="167"/>
      <c r="ARC132" s="167"/>
      <c r="ARD132" s="167"/>
      <c r="ARE132" s="167"/>
      <c r="ARF132" s="167"/>
      <c r="ARG132" s="167"/>
      <c r="ARH132" s="167"/>
      <c r="ARI132" s="167"/>
      <c r="ARJ132" s="167"/>
      <c r="ARK132" s="167"/>
      <c r="ARL132" s="167"/>
      <c r="ARM132" s="167"/>
      <c r="ARN132" s="167"/>
      <c r="ARO132" s="167"/>
      <c r="ARP132" s="167"/>
      <c r="ARQ132" s="167"/>
      <c r="ARR132" s="167"/>
      <c r="ARS132" s="167"/>
      <c r="ART132" s="167"/>
      <c r="ARU132" s="167"/>
      <c r="ARV132" s="167"/>
      <c r="ARW132" s="167"/>
      <c r="ARX132" s="167"/>
      <c r="ARY132" s="167"/>
      <c r="ARZ132" s="167"/>
      <c r="ASA132" s="167"/>
      <c r="ASB132" s="167"/>
      <c r="ASC132" s="167"/>
      <c r="ASD132" s="167"/>
      <c r="ASE132" s="167"/>
      <c r="ASF132" s="167"/>
      <c r="ASG132" s="167"/>
      <c r="ASH132" s="167"/>
      <c r="ASI132" s="167"/>
      <c r="ASJ132" s="167"/>
      <c r="ASK132" s="167"/>
      <c r="ASL132" s="167"/>
      <c r="ASM132" s="167"/>
      <c r="ASN132" s="167"/>
      <c r="ASO132" s="167"/>
      <c r="ASP132" s="167"/>
      <c r="ASQ132" s="167"/>
      <c r="ASR132" s="167"/>
      <c r="ASS132" s="167"/>
      <c r="AST132" s="167"/>
      <c r="ASU132" s="167"/>
      <c r="ASV132" s="167"/>
      <c r="ASW132" s="167"/>
      <c r="ASX132" s="167"/>
      <c r="ASY132" s="167"/>
      <c r="ASZ132" s="167"/>
      <c r="ATA132" s="167"/>
      <c r="ATB132" s="167"/>
      <c r="ATC132" s="167"/>
      <c r="ATD132" s="167"/>
      <c r="ATE132" s="167"/>
      <c r="ATF132" s="167"/>
      <c r="ATG132" s="167"/>
      <c r="ATH132" s="167"/>
      <c r="ATI132" s="167"/>
      <c r="ATJ132" s="167"/>
      <c r="ATK132" s="167"/>
      <c r="ATL132" s="167"/>
      <c r="ATM132" s="167"/>
      <c r="ATN132" s="167"/>
      <c r="ATO132" s="167"/>
      <c r="ATP132" s="167"/>
      <c r="ATQ132" s="167"/>
      <c r="ATR132" s="167"/>
      <c r="ATS132" s="167"/>
      <c r="ATT132" s="167"/>
      <c r="ATU132" s="167"/>
      <c r="ATV132" s="167"/>
      <c r="ATW132" s="167"/>
      <c r="ATX132" s="167"/>
      <c r="ATY132" s="167"/>
      <c r="ATZ132" s="167"/>
      <c r="AUA132" s="167"/>
      <c r="AUB132" s="167"/>
      <c r="AUC132" s="167"/>
      <c r="AUD132" s="167"/>
      <c r="AUE132" s="167"/>
      <c r="AUF132" s="167"/>
      <c r="AUG132" s="167"/>
      <c r="AUH132" s="167"/>
      <c r="AUI132" s="167"/>
      <c r="AUJ132" s="167"/>
      <c r="AUK132" s="167"/>
      <c r="AUL132" s="167"/>
      <c r="AUM132" s="167"/>
      <c r="AUN132" s="167"/>
      <c r="AUO132" s="167"/>
      <c r="AUP132" s="167"/>
      <c r="AUQ132" s="167"/>
      <c r="AUR132" s="167"/>
      <c r="AUS132" s="167"/>
      <c r="AUT132" s="167"/>
      <c r="AUU132" s="167"/>
      <c r="AUV132" s="167"/>
      <c r="AUW132" s="167"/>
      <c r="AUX132" s="167"/>
      <c r="AUY132" s="167"/>
      <c r="AUZ132" s="167"/>
      <c r="AVA132" s="167"/>
      <c r="AVB132" s="167"/>
      <c r="AVC132" s="167"/>
      <c r="AVD132" s="167"/>
      <c r="AVE132" s="167"/>
      <c r="AVF132" s="167"/>
      <c r="AVG132" s="167"/>
      <c r="AVH132" s="167"/>
      <c r="AVI132" s="167"/>
      <c r="AVJ132" s="167"/>
      <c r="AVK132" s="167"/>
      <c r="AVL132" s="167"/>
      <c r="AVM132" s="167"/>
      <c r="AVN132" s="167"/>
      <c r="AVO132" s="167"/>
      <c r="AVP132" s="167"/>
      <c r="AVQ132" s="167"/>
      <c r="AVR132" s="167"/>
      <c r="AVS132" s="167"/>
      <c r="AVT132" s="167"/>
      <c r="AVU132" s="167"/>
      <c r="AVV132" s="167"/>
      <c r="AVW132" s="167"/>
      <c r="AVX132" s="167"/>
      <c r="AVY132" s="167"/>
      <c r="AVZ132" s="167"/>
      <c r="AWA132" s="167"/>
      <c r="AWB132" s="167"/>
      <c r="AWC132" s="167"/>
      <c r="AWD132" s="167"/>
      <c r="AWE132" s="167"/>
      <c r="AWF132" s="167"/>
      <c r="AWG132" s="167"/>
      <c r="AWH132" s="167"/>
      <c r="AWI132" s="167"/>
      <c r="AWJ132" s="167"/>
      <c r="AWK132" s="167"/>
      <c r="AWL132" s="167"/>
      <c r="AWM132" s="167"/>
      <c r="AWN132" s="167"/>
      <c r="AWO132" s="167"/>
      <c r="AWP132" s="167"/>
      <c r="AWQ132" s="167"/>
      <c r="AWR132" s="167"/>
      <c r="AWS132" s="167"/>
      <c r="AWT132" s="167"/>
      <c r="AWU132" s="167"/>
      <c r="AWV132" s="167"/>
      <c r="AWW132" s="167"/>
      <c r="AWX132" s="167"/>
      <c r="AWY132" s="167"/>
      <c r="AWZ132" s="167"/>
      <c r="AXA132" s="167"/>
      <c r="AXB132" s="167"/>
      <c r="AXC132" s="167"/>
      <c r="AXD132" s="167"/>
      <c r="AXE132" s="167"/>
      <c r="AXF132" s="167"/>
      <c r="AXG132" s="167"/>
      <c r="AXH132" s="167"/>
      <c r="AXI132" s="167"/>
      <c r="AXJ132" s="167"/>
      <c r="AXK132" s="167"/>
      <c r="AXL132" s="167"/>
      <c r="AXM132" s="167"/>
      <c r="AXN132" s="167"/>
      <c r="AXO132" s="167"/>
      <c r="AXP132" s="167"/>
      <c r="AXQ132" s="167"/>
      <c r="AXR132" s="167"/>
      <c r="AXS132" s="167"/>
      <c r="AXT132" s="167"/>
      <c r="AXU132" s="167"/>
      <c r="AXV132" s="167"/>
      <c r="AXW132" s="167"/>
      <c r="AXX132" s="167"/>
      <c r="AXY132" s="167"/>
      <c r="AXZ132" s="167"/>
      <c r="AYA132" s="167"/>
      <c r="AYB132" s="167"/>
      <c r="AYC132" s="167"/>
      <c r="AYD132" s="167"/>
      <c r="AYE132" s="167"/>
      <c r="AYF132" s="167"/>
      <c r="AYG132" s="167"/>
      <c r="AYH132" s="167"/>
      <c r="AYI132" s="167"/>
      <c r="AYJ132" s="167"/>
      <c r="AYK132" s="167"/>
      <c r="AYL132" s="167"/>
      <c r="AYM132" s="167"/>
      <c r="AYN132" s="167"/>
      <c r="AYO132" s="167"/>
      <c r="AYP132" s="167"/>
      <c r="AYQ132" s="167"/>
      <c r="AYR132" s="167"/>
      <c r="AYS132" s="167"/>
      <c r="AYT132" s="167"/>
      <c r="AYU132" s="167"/>
      <c r="AYV132" s="167"/>
      <c r="AYW132" s="167"/>
      <c r="AYX132" s="167"/>
      <c r="AYY132" s="167"/>
      <c r="AYZ132" s="167"/>
      <c r="AZA132" s="167"/>
      <c r="AZB132" s="167"/>
      <c r="AZC132" s="167"/>
      <c r="AZD132" s="167"/>
      <c r="AZE132" s="167"/>
      <c r="AZF132" s="167"/>
      <c r="AZG132" s="167"/>
      <c r="AZH132" s="167"/>
      <c r="AZI132" s="167"/>
      <c r="AZJ132" s="167"/>
      <c r="AZK132" s="167"/>
      <c r="AZL132" s="167"/>
      <c r="AZM132" s="167"/>
      <c r="AZN132" s="167"/>
      <c r="AZO132" s="167"/>
      <c r="AZP132" s="167"/>
      <c r="AZQ132" s="167"/>
      <c r="AZR132" s="167"/>
      <c r="AZS132" s="167"/>
      <c r="AZT132" s="167"/>
      <c r="AZU132" s="167"/>
      <c r="AZV132" s="167"/>
      <c r="AZW132" s="167"/>
      <c r="AZX132" s="167"/>
      <c r="AZY132" s="167"/>
      <c r="AZZ132" s="167"/>
      <c r="BAA132" s="167"/>
      <c r="BAB132" s="167"/>
      <c r="BAC132" s="167"/>
      <c r="BAD132" s="167"/>
      <c r="BAE132" s="167"/>
      <c r="BAF132" s="167"/>
      <c r="BAG132" s="167"/>
      <c r="BAH132" s="167"/>
      <c r="BAI132" s="167"/>
      <c r="BAJ132" s="167"/>
      <c r="BAK132" s="167"/>
      <c r="BAL132" s="167"/>
      <c r="BAM132" s="167"/>
      <c r="BAN132" s="167"/>
      <c r="BAO132" s="167"/>
      <c r="BAP132" s="167"/>
      <c r="BAQ132" s="167"/>
      <c r="BAR132" s="167"/>
      <c r="BAS132" s="167"/>
      <c r="BAT132" s="167"/>
      <c r="BAU132" s="167"/>
      <c r="BAV132" s="167"/>
      <c r="BAW132" s="167"/>
      <c r="BAX132" s="167"/>
      <c r="BAY132" s="167"/>
      <c r="BAZ132" s="167"/>
      <c r="BBA132" s="167"/>
      <c r="BBB132" s="167"/>
      <c r="BBC132" s="167"/>
      <c r="BBD132" s="167"/>
      <c r="BBE132" s="167"/>
      <c r="BBF132" s="167"/>
      <c r="BBG132" s="167"/>
      <c r="BBH132" s="167"/>
      <c r="BBI132" s="167"/>
      <c r="BBJ132" s="167"/>
      <c r="BBK132" s="167"/>
      <c r="BBL132" s="167"/>
      <c r="BBM132" s="167"/>
      <c r="BBN132" s="167"/>
      <c r="BBO132" s="167"/>
      <c r="BBP132" s="167"/>
      <c r="BBQ132" s="167"/>
      <c r="BBR132" s="167"/>
      <c r="BBS132" s="167"/>
      <c r="BBT132" s="167"/>
      <c r="BBU132" s="167"/>
      <c r="BBV132" s="167"/>
      <c r="BBW132" s="167"/>
      <c r="BBX132" s="167"/>
      <c r="BBY132" s="167"/>
      <c r="BBZ132" s="167"/>
      <c r="BCA132" s="167"/>
      <c r="BCB132" s="167"/>
      <c r="BCC132" s="167"/>
      <c r="BCD132" s="167"/>
      <c r="BCE132" s="167"/>
      <c r="BCF132" s="167"/>
      <c r="BCG132" s="167"/>
      <c r="BCH132" s="167"/>
      <c r="BCI132" s="167"/>
      <c r="BCJ132" s="167"/>
      <c r="BCK132" s="167"/>
      <c r="BCL132" s="167"/>
      <c r="BCM132" s="167"/>
      <c r="BCN132" s="167"/>
      <c r="BCO132" s="167"/>
      <c r="BCP132" s="167"/>
      <c r="BCQ132" s="167"/>
      <c r="BCR132" s="167"/>
      <c r="BCS132" s="167"/>
      <c r="BCT132" s="167"/>
      <c r="BCU132" s="167"/>
      <c r="BCV132" s="167"/>
      <c r="BCW132" s="167"/>
      <c r="BCX132" s="167"/>
      <c r="BCY132" s="167"/>
      <c r="BCZ132" s="167"/>
      <c r="BDA132" s="167"/>
      <c r="BDB132" s="167"/>
      <c r="BDC132" s="167"/>
      <c r="BDD132" s="167"/>
      <c r="BDE132" s="167"/>
      <c r="BDF132" s="167"/>
      <c r="BDG132" s="167"/>
      <c r="BDH132" s="167"/>
      <c r="BDI132" s="167"/>
      <c r="BDJ132" s="167"/>
      <c r="BDK132" s="167"/>
      <c r="BDL132" s="167"/>
      <c r="BDM132" s="167"/>
      <c r="BDN132" s="167"/>
      <c r="BDO132" s="167"/>
      <c r="BDP132" s="167"/>
      <c r="BDQ132" s="167"/>
      <c r="BDR132" s="167"/>
      <c r="BDS132" s="167"/>
      <c r="BDT132" s="167"/>
      <c r="BDU132" s="167"/>
      <c r="BDV132" s="167"/>
      <c r="BDW132" s="167"/>
      <c r="BDX132" s="167"/>
      <c r="BDY132" s="167"/>
      <c r="BDZ132" s="167"/>
      <c r="BEA132" s="167"/>
      <c r="BEB132" s="167"/>
      <c r="BEC132" s="167"/>
      <c r="BED132" s="167"/>
      <c r="BEE132" s="167"/>
      <c r="BEF132" s="167"/>
      <c r="BEG132" s="167"/>
      <c r="BEH132" s="167"/>
      <c r="BEI132" s="167"/>
      <c r="BEJ132" s="167"/>
      <c r="BEK132" s="167"/>
      <c r="BEL132" s="167"/>
      <c r="BEM132" s="167"/>
      <c r="BEN132" s="167"/>
      <c r="BEO132" s="167"/>
      <c r="BEP132" s="167"/>
      <c r="BEQ132" s="167"/>
      <c r="BER132" s="167"/>
      <c r="BES132" s="167"/>
      <c r="BET132" s="167"/>
      <c r="BEU132" s="167"/>
      <c r="BEV132" s="167"/>
      <c r="BEW132" s="167"/>
      <c r="BEX132" s="167"/>
      <c r="BEY132" s="167"/>
      <c r="BEZ132" s="167"/>
      <c r="BFA132" s="167"/>
      <c r="BFB132" s="167"/>
      <c r="BFC132" s="167"/>
      <c r="BFD132" s="167"/>
      <c r="BFE132" s="167"/>
      <c r="BFF132" s="167"/>
      <c r="BFG132" s="167"/>
      <c r="BFH132" s="167"/>
      <c r="BFI132" s="167"/>
      <c r="BFJ132" s="167"/>
      <c r="BFK132" s="167"/>
      <c r="BFL132" s="167"/>
      <c r="BFM132" s="167"/>
      <c r="BFN132" s="167"/>
      <c r="BFO132" s="167"/>
      <c r="BFP132" s="167"/>
      <c r="BFQ132" s="167"/>
      <c r="BFR132" s="167"/>
      <c r="BFS132" s="167"/>
      <c r="BFT132" s="167"/>
      <c r="BFU132" s="167"/>
      <c r="BFV132" s="167"/>
      <c r="BFW132" s="167"/>
      <c r="BFX132" s="167"/>
      <c r="BFY132" s="167"/>
      <c r="BFZ132" s="167"/>
      <c r="BGA132" s="167"/>
      <c r="BGB132" s="167"/>
      <c r="BGC132" s="167"/>
      <c r="BGD132" s="167"/>
      <c r="BGE132" s="167"/>
      <c r="BGF132" s="167"/>
      <c r="BGG132" s="167"/>
      <c r="BGH132" s="167"/>
      <c r="BGI132" s="167"/>
      <c r="BGJ132" s="167"/>
      <c r="BGK132" s="167"/>
      <c r="BGL132" s="167"/>
      <c r="BGM132" s="167"/>
      <c r="BGN132" s="167"/>
      <c r="BGO132" s="167"/>
      <c r="BGP132" s="167"/>
      <c r="BGQ132" s="167"/>
      <c r="BGR132" s="167"/>
      <c r="BGS132" s="167"/>
      <c r="BGT132" s="167"/>
      <c r="BGU132" s="167"/>
      <c r="BGV132" s="167"/>
      <c r="BGW132" s="167"/>
      <c r="BGX132" s="167"/>
      <c r="BGY132" s="167"/>
      <c r="BGZ132" s="167"/>
      <c r="BHA132" s="167"/>
      <c r="BHB132" s="167"/>
      <c r="BHC132" s="167"/>
      <c r="BHD132" s="167"/>
      <c r="BHE132" s="167"/>
      <c r="BHF132" s="167"/>
      <c r="BHG132" s="167"/>
      <c r="BHH132" s="167"/>
      <c r="BHI132" s="167"/>
      <c r="BHJ132" s="167"/>
      <c r="BHK132" s="167"/>
      <c r="BHL132" s="167"/>
      <c r="BHM132" s="167"/>
      <c r="BHN132" s="167"/>
      <c r="BHO132" s="167"/>
      <c r="BHP132" s="167"/>
      <c r="BHQ132" s="167"/>
      <c r="BHR132" s="167"/>
      <c r="BHS132" s="167"/>
      <c r="BHT132" s="167"/>
      <c r="BHU132" s="167"/>
      <c r="BHV132" s="167"/>
      <c r="BHW132" s="167"/>
      <c r="BHX132" s="167"/>
      <c r="BHY132" s="167"/>
      <c r="BHZ132" s="167"/>
      <c r="BIA132" s="167"/>
      <c r="BIB132" s="167"/>
      <c r="BIC132" s="167"/>
      <c r="BID132" s="167"/>
      <c r="BIE132" s="167"/>
      <c r="BIF132" s="167"/>
      <c r="BIG132" s="167"/>
      <c r="BIH132" s="167"/>
      <c r="BII132" s="167"/>
      <c r="BIJ132" s="167"/>
      <c r="BIK132" s="167"/>
      <c r="BIL132" s="167"/>
      <c r="BIM132" s="167"/>
      <c r="BIN132" s="167"/>
      <c r="BIO132" s="167"/>
      <c r="BIP132" s="167"/>
      <c r="BIQ132" s="167"/>
      <c r="BIR132" s="167"/>
      <c r="BIS132" s="167"/>
      <c r="BIT132" s="167"/>
      <c r="BIU132" s="167"/>
      <c r="BIV132" s="167"/>
      <c r="BIW132" s="167"/>
      <c r="BIX132" s="167"/>
      <c r="BIY132" s="167"/>
      <c r="BIZ132" s="167"/>
      <c r="BJA132" s="167"/>
      <c r="BJB132" s="167"/>
      <c r="BJC132" s="167"/>
      <c r="BJD132" s="167"/>
      <c r="BJE132" s="167"/>
      <c r="BJF132" s="167"/>
      <c r="BJG132" s="167"/>
      <c r="BJH132" s="167"/>
      <c r="BJI132" s="167"/>
      <c r="BJJ132" s="167"/>
      <c r="BJK132" s="167"/>
      <c r="BJL132" s="167"/>
      <c r="BJM132" s="167"/>
      <c r="BJN132" s="167"/>
      <c r="BJO132" s="167"/>
      <c r="BJP132" s="167"/>
      <c r="BJQ132" s="167"/>
      <c r="BJR132" s="167"/>
      <c r="BJS132" s="167"/>
      <c r="BJT132" s="167"/>
      <c r="BJU132" s="167"/>
      <c r="BJV132" s="167"/>
      <c r="BJW132" s="167"/>
      <c r="BJX132" s="167"/>
      <c r="BJY132" s="167"/>
      <c r="BJZ132" s="167"/>
      <c r="BKA132" s="167"/>
      <c r="BKB132" s="167"/>
      <c r="BKC132" s="167"/>
      <c r="BKD132" s="167"/>
      <c r="BKE132" s="167"/>
      <c r="BKF132" s="167"/>
      <c r="BKG132" s="167"/>
      <c r="BKH132" s="167"/>
      <c r="BKI132" s="167"/>
      <c r="BKJ132" s="167"/>
      <c r="BKK132" s="167"/>
      <c r="BKL132" s="167"/>
      <c r="BKM132" s="167"/>
      <c r="BKN132" s="167"/>
      <c r="BKO132" s="167"/>
      <c r="BKP132" s="167"/>
      <c r="BKQ132" s="167"/>
      <c r="BKR132" s="167"/>
      <c r="BKS132" s="167"/>
      <c r="BKT132" s="167"/>
      <c r="BKU132" s="167"/>
      <c r="BKV132" s="167"/>
      <c r="BKW132" s="167"/>
      <c r="BKX132" s="167"/>
      <c r="BKY132" s="167"/>
      <c r="BKZ132" s="167"/>
      <c r="BLA132" s="167"/>
      <c r="BLB132" s="167"/>
      <c r="BLC132" s="167"/>
      <c r="BLD132" s="167"/>
      <c r="BLE132" s="167"/>
      <c r="BLF132" s="167"/>
      <c r="BLG132" s="167"/>
      <c r="BLH132" s="167"/>
      <c r="BLI132" s="167"/>
      <c r="BLJ132" s="167"/>
      <c r="BLK132" s="167"/>
      <c r="BLL132" s="167"/>
      <c r="BLM132" s="167"/>
      <c r="BLN132" s="167"/>
      <c r="BLO132" s="167"/>
      <c r="BLP132" s="167"/>
      <c r="BLQ132" s="167"/>
      <c r="BLR132" s="167"/>
      <c r="BLS132" s="167"/>
      <c r="BLT132" s="167"/>
      <c r="BLU132" s="167"/>
      <c r="BLV132" s="167"/>
      <c r="BLW132" s="167"/>
      <c r="BLX132" s="167"/>
      <c r="BLY132" s="167"/>
      <c r="BLZ132" s="167"/>
      <c r="BMA132" s="167"/>
      <c r="BMB132" s="167"/>
      <c r="BMC132" s="167"/>
      <c r="BMD132" s="167"/>
      <c r="BME132" s="167"/>
      <c r="BMF132" s="167"/>
      <c r="BMG132" s="167"/>
      <c r="BMH132" s="167"/>
      <c r="BMI132" s="167"/>
      <c r="BMJ132" s="167"/>
      <c r="BMK132" s="167"/>
      <c r="BML132" s="167"/>
      <c r="BMM132" s="167"/>
      <c r="BMN132" s="167"/>
      <c r="BMO132" s="167"/>
      <c r="BMP132" s="167"/>
      <c r="BMQ132" s="167"/>
      <c r="BMR132" s="167"/>
      <c r="BMS132" s="167"/>
      <c r="BMT132" s="167"/>
      <c r="BMU132" s="167"/>
      <c r="BMV132" s="167"/>
      <c r="BMW132" s="167"/>
      <c r="BMX132" s="167"/>
      <c r="BMY132" s="167"/>
      <c r="BMZ132" s="167"/>
      <c r="BNA132" s="167"/>
      <c r="BNB132" s="167"/>
      <c r="BNC132" s="167"/>
      <c r="BND132" s="167"/>
      <c r="BNE132" s="167"/>
      <c r="BNF132" s="167"/>
      <c r="BNG132" s="167"/>
      <c r="BNH132" s="167"/>
      <c r="BNI132" s="167"/>
      <c r="BNJ132" s="167"/>
      <c r="BNK132" s="167"/>
      <c r="BNL132" s="167"/>
      <c r="BNM132" s="167"/>
      <c r="BNN132" s="167"/>
      <c r="BNO132" s="167"/>
      <c r="BNP132" s="167"/>
      <c r="BNQ132" s="167"/>
      <c r="BNR132" s="167"/>
      <c r="BNS132" s="167"/>
      <c r="BNT132" s="167"/>
      <c r="BNU132" s="167"/>
      <c r="BNV132" s="167"/>
      <c r="BNW132" s="167"/>
      <c r="BNX132" s="167"/>
      <c r="BNY132" s="167"/>
      <c r="BNZ132" s="167"/>
      <c r="BOA132" s="167"/>
      <c r="BOB132" s="167"/>
      <c r="BOC132" s="167"/>
      <c r="BOD132" s="167"/>
      <c r="BOE132" s="167"/>
      <c r="BOF132" s="167"/>
      <c r="BOG132" s="167"/>
      <c r="BOH132" s="167"/>
      <c r="BOI132" s="167"/>
      <c r="BOJ132" s="167"/>
      <c r="BOK132" s="167"/>
      <c r="BOL132" s="167"/>
      <c r="BOM132" s="167"/>
      <c r="BON132" s="167"/>
      <c r="BOO132" s="167"/>
      <c r="BOP132" s="167"/>
      <c r="BOQ132" s="167"/>
      <c r="BOR132" s="167"/>
      <c r="BOS132" s="167"/>
      <c r="BOT132" s="167"/>
      <c r="BOU132" s="167"/>
      <c r="BOV132" s="167"/>
      <c r="BOW132" s="167"/>
      <c r="BOX132" s="167"/>
      <c r="BOY132" s="167"/>
      <c r="BOZ132" s="167"/>
      <c r="BPA132" s="167"/>
      <c r="BPB132" s="167"/>
      <c r="BPC132" s="167"/>
      <c r="BPD132" s="167"/>
      <c r="BPE132" s="167"/>
      <c r="BPF132" s="167"/>
      <c r="BPG132" s="167"/>
      <c r="BPH132" s="167"/>
      <c r="BPI132" s="167"/>
      <c r="BPJ132" s="167"/>
      <c r="BPK132" s="167"/>
      <c r="BPL132" s="167"/>
      <c r="BPM132" s="167"/>
      <c r="BPN132" s="167"/>
      <c r="BPO132" s="167"/>
      <c r="BPP132" s="167"/>
      <c r="BPQ132" s="167"/>
      <c r="BPR132" s="167"/>
      <c r="BPS132" s="167"/>
      <c r="BPT132" s="167"/>
      <c r="BPU132" s="167"/>
      <c r="BPV132" s="167"/>
      <c r="BPW132" s="167"/>
      <c r="BPX132" s="167"/>
      <c r="BPY132" s="167"/>
      <c r="BPZ132" s="167"/>
      <c r="BQA132" s="167"/>
      <c r="BQB132" s="167"/>
      <c r="BQC132" s="167"/>
      <c r="BQD132" s="167"/>
      <c r="BQE132" s="167"/>
      <c r="BQF132" s="167"/>
      <c r="BQG132" s="167"/>
      <c r="BQH132" s="167"/>
      <c r="BQI132" s="167"/>
      <c r="BQJ132" s="167"/>
      <c r="BQK132" s="167"/>
      <c r="BQL132" s="167"/>
      <c r="BQM132" s="167"/>
      <c r="BQN132" s="167"/>
      <c r="BQO132" s="167"/>
      <c r="BQP132" s="167"/>
      <c r="BQQ132" s="167"/>
      <c r="BQR132" s="167"/>
      <c r="BQS132" s="167"/>
      <c r="BQT132" s="167"/>
      <c r="BQU132" s="167"/>
      <c r="BQV132" s="167"/>
      <c r="BQW132" s="167"/>
      <c r="BQX132" s="167"/>
      <c r="BQY132" s="167"/>
      <c r="BQZ132" s="167"/>
      <c r="BRA132" s="167"/>
      <c r="BRB132" s="167"/>
      <c r="BRC132" s="167"/>
      <c r="BRD132" s="167"/>
      <c r="BRE132" s="167"/>
      <c r="BRF132" s="167"/>
      <c r="BRG132" s="167"/>
      <c r="BRH132" s="167"/>
      <c r="BRI132" s="167"/>
      <c r="BRJ132" s="167"/>
      <c r="BRK132" s="167"/>
      <c r="BRL132" s="167"/>
      <c r="BRM132" s="167"/>
      <c r="BRN132" s="167"/>
      <c r="BRO132" s="167"/>
      <c r="BRP132" s="167"/>
      <c r="BRQ132" s="167"/>
      <c r="BRR132" s="167"/>
      <c r="BRS132" s="167"/>
      <c r="BRT132" s="167"/>
      <c r="BRU132" s="167"/>
      <c r="BRV132" s="167"/>
      <c r="BRW132" s="167"/>
      <c r="BRX132" s="167"/>
      <c r="BRY132" s="167"/>
      <c r="BRZ132" s="167"/>
      <c r="BSA132" s="167"/>
      <c r="BSB132" s="167"/>
      <c r="BSC132" s="167"/>
      <c r="BSD132" s="167"/>
      <c r="BSE132" s="167"/>
      <c r="BSF132" s="167"/>
      <c r="BSG132" s="167"/>
      <c r="BSH132" s="167"/>
      <c r="BSI132" s="167"/>
      <c r="BSJ132" s="167"/>
      <c r="BSK132" s="167"/>
      <c r="BSL132" s="167"/>
      <c r="BSM132" s="167"/>
      <c r="BSN132" s="167"/>
      <c r="BSO132" s="167"/>
      <c r="BSP132" s="167"/>
      <c r="BSQ132" s="167"/>
      <c r="BSR132" s="167"/>
      <c r="BSS132" s="167"/>
      <c r="BST132" s="167"/>
      <c r="BSU132" s="167"/>
      <c r="BSV132" s="167"/>
      <c r="BSW132" s="167"/>
      <c r="BSX132" s="167"/>
      <c r="BSY132" s="167"/>
      <c r="BSZ132" s="167"/>
      <c r="BTA132" s="167"/>
      <c r="BTB132" s="167"/>
      <c r="BTC132" s="167"/>
      <c r="BTD132" s="167"/>
      <c r="BTE132" s="167"/>
      <c r="BTF132" s="167"/>
      <c r="BTG132" s="167"/>
      <c r="BTH132" s="167"/>
      <c r="BTI132" s="167"/>
      <c r="BTJ132" s="167"/>
      <c r="BTK132" s="167"/>
      <c r="BTL132" s="167"/>
      <c r="BTM132" s="167"/>
      <c r="BTN132" s="167"/>
      <c r="BTO132" s="167"/>
      <c r="BTP132" s="167"/>
      <c r="BTQ132" s="167"/>
      <c r="BTR132" s="167"/>
      <c r="BTS132" s="167"/>
      <c r="BTT132" s="167"/>
      <c r="BTU132" s="167"/>
      <c r="BTV132" s="167"/>
      <c r="BTW132" s="167"/>
      <c r="BTX132" s="167"/>
      <c r="BTY132" s="167"/>
      <c r="BTZ132" s="167"/>
      <c r="BUA132" s="167"/>
      <c r="BUB132" s="167"/>
      <c r="BUC132" s="167"/>
      <c r="BUD132" s="167"/>
      <c r="BUE132" s="167"/>
      <c r="BUF132" s="167"/>
      <c r="BUG132" s="167"/>
      <c r="BUH132" s="167"/>
      <c r="BUI132" s="167"/>
      <c r="BUJ132" s="167"/>
      <c r="BUK132" s="167"/>
      <c r="BUL132" s="167"/>
      <c r="BUM132" s="167"/>
      <c r="BUN132" s="167"/>
      <c r="BUO132" s="167"/>
      <c r="BUP132" s="167"/>
      <c r="BUQ132" s="167"/>
      <c r="BUR132" s="167"/>
      <c r="BUS132" s="167"/>
      <c r="BUT132" s="167"/>
      <c r="BUU132" s="167"/>
      <c r="BUV132" s="167"/>
      <c r="BUW132" s="167"/>
      <c r="BUX132" s="167"/>
      <c r="BUY132" s="167"/>
      <c r="BUZ132" s="167"/>
      <c r="BVA132" s="167"/>
      <c r="BVB132" s="167"/>
      <c r="BVC132" s="167"/>
      <c r="BVD132" s="167"/>
      <c r="BVE132" s="167"/>
      <c r="BVF132" s="167"/>
      <c r="BVG132" s="167"/>
      <c r="BVH132" s="167"/>
      <c r="BVI132" s="167"/>
      <c r="BVJ132" s="167"/>
      <c r="BVK132" s="167"/>
      <c r="BVL132" s="167"/>
      <c r="BVM132" s="167"/>
      <c r="BVN132" s="167"/>
      <c r="BVO132" s="167"/>
      <c r="BVP132" s="167"/>
      <c r="BVQ132" s="167"/>
      <c r="BVR132" s="167"/>
      <c r="BVS132" s="167"/>
      <c r="BVT132" s="167"/>
      <c r="BVU132" s="167"/>
      <c r="BVV132" s="167"/>
      <c r="BVW132" s="167"/>
      <c r="BVX132" s="167"/>
      <c r="BVY132" s="167"/>
      <c r="BVZ132" s="167"/>
      <c r="BWA132" s="167"/>
      <c r="BWB132" s="167"/>
      <c r="BWC132" s="167"/>
      <c r="BWD132" s="167"/>
      <c r="BWE132" s="167"/>
      <c r="BWF132" s="167"/>
      <c r="BWG132" s="167"/>
      <c r="BWH132" s="167"/>
      <c r="BWI132" s="167"/>
      <c r="BWJ132" s="167"/>
      <c r="BWK132" s="167"/>
      <c r="BWL132" s="167"/>
      <c r="BWM132" s="167"/>
      <c r="BWN132" s="167"/>
      <c r="BWO132" s="167"/>
      <c r="BWP132" s="167"/>
      <c r="BWQ132" s="167"/>
      <c r="BWR132" s="167"/>
      <c r="BWS132" s="167"/>
      <c r="BWT132" s="167"/>
      <c r="BWU132" s="167"/>
      <c r="BWV132" s="167"/>
      <c r="BWW132" s="167"/>
      <c r="BWX132" s="167"/>
      <c r="BWY132" s="167"/>
      <c r="BWZ132" s="167"/>
      <c r="BXA132" s="167"/>
      <c r="BXB132" s="167"/>
      <c r="BXC132" s="167"/>
      <c r="BXD132" s="167"/>
      <c r="BXE132" s="167"/>
      <c r="BXF132" s="167"/>
      <c r="BXG132" s="167"/>
      <c r="BXH132" s="167"/>
      <c r="BXI132" s="167"/>
      <c r="BXJ132" s="167"/>
      <c r="BXK132" s="167"/>
      <c r="BXL132" s="167"/>
      <c r="BXM132" s="167"/>
      <c r="BXN132" s="167"/>
      <c r="BXO132" s="167"/>
      <c r="BXP132" s="167"/>
      <c r="BXQ132" s="167"/>
      <c r="BXR132" s="167"/>
      <c r="BXS132" s="167"/>
      <c r="BXT132" s="167"/>
      <c r="BXU132" s="167"/>
      <c r="BXV132" s="167"/>
      <c r="BXW132" s="167"/>
      <c r="BXX132" s="167"/>
      <c r="BXY132" s="167"/>
      <c r="BXZ132" s="167"/>
      <c r="BYA132" s="167"/>
      <c r="BYB132" s="167"/>
      <c r="BYC132" s="167"/>
      <c r="BYD132" s="167"/>
      <c r="BYE132" s="167"/>
      <c r="BYF132" s="167"/>
      <c r="BYG132" s="167"/>
      <c r="BYH132" s="167"/>
      <c r="BYI132" s="167"/>
      <c r="BYJ132" s="167"/>
      <c r="BYK132" s="167"/>
      <c r="BYL132" s="167"/>
      <c r="BYM132" s="167"/>
      <c r="BYN132" s="167"/>
      <c r="BYO132" s="167"/>
      <c r="BYP132" s="167"/>
      <c r="BYQ132" s="167"/>
      <c r="BYR132" s="167"/>
      <c r="BYS132" s="167"/>
      <c r="BYT132" s="167"/>
      <c r="BYU132" s="167"/>
      <c r="BYV132" s="167"/>
      <c r="BYW132" s="167"/>
      <c r="BYX132" s="167"/>
      <c r="BYY132" s="167"/>
      <c r="BYZ132" s="167"/>
      <c r="BZA132" s="167"/>
      <c r="BZB132" s="167"/>
      <c r="BZC132" s="167"/>
      <c r="BZD132" s="167"/>
      <c r="BZE132" s="167"/>
      <c r="BZF132" s="167"/>
      <c r="BZG132" s="167"/>
      <c r="BZH132" s="167"/>
      <c r="BZI132" s="167"/>
      <c r="BZJ132" s="167"/>
      <c r="BZK132" s="167"/>
      <c r="BZL132" s="167"/>
      <c r="BZM132" s="167"/>
      <c r="BZN132" s="167"/>
      <c r="BZO132" s="167"/>
      <c r="BZP132" s="167"/>
      <c r="BZQ132" s="167"/>
      <c r="BZR132" s="167"/>
      <c r="BZS132" s="167"/>
      <c r="BZT132" s="167"/>
      <c r="BZU132" s="167"/>
      <c r="BZV132" s="167"/>
      <c r="BZW132" s="167"/>
      <c r="BZX132" s="167"/>
      <c r="BZY132" s="167"/>
      <c r="BZZ132" s="167"/>
      <c r="CAA132" s="167"/>
      <c r="CAB132" s="167"/>
      <c r="CAC132" s="167"/>
      <c r="CAD132" s="167"/>
      <c r="CAE132" s="167"/>
      <c r="CAF132" s="167"/>
      <c r="CAG132" s="167"/>
      <c r="CAH132" s="167"/>
      <c r="CAI132" s="167"/>
      <c r="CAJ132" s="167"/>
      <c r="CAK132" s="167"/>
      <c r="CAL132" s="167"/>
      <c r="CAM132" s="167"/>
      <c r="CAN132" s="167"/>
      <c r="CAO132" s="167"/>
      <c r="CAP132" s="167"/>
      <c r="CAQ132" s="167"/>
      <c r="CAR132" s="167"/>
      <c r="CAS132" s="167"/>
      <c r="CAT132" s="167"/>
      <c r="CAU132" s="167"/>
      <c r="CAV132" s="167"/>
      <c r="CAW132" s="167"/>
      <c r="CAX132" s="167"/>
      <c r="CAY132" s="167"/>
      <c r="CAZ132" s="167"/>
      <c r="CBA132" s="167"/>
      <c r="CBB132" s="167"/>
      <c r="CBC132" s="167"/>
      <c r="CBD132" s="167"/>
      <c r="CBE132" s="167"/>
      <c r="CBF132" s="167"/>
      <c r="CBG132" s="167"/>
      <c r="CBH132" s="167"/>
      <c r="CBI132" s="167"/>
      <c r="CBJ132" s="167"/>
      <c r="CBK132" s="167"/>
      <c r="CBL132" s="167"/>
      <c r="CBM132" s="167"/>
      <c r="CBN132" s="167"/>
      <c r="CBO132" s="167"/>
      <c r="CBP132" s="167"/>
      <c r="CBQ132" s="167"/>
      <c r="CBR132" s="167"/>
      <c r="CBS132" s="167"/>
      <c r="CBT132" s="167"/>
      <c r="CBU132" s="167"/>
      <c r="CBV132" s="167"/>
      <c r="CBW132" s="167"/>
      <c r="CBX132" s="167"/>
      <c r="CBY132" s="167"/>
      <c r="CBZ132" s="167"/>
      <c r="CCA132" s="167"/>
      <c r="CCB132" s="167"/>
      <c r="CCC132" s="167"/>
      <c r="CCD132" s="167"/>
      <c r="CCE132" s="167"/>
      <c r="CCF132" s="167"/>
      <c r="CCG132" s="167"/>
      <c r="CCH132" s="167"/>
      <c r="CCI132" s="167"/>
      <c r="CCJ132" s="167"/>
      <c r="CCK132" s="167"/>
      <c r="CCL132" s="167"/>
      <c r="CCM132" s="167"/>
      <c r="CCN132" s="167"/>
      <c r="CCO132" s="167"/>
      <c r="CCP132" s="167"/>
      <c r="CCQ132" s="167"/>
      <c r="CCR132" s="167"/>
      <c r="CCS132" s="167"/>
      <c r="CCT132" s="167"/>
      <c r="CCU132" s="167"/>
      <c r="CCV132" s="167"/>
      <c r="CCW132" s="167"/>
      <c r="CCX132" s="167"/>
      <c r="CCY132" s="167"/>
      <c r="CCZ132" s="167"/>
      <c r="CDA132" s="167"/>
      <c r="CDB132" s="167"/>
      <c r="CDC132" s="167"/>
      <c r="CDD132" s="167"/>
      <c r="CDE132" s="167"/>
      <c r="CDF132" s="167"/>
      <c r="CDG132" s="167"/>
      <c r="CDH132" s="167"/>
      <c r="CDI132" s="167"/>
      <c r="CDJ132" s="167"/>
      <c r="CDK132" s="167"/>
      <c r="CDL132" s="167"/>
      <c r="CDM132" s="167"/>
      <c r="CDN132" s="167"/>
      <c r="CDO132" s="167"/>
      <c r="CDP132" s="167"/>
      <c r="CDQ132" s="167"/>
      <c r="CDR132" s="167"/>
      <c r="CDS132" s="167"/>
      <c r="CDT132" s="167"/>
      <c r="CDU132" s="167"/>
      <c r="CDV132" s="167"/>
      <c r="CDW132" s="167"/>
      <c r="CDX132" s="167"/>
      <c r="CDY132" s="167"/>
      <c r="CDZ132" s="167"/>
      <c r="CEA132" s="167"/>
      <c r="CEB132" s="167"/>
      <c r="CEC132" s="167"/>
      <c r="CED132" s="167"/>
      <c r="CEE132" s="167"/>
      <c r="CEF132" s="167"/>
      <c r="CEG132" s="167"/>
      <c r="CEH132" s="167"/>
      <c r="CEI132" s="167"/>
      <c r="CEJ132" s="167"/>
      <c r="CEK132" s="167"/>
      <c r="CEL132" s="167"/>
      <c r="CEM132" s="167"/>
      <c r="CEN132" s="167"/>
      <c r="CEO132" s="167"/>
      <c r="CEP132" s="167"/>
      <c r="CEQ132" s="167"/>
      <c r="CER132" s="167"/>
      <c r="CES132" s="167"/>
      <c r="CET132" s="167"/>
      <c r="CEU132" s="167"/>
      <c r="CEV132" s="167"/>
      <c r="CEW132" s="167"/>
      <c r="CEX132" s="167"/>
      <c r="CEY132" s="167"/>
      <c r="CEZ132" s="167"/>
      <c r="CFA132" s="167"/>
      <c r="CFB132" s="167"/>
      <c r="CFC132" s="167"/>
      <c r="CFD132" s="167"/>
      <c r="CFE132" s="167"/>
      <c r="CFF132" s="167"/>
      <c r="CFG132" s="167"/>
      <c r="CFH132" s="167"/>
      <c r="CFI132" s="167"/>
      <c r="CFJ132" s="167"/>
      <c r="CFK132" s="167"/>
      <c r="CFL132" s="167"/>
      <c r="CFM132" s="167"/>
      <c r="CFN132" s="167"/>
      <c r="CFO132" s="167"/>
      <c r="CFP132" s="167"/>
      <c r="CFQ132" s="167"/>
      <c r="CFR132" s="167"/>
      <c r="CFS132" s="167"/>
      <c r="CFT132" s="167"/>
      <c r="CFU132" s="167"/>
      <c r="CFV132" s="167"/>
      <c r="CFW132" s="167"/>
      <c r="CFX132" s="167"/>
      <c r="CFY132" s="167"/>
      <c r="CFZ132" s="167"/>
      <c r="CGA132" s="167"/>
      <c r="CGB132" s="167"/>
      <c r="CGC132" s="167"/>
      <c r="CGD132" s="167"/>
      <c r="CGE132" s="167"/>
      <c r="CGF132" s="167"/>
      <c r="CGG132" s="167"/>
      <c r="CGH132" s="167"/>
      <c r="CGI132" s="167"/>
      <c r="CGJ132" s="167"/>
      <c r="CGK132" s="167"/>
      <c r="CGL132" s="167"/>
      <c r="CGM132" s="167"/>
      <c r="CGN132" s="167"/>
      <c r="CGO132" s="167"/>
      <c r="CGP132" s="167"/>
      <c r="CGQ132" s="167"/>
      <c r="CGR132" s="167"/>
      <c r="CGS132" s="167"/>
      <c r="CGT132" s="167"/>
      <c r="CGU132" s="167"/>
      <c r="CGV132" s="167"/>
      <c r="CGW132" s="167"/>
      <c r="CGX132" s="167"/>
      <c r="CGY132" s="167"/>
      <c r="CGZ132" s="167"/>
      <c r="CHA132" s="167"/>
      <c r="CHB132" s="167"/>
      <c r="CHC132" s="167"/>
      <c r="CHD132" s="167"/>
      <c r="CHE132" s="167"/>
      <c r="CHF132" s="167"/>
      <c r="CHG132" s="167"/>
      <c r="CHH132" s="167"/>
      <c r="CHI132" s="167"/>
      <c r="CHJ132" s="167"/>
      <c r="CHK132" s="167"/>
      <c r="CHL132" s="167"/>
      <c r="CHM132" s="167"/>
      <c r="CHN132" s="167"/>
      <c r="CHO132" s="167"/>
      <c r="CHP132" s="167"/>
      <c r="CHQ132" s="167"/>
      <c r="CHR132" s="167"/>
      <c r="CHS132" s="167"/>
      <c r="CHT132" s="167"/>
      <c r="CHU132" s="167"/>
      <c r="CHV132" s="167"/>
      <c r="CHW132" s="167"/>
      <c r="CHX132" s="167"/>
      <c r="CHY132" s="167"/>
      <c r="CHZ132" s="167"/>
      <c r="CIA132" s="167"/>
      <c r="CIB132" s="167"/>
      <c r="CIC132" s="167"/>
      <c r="CID132" s="167"/>
      <c r="CIE132" s="167"/>
      <c r="CIF132" s="167"/>
      <c r="CIG132" s="167"/>
      <c r="CIH132" s="167"/>
      <c r="CII132" s="167"/>
      <c r="CIJ132" s="167"/>
      <c r="CIK132" s="167"/>
      <c r="CIL132" s="167"/>
      <c r="CIM132" s="167"/>
      <c r="CIN132" s="167"/>
      <c r="CIO132" s="167"/>
      <c r="CIP132" s="167"/>
      <c r="CIQ132" s="167"/>
      <c r="CIR132" s="167"/>
      <c r="CIS132" s="167"/>
      <c r="CIT132" s="167"/>
      <c r="CIU132" s="167"/>
      <c r="CIV132" s="167"/>
      <c r="CIW132" s="167"/>
      <c r="CIX132" s="167"/>
      <c r="CIY132" s="167"/>
      <c r="CIZ132" s="167"/>
      <c r="CJA132" s="167"/>
      <c r="CJB132" s="167"/>
      <c r="CJC132" s="167"/>
      <c r="CJD132" s="167"/>
      <c r="CJE132" s="167"/>
      <c r="CJF132" s="167"/>
      <c r="CJG132" s="167"/>
      <c r="CJH132" s="167"/>
      <c r="CJI132" s="167"/>
      <c r="CJJ132" s="167"/>
      <c r="CJK132" s="167"/>
      <c r="CJL132" s="167"/>
      <c r="CJM132" s="167"/>
      <c r="CJN132" s="167"/>
      <c r="CJO132" s="167"/>
      <c r="CJP132" s="167"/>
      <c r="CJQ132" s="167"/>
      <c r="CJR132" s="167"/>
      <c r="CJS132" s="167"/>
      <c r="CJT132" s="167"/>
      <c r="CJU132" s="167"/>
      <c r="CJV132" s="167"/>
      <c r="CJW132" s="167"/>
      <c r="CJX132" s="167"/>
      <c r="CJY132" s="167"/>
      <c r="CJZ132" s="167"/>
      <c r="CKA132" s="167"/>
      <c r="CKB132" s="167"/>
      <c r="CKC132" s="167"/>
      <c r="CKD132" s="167"/>
      <c r="CKE132" s="167"/>
      <c r="CKF132" s="167"/>
      <c r="CKG132" s="167"/>
      <c r="CKH132" s="167"/>
      <c r="CKI132" s="167"/>
      <c r="CKJ132" s="167"/>
      <c r="CKK132" s="167"/>
      <c r="CKL132" s="167"/>
      <c r="CKM132" s="167"/>
      <c r="CKN132" s="167"/>
      <c r="CKO132" s="167"/>
      <c r="CKP132" s="167"/>
      <c r="CKQ132" s="167"/>
      <c r="CKR132" s="167"/>
      <c r="CKS132" s="167"/>
      <c r="CKT132" s="167"/>
      <c r="CKU132" s="167"/>
      <c r="CKV132" s="167"/>
      <c r="CKW132" s="167"/>
      <c r="CKX132" s="167"/>
      <c r="CKY132" s="167"/>
      <c r="CKZ132" s="167"/>
      <c r="CLA132" s="167"/>
      <c r="CLB132" s="167"/>
      <c r="CLC132" s="167"/>
      <c r="CLD132" s="167"/>
      <c r="CLE132" s="167"/>
      <c r="CLF132" s="167"/>
      <c r="CLG132" s="167"/>
      <c r="CLH132" s="167"/>
      <c r="CLI132" s="167"/>
      <c r="CLJ132" s="167"/>
      <c r="CLK132" s="167"/>
      <c r="CLL132" s="167"/>
      <c r="CLM132" s="167"/>
      <c r="CLN132" s="167"/>
      <c r="CLO132" s="167"/>
      <c r="CLP132" s="167"/>
      <c r="CLQ132" s="167"/>
      <c r="CLR132" s="167"/>
      <c r="CLS132" s="167"/>
      <c r="CLT132" s="167"/>
      <c r="CLU132" s="167"/>
      <c r="CLV132" s="167"/>
      <c r="CLW132" s="167"/>
      <c r="CLX132" s="167"/>
      <c r="CLY132" s="167"/>
      <c r="CLZ132" s="167"/>
      <c r="CMA132" s="167"/>
      <c r="CMB132" s="167"/>
      <c r="CMC132" s="167"/>
      <c r="CMD132" s="167"/>
      <c r="CME132" s="167"/>
      <c r="CMF132" s="167"/>
      <c r="CMG132" s="167"/>
      <c r="CMH132" s="167"/>
      <c r="CMI132" s="167"/>
      <c r="CMJ132" s="167"/>
      <c r="CMK132" s="167"/>
      <c r="CML132" s="167"/>
      <c r="CMM132" s="167"/>
      <c r="CMN132" s="167"/>
      <c r="CMO132" s="167"/>
      <c r="CMP132" s="167"/>
      <c r="CMQ132" s="167"/>
      <c r="CMR132" s="167"/>
      <c r="CMS132" s="167"/>
      <c r="CMT132" s="167"/>
      <c r="CMU132" s="167"/>
      <c r="CMV132" s="167"/>
      <c r="CMW132" s="167"/>
      <c r="CMX132" s="167"/>
      <c r="CMY132" s="167"/>
      <c r="CMZ132" s="167"/>
      <c r="CNA132" s="167"/>
      <c r="CNB132" s="167"/>
      <c r="CNC132" s="167"/>
      <c r="CND132" s="167"/>
      <c r="CNE132" s="167"/>
      <c r="CNF132" s="167"/>
      <c r="CNG132" s="167"/>
      <c r="CNH132" s="167"/>
      <c r="CNI132" s="167"/>
      <c r="CNJ132" s="167"/>
      <c r="CNK132" s="167"/>
      <c r="CNL132" s="167"/>
      <c r="CNM132" s="167"/>
      <c r="CNN132" s="167"/>
      <c r="CNO132" s="167"/>
      <c r="CNP132" s="167"/>
      <c r="CNQ132" s="167"/>
      <c r="CNR132" s="167"/>
      <c r="CNS132" s="167"/>
      <c r="CNT132" s="167"/>
      <c r="CNU132" s="167"/>
      <c r="CNV132" s="167"/>
      <c r="CNW132" s="167"/>
      <c r="CNX132" s="167"/>
      <c r="CNY132" s="167"/>
      <c r="CNZ132" s="167"/>
      <c r="COA132" s="167"/>
      <c r="COB132" s="167"/>
      <c r="COC132" s="167"/>
      <c r="COD132" s="167"/>
      <c r="COE132" s="167"/>
      <c r="COF132" s="167"/>
      <c r="COG132" s="167"/>
      <c r="COH132" s="167"/>
      <c r="COI132" s="167"/>
      <c r="COJ132" s="167"/>
      <c r="COK132" s="167"/>
      <c r="COL132" s="167"/>
      <c r="COM132" s="167"/>
      <c r="CON132" s="167"/>
      <c r="COO132" s="167"/>
      <c r="COP132" s="167"/>
      <c r="COQ132" s="167"/>
      <c r="COR132" s="167"/>
      <c r="COS132" s="167"/>
      <c r="COT132" s="167"/>
      <c r="COU132" s="167"/>
      <c r="COV132" s="167"/>
      <c r="COW132" s="167"/>
      <c r="COX132" s="167"/>
      <c r="COY132" s="167"/>
      <c r="COZ132" s="167"/>
      <c r="CPA132" s="167"/>
      <c r="CPB132" s="167"/>
      <c r="CPC132" s="167"/>
      <c r="CPD132" s="167"/>
      <c r="CPE132" s="167"/>
      <c r="CPF132" s="167"/>
      <c r="CPG132" s="167"/>
      <c r="CPH132" s="167"/>
      <c r="CPI132" s="167"/>
      <c r="CPJ132" s="167"/>
      <c r="CPK132" s="167"/>
      <c r="CPL132" s="167"/>
      <c r="CPM132" s="167"/>
      <c r="CPN132" s="167"/>
      <c r="CPO132" s="167"/>
      <c r="CPP132" s="167"/>
      <c r="CPQ132" s="167"/>
      <c r="CPR132" s="167"/>
      <c r="CPS132" s="167"/>
      <c r="CPT132" s="167"/>
      <c r="CPU132" s="167"/>
      <c r="CPV132" s="167"/>
      <c r="CPW132" s="167"/>
      <c r="CPX132" s="167"/>
      <c r="CPY132" s="167"/>
      <c r="CPZ132" s="167"/>
      <c r="CQA132" s="167"/>
      <c r="CQB132" s="167"/>
      <c r="CQC132" s="167"/>
      <c r="CQD132" s="167"/>
      <c r="CQE132" s="167"/>
      <c r="CQF132" s="167"/>
      <c r="CQG132" s="167"/>
      <c r="CQH132" s="167"/>
      <c r="CQI132" s="167"/>
      <c r="CQJ132" s="167"/>
      <c r="CQK132" s="167"/>
      <c r="CQL132" s="167"/>
      <c r="CQM132" s="167"/>
      <c r="CQN132" s="167"/>
      <c r="CQO132" s="167"/>
      <c r="CQP132" s="167"/>
      <c r="CQQ132" s="167"/>
      <c r="CQR132" s="167"/>
      <c r="CQS132" s="167"/>
      <c r="CQT132" s="167"/>
      <c r="CQU132" s="167"/>
      <c r="CQV132" s="167"/>
      <c r="CQW132" s="167"/>
      <c r="CQX132" s="167"/>
      <c r="CQY132" s="167"/>
      <c r="CQZ132" s="167"/>
      <c r="CRA132" s="167"/>
      <c r="CRB132" s="167"/>
      <c r="CRC132" s="167"/>
      <c r="CRD132" s="167"/>
      <c r="CRE132" s="167"/>
      <c r="CRF132" s="167"/>
      <c r="CRG132" s="167"/>
      <c r="CRH132" s="167"/>
      <c r="CRI132" s="167"/>
      <c r="CRJ132" s="167"/>
      <c r="CRK132" s="167"/>
      <c r="CRL132" s="167"/>
      <c r="CRM132" s="167"/>
      <c r="CRN132" s="167"/>
      <c r="CRO132" s="167"/>
      <c r="CRP132" s="167"/>
      <c r="CRQ132" s="167"/>
      <c r="CRR132" s="167"/>
      <c r="CRS132" s="167"/>
      <c r="CRT132" s="167"/>
      <c r="CRU132" s="167"/>
      <c r="CRV132" s="167"/>
      <c r="CRW132" s="167"/>
      <c r="CRX132" s="167"/>
      <c r="CRY132" s="167"/>
      <c r="CRZ132" s="167"/>
      <c r="CSA132" s="167"/>
      <c r="CSB132" s="167"/>
      <c r="CSC132" s="167"/>
      <c r="CSD132" s="167"/>
      <c r="CSE132" s="167"/>
      <c r="CSF132" s="167"/>
      <c r="CSG132" s="167"/>
      <c r="CSH132" s="167"/>
      <c r="CSI132" s="167"/>
      <c r="CSJ132" s="167"/>
      <c r="CSK132" s="167"/>
      <c r="CSL132" s="167"/>
      <c r="CSM132" s="167"/>
      <c r="CSN132" s="167"/>
      <c r="CSO132" s="167"/>
      <c r="CSP132" s="167"/>
      <c r="CSQ132" s="167"/>
      <c r="CSR132" s="167"/>
      <c r="CSS132" s="167"/>
      <c r="CST132" s="167"/>
      <c r="CSU132" s="167"/>
      <c r="CSV132" s="167"/>
      <c r="CSW132" s="167"/>
      <c r="CSX132" s="167"/>
      <c r="CSY132" s="167"/>
      <c r="CSZ132" s="167"/>
      <c r="CTA132" s="167"/>
      <c r="CTB132" s="167"/>
      <c r="CTC132" s="167"/>
      <c r="CTD132" s="167"/>
      <c r="CTE132" s="167"/>
      <c r="CTF132" s="167"/>
      <c r="CTG132" s="167"/>
      <c r="CTH132" s="167"/>
      <c r="CTI132" s="167"/>
      <c r="CTJ132" s="167"/>
      <c r="CTK132" s="167"/>
      <c r="CTL132" s="167"/>
      <c r="CTM132" s="167"/>
      <c r="CTN132" s="167"/>
      <c r="CTO132" s="167"/>
      <c r="CTP132" s="167"/>
      <c r="CTQ132" s="167"/>
      <c r="CTR132" s="167"/>
      <c r="CTS132" s="167"/>
      <c r="CTT132" s="167"/>
      <c r="CTU132" s="167"/>
      <c r="CTV132" s="167"/>
      <c r="CTW132" s="167"/>
      <c r="CTX132" s="167"/>
      <c r="CTY132" s="167"/>
      <c r="CTZ132" s="167"/>
      <c r="CUA132" s="167"/>
      <c r="CUB132" s="167"/>
      <c r="CUC132" s="167"/>
      <c r="CUD132" s="167"/>
      <c r="CUE132" s="167"/>
      <c r="CUF132" s="167"/>
      <c r="CUG132" s="167"/>
      <c r="CUH132" s="167"/>
      <c r="CUI132" s="167"/>
      <c r="CUJ132" s="167"/>
      <c r="CUK132" s="167"/>
      <c r="CUL132" s="167"/>
      <c r="CUM132" s="167"/>
      <c r="CUN132" s="167"/>
      <c r="CUO132" s="167"/>
      <c r="CUP132" s="167"/>
      <c r="CUQ132" s="167"/>
      <c r="CUR132" s="167"/>
      <c r="CUS132" s="167"/>
      <c r="CUT132" s="167"/>
      <c r="CUU132" s="167"/>
      <c r="CUV132" s="167"/>
      <c r="CUW132" s="167"/>
      <c r="CUX132" s="167"/>
      <c r="CUY132" s="167"/>
      <c r="CUZ132" s="167"/>
      <c r="CVA132" s="167"/>
      <c r="CVB132" s="167"/>
      <c r="CVC132" s="167"/>
      <c r="CVD132" s="167"/>
      <c r="CVE132" s="167"/>
      <c r="CVF132" s="167"/>
      <c r="CVG132" s="167"/>
      <c r="CVH132" s="167"/>
      <c r="CVI132" s="167"/>
      <c r="CVJ132" s="167"/>
      <c r="CVK132" s="167"/>
      <c r="CVL132" s="167"/>
      <c r="CVM132" s="167"/>
      <c r="CVN132" s="167"/>
      <c r="CVO132" s="167"/>
      <c r="CVP132" s="167"/>
      <c r="CVQ132" s="167"/>
      <c r="CVR132" s="167"/>
      <c r="CVS132" s="167"/>
      <c r="CVT132" s="167"/>
      <c r="CVU132" s="167"/>
      <c r="CVV132" s="167"/>
      <c r="CVW132" s="167"/>
      <c r="CVX132" s="167"/>
      <c r="CVY132" s="167"/>
      <c r="CVZ132" s="167"/>
      <c r="CWA132" s="167"/>
      <c r="CWB132" s="167"/>
      <c r="CWC132" s="167"/>
      <c r="CWD132" s="167"/>
      <c r="CWE132" s="167"/>
      <c r="CWF132" s="167"/>
      <c r="CWG132" s="167"/>
      <c r="CWH132" s="167"/>
      <c r="CWI132" s="167"/>
      <c r="CWJ132" s="167"/>
      <c r="CWK132" s="167"/>
      <c r="CWL132" s="167"/>
      <c r="CWM132" s="167"/>
      <c r="CWN132" s="167"/>
      <c r="CWO132" s="167"/>
      <c r="CWP132" s="167"/>
      <c r="CWQ132" s="167"/>
      <c r="CWR132" s="167"/>
      <c r="CWS132" s="167"/>
      <c r="CWT132" s="167"/>
      <c r="CWU132" s="167"/>
      <c r="CWV132" s="167"/>
      <c r="CWW132" s="167"/>
      <c r="CWX132" s="167"/>
      <c r="CWY132" s="167"/>
      <c r="CWZ132" s="167"/>
      <c r="CXA132" s="167"/>
      <c r="CXB132" s="167"/>
      <c r="CXC132" s="167"/>
      <c r="CXD132" s="167"/>
      <c r="CXE132" s="167"/>
      <c r="CXF132" s="167"/>
      <c r="CXG132" s="167"/>
      <c r="CXH132" s="167"/>
      <c r="CXI132" s="167"/>
      <c r="CXJ132" s="167"/>
      <c r="CXK132" s="167"/>
      <c r="CXL132" s="167"/>
      <c r="CXM132" s="167"/>
      <c r="CXN132" s="167"/>
      <c r="CXO132" s="167"/>
      <c r="CXP132" s="167"/>
      <c r="CXQ132" s="167"/>
      <c r="CXR132" s="167"/>
      <c r="CXS132" s="167"/>
      <c r="CXT132" s="167"/>
      <c r="CXU132" s="167"/>
      <c r="CXV132" s="167"/>
      <c r="CXW132" s="167"/>
      <c r="CXX132" s="167"/>
      <c r="CXY132" s="167"/>
      <c r="CXZ132" s="167"/>
      <c r="CYA132" s="167"/>
      <c r="CYB132" s="167"/>
      <c r="CYC132" s="167"/>
      <c r="CYD132" s="167"/>
      <c r="CYE132" s="167"/>
      <c r="CYF132" s="167"/>
      <c r="CYG132" s="167"/>
      <c r="CYH132" s="167"/>
      <c r="CYI132" s="167"/>
      <c r="CYJ132" s="167"/>
      <c r="CYK132" s="167"/>
      <c r="CYL132" s="167"/>
      <c r="CYM132" s="167"/>
      <c r="CYN132" s="167"/>
      <c r="CYO132" s="167"/>
      <c r="CYP132" s="167"/>
      <c r="CYQ132" s="167"/>
      <c r="CYR132" s="167"/>
      <c r="CYS132" s="167"/>
      <c r="CYT132" s="167"/>
      <c r="CYU132" s="167"/>
      <c r="CYV132" s="167"/>
      <c r="CYW132" s="167"/>
      <c r="CYX132" s="167"/>
      <c r="CYY132" s="167"/>
      <c r="CYZ132" s="167"/>
      <c r="CZA132" s="167"/>
      <c r="CZB132" s="167"/>
      <c r="CZC132" s="167"/>
      <c r="CZD132" s="167"/>
      <c r="CZE132" s="167"/>
      <c r="CZF132" s="167"/>
      <c r="CZG132" s="167"/>
      <c r="CZH132" s="167"/>
      <c r="CZI132" s="167"/>
      <c r="CZJ132" s="167"/>
      <c r="CZK132" s="167"/>
      <c r="CZL132" s="167"/>
      <c r="CZM132" s="167"/>
      <c r="CZN132" s="167"/>
      <c r="CZO132" s="167"/>
      <c r="CZP132" s="167"/>
      <c r="CZQ132" s="167"/>
      <c r="CZR132" s="167"/>
      <c r="CZS132" s="167"/>
      <c r="CZT132" s="167"/>
      <c r="CZU132" s="167"/>
      <c r="CZV132" s="167"/>
      <c r="CZW132" s="167"/>
      <c r="CZX132" s="167"/>
      <c r="CZY132" s="167"/>
      <c r="CZZ132" s="167"/>
      <c r="DAA132" s="167"/>
      <c r="DAB132" s="167"/>
      <c r="DAC132" s="167"/>
      <c r="DAD132" s="167"/>
      <c r="DAE132" s="167"/>
      <c r="DAF132" s="167"/>
      <c r="DAG132" s="167"/>
      <c r="DAH132" s="167"/>
      <c r="DAI132" s="167"/>
      <c r="DAJ132" s="167"/>
      <c r="DAK132" s="167"/>
      <c r="DAL132" s="167"/>
      <c r="DAM132" s="167"/>
      <c r="DAN132" s="167"/>
      <c r="DAO132" s="167"/>
      <c r="DAP132" s="167"/>
      <c r="DAQ132" s="167"/>
      <c r="DAR132" s="167"/>
      <c r="DAS132" s="167"/>
      <c r="DAT132" s="167"/>
      <c r="DAU132" s="167"/>
      <c r="DAV132" s="167"/>
      <c r="DAW132" s="167"/>
      <c r="DAX132" s="167"/>
      <c r="DAY132" s="167"/>
      <c r="DAZ132" s="167"/>
      <c r="DBA132" s="167"/>
      <c r="DBB132" s="167"/>
      <c r="DBC132" s="167"/>
      <c r="DBD132" s="167"/>
      <c r="DBE132" s="167"/>
      <c r="DBF132" s="167"/>
      <c r="DBG132" s="167"/>
      <c r="DBH132" s="167"/>
      <c r="DBI132" s="167"/>
      <c r="DBJ132" s="167"/>
      <c r="DBK132" s="167"/>
      <c r="DBL132" s="167"/>
      <c r="DBM132" s="167"/>
      <c r="DBN132" s="167"/>
      <c r="DBO132" s="167"/>
      <c r="DBP132" s="167"/>
      <c r="DBQ132" s="167"/>
      <c r="DBR132" s="167"/>
      <c r="DBS132" s="167"/>
      <c r="DBT132" s="167"/>
      <c r="DBU132" s="167"/>
      <c r="DBV132" s="167"/>
      <c r="DBW132" s="167"/>
      <c r="DBX132" s="167"/>
      <c r="DBY132" s="167"/>
      <c r="DBZ132" s="167"/>
      <c r="DCA132" s="167"/>
      <c r="DCB132" s="167"/>
      <c r="DCC132" s="167"/>
      <c r="DCD132" s="167"/>
      <c r="DCE132" s="167"/>
      <c r="DCF132" s="167"/>
      <c r="DCG132" s="167"/>
      <c r="DCH132" s="167"/>
      <c r="DCI132" s="167"/>
      <c r="DCJ132" s="167"/>
      <c r="DCK132" s="167"/>
      <c r="DCL132" s="167"/>
      <c r="DCM132" s="167"/>
      <c r="DCN132" s="167"/>
      <c r="DCO132" s="167"/>
      <c r="DCP132" s="167"/>
      <c r="DCQ132" s="167"/>
      <c r="DCR132" s="167"/>
      <c r="DCS132" s="167"/>
      <c r="DCT132" s="167"/>
      <c r="DCU132" s="167"/>
      <c r="DCV132" s="167"/>
      <c r="DCW132" s="167"/>
      <c r="DCX132" s="167"/>
      <c r="DCY132" s="167"/>
      <c r="DCZ132" s="167"/>
      <c r="DDA132" s="167"/>
      <c r="DDB132" s="167"/>
      <c r="DDC132" s="167"/>
      <c r="DDD132" s="167"/>
      <c r="DDE132" s="167"/>
      <c r="DDF132" s="167"/>
      <c r="DDG132" s="167"/>
      <c r="DDH132" s="167"/>
      <c r="DDI132" s="167"/>
      <c r="DDJ132" s="167"/>
      <c r="DDK132" s="167"/>
      <c r="DDL132" s="167"/>
      <c r="DDM132" s="167"/>
      <c r="DDN132" s="167"/>
      <c r="DDO132" s="167"/>
      <c r="DDP132" s="167"/>
      <c r="DDQ132" s="167"/>
      <c r="DDR132" s="167"/>
      <c r="DDS132" s="167"/>
      <c r="DDT132" s="167"/>
      <c r="DDU132" s="167"/>
      <c r="DDV132" s="167"/>
      <c r="DDW132" s="167"/>
      <c r="DDX132" s="167"/>
      <c r="DDY132" s="167"/>
      <c r="DDZ132" s="167"/>
      <c r="DEA132" s="167"/>
      <c r="DEB132" s="167"/>
      <c r="DEC132" s="167"/>
      <c r="DED132" s="167"/>
      <c r="DEE132" s="167"/>
      <c r="DEF132" s="167"/>
      <c r="DEG132" s="167"/>
      <c r="DEH132" s="167"/>
      <c r="DEI132" s="167"/>
      <c r="DEJ132" s="167"/>
      <c r="DEK132" s="167"/>
      <c r="DEL132" s="167"/>
      <c r="DEM132" s="167"/>
      <c r="DEN132" s="167"/>
      <c r="DEO132" s="167"/>
      <c r="DEP132" s="167"/>
      <c r="DEQ132" s="167"/>
      <c r="DER132" s="167"/>
      <c r="DES132" s="167"/>
      <c r="DET132" s="167"/>
      <c r="DEU132" s="167"/>
      <c r="DEV132" s="167"/>
      <c r="DEW132" s="167"/>
      <c r="DEX132" s="167"/>
      <c r="DEY132" s="167"/>
      <c r="DEZ132" s="167"/>
      <c r="DFA132" s="167"/>
      <c r="DFB132" s="167"/>
      <c r="DFC132" s="167"/>
      <c r="DFD132" s="167"/>
      <c r="DFE132" s="167"/>
      <c r="DFF132" s="167"/>
      <c r="DFG132" s="167"/>
      <c r="DFH132" s="167"/>
      <c r="DFI132" s="167"/>
      <c r="DFJ132" s="167"/>
      <c r="DFK132" s="167"/>
      <c r="DFL132" s="167"/>
      <c r="DFM132" s="167"/>
      <c r="DFN132" s="167"/>
      <c r="DFO132" s="167"/>
      <c r="DFP132" s="167"/>
      <c r="DFQ132" s="167"/>
      <c r="DFR132" s="167"/>
      <c r="DFS132" s="167"/>
      <c r="DFT132" s="167"/>
      <c r="DFU132" s="167"/>
      <c r="DFV132" s="167"/>
      <c r="DFW132" s="167"/>
      <c r="DFX132" s="167"/>
      <c r="DFY132" s="167"/>
      <c r="DFZ132" s="167"/>
      <c r="DGA132" s="167"/>
      <c r="DGB132" s="167"/>
      <c r="DGC132" s="167"/>
      <c r="DGD132" s="167"/>
      <c r="DGE132" s="167"/>
      <c r="DGF132" s="167"/>
      <c r="DGG132" s="167"/>
      <c r="DGH132" s="167"/>
      <c r="DGI132" s="167"/>
      <c r="DGJ132" s="167"/>
      <c r="DGK132" s="167"/>
      <c r="DGL132" s="167"/>
      <c r="DGM132" s="167"/>
      <c r="DGN132" s="167"/>
      <c r="DGO132" s="167"/>
      <c r="DGP132" s="167"/>
      <c r="DGQ132" s="167"/>
      <c r="DGR132" s="167"/>
      <c r="DGS132" s="167"/>
      <c r="DGT132" s="167"/>
      <c r="DGU132" s="167"/>
      <c r="DGV132" s="167"/>
      <c r="DGW132" s="167"/>
      <c r="DGX132" s="167"/>
      <c r="DGY132" s="167"/>
      <c r="DGZ132" s="167"/>
      <c r="DHA132" s="167"/>
      <c r="DHB132" s="167"/>
      <c r="DHC132" s="167"/>
      <c r="DHD132" s="167"/>
      <c r="DHE132" s="167"/>
      <c r="DHF132" s="167"/>
      <c r="DHG132" s="167"/>
      <c r="DHH132" s="167"/>
      <c r="DHI132" s="167"/>
      <c r="DHJ132" s="167"/>
      <c r="DHK132" s="167"/>
      <c r="DHL132" s="167"/>
      <c r="DHM132" s="167"/>
      <c r="DHN132" s="167"/>
      <c r="DHO132" s="167"/>
      <c r="DHP132" s="167"/>
      <c r="DHQ132" s="167"/>
      <c r="DHR132" s="167"/>
      <c r="DHS132" s="167"/>
      <c r="DHT132" s="167"/>
      <c r="DHU132" s="167"/>
      <c r="DHV132" s="167"/>
      <c r="DHW132" s="167"/>
      <c r="DHX132" s="167"/>
      <c r="DHY132" s="167"/>
      <c r="DHZ132" s="167"/>
      <c r="DIA132" s="167"/>
      <c r="DIB132" s="167"/>
      <c r="DIC132" s="167"/>
      <c r="DID132" s="167"/>
      <c r="DIE132" s="167"/>
      <c r="DIF132" s="167"/>
      <c r="DIG132" s="167"/>
      <c r="DIH132" s="167"/>
      <c r="DII132" s="167"/>
      <c r="DIJ132" s="167"/>
      <c r="DIK132" s="167"/>
      <c r="DIL132" s="167"/>
      <c r="DIM132" s="167"/>
      <c r="DIN132" s="167"/>
      <c r="DIO132" s="167"/>
      <c r="DIP132" s="167"/>
      <c r="DIQ132" s="167"/>
      <c r="DIR132" s="167"/>
      <c r="DIS132" s="167"/>
      <c r="DIT132" s="167"/>
      <c r="DIU132" s="167"/>
      <c r="DIV132" s="167"/>
      <c r="DIW132" s="167"/>
      <c r="DIX132" s="167"/>
      <c r="DIY132" s="167"/>
      <c r="DIZ132" s="167"/>
      <c r="DJA132" s="167"/>
      <c r="DJB132" s="167"/>
      <c r="DJC132" s="167"/>
      <c r="DJD132" s="167"/>
      <c r="DJE132" s="167"/>
      <c r="DJF132" s="167"/>
      <c r="DJG132" s="167"/>
      <c r="DJH132" s="167"/>
      <c r="DJI132" s="167"/>
      <c r="DJJ132" s="167"/>
      <c r="DJK132" s="167"/>
      <c r="DJL132" s="167"/>
      <c r="DJM132" s="167"/>
      <c r="DJN132" s="167"/>
      <c r="DJO132" s="167"/>
      <c r="DJP132" s="167"/>
      <c r="DJQ132" s="167"/>
      <c r="DJR132" s="167"/>
      <c r="DJS132" s="167"/>
      <c r="DJT132" s="167"/>
      <c r="DJU132" s="167"/>
      <c r="DJV132" s="167"/>
      <c r="DJW132" s="167"/>
      <c r="DJX132" s="167"/>
      <c r="DJY132" s="167"/>
      <c r="DJZ132" s="167"/>
      <c r="DKA132" s="167"/>
      <c r="DKB132" s="167"/>
      <c r="DKC132" s="167"/>
      <c r="DKD132" s="167"/>
      <c r="DKE132" s="167"/>
      <c r="DKF132" s="167"/>
      <c r="DKG132" s="167"/>
      <c r="DKH132" s="167"/>
      <c r="DKI132" s="167"/>
      <c r="DKJ132" s="167"/>
      <c r="DKK132" s="167"/>
      <c r="DKL132" s="167"/>
      <c r="DKM132" s="167"/>
      <c r="DKN132" s="167"/>
      <c r="DKO132" s="167"/>
      <c r="DKP132" s="167"/>
      <c r="DKQ132" s="167"/>
      <c r="DKR132" s="167"/>
      <c r="DKS132" s="167"/>
      <c r="DKT132" s="167"/>
      <c r="DKU132" s="167"/>
      <c r="DKV132" s="167"/>
      <c r="DKW132" s="167"/>
      <c r="DKX132" s="167"/>
      <c r="DKY132" s="167"/>
      <c r="DKZ132" s="167"/>
      <c r="DLA132" s="167"/>
      <c r="DLB132" s="167"/>
      <c r="DLC132" s="167"/>
      <c r="DLD132" s="167"/>
      <c r="DLE132" s="167"/>
      <c r="DLF132" s="167"/>
      <c r="DLG132" s="167"/>
      <c r="DLH132" s="167"/>
      <c r="DLI132" s="167"/>
      <c r="DLJ132" s="167"/>
      <c r="DLK132" s="167"/>
      <c r="DLL132" s="167"/>
      <c r="DLM132" s="167"/>
      <c r="DLN132" s="167"/>
      <c r="DLO132" s="167"/>
      <c r="DLP132" s="167"/>
      <c r="DLQ132" s="167"/>
      <c r="DLR132" s="167"/>
      <c r="DLS132" s="167"/>
      <c r="DLT132" s="167"/>
      <c r="DLU132" s="167"/>
      <c r="DLV132" s="167"/>
      <c r="DLW132" s="167"/>
      <c r="DLX132" s="167"/>
      <c r="DLY132" s="167"/>
      <c r="DLZ132" s="167"/>
      <c r="DMA132" s="167"/>
      <c r="DMB132" s="167"/>
      <c r="DMC132" s="167"/>
      <c r="DMD132" s="167"/>
      <c r="DME132" s="167"/>
      <c r="DMF132" s="167"/>
      <c r="DMG132" s="167"/>
      <c r="DMH132" s="167"/>
      <c r="DMI132" s="167"/>
      <c r="DMJ132" s="167"/>
      <c r="DMK132" s="167"/>
      <c r="DML132" s="167"/>
      <c r="DMM132" s="167"/>
      <c r="DMN132" s="167"/>
      <c r="DMO132" s="167"/>
      <c r="DMP132" s="167"/>
      <c r="DMQ132" s="167"/>
      <c r="DMR132" s="167"/>
      <c r="DMS132" s="167"/>
      <c r="DMT132" s="167"/>
      <c r="DMU132" s="167"/>
      <c r="DMV132" s="167"/>
      <c r="DMW132" s="167"/>
      <c r="DMX132" s="167"/>
      <c r="DMY132" s="167"/>
      <c r="DMZ132" s="167"/>
      <c r="DNA132" s="167"/>
      <c r="DNB132" s="167"/>
      <c r="DNC132" s="167"/>
      <c r="DND132" s="167"/>
      <c r="DNE132" s="167"/>
      <c r="DNF132" s="167"/>
      <c r="DNG132" s="167"/>
      <c r="DNH132" s="167"/>
      <c r="DNI132" s="167"/>
      <c r="DNJ132" s="167"/>
      <c r="DNK132" s="167"/>
      <c r="DNL132" s="167"/>
      <c r="DNM132" s="167"/>
      <c r="DNN132" s="167"/>
      <c r="DNO132" s="167"/>
      <c r="DNP132" s="167"/>
      <c r="DNQ132" s="167"/>
      <c r="DNR132" s="167"/>
      <c r="DNS132" s="167"/>
      <c r="DNT132" s="167"/>
      <c r="DNU132" s="167"/>
      <c r="DNV132" s="167"/>
      <c r="DNW132" s="167"/>
      <c r="DNX132" s="167"/>
      <c r="DNY132" s="167"/>
      <c r="DNZ132" s="167"/>
      <c r="DOA132" s="167"/>
      <c r="DOB132" s="167"/>
      <c r="DOC132" s="167"/>
      <c r="DOD132" s="167"/>
      <c r="DOE132" s="167"/>
      <c r="DOF132" s="167"/>
      <c r="DOG132" s="167"/>
      <c r="DOH132" s="167"/>
      <c r="DOI132" s="167"/>
      <c r="DOJ132" s="167"/>
      <c r="DOK132" s="167"/>
      <c r="DOL132" s="167"/>
      <c r="DOM132" s="167"/>
      <c r="DON132" s="167"/>
      <c r="DOO132" s="167"/>
      <c r="DOP132" s="167"/>
      <c r="DOQ132" s="167"/>
      <c r="DOR132" s="167"/>
      <c r="DOS132" s="167"/>
      <c r="DOT132" s="167"/>
      <c r="DOU132" s="167"/>
      <c r="DOV132" s="167"/>
      <c r="DOW132" s="167"/>
      <c r="DOX132" s="167"/>
      <c r="DOY132" s="167"/>
      <c r="DOZ132" s="167"/>
      <c r="DPA132" s="167"/>
      <c r="DPB132" s="167"/>
      <c r="DPC132" s="167"/>
      <c r="DPD132" s="167"/>
      <c r="DPE132" s="167"/>
      <c r="DPF132" s="167"/>
      <c r="DPG132" s="167"/>
    </row>
    <row r="133" spans="1:3127" s="166" customFormat="1" ht="24.75">
      <c r="A133" s="180" t="s">
        <v>2151</v>
      </c>
      <c r="B133" s="180" t="s">
        <v>1969</v>
      </c>
      <c r="C133" s="180" t="s">
        <v>19</v>
      </c>
      <c r="D133" s="180" t="s">
        <v>1154</v>
      </c>
      <c r="E133" s="180" t="s">
        <v>1970</v>
      </c>
      <c r="F133" s="180" t="s">
        <v>1971</v>
      </c>
      <c r="G133" s="180"/>
      <c r="H133" s="180" t="s">
        <v>1972</v>
      </c>
      <c r="I133" s="180" t="s">
        <v>1005</v>
      </c>
      <c r="J133" s="180" t="s">
        <v>1973</v>
      </c>
      <c r="K133" s="180" t="s">
        <v>53</v>
      </c>
      <c r="L133" s="180" t="s">
        <v>1432</v>
      </c>
      <c r="M133" s="181" t="s">
        <v>1113</v>
      </c>
      <c r="N133" s="181">
        <v>37</v>
      </c>
      <c r="O133" s="181">
        <v>16</v>
      </c>
      <c r="P133" s="180" t="s">
        <v>1432</v>
      </c>
      <c r="Q133" s="182">
        <v>52.822400000000009</v>
      </c>
      <c r="R133" s="183" t="s">
        <v>1974</v>
      </c>
      <c r="S133" s="180" t="s">
        <v>1975</v>
      </c>
      <c r="T133" s="181"/>
      <c r="U133" s="5"/>
      <c r="V133" s="5"/>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row>
    <row r="134" spans="1:3127" s="167" customFormat="1" ht="24.75">
      <c r="A134" s="184" t="s">
        <v>2151</v>
      </c>
      <c r="B134" s="185" t="s">
        <v>1969</v>
      </c>
      <c r="C134" s="184" t="s">
        <v>2033</v>
      </c>
      <c r="D134" s="186" t="s">
        <v>2034</v>
      </c>
      <c r="E134" s="184" t="s">
        <v>1970</v>
      </c>
      <c r="F134" s="184" t="s">
        <v>1237</v>
      </c>
      <c r="G134" s="184"/>
      <c r="H134" s="184" t="s">
        <v>1972</v>
      </c>
      <c r="I134" s="184" t="s">
        <v>1005</v>
      </c>
      <c r="J134" s="184" t="s">
        <v>18</v>
      </c>
      <c r="K134" s="184" t="s">
        <v>53</v>
      </c>
      <c r="L134" s="180" t="s">
        <v>1432</v>
      </c>
      <c r="M134" s="184" t="s">
        <v>1113</v>
      </c>
      <c r="N134" s="187">
        <v>100</v>
      </c>
      <c r="O134" s="187">
        <v>100</v>
      </c>
      <c r="P134" s="180" t="s">
        <v>1432</v>
      </c>
      <c r="Q134" s="188">
        <v>16.666666666666668</v>
      </c>
      <c r="R134" s="208" t="s">
        <v>1974</v>
      </c>
      <c r="S134" s="184" t="s">
        <v>1975</v>
      </c>
      <c r="T134" s="184"/>
      <c r="U134" s="5"/>
      <c r="V134" s="5"/>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row>
    <row r="135" spans="1:3127" s="166" customFormat="1">
      <c r="A135" s="199" t="s">
        <v>2152</v>
      </c>
      <c r="B135" s="199" t="s">
        <v>1969</v>
      </c>
      <c r="C135" s="199" t="s">
        <v>19</v>
      </c>
      <c r="D135" s="199" t="s">
        <v>1154</v>
      </c>
      <c r="E135" s="199" t="s">
        <v>1970</v>
      </c>
      <c r="F135" s="199" t="s">
        <v>1971</v>
      </c>
      <c r="G135" s="199"/>
      <c r="H135" s="199" t="s">
        <v>1972</v>
      </c>
      <c r="I135" s="199" t="s">
        <v>1005</v>
      </c>
      <c r="J135" s="199" t="s">
        <v>1973</v>
      </c>
      <c r="K135" s="199" t="s">
        <v>53</v>
      </c>
      <c r="L135" s="180" t="s">
        <v>1432</v>
      </c>
      <c r="M135" s="200" t="s">
        <v>1113</v>
      </c>
      <c r="N135" s="200">
        <v>26</v>
      </c>
      <c r="O135" s="200">
        <v>13</v>
      </c>
      <c r="P135" s="180" t="s">
        <v>1432</v>
      </c>
      <c r="Q135" s="201">
        <v>42.918200000000006</v>
      </c>
      <c r="R135" s="202" t="s">
        <v>1974</v>
      </c>
      <c r="S135" s="199" t="s">
        <v>1975</v>
      </c>
      <c r="T135" s="200"/>
      <c r="U135" s="5"/>
      <c r="V135" s="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c r="AMK135"/>
      <c r="AML135"/>
      <c r="AMM135"/>
      <c r="AMN135"/>
      <c r="AMO135"/>
      <c r="AMP135"/>
      <c r="AMQ135"/>
      <c r="AMR135"/>
      <c r="AMS135"/>
      <c r="AMT135"/>
      <c r="AMU135"/>
      <c r="AMV135"/>
      <c r="AMW135"/>
      <c r="AMX135"/>
      <c r="AMY135"/>
      <c r="AMZ135"/>
      <c r="ANA135"/>
      <c r="ANB135"/>
      <c r="ANC135"/>
      <c r="AND135"/>
      <c r="ANE135"/>
      <c r="ANF135"/>
      <c r="ANG135"/>
      <c r="ANH135"/>
      <c r="ANI135"/>
      <c r="ANJ135"/>
      <c r="ANK135"/>
      <c r="ANL135"/>
      <c r="ANM135"/>
      <c r="ANN135"/>
      <c r="ANO135"/>
      <c r="ANP135"/>
      <c r="ANQ135"/>
      <c r="ANR135"/>
      <c r="ANS135"/>
      <c r="ANT135"/>
      <c r="ANU135"/>
      <c r="ANV135"/>
      <c r="ANW135"/>
      <c r="ANX135"/>
      <c r="ANY135"/>
      <c r="ANZ135"/>
      <c r="AOA135"/>
      <c r="AOB135"/>
      <c r="AOC135"/>
      <c r="AOD135"/>
      <c r="AOE135"/>
      <c r="AOF135"/>
      <c r="AOG135"/>
      <c r="AOH135"/>
      <c r="AOI135"/>
      <c r="AOJ135"/>
      <c r="AOK135"/>
      <c r="AOL135"/>
      <c r="AOM135"/>
      <c r="AON135"/>
      <c r="AOO135"/>
      <c r="AOP135"/>
      <c r="AOQ135"/>
      <c r="AOR135"/>
      <c r="AOS135"/>
      <c r="AOT135"/>
      <c r="AOU135"/>
      <c r="AOV135"/>
      <c r="AOW135"/>
      <c r="AOX135"/>
      <c r="AOY135"/>
      <c r="AOZ135"/>
      <c r="APA135"/>
      <c r="APB135"/>
      <c r="APC135"/>
      <c r="APD135"/>
      <c r="APE135"/>
      <c r="APF135"/>
      <c r="APG135"/>
      <c r="APH135"/>
      <c r="API135"/>
      <c r="APJ135"/>
      <c r="APK135"/>
      <c r="APL135"/>
      <c r="APM135"/>
      <c r="APN135"/>
      <c r="APO135"/>
      <c r="APP135"/>
      <c r="APQ135"/>
      <c r="APR135"/>
      <c r="APS135"/>
      <c r="APT135"/>
      <c r="APU135"/>
    </row>
    <row r="136" spans="1:3127" s="167" customFormat="1">
      <c r="A136" s="184" t="s">
        <v>2152</v>
      </c>
      <c r="B136" s="185" t="s">
        <v>1969</v>
      </c>
      <c r="C136" s="184" t="s">
        <v>2033</v>
      </c>
      <c r="D136" s="186" t="s">
        <v>2034</v>
      </c>
      <c r="E136" s="184" t="s">
        <v>1970</v>
      </c>
      <c r="F136" s="184" t="s">
        <v>1237</v>
      </c>
      <c r="G136" s="184"/>
      <c r="H136" s="184" t="s">
        <v>1972</v>
      </c>
      <c r="I136" s="184" t="s">
        <v>1005</v>
      </c>
      <c r="J136" s="184" t="s">
        <v>18</v>
      </c>
      <c r="K136" s="184" t="s">
        <v>53</v>
      </c>
      <c r="L136" s="180" t="s">
        <v>1432</v>
      </c>
      <c r="M136" s="184" t="s">
        <v>1113</v>
      </c>
      <c r="N136" s="187">
        <v>100</v>
      </c>
      <c r="O136" s="187">
        <v>100</v>
      </c>
      <c r="P136" s="180" t="s">
        <v>1432</v>
      </c>
      <c r="Q136" s="188">
        <v>16.666666666666668</v>
      </c>
      <c r="R136" s="208" t="s">
        <v>1974</v>
      </c>
      <c r="S136" s="184" t="s">
        <v>1975</v>
      </c>
      <c r="T136" s="184"/>
      <c r="U136" s="5"/>
      <c r="V136" s="5"/>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c r="AML136"/>
      <c r="AMM136"/>
      <c r="AMN136"/>
      <c r="AMO136"/>
      <c r="AMP136"/>
      <c r="AMQ136"/>
      <c r="AMR136"/>
      <c r="AMS136"/>
      <c r="AMT136"/>
      <c r="AMU136"/>
      <c r="AMV136"/>
      <c r="AMW136"/>
      <c r="AMX136"/>
      <c r="AMY136"/>
      <c r="AMZ136"/>
      <c r="ANA136"/>
      <c r="ANB136"/>
      <c r="ANC136"/>
      <c r="AND136"/>
      <c r="ANE136"/>
      <c r="ANF136"/>
      <c r="ANG136"/>
      <c r="ANH136"/>
      <c r="ANI136"/>
      <c r="ANJ136"/>
      <c r="ANK136"/>
      <c r="ANL136"/>
      <c r="ANM136"/>
      <c r="ANN136"/>
      <c r="ANO136"/>
      <c r="ANP136"/>
      <c r="ANQ136"/>
      <c r="ANR136"/>
      <c r="ANS136"/>
      <c r="ANT136"/>
      <c r="ANU136"/>
      <c r="ANV136"/>
      <c r="ANW136"/>
      <c r="ANX136"/>
      <c r="ANY136"/>
      <c r="ANZ136"/>
      <c r="AOA136"/>
      <c r="AOB136"/>
      <c r="AOC136"/>
      <c r="AOD136"/>
      <c r="AOE136"/>
      <c r="AOF136"/>
      <c r="AOG136"/>
      <c r="AOH136"/>
      <c r="AOI136"/>
      <c r="AOJ136"/>
      <c r="AOK136"/>
      <c r="AOL136"/>
      <c r="AOM136"/>
      <c r="AON136"/>
      <c r="AOO136"/>
      <c r="AOP136"/>
      <c r="AOQ136"/>
      <c r="AOR136"/>
      <c r="AOS136"/>
      <c r="AOT136"/>
      <c r="AOU136"/>
      <c r="AOV136"/>
      <c r="AOW136"/>
      <c r="AOX136"/>
      <c r="AOY136"/>
      <c r="AOZ136"/>
      <c r="APA136"/>
      <c r="APB136"/>
      <c r="APC136"/>
      <c r="APD136"/>
      <c r="APE136"/>
      <c r="APF136"/>
      <c r="APG136"/>
      <c r="APH136"/>
      <c r="API136"/>
      <c r="APJ136"/>
      <c r="APK136"/>
      <c r="APL136"/>
      <c r="APM136"/>
      <c r="APN136"/>
      <c r="APO136"/>
      <c r="APP136"/>
      <c r="APQ136"/>
      <c r="APR136"/>
      <c r="APS136"/>
      <c r="APT136"/>
      <c r="APU136"/>
    </row>
    <row r="137" spans="1:3127" s="166" customFormat="1">
      <c r="A137" s="199" t="s">
        <v>2153</v>
      </c>
      <c r="B137" s="199" t="s">
        <v>1969</v>
      </c>
      <c r="C137" s="199" t="s">
        <v>19</v>
      </c>
      <c r="D137" s="199" t="s">
        <v>1154</v>
      </c>
      <c r="E137" s="199" t="s">
        <v>1970</v>
      </c>
      <c r="F137" s="199" t="s">
        <v>1971</v>
      </c>
      <c r="G137" s="199"/>
      <c r="H137" s="199" t="s">
        <v>1972</v>
      </c>
      <c r="I137" s="199" t="s">
        <v>1005</v>
      </c>
      <c r="J137" s="199" t="s">
        <v>1973</v>
      </c>
      <c r="K137" s="199" t="s">
        <v>53</v>
      </c>
      <c r="L137" s="180" t="s">
        <v>1432</v>
      </c>
      <c r="M137" s="200" t="s">
        <v>1113</v>
      </c>
      <c r="N137" s="200">
        <v>44</v>
      </c>
      <c r="O137" s="200">
        <v>30</v>
      </c>
      <c r="P137" s="180" t="s">
        <v>1432</v>
      </c>
      <c r="Q137" s="201">
        <v>99.042000000000016</v>
      </c>
      <c r="R137" s="202" t="s">
        <v>1974</v>
      </c>
      <c r="S137" s="199" t="s">
        <v>1975</v>
      </c>
      <c r="T137" s="200"/>
      <c r="U137" s="5"/>
      <c r="V137" s="5"/>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c r="AML137"/>
      <c r="AMM137"/>
      <c r="AMN137"/>
      <c r="AMO137"/>
      <c r="AMP137"/>
      <c r="AMQ137"/>
      <c r="AMR137"/>
      <c r="AMS137"/>
      <c r="AMT137"/>
      <c r="AMU137"/>
      <c r="AMV137"/>
      <c r="AMW137"/>
      <c r="AMX137"/>
      <c r="AMY137"/>
      <c r="AMZ137"/>
      <c r="ANA137"/>
      <c r="ANB137"/>
      <c r="ANC137"/>
      <c r="AND137"/>
      <c r="ANE137"/>
      <c r="ANF137"/>
      <c r="ANG137"/>
      <c r="ANH137"/>
      <c r="ANI137"/>
      <c r="ANJ137"/>
      <c r="ANK137"/>
      <c r="ANL137"/>
      <c r="ANM137"/>
      <c r="ANN137"/>
      <c r="ANO137"/>
      <c r="ANP137"/>
      <c r="ANQ137"/>
      <c r="ANR137"/>
      <c r="ANS137"/>
      <c r="ANT137"/>
      <c r="ANU137"/>
      <c r="ANV137"/>
      <c r="ANW137"/>
      <c r="ANX137"/>
      <c r="ANY137"/>
      <c r="ANZ137"/>
      <c r="AOA137"/>
      <c r="AOB137"/>
      <c r="AOC137"/>
      <c r="AOD137"/>
      <c r="AOE137"/>
      <c r="AOF137"/>
      <c r="AOG137"/>
      <c r="AOH137"/>
      <c r="AOI137"/>
      <c r="AOJ137"/>
      <c r="AOK137"/>
      <c r="AOL137"/>
      <c r="AOM137"/>
      <c r="AON137"/>
      <c r="AOO137"/>
      <c r="AOP137"/>
      <c r="AOQ137"/>
      <c r="AOR137"/>
      <c r="AOS137"/>
      <c r="AOT137"/>
      <c r="AOU137"/>
      <c r="AOV137"/>
      <c r="AOW137"/>
      <c r="AOX137"/>
      <c r="AOY137"/>
      <c r="AOZ137"/>
      <c r="APA137"/>
      <c r="APB137"/>
      <c r="APC137"/>
      <c r="APD137"/>
      <c r="APE137"/>
      <c r="APF137"/>
      <c r="APG137"/>
      <c r="APH137"/>
      <c r="API137"/>
      <c r="APJ137"/>
      <c r="APK137"/>
      <c r="APL137"/>
      <c r="APM137"/>
      <c r="APN137"/>
      <c r="APO137"/>
      <c r="APP137"/>
      <c r="APQ137"/>
      <c r="APR137"/>
      <c r="APS137"/>
      <c r="APT137"/>
      <c r="APU137"/>
      <c r="APV137" s="169"/>
      <c r="APW137" s="169"/>
      <c r="APX137" s="169"/>
      <c r="APY137" s="169"/>
      <c r="APZ137" s="169"/>
      <c r="AQA137" s="169"/>
      <c r="AQB137" s="169"/>
      <c r="AQC137" s="169"/>
      <c r="AQD137" s="169"/>
      <c r="AQE137" s="169"/>
      <c r="AQF137" s="169"/>
      <c r="AQG137" s="169"/>
      <c r="AQH137" s="169"/>
      <c r="AQI137" s="169"/>
      <c r="AQJ137" s="169"/>
      <c r="AQK137" s="169"/>
      <c r="AQL137" s="169"/>
      <c r="AQM137" s="169"/>
      <c r="AQN137" s="169"/>
      <c r="AQO137" s="169"/>
      <c r="AQP137" s="169"/>
      <c r="AQQ137" s="169"/>
      <c r="AQR137" s="169"/>
      <c r="AQS137" s="169"/>
      <c r="AQT137" s="169"/>
      <c r="AQU137" s="169"/>
      <c r="AQV137" s="169"/>
      <c r="AQW137" s="169"/>
      <c r="AQX137" s="169"/>
      <c r="AQY137" s="169"/>
      <c r="AQZ137" s="169"/>
      <c r="ARA137" s="169"/>
      <c r="ARB137" s="169"/>
      <c r="ARC137" s="169"/>
      <c r="ARD137" s="169"/>
      <c r="ARE137" s="169"/>
      <c r="ARF137" s="169"/>
      <c r="ARG137" s="169"/>
      <c r="ARH137" s="169"/>
      <c r="ARI137" s="169"/>
      <c r="ARJ137" s="169"/>
      <c r="ARK137" s="169"/>
      <c r="ARL137" s="169"/>
      <c r="ARM137" s="169"/>
      <c r="ARN137" s="169"/>
      <c r="ARO137" s="169"/>
      <c r="ARP137" s="169"/>
      <c r="ARQ137" s="169"/>
      <c r="ARR137" s="169"/>
      <c r="ARS137" s="169"/>
      <c r="ART137" s="169"/>
      <c r="ARU137" s="169"/>
      <c r="ARV137" s="169"/>
      <c r="ARW137" s="169"/>
      <c r="ARX137" s="169"/>
      <c r="ARY137" s="169"/>
      <c r="ARZ137" s="169"/>
      <c r="ASA137" s="169"/>
      <c r="ASB137" s="169"/>
      <c r="ASC137" s="169"/>
      <c r="ASD137" s="169"/>
      <c r="ASE137" s="169"/>
      <c r="ASF137" s="169"/>
      <c r="ASG137" s="169"/>
      <c r="ASH137" s="169"/>
      <c r="ASI137" s="169"/>
      <c r="ASJ137" s="169"/>
      <c r="ASK137" s="169"/>
      <c r="ASL137" s="169"/>
      <c r="ASM137" s="169"/>
      <c r="ASN137" s="169"/>
      <c r="ASO137" s="169"/>
      <c r="ASP137" s="169"/>
      <c r="ASQ137" s="169"/>
      <c r="ASR137" s="169"/>
      <c r="ASS137" s="169"/>
      <c r="AST137" s="169"/>
      <c r="ASU137" s="169"/>
      <c r="ASV137" s="169"/>
      <c r="ASW137" s="169"/>
      <c r="ASX137" s="169"/>
      <c r="ASY137" s="169"/>
      <c r="ASZ137" s="169"/>
      <c r="ATA137" s="169"/>
      <c r="ATB137" s="169"/>
      <c r="ATC137" s="169"/>
      <c r="ATD137" s="169"/>
      <c r="ATE137" s="169"/>
      <c r="ATF137" s="169"/>
      <c r="ATG137" s="169"/>
      <c r="ATH137" s="169"/>
      <c r="ATI137" s="169"/>
      <c r="ATJ137" s="169"/>
      <c r="ATK137" s="169"/>
      <c r="ATL137" s="169"/>
      <c r="ATM137" s="169"/>
      <c r="ATN137" s="169"/>
      <c r="ATO137" s="169"/>
      <c r="ATP137" s="169"/>
      <c r="ATQ137" s="169"/>
      <c r="ATR137" s="169"/>
      <c r="ATS137" s="169"/>
      <c r="ATT137" s="169"/>
      <c r="ATU137" s="169"/>
      <c r="ATV137" s="169"/>
      <c r="ATW137" s="169"/>
      <c r="ATX137" s="169"/>
      <c r="ATY137" s="169"/>
      <c r="ATZ137" s="169"/>
      <c r="AUA137" s="169"/>
      <c r="AUB137" s="169"/>
      <c r="AUC137" s="169"/>
      <c r="AUD137" s="169"/>
      <c r="AUE137" s="169"/>
      <c r="AUF137" s="169"/>
      <c r="AUG137" s="169"/>
      <c r="AUH137" s="169"/>
      <c r="AUI137" s="169"/>
      <c r="AUJ137" s="169"/>
      <c r="AUK137" s="169"/>
      <c r="AUL137" s="169"/>
      <c r="AUM137" s="169"/>
      <c r="AUN137" s="169"/>
      <c r="AUO137" s="169"/>
      <c r="AUP137" s="169"/>
      <c r="AUQ137" s="169"/>
      <c r="AUR137" s="169"/>
      <c r="AUS137" s="169"/>
      <c r="AUT137" s="169"/>
      <c r="AUU137" s="169"/>
      <c r="AUV137" s="169"/>
      <c r="AUW137" s="169"/>
      <c r="AUX137" s="169"/>
      <c r="AUY137" s="169"/>
      <c r="AUZ137" s="169"/>
      <c r="AVA137" s="169"/>
      <c r="AVB137" s="169"/>
      <c r="AVC137" s="169"/>
      <c r="AVD137" s="169"/>
      <c r="AVE137" s="169"/>
      <c r="AVF137" s="169"/>
      <c r="AVG137" s="169"/>
      <c r="AVH137" s="169"/>
      <c r="AVI137" s="169"/>
      <c r="AVJ137" s="169"/>
      <c r="AVK137" s="169"/>
      <c r="AVL137" s="169"/>
      <c r="AVM137" s="169"/>
      <c r="AVN137" s="169"/>
      <c r="AVO137" s="169"/>
      <c r="AVP137" s="169"/>
      <c r="AVQ137" s="169"/>
      <c r="AVR137" s="169"/>
      <c r="AVS137" s="169"/>
      <c r="AVT137" s="169"/>
      <c r="AVU137" s="169"/>
      <c r="AVV137" s="169"/>
      <c r="AVW137" s="169"/>
      <c r="AVX137" s="169"/>
      <c r="AVY137" s="169"/>
      <c r="AVZ137" s="169"/>
      <c r="AWA137" s="169"/>
      <c r="AWB137" s="169"/>
      <c r="AWC137" s="169"/>
      <c r="AWD137" s="169"/>
      <c r="AWE137" s="169"/>
      <c r="AWF137" s="169"/>
      <c r="AWG137" s="169"/>
      <c r="AWH137" s="169"/>
      <c r="AWI137" s="169"/>
      <c r="AWJ137" s="169"/>
      <c r="AWK137" s="169"/>
      <c r="AWL137" s="169"/>
      <c r="AWM137" s="169"/>
      <c r="AWN137" s="169"/>
      <c r="AWO137" s="169"/>
      <c r="AWP137" s="169"/>
      <c r="AWQ137" s="169"/>
      <c r="AWR137" s="169"/>
      <c r="AWS137" s="169"/>
      <c r="AWT137" s="169"/>
      <c r="AWU137" s="169"/>
      <c r="AWV137" s="169"/>
      <c r="AWW137" s="169"/>
      <c r="AWX137" s="169"/>
      <c r="AWY137" s="169"/>
      <c r="AWZ137" s="169"/>
      <c r="AXA137" s="169"/>
      <c r="AXB137" s="169"/>
      <c r="AXC137" s="169"/>
      <c r="AXD137" s="169"/>
      <c r="AXE137" s="169"/>
      <c r="AXF137" s="169"/>
      <c r="AXG137" s="169"/>
      <c r="AXH137" s="169"/>
      <c r="AXI137" s="169"/>
      <c r="AXJ137" s="169"/>
      <c r="AXK137" s="169"/>
      <c r="AXL137" s="169"/>
      <c r="AXM137" s="169"/>
      <c r="AXN137" s="169"/>
      <c r="AXO137" s="169"/>
      <c r="AXP137" s="169"/>
      <c r="AXQ137" s="169"/>
      <c r="AXR137" s="169"/>
      <c r="AXS137" s="169"/>
      <c r="AXT137" s="169"/>
      <c r="AXU137" s="169"/>
      <c r="AXV137" s="169"/>
      <c r="AXW137" s="169"/>
      <c r="AXX137" s="169"/>
      <c r="AXY137" s="169"/>
      <c r="AXZ137" s="169"/>
      <c r="AYA137" s="169"/>
      <c r="AYB137" s="169"/>
      <c r="AYC137" s="169"/>
      <c r="AYD137" s="169"/>
      <c r="AYE137" s="169"/>
      <c r="AYF137" s="169"/>
      <c r="AYG137" s="169"/>
      <c r="AYH137" s="169"/>
      <c r="AYI137" s="169"/>
      <c r="AYJ137" s="169"/>
      <c r="AYK137" s="169"/>
      <c r="AYL137" s="169"/>
      <c r="AYM137" s="169"/>
      <c r="AYN137" s="169"/>
      <c r="AYO137" s="169"/>
      <c r="AYP137" s="169"/>
      <c r="AYQ137" s="169"/>
      <c r="AYR137" s="169"/>
      <c r="AYS137" s="169"/>
      <c r="AYT137" s="169"/>
      <c r="AYU137" s="169"/>
      <c r="AYV137" s="169"/>
      <c r="AYW137" s="169"/>
      <c r="AYX137" s="169"/>
      <c r="AYY137" s="169"/>
      <c r="AYZ137" s="169"/>
      <c r="AZA137" s="169"/>
      <c r="AZB137" s="169"/>
      <c r="AZC137" s="169"/>
      <c r="AZD137" s="169"/>
      <c r="AZE137" s="169"/>
      <c r="AZF137" s="169"/>
      <c r="AZG137" s="169"/>
      <c r="AZH137" s="169"/>
      <c r="AZI137" s="169"/>
      <c r="AZJ137" s="169"/>
      <c r="AZK137" s="169"/>
      <c r="AZL137" s="169"/>
      <c r="AZM137" s="169"/>
      <c r="AZN137" s="169"/>
      <c r="AZO137" s="169"/>
      <c r="AZP137" s="169"/>
      <c r="AZQ137" s="169"/>
      <c r="AZR137" s="169"/>
      <c r="AZS137" s="169"/>
      <c r="AZT137" s="169"/>
      <c r="AZU137" s="169"/>
      <c r="AZV137" s="169"/>
      <c r="AZW137" s="169"/>
      <c r="AZX137" s="169"/>
      <c r="AZY137" s="169"/>
      <c r="AZZ137" s="169"/>
      <c r="BAA137" s="169"/>
      <c r="BAB137" s="169"/>
      <c r="BAC137" s="169"/>
      <c r="BAD137" s="169"/>
      <c r="BAE137" s="169"/>
      <c r="BAF137" s="169"/>
      <c r="BAG137" s="169"/>
      <c r="BAH137" s="169"/>
      <c r="BAI137" s="169"/>
      <c r="BAJ137" s="169"/>
      <c r="BAK137" s="169"/>
      <c r="BAL137" s="169"/>
      <c r="BAM137" s="169"/>
      <c r="BAN137" s="169"/>
      <c r="BAO137" s="169"/>
      <c r="BAP137" s="169"/>
      <c r="BAQ137" s="169"/>
      <c r="BAR137" s="169"/>
      <c r="BAS137" s="169"/>
      <c r="BAT137" s="169"/>
      <c r="BAU137" s="169"/>
      <c r="BAV137" s="169"/>
      <c r="BAW137" s="169"/>
      <c r="BAX137" s="169"/>
      <c r="BAY137" s="169"/>
      <c r="BAZ137" s="169"/>
      <c r="BBA137" s="169"/>
      <c r="BBB137" s="169"/>
      <c r="BBC137" s="169"/>
      <c r="BBD137" s="169"/>
      <c r="BBE137" s="169"/>
      <c r="BBF137" s="169"/>
      <c r="BBG137" s="169"/>
      <c r="BBH137" s="169"/>
      <c r="BBI137" s="169"/>
      <c r="BBJ137" s="169"/>
      <c r="BBK137" s="169"/>
      <c r="BBL137" s="169"/>
      <c r="BBM137" s="169"/>
      <c r="BBN137" s="169"/>
      <c r="BBO137" s="169"/>
      <c r="BBP137" s="169"/>
      <c r="BBQ137" s="169"/>
      <c r="BBR137" s="169"/>
      <c r="BBS137" s="169"/>
      <c r="BBT137" s="169"/>
      <c r="BBU137" s="169"/>
      <c r="BBV137" s="169"/>
      <c r="BBW137" s="169"/>
      <c r="BBX137" s="169"/>
      <c r="BBY137" s="169"/>
      <c r="BBZ137" s="169"/>
      <c r="BCA137" s="169"/>
      <c r="BCB137" s="169"/>
      <c r="BCC137" s="169"/>
      <c r="BCD137" s="169"/>
      <c r="BCE137" s="169"/>
      <c r="BCF137" s="169"/>
      <c r="BCG137" s="169"/>
      <c r="BCH137" s="169"/>
      <c r="BCI137" s="169"/>
      <c r="BCJ137" s="169"/>
      <c r="BCK137" s="169"/>
      <c r="BCL137" s="169"/>
      <c r="BCM137" s="169"/>
      <c r="BCN137" s="169"/>
      <c r="BCO137" s="169"/>
      <c r="BCP137" s="169"/>
      <c r="BCQ137" s="169"/>
      <c r="BCR137" s="169"/>
      <c r="BCS137" s="169"/>
      <c r="BCT137" s="169"/>
      <c r="BCU137" s="169"/>
      <c r="BCV137" s="169"/>
      <c r="BCW137" s="169"/>
      <c r="BCX137" s="169"/>
      <c r="BCY137" s="169"/>
      <c r="BCZ137" s="169"/>
      <c r="BDA137" s="169"/>
      <c r="BDB137" s="169"/>
      <c r="BDC137" s="169"/>
      <c r="BDD137" s="169"/>
      <c r="BDE137" s="169"/>
      <c r="BDF137" s="169"/>
      <c r="BDG137" s="169"/>
      <c r="BDH137" s="169"/>
      <c r="BDI137" s="169"/>
      <c r="BDJ137" s="169"/>
      <c r="BDK137" s="169"/>
      <c r="BDL137" s="169"/>
      <c r="BDM137" s="169"/>
      <c r="BDN137" s="169"/>
      <c r="BDO137" s="169"/>
      <c r="BDP137" s="169"/>
      <c r="BDQ137" s="169"/>
      <c r="BDR137" s="169"/>
      <c r="BDS137" s="169"/>
      <c r="BDT137" s="169"/>
      <c r="BDU137" s="169"/>
      <c r="BDV137" s="169"/>
      <c r="BDW137" s="169"/>
      <c r="BDX137" s="169"/>
      <c r="BDY137" s="169"/>
      <c r="BDZ137" s="169"/>
      <c r="BEA137" s="169"/>
      <c r="BEB137" s="169"/>
      <c r="BEC137" s="169"/>
      <c r="BED137" s="169"/>
      <c r="BEE137" s="169"/>
      <c r="BEF137" s="169"/>
      <c r="BEG137" s="169"/>
      <c r="BEH137" s="169"/>
      <c r="BEI137" s="169"/>
      <c r="BEJ137" s="169"/>
      <c r="BEK137" s="169"/>
      <c r="BEL137" s="169"/>
      <c r="BEM137" s="169"/>
      <c r="BEN137" s="169"/>
      <c r="BEO137" s="169"/>
      <c r="BEP137" s="169"/>
      <c r="BEQ137" s="169"/>
      <c r="BER137" s="169"/>
      <c r="BES137" s="169"/>
      <c r="BET137" s="169"/>
      <c r="BEU137" s="169"/>
      <c r="BEV137" s="169"/>
      <c r="BEW137" s="169"/>
      <c r="BEX137" s="169"/>
      <c r="BEY137" s="169"/>
      <c r="BEZ137" s="169"/>
      <c r="BFA137" s="169"/>
      <c r="BFB137" s="169"/>
      <c r="BFC137" s="169"/>
      <c r="BFD137" s="169"/>
      <c r="BFE137" s="169"/>
      <c r="BFF137" s="169"/>
      <c r="BFG137" s="169"/>
      <c r="BFH137" s="169"/>
      <c r="BFI137" s="169"/>
      <c r="BFJ137" s="169"/>
      <c r="BFK137" s="169"/>
      <c r="BFL137" s="169"/>
      <c r="BFM137" s="169"/>
      <c r="BFN137" s="169"/>
      <c r="BFO137" s="169"/>
      <c r="BFP137" s="169"/>
      <c r="BFQ137" s="169"/>
      <c r="BFR137" s="169"/>
      <c r="BFS137" s="169"/>
      <c r="BFT137" s="169"/>
      <c r="BFU137" s="169"/>
      <c r="BFV137" s="169"/>
      <c r="BFW137" s="169"/>
      <c r="BFX137" s="169"/>
      <c r="BFY137" s="169"/>
      <c r="BFZ137" s="169"/>
      <c r="BGA137" s="169"/>
      <c r="BGB137" s="169"/>
      <c r="BGC137" s="169"/>
      <c r="BGD137" s="169"/>
      <c r="BGE137" s="169"/>
      <c r="BGF137" s="169"/>
      <c r="BGG137" s="169"/>
      <c r="BGH137" s="169"/>
      <c r="BGI137" s="169"/>
      <c r="BGJ137" s="169"/>
      <c r="BGK137" s="169"/>
      <c r="BGL137" s="169"/>
      <c r="BGM137" s="169"/>
      <c r="BGN137" s="169"/>
      <c r="BGO137" s="169"/>
      <c r="BGP137" s="169"/>
      <c r="BGQ137" s="169"/>
      <c r="BGR137" s="169"/>
      <c r="BGS137" s="169"/>
      <c r="BGT137" s="169"/>
      <c r="BGU137" s="169"/>
      <c r="BGV137" s="169"/>
      <c r="BGW137" s="169"/>
      <c r="BGX137" s="169"/>
      <c r="BGY137" s="169"/>
      <c r="BGZ137" s="169"/>
      <c r="BHA137" s="169"/>
      <c r="BHB137" s="169"/>
      <c r="BHC137" s="169"/>
      <c r="BHD137" s="169"/>
      <c r="BHE137" s="169"/>
      <c r="BHF137" s="169"/>
      <c r="BHG137" s="169"/>
      <c r="BHH137" s="169"/>
      <c r="BHI137" s="169"/>
      <c r="BHJ137" s="169"/>
      <c r="BHK137" s="169"/>
      <c r="BHL137" s="169"/>
      <c r="BHM137" s="169"/>
      <c r="BHN137" s="169"/>
      <c r="BHO137" s="169"/>
      <c r="BHP137" s="169"/>
      <c r="BHQ137" s="169"/>
      <c r="BHR137" s="169"/>
      <c r="BHS137" s="169"/>
      <c r="BHT137" s="169"/>
      <c r="BHU137" s="169"/>
      <c r="BHV137" s="169"/>
      <c r="BHW137" s="169"/>
      <c r="BHX137" s="169"/>
      <c r="BHY137" s="169"/>
      <c r="BHZ137" s="169"/>
      <c r="BIA137" s="169"/>
      <c r="BIB137" s="169"/>
      <c r="BIC137" s="169"/>
      <c r="BID137" s="169"/>
      <c r="BIE137" s="169"/>
      <c r="BIF137" s="169"/>
      <c r="BIG137" s="169"/>
      <c r="BIH137" s="169"/>
      <c r="BII137" s="169"/>
      <c r="BIJ137" s="169"/>
      <c r="BIK137" s="169"/>
      <c r="BIL137" s="169"/>
      <c r="BIM137" s="169"/>
      <c r="BIN137" s="169"/>
      <c r="BIO137" s="169"/>
      <c r="BIP137" s="169"/>
      <c r="BIQ137" s="169"/>
      <c r="BIR137" s="169"/>
      <c r="BIS137" s="169"/>
      <c r="BIT137" s="169"/>
      <c r="BIU137" s="169"/>
      <c r="BIV137" s="169"/>
      <c r="BIW137" s="169"/>
      <c r="BIX137" s="169"/>
      <c r="BIY137" s="169"/>
      <c r="BIZ137" s="169"/>
      <c r="BJA137" s="169"/>
      <c r="BJB137" s="169"/>
      <c r="BJC137" s="169"/>
      <c r="BJD137" s="169"/>
      <c r="BJE137" s="169"/>
      <c r="BJF137" s="169"/>
      <c r="BJG137" s="169"/>
      <c r="BJH137" s="169"/>
      <c r="BJI137" s="169"/>
      <c r="BJJ137" s="169"/>
      <c r="BJK137" s="169"/>
      <c r="BJL137" s="169"/>
      <c r="BJM137" s="169"/>
      <c r="BJN137" s="169"/>
      <c r="BJO137" s="169"/>
      <c r="BJP137" s="169"/>
      <c r="BJQ137" s="169"/>
      <c r="BJR137" s="169"/>
      <c r="BJS137" s="169"/>
      <c r="BJT137" s="169"/>
      <c r="BJU137" s="169"/>
      <c r="BJV137" s="169"/>
      <c r="BJW137" s="169"/>
      <c r="BJX137" s="169"/>
      <c r="BJY137" s="169"/>
      <c r="BJZ137" s="169"/>
      <c r="BKA137" s="169"/>
      <c r="BKB137" s="169"/>
      <c r="BKC137" s="169"/>
      <c r="BKD137" s="169"/>
      <c r="BKE137" s="169"/>
      <c r="BKF137" s="169"/>
      <c r="BKG137" s="169"/>
      <c r="BKH137" s="169"/>
      <c r="BKI137" s="169"/>
      <c r="BKJ137" s="169"/>
      <c r="BKK137" s="169"/>
      <c r="BKL137" s="169"/>
      <c r="BKM137" s="169"/>
      <c r="BKN137" s="169"/>
      <c r="BKO137" s="169"/>
      <c r="BKP137" s="169"/>
      <c r="BKQ137" s="169"/>
      <c r="BKR137" s="169"/>
      <c r="BKS137" s="169"/>
      <c r="BKT137" s="169"/>
      <c r="BKU137" s="169"/>
      <c r="BKV137" s="169"/>
      <c r="BKW137" s="169"/>
      <c r="BKX137" s="169"/>
      <c r="BKY137" s="169"/>
      <c r="BKZ137" s="169"/>
      <c r="BLA137" s="169"/>
      <c r="BLB137" s="169"/>
      <c r="BLC137" s="169"/>
      <c r="BLD137" s="169"/>
      <c r="BLE137" s="169"/>
      <c r="BLF137" s="169"/>
      <c r="BLG137" s="169"/>
      <c r="BLH137" s="169"/>
      <c r="BLI137" s="169"/>
      <c r="BLJ137" s="169"/>
      <c r="BLK137" s="169"/>
      <c r="BLL137" s="169"/>
      <c r="BLM137" s="169"/>
      <c r="BLN137" s="169"/>
      <c r="BLO137" s="169"/>
      <c r="BLP137" s="169"/>
      <c r="BLQ137" s="169"/>
      <c r="BLR137" s="169"/>
      <c r="BLS137" s="169"/>
      <c r="BLT137" s="169"/>
      <c r="BLU137" s="169"/>
      <c r="BLV137" s="169"/>
      <c r="BLW137" s="169"/>
      <c r="BLX137" s="169"/>
      <c r="BLY137" s="169"/>
      <c r="BLZ137" s="169"/>
      <c r="BMA137" s="169"/>
      <c r="BMB137" s="169"/>
      <c r="BMC137" s="169"/>
      <c r="BMD137" s="169"/>
      <c r="BME137" s="169"/>
      <c r="BMF137" s="169"/>
      <c r="BMG137" s="169"/>
      <c r="BMH137" s="169"/>
      <c r="BMI137" s="169"/>
      <c r="BMJ137" s="169"/>
      <c r="BMK137" s="169"/>
      <c r="BML137" s="169"/>
      <c r="BMM137" s="169"/>
      <c r="BMN137" s="169"/>
      <c r="BMO137" s="169"/>
      <c r="BMP137" s="169"/>
      <c r="BMQ137" s="169"/>
      <c r="BMR137" s="169"/>
      <c r="BMS137" s="169"/>
      <c r="BMT137" s="169"/>
      <c r="BMU137" s="169"/>
      <c r="BMV137" s="169"/>
      <c r="BMW137" s="169"/>
      <c r="BMX137" s="169"/>
      <c r="BMY137" s="169"/>
      <c r="BMZ137" s="169"/>
      <c r="BNA137" s="169"/>
      <c r="BNB137" s="169"/>
      <c r="BNC137" s="169"/>
      <c r="BND137" s="169"/>
      <c r="BNE137" s="169"/>
      <c r="BNF137" s="169"/>
      <c r="BNG137" s="169"/>
      <c r="BNH137" s="169"/>
      <c r="BNI137" s="169"/>
      <c r="BNJ137" s="169"/>
      <c r="BNK137" s="169"/>
      <c r="BNL137" s="169"/>
      <c r="BNM137" s="169"/>
      <c r="BNN137" s="169"/>
      <c r="BNO137" s="169"/>
      <c r="BNP137" s="169"/>
      <c r="BNQ137" s="169"/>
      <c r="BNR137" s="169"/>
      <c r="BNS137" s="169"/>
      <c r="BNT137" s="169"/>
      <c r="BNU137" s="169"/>
      <c r="BNV137" s="169"/>
      <c r="BNW137" s="169"/>
      <c r="BNX137" s="169"/>
      <c r="BNY137" s="169"/>
      <c r="BNZ137" s="169"/>
      <c r="BOA137" s="169"/>
      <c r="BOB137" s="169"/>
      <c r="BOC137" s="169"/>
      <c r="BOD137" s="169"/>
      <c r="BOE137" s="169"/>
      <c r="BOF137" s="169"/>
      <c r="BOG137" s="169"/>
      <c r="BOH137" s="169"/>
      <c r="BOI137" s="169"/>
      <c r="BOJ137" s="169"/>
      <c r="BOK137" s="169"/>
      <c r="BOL137" s="169"/>
      <c r="BOM137" s="169"/>
      <c r="BON137" s="169"/>
      <c r="BOO137" s="169"/>
      <c r="BOP137" s="169"/>
      <c r="BOQ137" s="169"/>
      <c r="BOR137" s="169"/>
      <c r="BOS137" s="169"/>
      <c r="BOT137" s="169"/>
      <c r="BOU137" s="169"/>
      <c r="BOV137" s="169"/>
      <c r="BOW137" s="169"/>
      <c r="BOX137" s="169"/>
      <c r="BOY137" s="169"/>
      <c r="BOZ137" s="169"/>
      <c r="BPA137" s="169"/>
      <c r="BPB137" s="169"/>
      <c r="BPC137" s="169"/>
      <c r="BPD137" s="169"/>
      <c r="BPE137" s="169"/>
      <c r="BPF137" s="169"/>
      <c r="BPG137" s="169"/>
      <c r="BPH137" s="169"/>
      <c r="BPI137" s="169"/>
      <c r="BPJ137" s="169"/>
      <c r="BPK137" s="169"/>
      <c r="BPL137" s="169"/>
      <c r="BPM137" s="169"/>
      <c r="BPN137" s="169"/>
      <c r="BPO137" s="169"/>
      <c r="BPP137" s="169"/>
      <c r="BPQ137" s="169"/>
      <c r="BPR137" s="169"/>
      <c r="BPS137" s="169"/>
      <c r="BPT137" s="169"/>
      <c r="BPU137" s="169"/>
      <c r="BPV137" s="169"/>
      <c r="BPW137" s="169"/>
      <c r="BPX137" s="169"/>
      <c r="BPY137" s="169"/>
      <c r="BPZ137" s="169"/>
      <c r="BQA137" s="169"/>
      <c r="BQB137" s="169"/>
      <c r="BQC137" s="169"/>
      <c r="BQD137" s="169"/>
      <c r="BQE137" s="169"/>
      <c r="BQF137" s="169"/>
      <c r="BQG137" s="169"/>
      <c r="BQH137" s="169"/>
      <c r="BQI137" s="169"/>
      <c r="BQJ137" s="169"/>
      <c r="BQK137" s="169"/>
      <c r="BQL137" s="169"/>
      <c r="BQM137" s="169"/>
      <c r="BQN137" s="169"/>
      <c r="BQO137" s="169"/>
      <c r="BQP137" s="169"/>
      <c r="BQQ137" s="169"/>
      <c r="BQR137" s="169"/>
      <c r="BQS137" s="169"/>
      <c r="BQT137" s="169"/>
      <c r="BQU137" s="169"/>
      <c r="BQV137" s="169"/>
      <c r="BQW137" s="169"/>
      <c r="BQX137" s="169"/>
      <c r="BQY137" s="169"/>
      <c r="BQZ137" s="169"/>
      <c r="BRA137" s="169"/>
      <c r="BRB137" s="169"/>
      <c r="BRC137" s="169"/>
      <c r="BRD137" s="169"/>
      <c r="BRE137" s="169"/>
      <c r="BRF137" s="169"/>
      <c r="BRG137" s="169"/>
      <c r="BRH137" s="169"/>
      <c r="BRI137" s="169"/>
      <c r="BRJ137" s="169"/>
      <c r="BRK137" s="169"/>
      <c r="BRL137" s="169"/>
      <c r="BRM137" s="169"/>
      <c r="BRN137" s="169"/>
      <c r="BRO137" s="169"/>
      <c r="BRP137" s="169"/>
      <c r="BRQ137" s="169"/>
      <c r="BRR137" s="169"/>
      <c r="BRS137" s="169"/>
      <c r="BRT137" s="169"/>
      <c r="BRU137" s="169"/>
      <c r="BRV137" s="169"/>
      <c r="BRW137" s="169"/>
      <c r="BRX137" s="169"/>
      <c r="BRY137" s="169"/>
      <c r="BRZ137" s="169"/>
      <c r="BSA137" s="169"/>
      <c r="BSB137" s="169"/>
      <c r="BSC137" s="169"/>
      <c r="BSD137" s="169"/>
      <c r="BSE137" s="169"/>
      <c r="BSF137" s="169"/>
      <c r="BSG137" s="169"/>
      <c r="BSH137" s="169"/>
      <c r="BSI137" s="169"/>
      <c r="BSJ137" s="169"/>
      <c r="BSK137" s="169"/>
      <c r="BSL137" s="169"/>
      <c r="BSM137" s="169"/>
      <c r="BSN137" s="169"/>
      <c r="BSO137" s="169"/>
      <c r="BSP137" s="169"/>
      <c r="BSQ137" s="169"/>
      <c r="BSR137" s="169"/>
      <c r="BSS137" s="169"/>
      <c r="BST137" s="169"/>
      <c r="BSU137" s="169"/>
      <c r="BSV137" s="169"/>
      <c r="BSW137" s="169"/>
      <c r="BSX137" s="169"/>
      <c r="BSY137" s="169"/>
      <c r="BSZ137" s="169"/>
      <c r="BTA137" s="169"/>
      <c r="BTB137" s="169"/>
      <c r="BTC137" s="169"/>
      <c r="BTD137" s="169"/>
      <c r="BTE137" s="169"/>
      <c r="BTF137" s="169"/>
      <c r="BTG137" s="169"/>
      <c r="BTH137" s="169"/>
      <c r="BTI137" s="169"/>
      <c r="BTJ137" s="169"/>
      <c r="BTK137" s="169"/>
      <c r="BTL137" s="169"/>
      <c r="BTM137" s="169"/>
      <c r="BTN137" s="169"/>
      <c r="BTO137" s="169"/>
      <c r="BTP137" s="169"/>
      <c r="BTQ137" s="169"/>
      <c r="BTR137" s="169"/>
      <c r="BTS137" s="169"/>
      <c r="BTT137" s="169"/>
      <c r="BTU137" s="169"/>
      <c r="BTV137" s="169"/>
      <c r="BTW137" s="169"/>
      <c r="BTX137" s="169"/>
      <c r="BTY137" s="169"/>
      <c r="BTZ137" s="169"/>
      <c r="BUA137" s="169"/>
      <c r="BUB137" s="169"/>
      <c r="BUC137" s="169"/>
      <c r="BUD137" s="169"/>
      <c r="BUE137" s="169"/>
      <c r="BUF137" s="169"/>
      <c r="BUG137" s="169"/>
      <c r="BUH137" s="169"/>
      <c r="BUI137" s="169"/>
      <c r="BUJ137" s="169"/>
      <c r="BUK137" s="169"/>
      <c r="BUL137" s="169"/>
      <c r="BUM137" s="169"/>
      <c r="BUN137" s="169"/>
      <c r="BUO137" s="169"/>
      <c r="BUP137" s="169"/>
      <c r="BUQ137" s="169"/>
      <c r="BUR137" s="169"/>
      <c r="BUS137" s="169"/>
      <c r="BUT137" s="169"/>
      <c r="BUU137" s="169"/>
      <c r="BUV137" s="169"/>
      <c r="BUW137" s="169"/>
      <c r="BUX137" s="169"/>
      <c r="BUY137" s="169"/>
      <c r="BUZ137" s="169"/>
      <c r="BVA137" s="169"/>
      <c r="BVB137" s="169"/>
      <c r="BVC137" s="169"/>
      <c r="BVD137" s="169"/>
      <c r="BVE137" s="169"/>
      <c r="BVF137" s="169"/>
      <c r="BVG137" s="169"/>
      <c r="BVH137" s="169"/>
      <c r="BVI137" s="169"/>
      <c r="BVJ137" s="169"/>
      <c r="BVK137" s="169"/>
      <c r="BVL137" s="169"/>
      <c r="BVM137" s="169"/>
      <c r="BVN137" s="169"/>
      <c r="BVO137" s="169"/>
      <c r="BVP137" s="169"/>
      <c r="BVQ137" s="169"/>
      <c r="BVR137" s="169"/>
      <c r="BVS137" s="169"/>
      <c r="BVT137" s="169"/>
      <c r="BVU137" s="169"/>
      <c r="BVV137" s="169"/>
      <c r="BVW137" s="169"/>
      <c r="BVX137" s="169"/>
      <c r="BVY137" s="169"/>
      <c r="BVZ137" s="169"/>
      <c r="BWA137" s="169"/>
      <c r="BWB137" s="169"/>
      <c r="BWC137" s="169"/>
      <c r="BWD137" s="169"/>
      <c r="BWE137" s="169"/>
      <c r="BWF137" s="169"/>
      <c r="BWG137" s="169"/>
      <c r="BWH137" s="169"/>
      <c r="BWI137" s="169"/>
      <c r="BWJ137" s="169"/>
      <c r="BWK137" s="169"/>
      <c r="BWL137" s="169"/>
      <c r="BWM137" s="169"/>
      <c r="BWN137" s="169"/>
      <c r="BWO137" s="169"/>
      <c r="BWP137" s="169"/>
      <c r="BWQ137" s="169"/>
      <c r="BWR137" s="169"/>
      <c r="BWS137" s="169"/>
      <c r="BWT137" s="169"/>
      <c r="BWU137" s="169"/>
      <c r="BWV137" s="169"/>
      <c r="BWW137" s="169"/>
      <c r="BWX137" s="169"/>
      <c r="BWY137" s="169"/>
      <c r="BWZ137" s="169"/>
      <c r="BXA137" s="169"/>
      <c r="BXB137" s="169"/>
      <c r="BXC137" s="169"/>
      <c r="BXD137" s="169"/>
      <c r="BXE137" s="169"/>
      <c r="BXF137" s="169"/>
      <c r="BXG137" s="169"/>
      <c r="BXH137" s="169"/>
      <c r="BXI137" s="169"/>
      <c r="BXJ137" s="169"/>
      <c r="BXK137" s="169"/>
      <c r="BXL137" s="169"/>
      <c r="BXM137" s="169"/>
      <c r="BXN137" s="169"/>
      <c r="BXO137" s="169"/>
      <c r="BXP137" s="169"/>
      <c r="BXQ137" s="169"/>
      <c r="BXR137" s="169"/>
      <c r="BXS137" s="169"/>
      <c r="BXT137" s="169"/>
      <c r="BXU137" s="169"/>
      <c r="BXV137" s="169"/>
      <c r="BXW137" s="169"/>
      <c r="BXX137" s="169"/>
      <c r="BXY137" s="169"/>
      <c r="BXZ137" s="169"/>
      <c r="BYA137" s="169"/>
      <c r="BYB137" s="169"/>
      <c r="BYC137" s="169"/>
      <c r="BYD137" s="169"/>
      <c r="BYE137" s="169"/>
      <c r="BYF137" s="169"/>
      <c r="BYG137" s="169"/>
      <c r="BYH137" s="169"/>
      <c r="BYI137" s="169"/>
      <c r="BYJ137" s="169"/>
      <c r="BYK137" s="169"/>
      <c r="BYL137" s="169"/>
      <c r="BYM137" s="169"/>
      <c r="BYN137" s="169"/>
      <c r="BYO137" s="169"/>
      <c r="BYP137" s="169"/>
      <c r="BYQ137" s="169"/>
      <c r="BYR137" s="169"/>
      <c r="BYS137" s="169"/>
      <c r="BYT137" s="169"/>
      <c r="BYU137" s="169"/>
      <c r="BYV137" s="169"/>
      <c r="BYW137" s="169"/>
      <c r="BYX137" s="169"/>
      <c r="BYY137" s="169"/>
      <c r="BYZ137" s="169"/>
      <c r="BZA137" s="169"/>
      <c r="BZB137" s="169"/>
      <c r="BZC137" s="169"/>
      <c r="BZD137" s="169"/>
      <c r="BZE137" s="169"/>
      <c r="BZF137" s="169"/>
      <c r="BZG137" s="169"/>
      <c r="BZH137" s="169"/>
      <c r="BZI137" s="169"/>
      <c r="BZJ137" s="169"/>
      <c r="BZK137" s="169"/>
      <c r="BZL137" s="169"/>
      <c r="BZM137" s="169"/>
      <c r="BZN137" s="169"/>
      <c r="BZO137" s="169"/>
      <c r="BZP137" s="169"/>
      <c r="BZQ137" s="169"/>
      <c r="BZR137" s="169"/>
      <c r="BZS137" s="169"/>
      <c r="BZT137" s="169"/>
      <c r="BZU137" s="169"/>
      <c r="BZV137" s="169"/>
      <c r="BZW137" s="169"/>
      <c r="BZX137" s="169"/>
      <c r="BZY137" s="169"/>
      <c r="BZZ137" s="169"/>
      <c r="CAA137" s="169"/>
      <c r="CAB137" s="169"/>
      <c r="CAC137" s="169"/>
      <c r="CAD137" s="169"/>
      <c r="CAE137" s="169"/>
      <c r="CAF137" s="169"/>
      <c r="CAG137" s="169"/>
      <c r="CAH137" s="169"/>
      <c r="CAI137" s="169"/>
      <c r="CAJ137" s="169"/>
      <c r="CAK137" s="169"/>
      <c r="CAL137" s="169"/>
      <c r="CAM137" s="169"/>
      <c r="CAN137" s="169"/>
      <c r="CAO137" s="169"/>
      <c r="CAP137" s="169"/>
      <c r="CAQ137" s="169"/>
      <c r="CAR137" s="169"/>
      <c r="CAS137" s="169"/>
      <c r="CAT137" s="169"/>
      <c r="CAU137" s="169"/>
      <c r="CAV137" s="169"/>
      <c r="CAW137" s="169"/>
      <c r="CAX137" s="169"/>
      <c r="CAY137" s="169"/>
      <c r="CAZ137" s="169"/>
      <c r="CBA137" s="169"/>
      <c r="CBB137" s="169"/>
      <c r="CBC137" s="169"/>
      <c r="CBD137" s="169"/>
      <c r="CBE137" s="169"/>
      <c r="CBF137" s="169"/>
      <c r="CBG137" s="169"/>
      <c r="CBH137" s="169"/>
      <c r="CBI137" s="169"/>
      <c r="CBJ137" s="169"/>
      <c r="CBK137" s="169"/>
      <c r="CBL137" s="169"/>
      <c r="CBM137" s="169"/>
      <c r="CBN137" s="169"/>
      <c r="CBO137" s="169"/>
      <c r="CBP137" s="169"/>
      <c r="CBQ137" s="169"/>
      <c r="CBR137" s="169"/>
      <c r="CBS137" s="169"/>
      <c r="CBT137" s="169"/>
      <c r="CBU137" s="169"/>
      <c r="CBV137" s="169"/>
      <c r="CBW137" s="169"/>
      <c r="CBX137" s="169"/>
      <c r="CBY137" s="169"/>
      <c r="CBZ137" s="169"/>
      <c r="CCA137" s="169"/>
      <c r="CCB137" s="169"/>
      <c r="CCC137" s="169"/>
      <c r="CCD137" s="169"/>
      <c r="CCE137" s="169"/>
      <c r="CCF137" s="169"/>
      <c r="CCG137" s="169"/>
      <c r="CCH137" s="169"/>
      <c r="CCI137" s="169"/>
      <c r="CCJ137" s="169"/>
      <c r="CCK137" s="169"/>
      <c r="CCL137" s="169"/>
      <c r="CCM137" s="169"/>
      <c r="CCN137" s="169"/>
      <c r="CCO137" s="169"/>
      <c r="CCP137" s="169"/>
      <c r="CCQ137" s="169"/>
      <c r="CCR137" s="169"/>
      <c r="CCS137" s="169"/>
      <c r="CCT137" s="169"/>
      <c r="CCU137" s="169"/>
      <c r="CCV137" s="169"/>
      <c r="CCW137" s="169"/>
      <c r="CCX137" s="169"/>
      <c r="CCY137" s="169"/>
      <c r="CCZ137" s="169"/>
      <c r="CDA137" s="169"/>
      <c r="CDB137" s="169"/>
      <c r="CDC137" s="169"/>
      <c r="CDD137" s="169"/>
      <c r="CDE137" s="169"/>
      <c r="CDF137" s="169"/>
      <c r="CDG137" s="169"/>
      <c r="CDH137" s="169"/>
      <c r="CDI137" s="169"/>
      <c r="CDJ137" s="169"/>
      <c r="CDK137" s="169"/>
      <c r="CDL137" s="169"/>
      <c r="CDM137" s="169"/>
      <c r="CDN137" s="169"/>
      <c r="CDO137" s="169"/>
      <c r="CDP137" s="169"/>
      <c r="CDQ137" s="169"/>
      <c r="CDR137" s="169"/>
      <c r="CDS137" s="169"/>
      <c r="CDT137" s="169"/>
      <c r="CDU137" s="169"/>
      <c r="CDV137" s="169"/>
      <c r="CDW137" s="169"/>
      <c r="CDX137" s="169"/>
      <c r="CDY137" s="169"/>
      <c r="CDZ137" s="169"/>
      <c r="CEA137" s="169"/>
      <c r="CEB137" s="169"/>
      <c r="CEC137" s="169"/>
      <c r="CED137" s="169"/>
      <c r="CEE137" s="169"/>
      <c r="CEF137" s="169"/>
      <c r="CEG137" s="169"/>
      <c r="CEH137" s="169"/>
      <c r="CEI137" s="169"/>
      <c r="CEJ137" s="169"/>
      <c r="CEK137" s="169"/>
      <c r="CEL137" s="169"/>
      <c r="CEM137" s="169"/>
      <c r="CEN137" s="169"/>
      <c r="CEO137" s="169"/>
      <c r="CEP137" s="169"/>
      <c r="CEQ137" s="169"/>
      <c r="CER137" s="169"/>
      <c r="CES137" s="169"/>
      <c r="CET137" s="169"/>
      <c r="CEU137" s="169"/>
      <c r="CEV137" s="169"/>
      <c r="CEW137" s="169"/>
      <c r="CEX137" s="169"/>
      <c r="CEY137" s="169"/>
      <c r="CEZ137" s="169"/>
      <c r="CFA137" s="169"/>
      <c r="CFB137" s="169"/>
      <c r="CFC137" s="169"/>
      <c r="CFD137" s="169"/>
      <c r="CFE137" s="169"/>
      <c r="CFF137" s="169"/>
      <c r="CFG137" s="169"/>
      <c r="CFH137" s="169"/>
      <c r="CFI137" s="169"/>
      <c r="CFJ137" s="169"/>
      <c r="CFK137" s="169"/>
      <c r="CFL137" s="169"/>
      <c r="CFM137" s="169"/>
      <c r="CFN137" s="169"/>
      <c r="CFO137" s="169"/>
      <c r="CFP137" s="169"/>
      <c r="CFQ137" s="169"/>
      <c r="CFR137" s="169"/>
      <c r="CFS137" s="169"/>
      <c r="CFT137" s="169"/>
      <c r="CFU137" s="169"/>
      <c r="CFV137" s="169"/>
      <c r="CFW137" s="169"/>
      <c r="CFX137" s="169"/>
      <c r="CFY137" s="169"/>
      <c r="CFZ137" s="169"/>
      <c r="CGA137" s="169"/>
      <c r="CGB137" s="169"/>
      <c r="CGC137" s="169"/>
      <c r="CGD137" s="169"/>
      <c r="CGE137" s="169"/>
      <c r="CGF137" s="169"/>
      <c r="CGG137" s="169"/>
      <c r="CGH137" s="169"/>
      <c r="CGI137" s="169"/>
      <c r="CGJ137" s="169"/>
      <c r="CGK137" s="169"/>
      <c r="CGL137" s="169"/>
      <c r="CGM137" s="169"/>
      <c r="CGN137" s="169"/>
      <c r="CGO137" s="169"/>
      <c r="CGP137" s="169"/>
      <c r="CGQ137" s="169"/>
      <c r="CGR137" s="169"/>
      <c r="CGS137" s="169"/>
      <c r="CGT137" s="169"/>
      <c r="CGU137" s="169"/>
      <c r="CGV137" s="169"/>
      <c r="CGW137" s="169"/>
      <c r="CGX137" s="169"/>
      <c r="CGY137" s="169"/>
      <c r="CGZ137" s="169"/>
      <c r="CHA137" s="169"/>
      <c r="CHB137" s="169"/>
      <c r="CHC137" s="169"/>
      <c r="CHD137" s="169"/>
      <c r="CHE137" s="169"/>
      <c r="CHF137" s="169"/>
      <c r="CHG137" s="169"/>
      <c r="CHH137" s="169"/>
      <c r="CHI137" s="169"/>
      <c r="CHJ137" s="169"/>
      <c r="CHK137" s="169"/>
      <c r="CHL137" s="169"/>
      <c r="CHM137" s="169"/>
      <c r="CHN137" s="169"/>
      <c r="CHO137" s="169"/>
      <c r="CHP137" s="169"/>
      <c r="CHQ137" s="169"/>
      <c r="CHR137" s="169"/>
      <c r="CHS137" s="169"/>
      <c r="CHT137" s="169"/>
      <c r="CHU137" s="169"/>
      <c r="CHV137" s="169"/>
      <c r="CHW137" s="169"/>
      <c r="CHX137" s="169"/>
      <c r="CHY137" s="169"/>
      <c r="CHZ137" s="169"/>
      <c r="CIA137" s="169"/>
      <c r="CIB137" s="169"/>
      <c r="CIC137" s="169"/>
      <c r="CID137" s="169"/>
      <c r="CIE137" s="169"/>
      <c r="CIF137" s="169"/>
      <c r="CIG137" s="169"/>
      <c r="CIH137" s="169"/>
      <c r="CII137" s="169"/>
      <c r="CIJ137" s="169"/>
      <c r="CIK137" s="169"/>
      <c r="CIL137" s="169"/>
      <c r="CIM137" s="169"/>
      <c r="CIN137" s="169"/>
      <c r="CIO137" s="169"/>
      <c r="CIP137" s="169"/>
      <c r="CIQ137" s="169"/>
      <c r="CIR137" s="169"/>
      <c r="CIS137" s="169"/>
      <c r="CIT137" s="169"/>
      <c r="CIU137" s="169"/>
      <c r="CIV137" s="169"/>
      <c r="CIW137" s="169"/>
      <c r="CIX137" s="169"/>
      <c r="CIY137" s="169"/>
      <c r="CIZ137" s="169"/>
      <c r="CJA137" s="169"/>
      <c r="CJB137" s="169"/>
      <c r="CJC137" s="169"/>
      <c r="CJD137" s="169"/>
      <c r="CJE137" s="169"/>
      <c r="CJF137" s="169"/>
      <c r="CJG137" s="169"/>
      <c r="CJH137" s="169"/>
      <c r="CJI137" s="169"/>
      <c r="CJJ137" s="169"/>
      <c r="CJK137" s="169"/>
      <c r="CJL137" s="169"/>
      <c r="CJM137" s="169"/>
      <c r="CJN137" s="169"/>
      <c r="CJO137" s="169"/>
      <c r="CJP137" s="169"/>
      <c r="CJQ137" s="169"/>
      <c r="CJR137" s="169"/>
      <c r="CJS137" s="169"/>
      <c r="CJT137" s="169"/>
      <c r="CJU137" s="169"/>
      <c r="CJV137" s="169"/>
      <c r="CJW137" s="169"/>
      <c r="CJX137" s="169"/>
      <c r="CJY137" s="169"/>
      <c r="CJZ137" s="169"/>
      <c r="CKA137" s="169"/>
      <c r="CKB137" s="169"/>
      <c r="CKC137" s="169"/>
      <c r="CKD137" s="169"/>
      <c r="CKE137" s="169"/>
      <c r="CKF137" s="169"/>
      <c r="CKG137" s="169"/>
      <c r="CKH137" s="169"/>
      <c r="CKI137" s="169"/>
      <c r="CKJ137" s="169"/>
      <c r="CKK137" s="169"/>
      <c r="CKL137" s="169"/>
      <c r="CKM137" s="169"/>
      <c r="CKN137" s="169"/>
      <c r="CKO137" s="169"/>
      <c r="CKP137" s="169"/>
      <c r="CKQ137" s="169"/>
      <c r="CKR137" s="169"/>
      <c r="CKS137" s="169"/>
      <c r="CKT137" s="169"/>
      <c r="CKU137" s="169"/>
      <c r="CKV137" s="169"/>
      <c r="CKW137" s="169"/>
      <c r="CKX137" s="169"/>
      <c r="CKY137" s="169"/>
      <c r="CKZ137" s="169"/>
      <c r="CLA137" s="169"/>
      <c r="CLB137" s="169"/>
      <c r="CLC137" s="169"/>
      <c r="CLD137" s="169"/>
      <c r="CLE137" s="169"/>
      <c r="CLF137" s="169"/>
      <c r="CLG137" s="169"/>
      <c r="CLH137" s="169"/>
      <c r="CLI137" s="169"/>
      <c r="CLJ137" s="169"/>
      <c r="CLK137" s="169"/>
      <c r="CLL137" s="169"/>
      <c r="CLM137" s="169"/>
      <c r="CLN137" s="169"/>
      <c r="CLO137" s="169"/>
      <c r="CLP137" s="169"/>
      <c r="CLQ137" s="169"/>
      <c r="CLR137" s="169"/>
      <c r="CLS137" s="169"/>
      <c r="CLT137" s="169"/>
      <c r="CLU137" s="169"/>
      <c r="CLV137" s="169"/>
      <c r="CLW137" s="169"/>
      <c r="CLX137" s="169"/>
      <c r="CLY137" s="169"/>
      <c r="CLZ137" s="169"/>
      <c r="CMA137" s="169"/>
      <c r="CMB137" s="169"/>
      <c r="CMC137" s="169"/>
      <c r="CMD137" s="169"/>
      <c r="CME137" s="169"/>
      <c r="CMF137" s="169"/>
      <c r="CMG137" s="169"/>
      <c r="CMH137" s="169"/>
      <c r="CMI137" s="169"/>
      <c r="CMJ137" s="169"/>
      <c r="CMK137" s="169"/>
      <c r="CML137" s="169"/>
      <c r="CMM137" s="169"/>
      <c r="CMN137" s="169"/>
      <c r="CMO137" s="169"/>
      <c r="CMP137" s="169"/>
      <c r="CMQ137" s="169"/>
      <c r="CMR137" s="169"/>
      <c r="CMS137" s="169"/>
      <c r="CMT137" s="169"/>
      <c r="CMU137" s="169"/>
      <c r="CMV137" s="169"/>
      <c r="CMW137" s="169"/>
      <c r="CMX137" s="169"/>
      <c r="CMY137" s="169"/>
      <c r="CMZ137" s="169"/>
      <c r="CNA137" s="169"/>
      <c r="CNB137" s="169"/>
      <c r="CNC137" s="169"/>
      <c r="CND137" s="169"/>
      <c r="CNE137" s="169"/>
      <c r="CNF137" s="169"/>
      <c r="CNG137" s="169"/>
      <c r="CNH137" s="169"/>
      <c r="CNI137" s="169"/>
      <c r="CNJ137" s="169"/>
      <c r="CNK137" s="169"/>
      <c r="CNL137" s="169"/>
      <c r="CNM137" s="169"/>
      <c r="CNN137" s="169"/>
      <c r="CNO137" s="169"/>
      <c r="CNP137" s="169"/>
      <c r="CNQ137" s="169"/>
      <c r="CNR137" s="169"/>
      <c r="CNS137" s="169"/>
      <c r="CNT137" s="169"/>
      <c r="CNU137" s="169"/>
      <c r="CNV137" s="169"/>
      <c r="CNW137" s="169"/>
      <c r="CNX137" s="169"/>
      <c r="CNY137" s="169"/>
      <c r="CNZ137" s="169"/>
      <c r="COA137" s="169"/>
      <c r="COB137" s="169"/>
      <c r="COC137" s="169"/>
      <c r="COD137" s="169"/>
      <c r="COE137" s="169"/>
      <c r="COF137" s="169"/>
      <c r="COG137" s="169"/>
      <c r="COH137" s="169"/>
      <c r="COI137" s="169"/>
      <c r="COJ137" s="169"/>
      <c r="COK137" s="169"/>
      <c r="COL137" s="169"/>
      <c r="COM137" s="169"/>
      <c r="CON137" s="169"/>
      <c r="COO137" s="169"/>
      <c r="COP137" s="169"/>
      <c r="COQ137" s="169"/>
      <c r="COR137" s="169"/>
      <c r="COS137" s="169"/>
      <c r="COT137" s="169"/>
      <c r="COU137" s="169"/>
      <c r="COV137" s="169"/>
      <c r="COW137" s="169"/>
      <c r="COX137" s="169"/>
      <c r="COY137" s="169"/>
      <c r="COZ137" s="169"/>
      <c r="CPA137" s="169"/>
      <c r="CPB137" s="169"/>
      <c r="CPC137" s="169"/>
      <c r="CPD137" s="169"/>
      <c r="CPE137" s="169"/>
      <c r="CPF137" s="169"/>
      <c r="CPG137" s="169"/>
      <c r="CPH137" s="169"/>
      <c r="CPI137" s="169"/>
      <c r="CPJ137" s="169"/>
      <c r="CPK137" s="169"/>
      <c r="CPL137" s="169"/>
      <c r="CPM137" s="169"/>
      <c r="CPN137" s="169"/>
      <c r="CPO137" s="169"/>
      <c r="CPP137" s="169"/>
      <c r="CPQ137" s="169"/>
      <c r="CPR137" s="169"/>
      <c r="CPS137" s="169"/>
      <c r="CPT137" s="169"/>
      <c r="CPU137" s="169"/>
      <c r="CPV137" s="169"/>
      <c r="CPW137" s="169"/>
      <c r="CPX137" s="169"/>
      <c r="CPY137" s="169"/>
      <c r="CPZ137" s="169"/>
      <c r="CQA137" s="169"/>
      <c r="CQB137" s="169"/>
      <c r="CQC137" s="169"/>
      <c r="CQD137" s="169"/>
      <c r="CQE137" s="169"/>
      <c r="CQF137" s="169"/>
      <c r="CQG137" s="169"/>
      <c r="CQH137" s="169"/>
      <c r="CQI137" s="169"/>
      <c r="CQJ137" s="169"/>
      <c r="CQK137" s="169"/>
      <c r="CQL137" s="169"/>
      <c r="CQM137" s="169"/>
      <c r="CQN137" s="169"/>
      <c r="CQO137" s="169"/>
      <c r="CQP137" s="169"/>
      <c r="CQQ137" s="169"/>
      <c r="CQR137" s="169"/>
      <c r="CQS137" s="169"/>
      <c r="CQT137" s="169"/>
      <c r="CQU137" s="169"/>
      <c r="CQV137" s="169"/>
      <c r="CQW137" s="169"/>
      <c r="CQX137" s="169"/>
      <c r="CQY137" s="169"/>
      <c r="CQZ137" s="169"/>
      <c r="CRA137" s="169"/>
      <c r="CRB137" s="169"/>
      <c r="CRC137" s="169"/>
      <c r="CRD137" s="169"/>
      <c r="CRE137" s="169"/>
      <c r="CRF137" s="169"/>
      <c r="CRG137" s="169"/>
      <c r="CRH137" s="169"/>
      <c r="CRI137" s="169"/>
      <c r="CRJ137" s="169"/>
      <c r="CRK137" s="169"/>
      <c r="CRL137" s="169"/>
      <c r="CRM137" s="169"/>
      <c r="CRN137" s="169"/>
      <c r="CRO137" s="169"/>
      <c r="CRP137" s="169"/>
      <c r="CRQ137" s="169"/>
      <c r="CRR137" s="169"/>
      <c r="CRS137" s="169"/>
      <c r="CRT137" s="169"/>
      <c r="CRU137" s="169"/>
      <c r="CRV137" s="169"/>
      <c r="CRW137" s="169"/>
      <c r="CRX137" s="169"/>
      <c r="CRY137" s="169"/>
      <c r="CRZ137" s="169"/>
      <c r="CSA137" s="169"/>
      <c r="CSB137" s="169"/>
      <c r="CSC137" s="169"/>
      <c r="CSD137" s="169"/>
      <c r="CSE137" s="169"/>
      <c r="CSF137" s="169"/>
      <c r="CSG137" s="169"/>
      <c r="CSH137" s="169"/>
      <c r="CSI137" s="169"/>
      <c r="CSJ137" s="169"/>
      <c r="CSK137" s="169"/>
      <c r="CSL137" s="169"/>
      <c r="CSM137" s="169"/>
      <c r="CSN137" s="169"/>
      <c r="CSO137" s="169"/>
      <c r="CSP137" s="169"/>
      <c r="CSQ137" s="169"/>
      <c r="CSR137" s="169"/>
      <c r="CSS137" s="169"/>
      <c r="CST137" s="169"/>
      <c r="CSU137" s="169"/>
      <c r="CSV137" s="169"/>
      <c r="CSW137" s="169"/>
      <c r="CSX137" s="169"/>
      <c r="CSY137" s="169"/>
      <c r="CSZ137" s="169"/>
      <c r="CTA137" s="169"/>
      <c r="CTB137" s="169"/>
      <c r="CTC137" s="169"/>
      <c r="CTD137" s="169"/>
      <c r="CTE137" s="169"/>
      <c r="CTF137" s="169"/>
      <c r="CTG137" s="169"/>
      <c r="CTH137" s="169"/>
      <c r="CTI137" s="169"/>
      <c r="CTJ137" s="169"/>
      <c r="CTK137" s="169"/>
      <c r="CTL137" s="169"/>
      <c r="CTM137" s="169"/>
      <c r="CTN137" s="169"/>
      <c r="CTO137" s="169"/>
      <c r="CTP137" s="169"/>
      <c r="CTQ137" s="169"/>
      <c r="CTR137" s="169"/>
      <c r="CTS137" s="169"/>
      <c r="CTT137" s="169"/>
      <c r="CTU137" s="169"/>
      <c r="CTV137" s="169"/>
      <c r="CTW137" s="169"/>
      <c r="CTX137" s="169"/>
      <c r="CTY137" s="169"/>
      <c r="CTZ137" s="169"/>
      <c r="CUA137" s="169"/>
      <c r="CUB137" s="169"/>
      <c r="CUC137" s="169"/>
      <c r="CUD137" s="169"/>
      <c r="CUE137" s="169"/>
      <c r="CUF137" s="169"/>
      <c r="CUG137" s="169"/>
      <c r="CUH137" s="169"/>
      <c r="CUI137" s="169"/>
      <c r="CUJ137" s="169"/>
      <c r="CUK137" s="169"/>
      <c r="CUL137" s="169"/>
      <c r="CUM137" s="169"/>
      <c r="CUN137" s="169"/>
      <c r="CUO137" s="169"/>
      <c r="CUP137" s="169"/>
      <c r="CUQ137" s="169"/>
      <c r="CUR137" s="169"/>
      <c r="CUS137" s="169"/>
      <c r="CUT137" s="169"/>
      <c r="CUU137" s="169"/>
      <c r="CUV137" s="169"/>
      <c r="CUW137" s="169"/>
      <c r="CUX137" s="169"/>
      <c r="CUY137" s="169"/>
      <c r="CUZ137" s="169"/>
      <c r="CVA137" s="169"/>
      <c r="CVB137" s="169"/>
      <c r="CVC137" s="169"/>
      <c r="CVD137" s="169"/>
      <c r="CVE137" s="169"/>
      <c r="CVF137" s="169"/>
      <c r="CVG137" s="169"/>
      <c r="CVH137" s="169"/>
      <c r="CVI137" s="169"/>
      <c r="CVJ137" s="169"/>
      <c r="CVK137" s="169"/>
      <c r="CVL137" s="169"/>
      <c r="CVM137" s="169"/>
      <c r="CVN137" s="169"/>
      <c r="CVO137" s="169"/>
      <c r="CVP137" s="169"/>
      <c r="CVQ137" s="169"/>
      <c r="CVR137" s="169"/>
      <c r="CVS137" s="169"/>
      <c r="CVT137" s="169"/>
      <c r="CVU137" s="169"/>
      <c r="CVV137" s="169"/>
      <c r="CVW137" s="169"/>
      <c r="CVX137" s="169"/>
      <c r="CVY137" s="169"/>
      <c r="CVZ137" s="169"/>
      <c r="CWA137" s="169"/>
      <c r="CWB137" s="169"/>
      <c r="CWC137" s="169"/>
      <c r="CWD137" s="169"/>
      <c r="CWE137" s="169"/>
      <c r="CWF137" s="169"/>
      <c r="CWG137" s="169"/>
      <c r="CWH137" s="169"/>
      <c r="CWI137" s="169"/>
      <c r="CWJ137" s="169"/>
      <c r="CWK137" s="169"/>
      <c r="CWL137" s="169"/>
      <c r="CWM137" s="169"/>
      <c r="CWN137" s="169"/>
      <c r="CWO137" s="169"/>
      <c r="CWP137" s="169"/>
      <c r="CWQ137" s="169"/>
      <c r="CWR137" s="169"/>
      <c r="CWS137" s="169"/>
      <c r="CWT137" s="169"/>
      <c r="CWU137" s="169"/>
      <c r="CWV137" s="169"/>
      <c r="CWW137" s="169"/>
      <c r="CWX137" s="169"/>
      <c r="CWY137" s="169"/>
      <c r="CWZ137" s="169"/>
      <c r="CXA137" s="169"/>
      <c r="CXB137" s="169"/>
      <c r="CXC137" s="169"/>
      <c r="CXD137" s="169"/>
      <c r="CXE137" s="169"/>
      <c r="CXF137" s="169"/>
      <c r="CXG137" s="169"/>
      <c r="CXH137" s="169"/>
      <c r="CXI137" s="169"/>
      <c r="CXJ137" s="169"/>
      <c r="CXK137" s="169"/>
      <c r="CXL137" s="169"/>
      <c r="CXM137" s="169"/>
      <c r="CXN137" s="169"/>
      <c r="CXO137" s="169"/>
      <c r="CXP137" s="169"/>
      <c r="CXQ137" s="169"/>
      <c r="CXR137" s="169"/>
      <c r="CXS137" s="169"/>
      <c r="CXT137" s="169"/>
      <c r="CXU137" s="169"/>
      <c r="CXV137" s="169"/>
      <c r="CXW137" s="169"/>
      <c r="CXX137" s="169"/>
      <c r="CXY137" s="169"/>
      <c r="CXZ137" s="169"/>
      <c r="CYA137" s="169"/>
      <c r="CYB137" s="169"/>
      <c r="CYC137" s="169"/>
      <c r="CYD137" s="169"/>
      <c r="CYE137" s="169"/>
      <c r="CYF137" s="169"/>
      <c r="CYG137" s="169"/>
      <c r="CYH137" s="169"/>
      <c r="CYI137" s="169"/>
      <c r="CYJ137" s="169"/>
      <c r="CYK137" s="169"/>
      <c r="CYL137" s="169"/>
      <c r="CYM137" s="169"/>
      <c r="CYN137" s="169"/>
      <c r="CYO137" s="169"/>
      <c r="CYP137" s="169"/>
      <c r="CYQ137" s="169"/>
      <c r="CYR137" s="169"/>
      <c r="CYS137" s="169"/>
      <c r="CYT137" s="169"/>
      <c r="CYU137" s="169"/>
      <c r="CYV137" s="169"/>
      <c r="CYW137" s="169"/>
      <c r="CYX137" s="169"/>
      <c r="CYY137" s="169"/>
      <c r="CYZ137" s="169"/>
      <c r="CZA137" s="169"/>
      <c r="CZB137" s="169"/>
      <c r="CZC137" s="169"/>
      <c r="CZD137" s="169"/>
      <c r="CZE137" s="169"/>
      <c r="CZF137" s="169"/>
      <c r="CZG137" s="169"/>
      <c r="CZH137" s="169"/>
      <c r="CZI137" s="169"/>
      <c r="CZJ137" s="169"/>
      <c r="CZK137" s="169"/>
      <c r="CZL137" s="169"/>
      <c r="CZM137" s="169"/>
      <c r="CZN137" s="169"/>
      <c r="CZO137" s="169"/>
      <c r="CZP137" s="169"/>
      <c r="CZQ137" s="169"/>
      <c r="CZR137" s="169"/>
      <c r="CZS137" s="169"/>
      <c r="CZT137" s="169"/>
      <c r="CZU137" s="169"/>
      <c r="CZV137" s="169"/>
      <c r="CZW137" s="169"/>
      <c r="CZX137" s="169"/>
      <c r="CZY137" s="169"/>
      <c r="CZZ137" s="169"/>
      <c r="DAA137" s="169"/>
      <c r="DAB137" s="169"/>
      <c r="DAC137" s="169"/>
      <c r="DAD137" s="169"/>
      <c r="DAE137" s="169"/>
      <c r="DAF137" s="169"/>
      <c r="DAG137" s="169"/>
      <c r="DAH137" s="169"/>
      <c r="DAI137" s="169"/>
      <c r="DAJ137" s="169"/>
      <c r="DAK137" s="169"/>
      <c r="DAL137" s="169"/>
      <c r="DAM137" s="169"/>
      <c r="DAN137" s="169"/>
      <c r="DAO137" s="169"/>
      <c r="DAP137" s="169"/>
      <c r="DAQ137" s="169"/>
      <c r="DAR137" s="169"/>
      <c r="DAS137" s="169"/>
      <c r="DAT137" s="169"/>
      <c r="DAU137" s="169"/>
      <c r="DAV137" s="169"/>
      <c r="DAW137" s="169"/>
      <c r="DAX137" s="169"/>
      <c r="DAY137" s="169"/>
      <c r="DAZ137" s="169"/>
      <c r="DBA137" s="169"/>
      <c r="DBB137" s="169"/>
      <c r="DBC137" s="169"/>
      <c r="DBD137" s="169"/>
      <c r="DBE137" s="169"/>
      <c r="DBF137" s="169"/>
      <c r="DBG137" s="169"/>
      <c r="DBH137" s="169"/>
      <c r="DBI137" s="169"/>
      <c r="DBJ137" s="169"/>
      <c r="DBK137" s="169"/>
      <c r="DBL137" s="169"/>
      <c r="DBM137" s="169"/>
      <c r="DBN137" s="169"/>
      <c r="DBO137" s="169"/>
      <c r="DBP137" s="169"/>
      <c r="DBQ137" s="169"/>
      <c r="DBR137" s="169"/>
      <c r="DBS137" s="169"/>
      <c r="DBT137" s="169"/>
      <c r="DBU137" s="169"/>
      <c r="DBV137" s="169"/>
      <c r="DBW137" s="169"/>
      <c r="DBX137" s="169"/>
      <c r="DBY137" s="169"/>
      <c r="DBZ137" s="169"/>
      <c r="DCA137" s="169"/>
      <c r="DCB137" s="169"/>
      <c r="DCC137" s="169"/>
      <c r="DCD137" s="169"/>
      <c r="DCE137" s="169"/>
      <c r="DCF137" s="169"/>
      <c r="DCG137" s="169"/>
      <c r="DCH137" s="169"/>
      <c r="DCI137" s="169"/>
      <c r="DCJ137" s="169"/>
      <c r="DCK137" s="169"/>
      <c r="DCL137" s="169"/>
      <c r="DCM137" s="169"/>
      <c r="DCN137" s="169"/>
      <c r="DCO137" s="169"/>
      <c r="DCP137" s="169"/>
      <c r="DCQ137" s="169"/>
      <c r="DCR137" s="169"/>
      <c r="DCS137" s="169"/>
      <c r="DCT137" s="169"/>
      <c r="DCU137" s="169"/>
      <c r="DCV137" s="169"/>
      <c r="DCW137" s="169"/>
      <c r="DCX137" s="169"/>
      <c r="DCY137" s="169"/>
      <c r="DCZ137" s="169"/>
      <c r="DDA137" s="169"/>
      <c r="DDB137" s="169"/>
      <c r="DDC137" s="169"/>
      <c r="DDD137" s="169"/>
      <c r="DDE137" s="169"/>
      <c r="DDF137" s="169"/>
      <c r="DDG137" s="169"/>
      <c r="DDH137" s="169"/>
      <c r="DDI137" s="169"/>
      <c r="DDJ137" s="169"/>
      <c r="DDK137" s="169"/>
      <c r="DDL137" s="169"/>
      <c r="DDM137" s="169"/>
      <c r="DDN137" s="169"/>
      <c r="DDO137" s="169"/>
      <c r="DDP137" s="169"/>
      <c r="DDQ137" s="169"/>
      <c r="DDR137" s="169"/>
      <c r="DDS137" s="169"/>
      <c r="DDT137" s="169"/>
      <c r="DDU137" s="169"/>
      <c r="DDV137" s="169"/>
      <c r="DDW137" s="169"/>
      <c r="DDX137" s="169"/>
      <c r="DDY137" s="169"/>
      <c r="DDZ137" s="169"/>
      <c r="DEA137" s="169"/>
      <c r="DEB137" s="169"/>
      <c r="DEC137" s="169"/>
      <c r="DED137" s="169"/>
      <c r="DEE137" s="169"/>
      <c r="DEF137" s="169"/>
      <c r="DEG137" s="169"/>
      <c r="DEH137" s="169"/>
      <c r="DEI137" s="169"/>
      <c r="DEJ137" s="169"/>
      <c r="DEK137" s="169"/>
      <c r="DEL137" s="169"/>
      <c r="DEM137" s="169"/>
      <c r="DEN137" s="169"/>
      <c r="DEO137" s="169"/>
      <c r="DEP137" s="169"/>
      <c r="DEQ137" s="169"/>
      <c r="DER137" s="169"/>
      <c r="DES137" s="169"/>
      <c r="DET137" s="169"/>
      <c r="DEU137" s="169"/>
      <c r="DEV137" s="169"/>
      <c r="DEW137" s="169"/>
      <c r="DEX137" s="169"/>
      <c r="DEY137" s="169"/>
      <c r="DEZ137" s="169"/>
      <c r="DFA137" s="169"/>
      <c r="DFB137" s="169"/>
      <c r="DFC137" s="169"/>
      <c r="DFD137" s="169"/>
      <c r="DFE137" s="169"/>
      <c r="DFF137" s="169"/>
      <c r="DFG137" s="169"/>
      <c r="DFH137" s="169"/>
      <c r="DFI137" s="169"/>
      <c r="DFJ137" s="169"/>
      <c r="DFK137" s="169"/>
      <c r="DFL137" s="169"/>
      <c r="DFM137" s="169"/>
      <c r="DFN137" s="169"/>
      <c r="DFO137" s="169"/>
      <c r="DFP137" s="169"/>
      <c r="DFQ137" s="169"/>
      <c r="DFR137" s="169"/>
      <c r="DFS137" s="169"/>
      <c r="DFT137" s="169"/>
      <c r="DFU137" s="169"/>
      <c r="DFV137" s="169"/>
      <c r="DFW137" s="169"/>
      <c r="DFX137" s="169"/>
      <c r="DFY137" s="169"/>
      <c r="DFZ137" s="169"/>
      <c r="DGA137" s="169"/>
      <c r="DGB137" s="169"/>
      <c r="DGC137" s="169"/>
      <c r="DGD137" s="169"/>
      <c r="DGE137" s="169"/>
      <c r="DGF137" s="169"/>
      <c r="DGG137" s="169"/>
      <c r="DGH137" s="169"/>
      <c r="DGI137" s="169"/>
      <c r="DGJ137" s="169"/>
      <c r="DGK137" s="169"/>
      <c r="DGL137" s="169"/>
      <c r="DGM137" s="169"/>
      <c r="DGN137" s="169"/>
      <c r="DGO137" s="169"/>
      <c r="DGP137" s="169"/>
      <c r="DGQ137" s="169"/>
      <c r="DGR137" s="169"/>
      <c r="DGS137" s="169"/>
      <c r="DGT137" s="169"/>
      <c r="DGU137" s="169"/>
      <c r="DGV137" s="169"/>
      <c r="DGW137" s="169"/>
      <c r="DGX137" s="169"/>
      <c r="DGY137" s="169"/>
      <c r="DGZ137" s="169"/>
      <c r="DHA137" s="169"/>
      <c r="DHB137" s="169"/>
      <c r="DHC137" s="169"/>
      <c r="DHD137" s="169"/>
      <c r="DHE137" s="169"/>
      <c r="DHF137" s="169"/>
      <c r="DHG137" s="169"/>
      <c r="DHH137" s="169"/>
      <c r="DHI137" s="169"/>
      <c r="DHJ137" s="169"/>
      <c r="DHK137" s="169"/>
      <c r="DHL137" s="169"/>
      <c r="DHM137" s="169"/>
      <c r="DHN137" s="169"/>
      <c r="DHO137" s="169"/>
      <c r="DHP137" s="169"/>
      <c r="DHQ137" s="169"/>
      <c r="DHR137" s="169"/>
      <c r="DHS137" s="169"/>
      <c r="DHT137" s="169"/>
      <c r="DHU137" s="169"/>
      <c r="DHV137" s="169"/>
      <c r="DHW137" s="169"/>
      <c r="DHX137" s="169"/>
      <c r="DHY137" s="169"/>
      <c r="DHZ137" s="169"/>
      <c r="DIA137" s="169"/>
      <c r="DIB137" s="169"/>
      <c r="DIC137" s="169"/>
      <c r="DID137" s="169"/>
      <c r="DIE137" s="169"/>
      <c r="DIF137" s="169"/>
      <c r="DIG137" s="169"/>
      <c r="DIH137" s="169"/>
      <c r="DII137" s="169"/>
      <c r="DIJ137" s="169"/>
      <c r="DIK137" s="169"/>
      <c r="DIL137" s="169"/>
      <c r="DIM137" s="169"/>
      <c r="DIN137" s="169"/>
      <c r="DIO137" s="169"/>
      <c r="DIP137" s="169"/>
      <c r="DIQ137" s="169"/>
      <c r="DIR137" s="169"/>
      <c r="DIS137" s="169"/>
      <c r="DIT137" s="169"/>
      <c r="DIU137" s="169"/>
      <c r="DIV137" s="169"/>
      <c r="DIW137" s="169"/>
      <c r="DIX137" s="169"/>
      <c r="DIY137" s="169"/>
      <c r="DIZ137" s="169"/>
      <c r="DJA137" s="169"/>
      <c r="DJB137" s="169"/>
      <c r="DJC137" s="169"/>
      <c r="DJD137" s="169"/>
      <c r="DJE137" s="169"/>
      <c r="DJF137" s="169"/>
      <c r="DJG137" s="169"/>
      <c r="DJH137" s="169"/>
      <c r="DJI137" s="169"/>
      <c r="DJJ137" s="169"/>
      <c r="DJK137" s="169"/>
      <c r="DJL137" s="169"/>
      <c r="DJM137" s="169"/>
      <c r="DJN137" s="169"/>
      <c r="DJO137" s="169"/>
      <c r="DJP137" s="169"/>
      <c r="DJQ137" s="169"/>
      <c r="DJR137" s="169"/>
      <c r="DJS137" s="169"/>
      <c r="DJT137" s="169"/>
      <c r="DJU137" s="169"/>
      <c r="DJV137" s="169"/>
      <c r="DJW137" s="169"/>
      <c r="DJX137" s="169"/>
      <c r="DJY137" s="169"/>
      <c r="DJZ137" s="169"/>
      <c r="DKA137" s="169"/>
      <c r="DKB137" s="169"/>
      <c r="DKC137" s="169"/>
      <c r="DKD137" s="169"/>
      <c r="DKE137" s="169"/>
      <c r="DKF137" s="169"/>
      <c r="DKG137" s="169"/>
      <c r="DKH137" s="169"/>
      <c r="DKI137" s="169"/>
      <c r="DKJ137" s="169"/>
      <c r="DKK137" s="169"/>
      <c r="DKL137" s="169"/>
      <c r="DKM137" s="169"/>
      <c r="DKN137" s="169"/>
      <c r="DKO137" s="169"/>
      <c r="DKP137" s="169"/>
      <c r="DKQ137" s="169"/>
      <c r="DKR137" s="169"/>
      <c r="DKS137" s="169"/>
      <c r="DKT137" s="169"/>
      <c r="DKU137" s="169"/>
      <c r="DKV137" s="169"/>
      <c r="DKW137" s="169"/>
      <c r="DKX137" s="169"/>
      <c r="DKY137" s="169"/>
      <c r="DKZ137" s="169"/>
      <c r="DLA137" s="169"/>
      <c r="DLB137" s="169"/>
      <c r="DLC137" s="169"/>
      <c r="DLD137" s="169"/>
      <c r="DLE137" s="169"/>
      <c r="DLF137" s="169"/>
      <c r="DLG137" s="169"/>
      <c r="DLH137" s="169"/>
      <c r="DLI137" s="169"/>
      <c r="DLJ137" s="169"/>
      <c r="DLK137" s="169"/>
      <c r="DLL137" s="169"/>
      <c r="DLM137" s="169"/>
      <c r="DLN137" s="169"/>
      <c r="DLO137" s="169"/>
      <c r="DLP137" s="169"/>
      <c r="DLQ137" s="169"/>
      <c r="DLR137" s="169"/>
      <c r="DLS137" s="169"/>
      <c r="DLT137" s="169"/>
      <c r="DLU137" s="169"/>
      <c r="DLV137" s="169"/>
      <c r="DLW137" s="169"/>
      <c r="DLX137" s="169"/>
      <c r="DLY137" s="169"/>
      <c r="DLZ137" s="169"/>
      <c r="DMA137" s="169"/>
      <c r="DMB137" s="169"/>
      <c r="DMC137" s="169"/>
      <c r="DMD137" s="169"/>
      <c r="DME137" s="169"/>
      <c r="DMF137" s="169"/>
      <c r="DMG137" s="169"/>
      <c r="DMH137" s="169"/>
      <c r="DMI137" s="169"/>
      <c r="DMJ137" s="169"/>
      <c r="DMK137" s="169"/>
      <c r="DML137" s="169"/>
      <c r="DMM137" s="169"/>
      <c r="DMN137" s="169"/>
      <c r="DMO137" s="169"/>
      <c r="DMP137" s="169"/>
      <c r="DMQ137" s="169"/>
      <c r="DMR137" s="169"/>
      <c r="DMS137" s="169"/>
      <c r="DMT137" s="169"/>
      <c r="DMU137" s="169"/>
      <c r="DMV137" s="169"/>
      <c r="DMW137" s="169"/>
      <c r="DMX137" s="169"/>
      <c r="DMY137" s="169"/>
      <c r="DMZ137" s="169"/>
      <c r="DNA137" s="169"/>
      <c r="DNB137" s="169"/>
      <c r="DNC137" s="169"/>
      <c r="DND137" s="169"/>
      <c r="DNE137" s="169"/>
      <c r="DNF137" s="169"/>
      <c r="DNG137" s="169"/>
      <c r="DNH137" s="169"/>
      <c r="DNI137" s="169"/>
      <c r="DNJ137" s="169"/>
      <c r="DNK137" s="169"/>
      <c r="DNL137" s="169"/>
      <c r="DNM137" s="169"/>
      <c r="DNN137" s="169"/>
      <c r="DNO137" s="169"/>
      <c r="DNP137" s="169"/>
      <c r="DNQ137" s="169"/>
      <c r="DNR137" s="169"/>
      <c r="DNS137" s="169"/>
      <c r="DNT137" s="169"/>
      <c r="DNU137" s="169"/>
      <c r="DNV137" s="169"/>
      <c r="DNW137" s="169"/>
      <c r="DNX137" s="169"/>
      <c r="DNY137" s="169"/>
      <c r="DNZ137" s="169"/>
      <c r="DOA137" s="169"/>
      <c r="DOB137" s="169"/>
      <c r="DOC137" s="169"/>
      <c r="DOD137" s="169"/>
      <c r="DOE137" s="169"/>
      <c r="DOF137" s="169"/>
      <c r="DOG137" s="169"/>
      <c r="DOH137" s="169"/>
      <c r="DOI137" s="169"/>
      <c r="DOJ137" s="169"/>
      <c r="DOK137" s="169"/>
      <c r="DOL137" s="169"/>
      <c r="DOM137" s="169"/>
      <c r="DON137" s="169"/>
      <c r="DOO137" s="169"/>
      <c r="DOP137" s="169"/>
      <c r="DOQ137" s="169"/>
      <c r="DOR137" s="169"/>
      <c r="DOS137" s="169"/>
      <c r="DOT137" s="169"/>
      <c r="DOU137" s="169"/>
      <c r="DOV137" s="169"/>
      <c r="DOW137" s="169"/>
      <c r="DOX137" s="169"/>
      <c r="DOY137" s="169"/>
      <c r="DOZ137" s="169"/>
      <c r="DPA137" s="169"/>
      <c r="DPB137" s="169"/>
      <c r="DPC137" s="169"/>
      <c r="DPD137" s="169"/>
      <c r="DPE137" s="169"/>
      <c r="DPF137" s="169"/>
      <c r="DPG137" s="169"/>
    </row>
    <row r="138" spans="1:3127" s="167" customFormat="1">
      <c r="A138" s="184" t="s">
        <v>2153</v>
      </c>
      <c r="B138" s="185" t="s">
        <v>1969</v>
      </c>
      <c r="C138" s="184" t="s">
        <v>2033</v>
      </c>
      <c r="D138" s="186" t="s">
        <v>2034</v>
      </c>
      <c r="E138" s="184" t="s">
        <v>1970</v>
      </c>
      <c r="F138" s="184" t="s">
        <v>1237</v>
      </c>
      <c r="G138" s="184"/>
      <c r="H138" s="184" t="s">
        <v>1972</v>
      </c>
      <c r="I138" s="184" t="s">
        <v>1005</v>
      </c>
      <c r="J138" s="184" t="s">
        <v>18</v>
      </c>
      <c r="K138" s="184" t="s">
        <v>53</v>
      </c>
      <c r="L138" s="180" t="s">
        <v>1432</v>
      </c>
      <c r="M138" s="184" t="s">
        <v>1113</v>
      </c>
      <c r="N138" s="187">
        <v>100</v>
      </c>
      <c r="O138" s="187">
        <v>100</v>
      </c>
      <c r="P138" s="180" t="s">
        <v>1432</v>
      </c>
      <c r="Q138" s="188">
        <v>16.666666666666668</v>
      </c>
      <c r="R138" s="208" t="s">
        <v>1974</v>
      </c>
      <c r="S138" s="184" t="s">
        <v>1975</v>
      </c>
      <c r="T138" s="184"/>
      <c r="U138" s="5"/>
      <c r="V138" s="5"/>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c r="AMK138"/>
      <c r="AML138"/>
      <c r="AMM138"/>
      <c r="AMN138"/>
      <c r="AMO138"/>
      <c r="AMP138"/>
      <c r="AMQ138"/>
      <c r="AMR138"/>
      <c r="AMS138"/>
      <c r="AMT138"/>
      <c r="AMU138"/>
      <c r="AMV138"/>
      <c r="AMW138"/>
      <c r="AMX138"/>
      <c r="AMY138"/>
      <c r="AMZ138"/>
      <c r="ANA138"/>
      <c r="ANB138"/>
      <c r="ANC138"/>
      <c r="AND138"/>
      <c r="ANE138"/>
      <c r="ANF138"/>
      <c r="ANG138"/>
      <c r="ANH138"/>
      <c r="ANI138"/>
      <c r="ANJ138"/>
      <c r="ANK138"/>
      <c r="ANL138"/>
      <c r="ANM138"/>
      <c r="ANN138"/>
      <c r="ANO138"/>
      <c r="ANP138"/>
      <c r="ANQ138"/>
      <c r="ANR138"/>
      <c r="ANS138"/>
      <c r="ANT138"/>
      <c r="ANU138"/>
      <c r="ANV138"/>
      <c r="ANW138"/>
      <c r="ANX138"/>
      <c r="ANY138"/>
      <c r="ANZ138"/>
      <c r="AOA138"/>
      <c r="AOB138"/>
      <c r="AOC138"/>
      <c r="AOD138"/>
      <c r="AOE138"/>
      <c r="AOF138"/>
      <c r="AOG138"/>
      <c r="AOH138"/>
      <c r="AOI138"/>
      <c r="AOJ138"/>
      <c r="AOK138"/>
      <c r="AOL138"/>
      <c r="AOM138"/>
      <c r="AON138"/>
      <c r="AOO138"/>
      <c r="AOP138"/>
      <c r="AOQ138"/>
      <c r="AOR138"/>
      <c r="AOS138"/>
      <c r="AOT138"/>
      <c r="AOU138"/>
      <c r="AOV138"/>
      <c r="AOW138"/>
      <c r="AOX138"/>
      <c r="AOY138"/>
      <c r="AOZ138"/>
      <c r="APA138"/>
      <c r="APB138"/>
      <c r="APC138"/>
      <c r="APD138"/>
      <c r="APE138"/>
      <c r="APF138"/>
      <c r="APG138"/>
      <c r="APH138"/>
      <c r="API138"/>
      <c r="APJ138"/>
      <c r="APK138"/>
      <c r="APL138"/>
      <c r="APM138"/>
      <c r="APN138"/>
      <c r="APO138"/>
      <c r="APP138"/>
      <c r="APQ138"/>
      <c r="APR138"/>
      <c r="APS138"/>
      <c r="APT138"/>
      <c r="APU138"/>
      <c r="APV138" s="166"/>
      <c r="APW138" s="166"/>
      <c r="APX138" s="166"/>
      <c r="APY138" s="166"/>
      <c r="APZ138" s="166"/>
      <c r="AQA138" s="166"/>
      <c r="AQB138" s="166"/>
      <c r="AQC138" s="166"/>
      <c r="AQD138" s="166"/>
      <c r="AQE138" s="166"/>
      <c r="AQF138" s="166"/>
      <c r="AQG138" s="166"/>
      <c r="AQH138" s="166"/>
      <c r="AQI138" s="166"/>
      <c r="AQJ138" s="166"/>
      <c r="AQK138" s="166"/>
      <c r="AQL138" s="166"/>
      <c r="AQM138" s="166"/>
      <c r="AQN138" s="166"/>
      <c r="AQO138" s="166"/>
      <c r="AQP138" s="166"/>
      <c r="AQQ138" s="166"/>
      <c r="AQR138" s="166"/>
      <c r="AQS138" s="166"/>
      <c r="AQT138" s="166"/>
      <c r="AQU138" s="166"/>
      <c r="AQV138" s="166"/>
      <c r="AQW138" s="166"/>
      <c r="AQX138" s="166"/>
      <c r="AQY138" s="166"/>
      <c r="AQZ138" s="166"/>
      <c r="ARA138" s="166"/>
      <c r="ARB138" s="166"/>
      <c r="ARC138" s="166"/>
      <c r="ARD138" s="166"/>
      <c r="ARE138" s="166"/>
      <c r="ARF138" s="166"/>
      <c r="ARG138" s="166"/>
      <c r="ARH138" s="166"/>
      <c r="ARI138" s="166"/>
      <c r="ARJ138" s="166"/>
      <c r="ARK138" s="166"/>
      <c r="ARL138" s="166"/>
      <c r="ARM138" s="166"/>
      <c r="ARN138" s="166"/>
      <c r="ARO138" s="166"/>
      <c r="ARP138" s="166"/>
      <c r="ARQ138" s="166"/>
      <c r="ARR138" s="166"/>
      <c r="ARS138" s="166"/>
      <c r="ART138" s="166"/>
      <c r="ARU138" s="166"/>
      <c r="ARV138" s="166"/>
      <c r="ARW138" s="166"/>
      <c r="ARX138" s="166"/>
      <c r="ARY138" s="166"/>
      <c r="ARZ138" s="166"/>
      <c r="ASA138" s="166"/>
      <c r="ASB138" s="166"/>
      <c r="ASC138" s="166"/>
      <c r="ASD138" s="166"/>
      <c r="ASE138" s="166"/>
      <c r="ASF138" s="166"/>
      <c r="ASG138" s="166"/>
      <c r="ASH138" s="166"/>
      <c r="ASI138" s="166"/>
      <c r="ASJ138" s="166"/>
      <c r="ASK138" s="166"/>
      <c r="ASL138" s="166"/>
      <c r="ASM138" s="166"/>
      <c r="ASN138" s="166"/>
      <c r="ASO138" s="166"/>
      <c r="ASP138" s="166"/>
      <c r="ASQ138" s="166"/>
      <c r="ASR138" s="166"/>
      <c r="ASS138" s="166"/>
      <c r="AST138" s="166"/>
      <c r="ASU138" s="166"/>
      <c r="ASV138" s="166"/>
      <c r="ASW138" s="166"/>
      <c r="ASX138" s="166"/>
      <c r="ASY138" s="166"/>
      <c r="ASZ138" s="166"/>
      <c r="ATA138" s="166"/>
      <c r="ATB138" s="166"/>
      <c r="ATC138" s="166"/>
      <c r="ATD138" s="166"/>
      <c r="ATE138" s="166"/>
      <c r="ATF138" s="166"/>
      <c r="ATG138" s="166"/>
      <c r="ATH138" s="166"/>
      <c r="ATI138" s="166"/>
      <c r="ATJ138" s="166"/>
      <c r="ATK138" s="166"/>
      <c r="ATL138" s="166"/>
      <c r="ATM138" s="166"/>
      <c r="ATN138" s="166"/>
      <c r="ATO138" s="166"/>
      <c r="ATP138" s="166"/>
      <c r="ATQ138" s="166"/>
      <c r="ATR138" s="166"/>
      <c r="ATS138" s="166"/>
      <c r="ATT138" s="166"/>
      <c r="ATU138" s="166"/>
      <c r="ATV138" s="166"/>
      <c r="ATW138" s="166"/>
      <c r="ATX138" s="166"/>
      <c r="ATY138" s="166"/>
      <c r="ATZ138" s="166"/>
      <c r="AUA138" s="166"/>
      <c r="AUB138" s="166"/>
      <c r="AUC138" s="166"/>
      <c r="AUD138" s="166"/>
      <c r="AUE138" s="166"/>
      <c r="AUF138" s="166"/>
      <c r="AUG138" s="166"/>
      <c r="AUH138" s="166"/>
      <c r="AUI138" s="166"/>
      <c r="AUJ138" s="166"/>
      <c r="AUK138" s="166"/>
      <c r="AUL138" s="166"/>
      <c r="AUM138" s="166"/>
      <c r="AUN138" s="166"/>
      <c r="AUO138" s="166"/>
      <c r="AUP138" s="166"/>
      <c r="AUQ138" s="166"/>
      <c r="AUR138" s="166"/>
      <c r="AUS138" s="166"/>
      <c r="AUT138" s="166"/>
      <c r="AUU138" s="166"/>
      <c r="AUV138" s="166"/>
      <c r="AUW138" s="166"/>
      <c r="AUX138" s="166"/>
      <c r="AUY138" s="166"/>
      <c r="AUZ138" s="166"/>
      <c r="AVA138" s="166"/>
      <c r="AVB138" s="166"/>
      <c r="AVC138" s="166"/>
      <c r="AVD138" s="166"/>
      <c r="AVE138" s="166"/>
      <c r="AVF138" s="166"/>
      <c r="AVG138" s="166"/>
      <c r="AVH138" s="166"/>
      <c r="AVI138" s="166"/>
      <c r="AVJ138" s="166"/>
      <c r="AVK138" s="166"/>
      <c r="AVL138" s="166"/>
      <c r="AVM138" s="166"/>
      <c r="AVN138" s="166"/>
      <c r="AVO138" s="166"/>
      <c r="AVP138" s="166"/>
      <c r="AVQ138" s="166"/>
      <c r="AVR138" s="166"/>
      <c r="AVS138" s="166"/>
      <c r="AVT138" s="166"/>
      <c r="AVU138" s="166"/>
      <c r="AVV138" s="166"/>
      <c r="AVW138" s="166"/>
      <c r="AVX138" s="166"/>
      <c r="AVY138" s="166"/>
      <c r="AVZ138" s="166"/>
      <c r="AWA138" s="166"/>
      <c r="AWB138" s="166"/>
      <c r="AWC138" s="166"/>
      <c r="AWD138" s="166"/>
      <c r="AWE138" s="166"/>
      <c r="AWF138" s="166"/>
      <c r="AWG138" s="166"/>
      <c r="AWH138" s="166"/>
      <c r="AWI138" s="166"/>
      <c r="AWJ138" s="166"/>
      <c r="AWK138" s="166"/>
      <c r="AWL138" s="166"/>
      <c r="AWM138" s="166"/>
      <c r="AWN138" s="166"/>
      <c r="AWO138" s="166"/>
      <c r="AWP138" s="166"/>
      <c r="AWQ138" s="166"/>
      <c r="AWR138" s="166"/>
      <c r="AWS138" s="166"/>
      <c r="AWT138" s="166"/>
      <c r="AWU138" s="166"/>
      <c r="AWV138" s="166"/>
      <c r="AWW138" s="166"/>
      <c r="AWX138" s="166"/>
      <c r="AWY138" s="166"/>
      <c r="AWZ138" s="166"/>
      <c r="AXA138" s="166"/>
      <c r="AXB138" s="166"/>
      <c r="AXC138" s="166"/>
      <c r="AXD138" s="166"/>
      <c r="AXE138" s="166"/>
      <c r="AXF138" s="166"/>
      <c r="AXG138" s="166"/>
      <c r="AXH138" s="166"/>
      <c r="AXI138" s="166"/>
      <c r="AXJ138" s="166"/>
      <c r="AXK138" s="166"/>
      <c r="AXL138" s="166"/>
      <c r="AXM138" s="166"/>
      <c r="AXN138" s="166"/>
      <c r="AXO138" s="166"/>
      <c r="AXP138" s="166"/>
      <c r="AXQ138" s="166"/>
      <c r="AXR138" s="166"/>
      <c r="AXS138" s="166"/>
      <c r="AXT138" s="166"/>
      <c r="AXU138" s="166"/>
      <c r="AXV138" s="166"/>
      <c r="AXW138" s="166"/>
      <c r="AXX138" s="166"/>
      <c r="AXY138" s="166"/>
      <c r="AXZ138" s="166"/>
      <c r="AYA138" s="166"/>
      <c r="AYB138" s="166"/>
      <c r="AYC138" s="166"/>
      <c r="AYD138" s="166"/>
      <c r="AYE138" s="166"/>
      <c r="AYF138" s="166"/>
      <c r="AYG138" s="166"/>
      <c r="AYH138" s="166"/>
      <c r="AYI138" s="166"/>
      <c r="AYJ138" s="166"/>
      <c r="AYK138" s="166"/>
      <c r="AYL138" s="166"/>
      <c r="AYM138" s="166"/>
      <c r="AYN138" s="166"/>
      <c r="AYO138" s="166"/>
      <c r="AYP138" s="166"/>
      <c r="AYQ138" s="166"/>
      <c r="AYR138" s="166"/>
      <c r="AYS138" s="166"/>
      <c r="AYT138" s="166"/>
      <c r="AYU138" s="166"/>
      <c r="AYV138" s="166"/>
      <c r="AYW138" s="166"/>
      <c r="AYX138" s="166"/>
      <c r="AYY138" s="166"/>
      <c r="AYZ138" s="166"/>
      <c r="AZA138" s="166"/>
      <c r="AZB138" s="166"/>
      <c r="AZC138" s="166"/>
      <c r="AZD138" s="166"/>
      <c r="AZE138" s="166"/>
      <c r="AZF138" s="166"/>
      <c r="AZG138" s="166"/>
      <c r="AZH138" s="166"/>
      <c r="AZI138" s="166"/>
      <c r="AZJ138" s="166"/>
      <c r="AZK138" s="166"/>
      <c r="AZL138" s="166"/>
      <c r="AZM138" s="166"/>
      <c r="AZN138" s="166"/>
      <c r="AZO138" s="166"/>
      <c r="AZP138" s="166"/>
      <c r="AZQ138" s="166"/>
      <c r="AZR138" s="166"/>
      <c r="AZS138" s="166"/>
      <c r="AZT138" s="166"/>
      <c r="AZU138" s="166"/>
      <c r="AZV138" s="166"/>
      <c r="AZW138" s="166"/>
      <c r="AZX138" s="166"/>
      <c r="AZY138" s="166"/>
      <c r="AZZ138" s="166"/>
      <c r="BAA138" s="166"/>
      <c r="BAB138" s="166"/>
      <c r="BAC138" s="166"/>
      <c r="BAD138" s="166"/>
      <c r="BAE138" s="166"/>
      <c r="BAF138" s="166"/>
      <c r="BAG138" s="166"/>
      <c r="BAH138" s="166"/>
      <c r="BAI138" s="166"/>
      <c r="BAJ138" s="166"/>
      <c r="BAK138" s="166"/>
      <c r="BAL138" s="166"/>
      <c r="BAM138" s="166"/>
      <c r="BAN138" s="166"/>
      <c r="BAO138" s="166"/>
      <c r="BAP138" s="166"/>
      <c r="BAQ138" s="166"/>
      <c r="BAR138" s="166"/>
      <c r="BAS138" s="166"/>
      <c r="BAT138" s="166"/>
      <c r="BAU138" s="166"/>
      <c r="BAV138" s="166"/>
      <c r="BAW138" s="166"/>
      <c r="BAX138" s="166"/>
      <c r="BAY138" s="166"/>
      <c r="BAZ138" s="166"/>
      <c r="BBA138" s="166"/>
      <c r="BBB138" s="166"/>
      <c r="BBC138" s="166"/>
      <c r="BBD138" s="166"/>
      <c r="BBE138" s="166"/>
      <c r="BBF138" s="166"/>
      <c r="BBG138" s="166"/>
      <c r="BBH138" s="166"/>
      <c r="BBI138" s="166"/>
      <c r="BBJ138" s="166"/>
      <c r="BBK138" s="166"/>
      <c r="BBL138" s="166"/>
      <c r="BBM138" s="166"/>
      <c r="BBN138" s="166"/>
      <c r="BBO138" s="166"/>
      <c r="BBP138" s="166"/>
      <c r="BBQ138" s="166"/>
      <c r="BBR138" s="166"/>
      <c r="BBS138" s="166"/>
      <c r="BBT138" s="166"/>
      <c r="BBU138" s="166"/>
      <c r="BBV138" s="166"/>
      <c r="BBW138" s="166"/>
      <c r="BBX138" s="166"/>
      <c r="BBY138" s="166"/>
      <c r="BBZ138" s="166"/>
      <c r="BCA138" s="166"/>
      <c r="BCB138" s="166"/>
      <c r="BCC138" s="166"/>
      <c r="BCD138" s="166"/>
      <c r="BCE138" s="166"/>
      <c r="BCF138" s="166"/>
      <c r="BCG138" s="166"/>
      <c r="BCH138" s="166"/>
      <c r="BCI138" s="166"/>
      <c r="BCJ138" s="166"/>
      <c r="BCK138" s="166"/>
      <c r="BCL138" s="166"/>
      <c r="BCM138" s="166"/>
      <c r="BCN138" s="166"/>
      <c r="BCO138" s="166"/>
      <c r="BCP138" s="166"/>
      <c r="BCQ138" s="166"/>
      <c r="BCR138" s="166"/>
      <c r="BCS138" s="166"/>
      <c r="BCT138" s="166"/>
      <c r="BCU138" s="166"/>
      <c r="BCV138" s="166"/>
      <c r="BCW138" s="166"/>
      <c r="BCX138" s="166"/>
      <c r="BCY138" s="166"/>
      <c r="BCZ138" s="166"/>
      <c r="BDA138" s="166"/>
      <c r="BDB138" s="166"/>
      <c r="BDC138" s="166"/>
      <c r="BDD138" s="166"/>
      <c r="BDE138" s="166"/>
      <c r="BDF138" s="166"/>
      <c r="BDG138" s="166"/>
      <c r="BDH138" s="166"/>
      <c r="BDI138" s="166"/>
      <c r="BDJ138" s="166"/>
      <c r="BDK138" s="166"/>
      <c r="BDL138" s="166"/>
      <c r="BDM138" s="166"/>
      <c r="BDN138" s="166"/>
      <c r="BDO138" s="166"/>
      <c r="BDP138" s="166"/>
      <c r="BDQ138" s="166"/>
      <c r="BDR138" s="166"/>
      <c r="BDS138" s="166"/>
      <c r="BDT138" s="166"/>
      <c r="BDU138" s="166"/>
      <c r="BDV138" s="166"/>
      <c r="BDW138" s="166"/>
      <c r="BDX138" s="166"/>
      <c r="BDY138" s="166"/>
      <c r="BDZ138" s="166"/>
      <c r="BEA138" s="166"/>
      <c r="BEB138" s="166"/>
      <c r="BEC138" s="166"/>
      <c r="BED138" s="166"/>
      <c r="BEE138" s="166"/>
      <c r="BEF138" s="166"/>
      <c r="BEG138" s="166"/>
      <c r="BEH138" s="166"/>
      <c r="BEI138" s="166"/>
      <c r="BEJ138" s="166"/>
      <c r="BEK138" s="166"/>
      <c r="BEL138" s="166"/>
      <c r="BEM138" s="166"/>
      <c r="BEN138" s="166"/>
      <c r="BEO138" s="166"/>
      <c r="BEP138" s="166"/>
      <c r="BEQ138" s="166"/>
      <c r="BER138" s="166"/>
      <c r="BES138" s="166"/>
      <c r="BET138" s="166"/>
      <c r="BEU138" s="166"/>
      <c r="BEV138" s="166"/>
      <c r="BEW138" s="166"/>
      <c r="BEX138" s="166"/>
      <c r="BEY138" s="166"/>
      <c r="BEZ138" s="166"/>
      <c r="BFA138" s="166"/>
      <c r="BFB138" s="166"/>
      <c r="BFC138" s="166"/>
      <c r="BFD138" s="166"/>
      <c r="BFE138" s="166"/>
      <c r="BFF138" s="166"/>
      <c r="BFG138" s="166"/>
      <c r="BFH138" s="166"/>
      <c r="BFI138" s="166"/>
      <c r="BFJ138" s="166"/>
      <c r="BFK138" s="166"/>
      <c r="BFL138" s="166"/>
      <c r="BFM138" s="166"/>
      <c r="BFN138" s="166"/>
      <c r="BFO138" s="166"/>
      <c r="BFP138" s="166"/>
      <c r="BFQ138" s="166"/>
      <c r="BFR138" s="166"/>
      <c r="BFS138" s="166"/>
      <c r="BFT138" s="166"/>
      <c r="BFU138" s="166"/>
      <c r="BFV138" s="166"/>
      <c r="BFW138" s="166"/>
      <c r="BFX138" s="166"/>
      <c r="BFY138" s="166"/>
      <c r="BFZ138" s="166"/>
      <c r="BGA138" s="166"/>
      <c r="BGB138" s="166"/>
      <c r="BGC138" s="166"/>
      <c r="BGD138" s="166"/>
      <c r="BGE138" s="166"/>
      <c r="BGF138" s="166"/>
      <c r="BGG138" s="166"/>
      <c r="BGH138" s="166"/>
      <c r="BGI138" s="166"/>
      <c r="BGJ138" s="166"/>
      <c r="BGK138" s="166"/>
      <c r="BGL138" s="166"/>
      <c r="BGM138" s="166"/>
      <c r="BGN138" s="166"/>
      <c r="BGO138" s="166"/>
      <c r="BGP138" s="166"/>
      <c r="BGQ138" s="166"/>
      <c r="BGR138" s="166"/>
      <c r="BGS138" s="166"/>
      <c r="BGT138" s="166"/>
      <c r="BGU138" s="166"/>
      <c r="BGV138" s="166"/>
      <c r="BGW138" s="166"/>
      <c r="BGX138" s="166"/>
      <c r="BGY138" s="166"/>
      <c r="BGZ138" s="166"/>
      <c r="BHA138" s="166"/>
      <c r="BHB138" s="166"/>
      <c r="BHC138" s="166"/>
      <c r="BHD138" s="166"/>
      <c r="BHE138" s="166"/>
      <c r="BHF138" s="166"/>
      <c r="BHG138" s="166"/>
      <c r="BHH138" s="166"/>
      <c r="BHI138" s="166"/>
      <c r="BHJ138" s="166"/>
      <c r="BHK138" s="166"/>
      <c r="BHL138" s="166"/>
      <c r="BHM138" s="166"/>
      <c r="BHN138" s="166"/>
      <c r="BHO138" s="166"/>
      <c r="BHP138" s="166"/>
      <c r="BHQ138" s="166"/>
      <c r="BHR138" s="166"/>
      <c r="BHS138" s="166"/>
      <c r="BHT138" s="166"/>
      <c r="BHU138" s="166"/>
      <c r="BHV138" s="166"/>
      <c r="BHW138" s="166"/>
      <c r="BHX138" s="166"/>
      <c r="BHY138" s="166"/>
      <c r="BHZ138" s="166"/>
      <c r="BIA138" s="166"/>
      <c r="BIB138" s="166"/>
      <c r="BIC138" s="166"/>
      <c r="BID138" s="166"/>
      <c r="BIE138" s="166"/>
      <c r="BIF138" s="166"/>
      <c r="BIG138" s="166"/>
      <c r="BIH138" s="166"/>
      <c r="BII138" s="166"/>
      <c r="BIJ138" s="166"/>
      <c r="BIK138" s="166"/>
      <c r="BIL138" s="166"/>
      <c r="BIM138" s="166"/>
      <c r="BIN138" s="166"/>
      <c r="BIO138" s="166"/>
      <c r="BIP138" s="166"/>
      <c r="BIQ138" s="166"/>
      <c r="BIR138" s="166"/>
      <c r="BIS138" s="166"/>
      <c r="BIT138" s="166"/>
      <c r="BIU138" s="166"/>
      <c r="BIV138" s="166"/>
      <c r="BIW138" s="166"/>
      <c r="BIX138" s="166"/>
      <c r="BIY138" s="166"/>
      <c r="BIZ138" s="166"/>
      <c r="BJA138" s="166"/>
      <c r="BJB138" s="166"/>
      <c r="BJC138" s="166"/>
      <c r="BJD138" s="166"/>
      <c r="BJE138" s="166"/>
      <c r="BJF138" s="166"/>
      <c r="BJG138" s="166"/>
      <c r="BJH138" s="166"/>
      <c r="BJI138" s="166"/>
      <c r="BJJ138" s="166"/>
      <c r="BJK138" s="166"/>
      <c r="BJL138" s="166"/>
      <c r="BJM138" s="166"/>
      <c r="BJN138" s="166"/>
      <c r="BJO138" s="166"/>
      <c r="BJP138" s="166"/>
      <c r="BJQ138" s="166"/>
      <c r="BJR138" s="166"/>
      <c r="BJS138" s="166"/>
      <c r="BJT138" s="166"/>
      <c r="BJU138" s="166"/>
      <c r="BJV138" s="166"/>
      <c r="BJW138" s="166"/>
      <c r="BJX138" s="166"/>
      <c r="BJY138" s="166"/>
      <c r="BJZ138" s="166"/>
      <c r="BKA138" s="166"/>
      <c r="BKB138" s="166"/>
      <c r="BKC138" s="166"/>
      <c r="BKD138" s="166"/>
      <c r="BKE138" s="166"/>
      <c r="BKF138" s="166"/>
      <c r="BKG138" s="166"/>
      <c r="BKH138" s="166"/>
      <c r="BKI138" s="166"/>
      <c r="BKJ138" s="166"/>
      <c r="BKK138" s="166"/>
      <c r="BKL138" s="166"/>
      <c r="BKM138" s="166"/>
      <c r="BKN138" s="166"/>
      <c r="BKO138" s="166"/>
      <c r="BKP138" s="166"/>
      <c r="BKQ138" s="166"/>
      <c r="BKR138" s="166"/>
      <c r="BKS138" s="166"/>
      <c r="BKT138" s="166"/>
      <c r="BKU138" s="166"/>
      <c r="BKV138" s="166"/>
      <c r="BKW138" s="166"/>
      <c r="BKX138" s="166"/>
      <c r="BKY138" s="166"/>
      <c r="BKZ138" s="166"/>
      <c r="BLA138" s="166"/>
      <c r="BLB138" s="166"/>
      <c r="BLC138" s="166"/>
      <c r="BLD138" s="166"/>
      <c r="BLE138" s="166"/>
      <c r="BLF138" s="166"/>
      <c r="BLG138" s="166"/>
      <c r="BLH138" s="166"/>
      <c r="BLI138" s="166"/>
      <c r="BLJ138" s="166"/>
      <c r="BLK138" s="166"/>
      <c r="BLL138" s="166"/>
      <c r="BLM138" s="166"/>
      <c r="BLN138" s="166"/>
      <c r="BLO138" s="166"/>
      <c r="BLP138" s="166"/>
      <c r="BLQ138" s="166"/>
      <c r="BLR138" s="166"/>
      <c r="BLS138" s="166"/>
      <c r="BLT138" s="166"/>
      <c r="BLU138" s="166"/>
      <c r="BLV138" s="166"/>
      <c r="BLW138" s="166"/>
      <c r="BLX138" s="166"/>
      <c r="BLY138" s="166"/>
      <c r="BLZ138" s="166"/>
      <c r="BMA138" s="166"/>
      <c r="BMB138" s="166"/>
      <c r="BMC138" s="166"/>
      <c r="BMD138" s="166"/>
      <c r="BME138" s="166"/>
      <c r="BMF138" s="166"/>
      <c r="BMG138" s="166"/>
      <c r="BMH138" s="166"/>
      <c r="BMI138" s="166"/>
      <c r="BMJ138" s="166"/>
      <c r="BMK138" s="166"/>
      <c r="BML138" s="166"/>
      <c r="BMM138" s="166"/>
      <c r="BMN138" s="166"/>
      <c r="BMO138" s="166"/>
      <c r="BMP138" s="166"/>
      <c r="BMQ138" s="166"/>
      <c r="BMR138" s="166"/>
      <c r="BMS138" s="166"/>
      <c r="BMT138" s="166"/>
      <c r="BMU138" s="166"/>
      <c r="BMV138" s="166"/>
      <c r="BMW138" s="166"/>
      <c r="BMX138" s="166"/>
      <c r="BMY138" s="166"/>
      <c r="BMZ138" s="166"/>
      <c r="BNA138" s="166"/>
      <c r="BNB138" s="166"/>
      <c r="BNC138" s="166"/>
      <c r="BND138" s="166"/>
      <c r="BNE138" s="166"/>
      <c r="BNF138" s="166"/>
      <c r="BNG138" s="166"/>
      <c r="BNH138" s="166"/>
      <c r="BNI138" s="166"/>
      <c r="BNJ138" s="166"/>
      <c r="BNK138" s="166"/>
      <c r="BNL138" s="166"/>
      <c r="BNM138" s="166"/>
      <c r="BNN138" s="166"/>
      <c r="BNO138" s="166"/>
      <c r="BNP138" s="166"/>
      <c r="BNQ138" s="166"/>
      <c r="BNR138" s="166"/>
      <c r="BNS138" s="166"/>
      <c r="BNT138" s="166"/>
      <c r="BNU138" s="166"/>
      <c r="BNV138" s="166"/>
      <c r="BNW138" s="166"/>
      <c r="BNX138" s="166"/>
      <c r="BNY138" s="166"/>
      <c r="BNZ138" s="166"/>
      <c r="BOA138" s="166"/>
      <c r="BOB138" s="166"/>
      <c r="BOC138" s="166"/>
      <c r="BOD138" s="166"/>
      <c r="BOE138" s="166"/>
      <c r="BOF138" s="166"/>
      <c r="BOG138" s="166"/>
      <c r="BOH138" s="166"/>
      <c r="BOI138" s="166"/>
      <c r="BOJ138" s="166"/>
      <c r="BOK138" s="166"/>
      <c r="BOL138" s="166"/>
      <c r="BOM138" s="166"/>
      <c r="BON138" s="166"/>
      <c r="BOO138" s="166"/>
      <c r="BOP138" s="166"/>
      <c r="BOQ138" s="166"/>
      <c r="BOR138" s="166"/>
      <c r="BOS138" s="166"/>
      <c r="BOT138" s="166"/>
      <c r="BOU138" s="166"/>
      <c r="BOV138" s="166"/>
      <c r="BOW138" s="166"/>
      <c r="BOX138" s="166"/>
      <c r="BOY138" s="166"/>
      <c r="BOZ138" s="166"/>
      <c r="BPA138" s="166"/>
      <c r="BPB138" s="166"/>
      <c r="BPC138" s="166"/>
      <c r="BPD138" s="166"/>
      <c r="BPE138" s="166"/>
      <c r="BPF138" s="166"/>
      <c r="BPG138" s="166"/>
      <c r="BPH138" s="166"/>
      <c r="BPI138" s="166"/>
      <c r="BPJ138" s="166"/>
      <c r="BPK138" s="166"/>
      <c r="BPL138" s="166"/>
      <c r="BPM138" s="166"/>
      <c r="BPN138" s="166"/>
      <c r="BPO138" s="166"/>
      <c r="BPP138" s="166"/>
      <c r="BPQ138" s="166"/>
      <c r="BPR138" s="166"/>
      <c r="BPS138" s="166"/>
      <c r="BPT138" s="166"/>
      <c r="BPU138" s="166"/>
      <c r="BPV138" s="166"/>
      <c r="BPW138" s="166"/>
      <c r="BPX138" s="166"/>
      <c r="BPY138" s="166"/>
      <c r="BPZ138" s="166"/>
      <c r="BQA138" s="166"/>
      <c r="BQB138" s="166"/>
      <c r="BQC138" s="166"/>
      <c r="BQD138" s="166"/>
      <c r="BQE138" s="166"/>
      <c r="BQF138" s="166"/>
      <c r="BQG138" s="166"/>
      <c r="BQH138" s="166"/>
      <c r="BQI138" s="166"/>
      <c r="BQJ138" s="166"/>
      <c r="BQK138" s="166"/>
      <c r="BQL138" s="166"/>
      <c r="BQM138" s="166"/>
      <c r="BQN138" s="166"/>
      <c r="BQO138" s="166"/>
      <c r="BQP138" s="166"/>
      <c r="BQQ138" s="166"/>
      <c r="BQR138" s="166"/>
      <c r="BQS138" s="166"/>
      <c r="BQT138" s="166"/>
      <c r="BQU138" s="166"/>
      <c r="BQV138" s="166"/>
      <c r="BQW138" s="166"/>
      <c r="BQX138" s="166"/>
      <c r="BQY138" s="166"/>
      <c r="BQZ138" s="166"/>
      <c r="BRA138" s="166"/>
      <c r="BRB138" s="166"/>
      <c r="BRC138" s="166"/>
      <c r="BRD138" s="166"/>
      <c r="BRE138" s="166"/>
      <c r="BRF138" s="166"/>
      <c r="BRG138" s="166"/>
      <c r="BRH138" s="166"/>
      <c r="BRI138" s="166"/>
      <c r="BRJ138" s="166"/>
      <c r="BRK138" s="166"/>
      <c r="BRL138" s="166"/>
      <c r="BRM138" s="166"/>
      <c r="BRN138" s="166"/>
      <c r="BRO138" s="166"/>
      <c r="BRP138" s="166"/>
      <c r="BRQ138" s="166"/>
      <c r="BRR138" s="166"/>
      <c r="BRS138" s="166"/>
      <c r="BRT138" s="166"/>
      <c r="BRU138" s="166"/>
      <c r="BRV138" s="166"/>
      <c r="BRW138" s="166"/>
      <c r="BRX138" s="166"/>
      <c r="BRY138" s="166"/>
      <c r="BRZ138" s="166"/>
      <c r="BSA138" s="166"/>
      <c r="BSB138" s="166"/>
      <c r="BSC138" s="166"/>
      <c r="BSD138" s="166"/>
      <c r="BSE138" s="166"/>
      <c r="BSF138" s="166"/>
      <c r="BSG138" s="166"/>
      <c r="BSH138" s="166"/>
      <c r="BSI138" s="166"/>
      <c r="BSJ138" s="166"/>
      <c r="BSK138" s="166"/>
      <c r="BSL138" s="166"/>
      <c r="BSM138" s="166"/>
      <c r="BSN138" s="166"/>
      <c r="BSO138" s="166"/>
      <c r="BSP138" s="166"/>
      <c r="BSQ138" s="166"/>
      <c r="BSR138" s="166"/>
      <c r="BSS138" s="166"/>
      <c r="BST138" s="166"/>
      <c r="BSU138" s="166"/>
      <c r="BSV138" s="166"/>
      <c r="BSW138" s="166"/>
      <c r="BSX138" s="166"/>
      <c r="BSY138" s="166"/>
      <c r="BSZ138" s="166"/>
      <c r="BTA138" s="166"/>
      <c r="BTB138" s="166"/>
      <c r="BTC138" s="166"/>
      <c r="BTD138" s="166"/>
      <c r="BTE138" s="166"/>
      <c r="BTF138" s="166"/>
      <c r="BTG138" s="166"/>
      <c r="BTH138" s="166"/>
      <c r="BTI138" s="166"/>
      <c r="BTJ138" s="166"/>
      <c r="BTK138" s="166"/>
      <c r="BTL138" s="166"/>
      <c r="BTM138" s="166"/>
      <c r="BTN138" s="166"/>
      <c r="BTO138" s="166"/>
      <c r="BTP138" s="166"/>
      <c r="BTQ138" s="166"/>
      <c r="BTR138" s="166"/>
      <c r="BTS138" s="166"/>
      <c r="BTT138" s="166"/>
      <c r="BTU138" s="166"/>
      <c r="BTV138" s="166"/>
      <c r="BTW138" s="166"/>
      <c r="BTX138" s="166"/>
      <c r="BTY138" s="166"/>
      <c r="BTZ138" s="166"/>
      <c r="BUA138" s="166"/>
      <c r="BUB138" s="166"/>
      <c r="BUC138" s="166"/>
      <c r="BUD138" s="166"/>
      <c r="BUE138" s="166"/>
      <c r="BUF138" s="166"/>
      <c r="BUG138" s="166"/>
      <c r="BUH138" s="166"/>
      <c r="BUI138" s="166"/>
      <c r="BUJ138" s="166"/>
      <c r="BUK138" s="166"/>
      <c r="BUL138" s="166"/>
      <c r="BUM138" s="166"/>
      <c r="BUN138" s="166"/>
      <c r="BUO138" s="166"/>
      <c r="BUP138" s="166"/>
      <c r="BUQ138" s="166"/>
      <c r="BUR138" s="166"/>
      <c r="BUS138" s="166"/>
      <c r="BUT138" s="166"/>
      <c r="BUU138" s="166"/>
      <c r="BUV138" s="166"/>
      <c r="BUW138" s="166"/>
      <c r="BUX138" s="166"/>
      <c r="BUY138" s="166"/>
      <c r="BUZ138" s="166"/>
      <c r="BVA138" s="166"/>
      <c r="BVB138" s="166"/>
      <c r="BVC138" s="166"/>
      <c r="BVD138" s="166"/>
      <c r="BVE138" s="166"/>
      <c r="BVF138" s="166"/>
      <c r="BVG138" s="166"/>
      <c r="BVH138" s="166"/>
      <c r="BVI138" s="166"/>
      <c r="BVJ138" s="166"/>
      <c r="BVK138" s="166"/>
      <c r="BVL138" s="166"/>
      <c r="BVM138" s="166"/>
      <c r="BVN138" s="166"/>
      <c r="BVO138" s="166"/>
      <c r="BVP138" s="166"/>
      <c r="BVQ138" s="166"/>
      <c r="BVR138" s="166"/>
      <c r="BVS138" s="166"/>
      <c r="BVT138" s="166"/>
      <c r="BVU138" s="166"/>
      <c r="BVV138" s="166"/>
      <c r="BVW138" s="166"/>
      <c r="BVX138" s="166"/>
      <c r="BVY138" s="166"/>
      <c r="BVZ138" s="166"/>
      <c r="BWA138" s="166"/>
      <c r="BWB138" s="166"/>
      <c r="BWC138" s="166"/>
      <c r="BWD138" s="166"/>
      <c r="BWE138" s="166"/>
      <c r="BWF138" s="166"/>
      <c r="BWG138" s="166"/>
      <c r="BWH138" s="166"/>
      <c r="BWI138" s="166"/>
      <c r="BWJ138" s="166"/>
      <c r="BWK138" s="166"/>
      <c r="BWL138" s="166"/>
      <c r="BWM138" s="166"/>
      <c r="BWN138" s="166"/>
      <c r="BWO138" s="166"/>
      <c r="BWP138" s="166"/>
      <c r="BWQ138" s="166"/>
      <c r="BWR138" s="166"/>
      <c r="BWS138" s="166"/>
      <c r="BWT138" s="166"/>
      <c r="BWU138" s="166"/>
      <c r="BWV138" s="166"/>
      <c r="BWW138" s="166"/>
      <c r="BWX138" s="166"/>
      <c r="BWY138" s="166"/>
      <c r="BWZ138" s="166"/>
      <c r="BXA138" s="166"/>
      <c r="BXB138" s="166"/>
      <c r="BXC138" s="166"/>
      <c r="BXD138" s="166"/>
      <c r="BXE138" s="166"/>
      <c r="BXF138" s="166"/>
      <c r="BXG138" s="166"/>
      <c r="BXH138" s="166"/>
      <c r="BXI138" s="166"/>
      <c r="BXJ138" s="166"/>
      <c r="BXK138" s="166"/>
      <c r="BXL138" s="166"/>
      <c r="BXM138" s="166"/>
      <c r="BXN138" s="166"/>
      <c r="BXO138" s="166"/>
      <c r="BXP138" s="166"/>
      <c r="BXQ138" s="166"/>
      <c r="BXR138" s="166"/>
      <c r="BXS138" s="166"/>
      <c r="BXT138" s="166"/>
      <c r="BXU138" s="166"/>
      <c r="BXV138" s="166"/>
      <c r="BXW138" s="166"/>
      <c r="BXX138" s="166"/>
      <c r="BXY138" s="166"/>
      <c r="BXZ138" s="166"/>
      <c r="BYA138" s="166"/>
      <c r="BYB138" s="166"/>
      <c r="BYC138" s="166"/>
      <c r="BYD138" s="166"/>
      <c r="BYE138" s="166"/>
      <c r="BYF138" s="166"/>
      <c r="BYG138" s="166"/>
      <c r="BYH138" s="166"/>
      <c r="BYI138" s="166"/>
      <c r="BYJ138" s="166"/>
      <c r="BYK138" s="166"/>
      <c r="BYL138" s="166"/>
      <c r="BYM138" s="166"/>
      <c r="BYN138" s="166"/>
      <c r="BYO138" s="166"/>
      <c r="BYP138" s="166"/>
      <c r="BYQ138" s="166"/>
      <c r="BYR138" s="166"/>
      <c r="BYS138" s="166"/>
      <c r="BYT138" s="166"/>
      <c r="BYU138" s="166"/>
      <c r="BYV138" s="166"/>
      <c r="BYW138" s="166"/>
      <c r="BYX138" s="166"/>
      <c r="BYY138" s="166"/>
      <c r="BYZ138" s="166"/>
      <c r="BZA138" s="166"/>
      <c r="BZB138" s="166"/>
      <c r="BZC138" s="166"/>
      <c r="BZD138" s="166"/>
      <c r="BZE138" s="166"/>
      <c r="BZF138" s="166"/>
      <c r="BZG138" s="166"/>
      <c r="BZH138" s="166"/>
      <c r="BZI138" s="166"/>
      <c r="BZJ138" s="166"/>
      <c r="BZK138" s="166"/>
      <c r="BZL138" s="166"/>
      <c r="BZM138" s="166"/>
      <c r="BZN138" s="166"/>
      <c r="BZO138" s="166"/>
      <c r="BZP138" s="166"/>
      <c r="BZQ138" s="166"/>
      <c r="BZR138" s="166"/>
      <c r="BZS138" s="166"/>
      <c r="BZT138" s="166"/>
      <c r="BZU138" s="166"/>
      <c r="BZV138" s="166"/>
      <c r="BZW138" s="166"/>
      <c r="BZX138" s="166"/>
      <c r="BZY138" s="166"/>
      <c r="BZZ138" s="166"/>
      <c r="CAA138" s="166"/>
      <c r="CAB138" s="166"/>
      <c r="CAC138" s="166"/>
      <c r="CAD138" s="166"/>
      <c r="CAE138" s="166"/>
      <c r="CAF138" s="166"/>
      <c r="CAG138" s="166"/>
      <c r="CAH138" s="166"/>
      <c r="CAI138" s="166"/>
      <c r="CAJ138" s="166"/>
      <c r="CAK138" s="166"/>
      <c r="CAL138" s="166"/>
      <c r="CAM138" s="166"/>
      <c r="CAN138" s="166"/>
      <c r="CAO138" s="166"/>
      <c r="CAP138" s="166"/>
      <c r="CAQ138" s="166"/>
      <c r="CAR138" s="166"/>
      <c r="CAS138" s="166"/>
      <c r="CAT138" s="166"/>
      <c r="CAU138" s="166"/>
      <c r="CAV138" s="166"/>
      <c r="CAW138" s="166"/>
      <c r="CAX138" s="166"/>
      <c r="CAY138" s="166"/>
      <c r="CAZ138" s="166"/>
      <c r="CBA138" s="166"/>
      <c r="CBB138" s="166"/>
      <c r="CBC138" s="166"/>
      <c r="CBD138" s="166"/>
      <c r="CBE138" s="166"/>
      <c r="CBF138" s="166"/>
      <c r="CBG138" s="166"/>
      <c r="CBH138" s="166"/>
      <c r="CBI138" s="166"/>
      <c r="CBJ138" s="166"/>
      <c r="CBK138" s="166"/>
      <c r="CBL138" s="166"/>
      <c r="CBM138" s="166"/>
      <c r="CBN138" s="166"/>
      <c r="CBO138" s="166"/>
      <c r="CBP138" s="166"/>
      <c r="CBQ138" s="166"/>
      <c r="CBR138" s="166"/>
      <c r="CBS138" s="166"/>
      <c r="CBT138" s="166"/>
      <c r="CBU138" s="166"/>
      <c r="CBV138" s="166"/>
      <c r="CBW138" s="166"/>
      <c r="CBX138" s="166"/>
      <c r="CBY138" s="166"/>
      <c r="CBZ138" s="166"/>
      <c r="CCA138" s="166"/>
      <c r="CCB138" s="166"/>
      <c r="CCC138" s="166"/>
      <c r="CCD138" s="166"/>
      <c r="CCE138" s="166"/>
      <c r="CCF138" s="166"/>
      <c r="CCG138" s="166"/>
      <c r="CCH138" s="166"/>
      <c r="CCI138" s="166"/>
      <c r="CCJ138" s="166"/>
      <c r="CCK138" s="166"/>
      <c r="CCL138" s="166"/>
      <c r="CCM138" s="166"/>
      <c r="CCN138" s="166"/>
      <c r="CCO138" s="166"/>
      <c r="CCP138" s="166"/>
      <c r="CCQ138" s="166"/>
      <c r="CCR138" s="166"/>
      <c r="CCS138" s="166"/>
      <c r="CCT138" s="166"/>
      <c r="CCU138" s="166"/>
      <c r="CCV138" s="166"/>
      <c r="CCW138" s="166"/>
      <c r="CCX138" s="166"/>
      <c r="CCY138" s="166"/>
      <c r="CCZ138" s="166"/>
      <c r="CDA138" s="166"/>
      <c r="CDB138" s="166"/>
      <c r="CDC138" s="166"/>
      <c r="CDD138" s="166"/>
      <c r="CDE138" s="166"/>
      <c r="CDF138" s="166"/>
      <c r="CDG138" s="166"/>
      <c r="CDH138" s="166"/>
      <c r="CDI138" s="166"/>
      <c r="CDJ138" s="166"/>
      <c r="CDK138" s="166"/>
      <c r="CDL138" s="166"/>
      <c r="CDM138" s="166"/>
      <c r="CDN138" s="166"/>
      <c r="CDO138" s="166"/>
      <c r="CDP138" s="166"/>
      <c r="CDQ138" s="166"/>
      <c r="CDR138" s="166"/>
      <c r="CDS138" s="166"/>
      <c r="CDT138" s="166"/>
      <c r="CDU138" s="166"/>
      <c r="CDV138" s="166"/>
      <c r="CDW138" s="166"/>
      <c r="CDX138" s="166"/>
      <c r="CDY138" s="166"/>
      <c r="CDZ138" s="166"/>
      <c r="CEA138" s="166"/>
      <c r="CEB138" s="166"/>
      <c r="CEC138" s="166"/>
      <c r="CED138" s="166"/>
      <c r="CEE138" s="166"/>
      <c r="CEF138" s="166"/>
      <c r="CEG138" s="166"/>
      <c r="CEH138" s="166"/>
      <c r="CEI138" s="166"/>
      <c r="CEJ138" s="166"/>
      <c r="CEK138" s="166"/>
      <c r="CEL138" s="166"/>
      <c r="CEM138" s="166"/>
      <c r="CEN138" s="166"/>
      <c r="CEO138" s="166"/>
      <c r="CEP138" s="166"/>
      <c r="CEQ138" s="166"/>
      <c r="CER138" s="166"/>
      <c r="CES138" s="166"/>
      <c r="CET138" s="166"/>
      <c r="CEU138" s="166"/>
      <c r="CEV138" s="166"/>
      <c r="CEW138" s="166"/>
      <c r="CEX138" s="166"/>
      <c r="CEY138" s="166"/>
      <c r="CEZ138" s="166"/>
      <c r="CFA138" s="166"/>
      <c r="CFB138" s="166"/>
      <c r="CFC138" s="166"/>
      <c r="CFD138" s="166"/>
      <c r="CFE138" s="166"/>
      <c r="CFF138" s="166"/>
      <c r="CFG138" s="166"/>
      <c r="CFH138" s="166"/>
      <c r="CFI138" s="166"/>
      <c r="CFJ138" s="166"/>
      <c r="CFK138" s="166"/>
      <c r="CFL138" s="166"/>
      <c r="CFM138" s="166"/>
      <c r="CFN138" s="166"/>
      <c r="CFO138" s="166"/>
      <c r="CFP138" s="166"/>
      <c r="CFQ138" s="166"/>
      <c r="CFR138" s="166"/>
      <c r="CFS138" s="166"/>
      <c r="CFT138" s="166"/>
      <c r="CFU138" s="166"/>
      <c r="CFV138" s="166"/>
      <c r="CFW138" s="166"/>
      <c r="CFX138" s="166"/>
      <c r="CFY138" s="166"/>
      <c r="CFZ138" s="166"/>
      <c r="CGA138" s="166"/>
      <c r="CGB138" s="166"/>
      <c r="CGC138" s="166"/>
      <c r="CGD138" s="166"/>
      <c r="CGE138" s="166"/>
      <c r="CGF138" s="166"/>
      <c r="CGG138" s="166"/>
      <c r="CGH138" s="166"/>
      <c r="CGI138" s="166"/>
      <c r="CGJ138" s="166"/>
      <c r="CGK138" s="166"/>
      <c r="CGL138" s="166"/>
      <c r="CGM138" s="166"/>
      <c r="CGN138" s="166"/>
      <c r="CGO138" s="166"/>
      <c r="CGP138" s="166"/>
      <c r="CGQ138" s="166"/>
      <c r="CGR138" s="166"/>
      <c r="CGS138" s="166"/>
      <c r="CGT138" s="166"/>
      <c r="CGU138" s="166"/>
      <c r="CGV138" s="166"/>
      <c r="CGW138" s="166"/>
      <c r="CGX138" s="166"/>
      <c r="CGY138" s="166"/>
      <c r="CGZ138" s="166"/>
      <c r="CHA138" s="166"/>
      <c r="CHB138" s="166"/>
      <c r="CHC138" s="166"/>
      <c r="CHD138" s="166"/>
      <c r="CHE138" s="166"/>
      <c r="CHF138" s="166"/>
      <c r="CHG138" s="166"/>
      <c r="CHH138" s="166"/>
      <c r="CHI138" s="166"/>
      <c r="CHJ138" s="166"/>
      <c r="CHK138" s="166"/>
      <c r="CHL138" s="166"/>
      <c r="CHM138" s="166"/>
      <c r="CHN138" s="166"/>
      <c r="CHO138" s="166"/>
      <c r="CHP138" s="166"/>
      <c r="CHQ138" s="166"/>
      <c r="CHR138" s="166"/>
      <c r="CHS138" s="166"/>
      <c r="CHT138" s="166"/>
      <c r="CHU138" s="166"/>
      <c r="CHV138" s="166"/>
      <c r="CHW138" s="166"/>
      <c r="CHX138" s="166"/>
      <c r="CHY138" s="166"/>
      <c r="CHZ138" s="166"/>
      <c r="CIA138" s="166"/>
      <c r="CIB138" s="166"/>
      <c r="CIC138" s="166"/>
      <c r="CID138" s="166"/>
      <c r="CIE138" s="166"/>
      <c r="CIF138" s="166"/>
      <c r="CIG138" s="166"/>
      <c r="CIH138" s="166"/>
      <c r="CII138" s="166"/>
      <c r="CIJ138" s="166"/>
      <c r="CIK138" s="166"/>
      <c r="CIL138" s="166"/>
      <c r="CIM138" s="166"/>
      <c r="CIN138" s="166"/>
      <c r="CIO138" s="166"/>
      <c r="CIP138" s="166"/>
      <c r="CIQ138" s="166"/>
      <c r="CIR138" s="166"/>
      <c r="CIS138" s="166"/>
      <c r="CIT138" s="166"/>
      <c r="CIU138" s="166"/>
      <c r="CIV138" s="166"/>
      <c r="CIW138" s="166"/>
      <c r="CIX138" s="166"/>
      <c r="CIY138" s="166"/>
      <c r="CIZ138" s="166"/>
      <c r="CJA138" s="166"/>
      <c r="CJB138" s="166"/>
      <c r="CJC138" s="166"/>
      <c r="CJD138" s="166"/>
      <c r="CJE138" s="166"/>
      <c r="CJF138" s="166"/>
      <c r="CJG138" s="166"/>
      <c r="CJH138" s="166"/>
      <c r="CJI138" s="166"/>
      <c r="CJJ138" s="166"/>
      <c r="CJK138" s="166"/>
      <c r="CJL138" s="166"/>
      <c r="CJM138" s="166"/>
      <c r="CJN138" s="166"/>
      <c r="CJO138" s="166"/>
      <c r="CJP138" s="166"/>
      <c r="CJQ138" s="166"/>
      <c r="CJR138" s="166"/>
      <c r="CJS138" s="166"/>
      <c r="CJT138" s="166"/>
      <c r="CJU138" s="166"/>
      <c r="CJV138" s="166"/>
      <c r="CJW138" s="166"/>
      <c r="CJX138" s="166"/>
      <c r="CJY138" s="166"/>
      <c r="CJZ138" s="166"/>
      <c r="CKA138" s="166"/>
      <c r="CKB138" s="166"/>
      <c r="CKC138" s="166"/>
      <c r="CKD138" s="166"/>
      <c r="CKE138" s="166"/>
      <c r="CKF138" s="166"/>
      <c r="CKG138" s="166"/>
      <c r="CKH138" s="166"/>
      <c r="CKI138" s="166"/>
      <c r="CKJ138" s="166"/>
      <c r="CKK138" s="166"/>
      <c r="CKL138" s="166"/>
      <c r="CKM138" s="166"/>
      <c r="CKN138" s="166"/>
      <c r="CKO138" s="166"/>
      <c r="CKP138" s="166"/>
      <c r="CKQ138" s="166"/>
      <c r="CKR138" s="166"/>
      <c r="CKS138" s="166"/>
      <c r="CKT138" s="166"/>
      <c r="CKU138" s="166"/>
      <c r="CKV138" s="166"/>
      <c r="CKW138" s="166"/>
      <c r="CKX138" s="166"/>
      <c r="CKY138" s="166"/>
      <c r="CKZ138" s="166"/>
      <c r="CLA138" s="166"/>
      <c r="CLB138" s="166"/>
      <c r="CLC138" s="166"/>
      <c r="CLD138" s="166"/>
      <c r="CLE138" s="166"/>
      <c r="CLF138" s="166"/>
      <c r="CLG138" s="166"/>
      <c r="CLH138" s="166"/>
      <c r="CLI138" s="166"/>
      <c r="CLJ138" s="166"/>
      <c r="CLK138" s="166"/>
      <c r="CLL138" s="166"/>
      <c r="CLM138" s="166"/>
      <c r="CLN138" s="166"/>
      <c r="CLO138" s="166"/>
      <c r="CLP138" s="166"/>
      <c r="CLQ138" s="166"/>
      <c r="CLR138" s="166"/>
      <c r="CLS138" s="166"/>
      <c r="CLT138" s="166"/>
      <c r="CLU138" s="166"/>
      <c r="CLV138" s="166"/>
      <c r="CLW138" s="166"/>
      <c r="CLX138" s="166"/>
      <c r="CLY138" s="166"/>
      <c r="CLZ138" s="166"/>
      <c r="CMA138" s="166"/>
      <c r="CMB138" s="166"/>
      <c r="CMC138" s="166"/>
      <c r="CMD138" s="166"/>
      <c r="CME138" s="166"/>
      <c r="CMF138" s="166"/>
      <c r="CMG138" s="166"/>
      <c r="CMH138" s="166"/>
      <c r="CMI138" s="166"/>
      <c r="CMJ138" s="166"/>
      <c r="CMK138" s="166"/>
      <c r="CML138" s="166"/>
      <c r="CMM138" s="166"/>
      <c r="CMN138" s="166"/>
      <c r="CMO138" s="166"/>
      <c r="CMP138" s="166"/>
      <c r="CMQ138" s="166"/>
      <c r="CMR138" s="166"/>
      <c r="CMS138" s="166"/>
      <c r="CMT138" s="166"/>
      <c r="CMU138" s="166"/>
      <c r="CMV138" s="166"/>
      <c r="CMW138" s="166"/>
      <c r="CMX138" s="166"/>
      <c r="CMY138" s="166"/>
      <c r="CMZ138" s="166"/>
      <c r="CNA138" s="166"/>
      <c r="CNB138" s="166"/>
      <c r="CNC138" s="166"/>
      <c r="CND138" s="166"/>
      <c r="CNE138" s="166"/>
      <c r="CNF138" s="166"/>
      <c r="CNG138" s="166"/>
      <c r="CNH138" s="166"/>
      <c r="CNI138" s="166"/>
      <c r="CNJ138" s="166"/>
      <c r="CNK138" s="166"/>
      <c r="CNL138" s="166"/>
      <c r="CNM138" s="166"/>
      <c r="CNN138" s="166"/>
      <c r="CNO138" s="166"/>
      <c r="CNP138" s="166"/>
      <c r="CNQ138" s="166"/>
      <c r="CNR138" s="166"/>
      <c r="CNS138" s="166"/>
      <c r="CNT138" s="166"/>
      <c r="CNU138" s="166"/>
      <c r="CNV138" s="166"/>
      <c r="CNW138" s="166"/>
      <c r="CNX138" s="166"/>
      <c r="CNY138" s="166"/>
      <c r="CNZ138" s="166"/>
      <c r="COA138" s="166"/>
      <c r="COB138" s="166"/>
      <c r="COC138" s="166"/>
      <c r="COD138" s="166"/>
      <c r="COE138" s="166"/>
      <c r="COF138" s="166"/>
      <c r="COG138" s="166"/>
      <c r="COH138" s="166"/>
      <c r="COI138" s="166"/>
      <c r="COJ138" s="166"/>
      <c r="COK138" s="166"/>
      <c r="COL138" s="166"/>
      <c r="COM138" s="166"/>
      <c r="CON138" s="166"/>
      <c r="COO138" s="166"/>
      <c r="COP138" s="166"/>
      <c r="COQ138" s="166"/>
      <c r="COR138" s="166"/>
      <c r="COS138" s="166"/>
      <c r="COT138" s="166"/>
      <c r="COU138" s="166"/>
      <c r="COV138" s="166"/>
      <c r="COW138" s="166"/>
      <c r="COX138" s="166"/>
      <c r="COY138" s="166"/>
      <c r="COZ138" s="166"/>
      <c r="CPA138" s="166"/>
      <c r="CPB138" s="166"/>
      <c r="CPC138" s="166"/>
      <c r="CPD138" s="166"/>
      <c r="CPE138" s="166"/>
      <c r="CPF138" s="166"/>
      <c r="CPG138" s="166"/>
      <c r="CPH138" s="166"/>
      <c r="CPI138" s="166"/>
      <c r="CPJ138" s="166"/>
      <c r="CPK138" s="166"/>
      <c r="CPL138" s="166"/>
      <c r="CPM138" s="166"/>
      <c r="CPN138" s="166"/>
      <c r="CPO138" s="166"/>
      <c r="CPP138" s="166"/>
      <c r="CPQ138" s="166"/>
      <c r="CPR138" s="166"/>
      <c r="CPS138" s="166"/>
      <c r="CPT138" s="166"/>
      <c r="CPU138" s="166"/>
      <c r="CPV138" s="166"/>
      <c r="CPW138" s="166"/>
      <c r="CPX138" s="166"/>
      <c r="CPY138" s="166"/>
      <c r="CPZ138" s="166"/>
      <c r="CQA138" s="166"/>
      <c r="CQB138" s="166"/>
      <c r="CQC138" s="166"/>
      <c r="CQD138" s="166"/>
      <c r="CQE138" s="166"/>
      <c r="CQF138" s="166"/>
      <c r="CQG138" s="166"/>
      <c r="CQH138" s="166"/>
      <c r="CQI138" s="166"/>
      <c r="CQJ138" s="166"/>
      <c r="CQK138" s="166"/>
      <c r="CQL138" s="166"/>
      <c r="CQM138" s="166"/>
      <c r="CQN138" s="166"/>
      <c r="CQO138" s="166"/>
      <c r="CQP138" s="166"/>
      <c r="CQQ138" s="166"/>
      <c r="CQR138" s="166"/>
      <c r="CQS138" s="166"/>
      <c r="CQT138" s="166"/>
      <c r="CQU138" s="166"/>
      <c r="CQV138" s="166"/>
      <c r="CQW138" s="166"/>
      <c r="CQX138" s="166"/>
      <c r="CQY138" s="166"/>
      <c r="CQZ138" s="166"/>
      <c r="CRA138" s="166"/>
      <c r="CRB138" s="166"/>
      <c r="CRC138" s="166"/>
      <c r="CRD138" s="166"/>
      <c r="CRE138" s="166"/>
      <c r="CRF138" s="166"/>
      <c r="CRG138" s="166"/>
      <c r="CRH138" s="166"/>
      <c r="CRI138" s="166"/>
      <c r="CRJ138" s="166"/>
      <c r="CRK138" s="166"/>
      <c r="CRL138" s="166"/>
      <c r="CRM138" s="166"/>
      <c r="CRN138" s="166"/>
      <c r="CRO138" s="166"/>
      <c r="CRP138" s="166"/>
      <c r="CRQ138" s="166"/>
      <c r="CRR138" s="166"/>
      <c r="CRS138" s="166"/>
      <c r="CRT138" s="166"/>
      <c r="CRU138" s="166"/>
      <c r="CRV138" s="166"/>
      <c r="CRW138" s="166"/>
      <c r="CRX138" s="166"/>
      <c r="CRY138" s="166"/>
      <c r="CRZ138" s="166"/>
      <c r="CSA138" s="166"/>
      <c r="CSB138" s="166"/>
      <c r="CSC138" s="166"/>
      <c r="CSD138" s="166"/>
      <c r="CSE138" s="166"/>
      <c r="CSF138" s="166"/>
      <c r="CSG138" s="166"/>
      <c r="CSH138" s="166"/>
      <c r="CSI138" s="166"/>
      <c r="CSJ138" s="166"/>
      <c r="CSK138" s="166"/>
      <c r="CSL138" s="166"/>
      <c r="CSM138" s="166"/>
      <c r="CSN138" s="166"/>
      <c r="CSO138" s="166"/>
      <c r="CSP138" s="166"/>
      <c r="CSQ138" s="166"/>
      <c r="CSR138" s="166"/>
      <c r="CSS138" s="166"/>
      <c r="CST138" s="166"/>
      <c r="CSU138" s="166"/>
      <c r="CSV138" s="166"/>
      <c r="CSW138" s="166"/>
      <c r="CSX138" s="166"/>
      <c r="CSY138" s="166"/>
      <c r="CSZ138" s="166"/>
      <c r="CTA138" s="166"/>
      <c r="CTB138" s="166"/>
      <c r="CTC138" s="166"/>
      <c r="CTD138" s="166"/>
      <c r="CTE138" s="166"/>
      <c r="CTF138" s="166"/>
      <c r="CTG138" s="166"/>
      <c r="CTH138" s="166"/>
      <c r="CTI138" s="166"/>
      <c r="CTJ138" s="166"/>
      <c r="CTK138" s="166"/>
      <c r="CTL138" s="166"/>
      <c r="CTM138" s="166"/>
      <c r="CTN138" s="166"/>
      <c r="CTO138" s="166"/>
      <c r="CTP138" s="166"/>
      <c r="CTQ138" s="166"/>
      <c r="CTR138" s="166"/>
      <c r="CTS138" s="166"/>
      <c r="CTT138" s="166"/>
      <c r="CTU138" s="166"/>
      <c r="CTV138" s="166"/>
      <c r="CTW138" s="166"/>
      <c r="CTX138" s="166"/>
      <c r="CTY138" s="166"/>
      <c r="CTZ138" s="166"/>
      <c r="CUA138" s="166"/>
      <c r="CUB138" s="166"/>
      <c r="CUC138" s="166"/>
      <c r="CUD138" s="166"/>
      <c r="CUE138" s="166"/>
      <c r="CUF138" s="166"/>
      <c r="CUG138" s="166"/>
      <c r="CUH138" s="166"/>
      <c r="CUI138" s="166"/>
      <c r="CUJ138" s="166"/>
      <c r="CUK138" s="166"/>
      <c r="CUL138" s="166"/>
      <c r="CUM138" s="166"/>
      <c r="CUN138" s="166"/>
      <c r="CUO138" s="166"/>
      <c r="CUP138" s="166"/>
      <c r="CUQ138" s="166"/>
      <c r="CUR138" s="166"/>
      <c r="CUS138" s="166"/>
      <c r="CUT138" s="166"/>
      <c r="CUU138" s="166"/>
      <c r="CUV138" s="166"/>
      <c r="CUW138" s="166"/>
      <c r="CUX138" s="166"/>
      <c r="CUY138" s="166"/>
      <c r="CUZ138" s="166"/>
      <c r="CVA138" s="166"/>
      <c r="CVB138" s="166"/>
      <c r="CVC138" s="166"/>
      <c r="CVD138" s="166"/>
      <c r="CVE138" s="166"/>
      <c r="CVF138" s="166"/>
      <c r="CVG138" s="166"/>
      <c r="CVH138" s="166"/>
      <c r="CVI138" s="166"/>
      <c r="CVJ138" s="166"/>
      <c r="CVK138" s="166"/>
      <c r="CVL138" s="166"/>
      <c r="CVM138" s="166"/>
      <c r="CVN138" s="166"/>
      <c r="CVO138" s="166"/>
      <c r="CVP138" s="166"/>
      <c r="CVQ138" s="166"/>
      <c r="CVR138" s="166"/>
      <c r="CVS138" s="166"/>
      <c r="CVT138" s="166"/>
      <c r="CVU138" s="166"/>
      <c r="CVV138" s="166"/>
      <c r="CVW138" s="166"/>
      <c r="CVX138" s="166"/>
      <c r="CVY138" s="166"/>
      <c r="CVZ138" s="166"/>
      <c r="CWA138" s="166"/>
      <c r="CWB138" s="166"/>
      <c r="CWC138" s="166"/>
      <c r="CWD138" s="166"/>
      <c r="CWE138" s="166"/>
      <c r="CWF138" s="166"/>
      <c r="CWG138" s="166"/>
      <c r="CWH138" s="166"/>
      <c r="CWI138" s="166"/>
      <c r="CWJ138" s="166"/>
      <c r="CWK138" s="166"/>
      <c r="CWL138" s="166"/>
      <c r="CWM138" s="166"/>
      <c r="CWN138" s="166"/>
      <c r="CWO138" s="166"/>
      <c r="CWP138" s="166"/>
      <c r="CWQ138" s="166"/>
      <c r="CWR138" s="166"/>
      <c r="CWS138" s="166"/>
      <c r="CWT138" s="166"/>
      <c r="CWU138" s="166"/>
      <c r="CWV138" s="166"/>
      <c r="CWW138" s="166"/>
      <c r="CWX138" s="166"/>
      <c r="CWY138" s="166"/>
      <c r="CWZ138" s="166"/>
      <c r="CXA138" s="166"/>
      <c r="CXB138" s="166"/>
      <c r="CXC138" s="166"/>
      <c r="CXD138" s="166"/>
      <c r="CXE138" s="166"/>
      <c r="CXF138" s="166"/>
      <c r="CXG138" s="166"/>
      <c r="CXH138" s="166"/>
      <c r="CXI138" s="166"/>
      <c r="CXJ138" s="166"/>
      <c r="CXK138" s="166"/>
      <c r="CXL138" s="166"/>
      <c r="CXM138" s="166"/>
      <c r="CXN138" s="166"/>
      <c r="CXO138" s="166"/>
      <c r="CXP138" s="166"/>
      <c r="CXQ138" s="166"/>
      <c r="CXR138" s="166"/>
      <c r="CXS138" s="166"/>
      <c r="CXT138" s="166"/>
      <c r="CXU138" s="166"/>
      <c r="CXV138" s="166"/>
      <c r="CXW138" s="166"/>
      <c r="CXX138" s="166"/>
      <c r="CXY138" s="166"/>
      <c r="CXZ138" s="166"/>
      <c r="CYA138" s="166"/>
      <c r="CYB138" s="166"/>
      <c r="CYC138" s="166"/>
      <c r="CYD138" s="166"/>
      <c r="CYE138" s="166"/>
      <c r="CYF138" s="166"/>
      <c r="CYG138" s="166"/>
      <c r="CYH138" s="166"/>
      <c r="CYI138" s="166"/>
      <c r="CYJ138" s="166"/>
      <c r="CYK138" s="166"/>
      <c r="CYL138" s="166"/>
      <c r="CYM138" s="166"/>
      <c r="CYN138" s="166"/>
      <c r="CYO138" s="166"/>
      <c r="CYP138" s="166"/>
      <c r="CYQ138" s="166"/>
      <c r="CYR138" s="166"/>
      <c r="CYS138" s="166"/>
      <c r="CYT138" s="166"/>
      <c r="CYU138" s="166"/>
      <c r="CYV138" s="166"/>
      <c r="CYW138" s="166"/>
      <c r="CYX138" s="166"/>
      <c r="CYY138" s="166"/>
      <c r="CYZ138" s="166"/>
      <c r="CZA138" s="166"/>
      <c r="CZB138" s="166"/>
      <c r="CZC138" s="166"/>
      <c r="CZD138" s="166"/>
      <c r="CZE138" s="166"/>
      <c r="CZF138" s="166"/>
      <c r="CZG138" s="166"/>
      <c r="CZH138" s="166"/>
      <c r="CZI138" s="166"/>
      <c r="CZJ138" s="166"/>
      <c r="CZK138" s="166"/>
      <c r="CZL138" s="166"/>
      <c r="CZM138" s="166"/>
      <c r="CZN138" s="166"/>
      <c r="CZO138" s="166"/>
      <c r="CZP138" s="166"/>
      <c r="CZQ138" s="166"/>
      <c r="CZR138" s="166"/>
      <c r="CZS138" s="166"/>
      <c r="CZT138" s="166"/>
      <c r="CZU138" s="166"/>
      <c r="CZV138" s="166"/>
      <c r="CZW138" s="166"/>
      <c r="CZX138" s="166"/>
      <c r="CZY138" s="166"/>
      <c r="CZZ138" s="166"/>
      <c r="DAA138" s="166"/>
      <c r="DAB138" s="166"/>
      <c r="DAC138" s="166"/>
      <c r="DAD138" s="166"/>
      <c r="DAE138" s="166"/>
      <c r="DAF138" s="166"/>
      <c r="DAG138" s="166"/>
      <c r="DAH138" s="166"/>
      <c r="DAI138" s="166"/>
      <c r="DAJ138" s="166"/>
      <c r="DAK138" s="166"/>
      <c r="DAL138" s="166"/>
      <c r="DAM138" s="166"/>
      <c r="DAN138" s="166"/>
      <c r="DAO138" s="166"/>
      <c r="DAP138" s="166"/>
      <c r="DAQ138" s="166"/>
      <c r="DAR138" s="166"/>
      <c r="DAS138" s="166"/>
      <c r="DAT138" s="166"/>
      <c r="DAU138" s="166"/>
      <c r="DAV138" s="166"/>
      <c r="DAW138" s="166"/>
      <c r="DAX138" s="166"/>
      <c r="DAY138" s="166"/>
      <c r="DAZ138" s="166"/>
      <c r="DBA138" s="166"/>
      <c r="DBB138" s="166"/>
      <c r="DBC138" s="166"/>
      <c r="DBD138" s="166"/>
      <c r="DBE138" s="166"/>
      <c r="DBF138" s="166"/>
      <c r="DBG138" s="166"/>
      <c r="DBH138" s="166"/>
      <c r="DBI138" s="166"/>
      <c r="DBJ138" s="166"/>
      <c r="DBK138" s="166"/>
      <c r="DBL138" s="166"/>
      <c r="DBM138" s="166"/>
      <c r="DBN138" s="166"/>
      <c r="DBO138" s="166"/>
      <c r="DBP138" s="166"/>
      <c r="DBQ138" s="166"/>
      <c r="DBR138" s="166"/>
      <c r="DBS138" s="166"/>
      <c r="DBT138" s="166"/>
      <c r="DBU138" s="166"/>
      <c r="DBV138" s="166"/>
      <c r="DBW138" s="166"/>
      <c r="DBX138" s="166"/>
      <c r="DBY138" s="166"/>
      <c r="DBZ138" s="166"/>
      <c r="DCA138" s="166"/>
      <c r="DCB138" s="166"/>
      <c r="DCC138" s="166"/>
      <c r="DCD138" s="166"/>
      <c r="DCE138" s="166"/>
      <c r="DCF138" s="166"/>
      <c r="DCG138" s="166"/>
      <c r="DCH138" s="166"/>
      <c r="DCI138" s="166"/>
      <c r="DCJ138" s="166"/>
      <c r="DCK138" s="166"/>
      <c r="DCL138" s="166"/>
      <c r="DCM138" s="166"/>
      <c r="DCN138" s="166"/>
      <c r="DCO138" s="166"/>
      <c r="DCP138" s="166"/>
      <c r="DCQ138" s="166"/>
      <c r="DCR138" s="166"/>
      <c r="DCS138" s="166"/>
      <c r="DCT138" s="166"/>
      <c r="DCU138" s="166"/>
      <c r="DCV138" s="166"/>
      <c r="DCW138" s="166"/>
      <c r="DCX138" s="166"/>
      <c r="DCY138" s="166"/>
      <c r="DCZ138" s="166"/>
      <c r="DDA138" s="166"/>
      <c r="DDB138" s="166"/>
      <c r="DDC138" s="166"/>
      <c r="DDD138" s="166"/>
      <c r="DDE138" s="166"/>
      <c r="DDF138" s="166"/>
      <c r="DDG138" s="166"/>
      <c r="DDH138" s="166"/>
      <c r="DDI138" s="166"/>
      <c r="DDJ138" s="166"/>
      <c r="DDK138" s="166"/>
      <c r="DDL138" s="166"/>
      <c r="DDM138" s="166"/>
      <c r="DDN138" s="166"/>
      <c r="DDO138" s="166"/>
      <c r="DDP138" s="166"/>
      <c r="DDQ138" s="166"/>
      <c r="DDR138" s="166"/>
      <c r="DDS138" s="166"/>
      <c r="DDT138" s="166"/>
      <c r="DDU138" s="166"/>
      <c r="DDV138" s="166"/>
      <c r="DDW138" s="166"/>
      <c r="DDX138" s="166"/>
      <c r="DDY138" s="166"/>
      <c r="DDZ138" s="166"/>
      <c r="DEA138" s="166"/>
      <c r="DEB138" s="166"/>
      <c r="DEC138" s="166"/>
      <c r="DED138" s="166"/>
      <c r="DEE138" s="166"/>
      <c r="DEF138" s="166"/>
      <c r="DEG138" s="166"/>
      <c r="DEH138" s="166"/>
      <c r="DEI138" s="166"/>
      <c r="DEJ138" s="166"/>
      <c r="DEK138" s="166"/>
      <c r="DEL138" s="166"/>
      <c r="DEM138" s="166"/>
      <c r="DEN138" s="166"/>
      <c r="DEO138" s="166"/>
      <c r="DEP138" s="166"/>
      <c r="DEQ138" s="166"/>
      <c r="DER138" s="166"/>
      <c r="DES138" s="166"/>
      <c r="DET138" s="166"/>
      <c r="DEU138" s="166"/>
      <c r="DEV138" s="166"/>
      <c r="DEW138" s="166"/>
      <c r="DEX138" s="166"/>
      <c r="DEY138" s="166"/>
      <c r="DEZ138" s="166"/>
      <c r="DFA138" s="166"/>
      <c r="DFB138" s="166"/>
      <c r="DFC138" s="166"/>
      <c r="DFD138" s="166"/>
      <c r="DFE138" s="166"/>
      <c r="DFF138" s="166"/>
      <c r="DFG138" s="166"/>
      <c r="DFH138" s="166"/>
      <c r="DFI138" s="166"/>
      <c r="DFJ138" s="166"/>
      <c r="DFK138" s="166"/>
      <c r="DFL138" s="166"/>
      <c r="DFM138" s="166"/>
      <c r="DFN138" s="166"/>
      <c r="DFO138" s="166"/>
      <c r="DFP138" s="166"/>
      <c r="DFQ138" s="166"/>
      <c r="DFR138" s="166"/>
      <c r="DFS138" s="166"/>
      <c r="DFT138" s="166"/>
      <c r="DFU138" s="166"/>
      <c r="DFV138" s="166"/>
      <c r="DFW138" s="166"/>
      <c r="DFX138" s="166"/>
      <c r="DFY138" s="166"/>
      <c r="DFZ138" s="166"/>
      <c r="DGA138" s="166"/>
      <c r="DGB138" s="166"/>
      <c r="DGC138" s="166"/>
      <c r="DGD138" s="166"/>
      <c r="DGE138" s="166"/>
      <c r="DGF138" s="166"/>
      <c r="DGG138" s="166"/>
      <c r="DGH138" s="166"/>
      <c r="DGI138" s="166"/>
      <c r="DGJ138" s="166"/>
      <c r="DGK138" s="166"/>
      <c r="DGL138" s="166"/>
      <c r="DGM138" s="166"/>
      <c r="DGN138" s="166"/>
      <c r="DGO138" s="166"/>
      <c r="DGP138" s="166"/>
      <c r="DGQ138" s="166"/>
      <c r="DGR138" s="166"/>
      <c r="DGS138" s="166"/>
      <c r="DGT138" s="166"/>
      <c r="DGU138" s="166"/>
      <c r="DGV138" s="166"/>
      <c r="DGW138" s="166"/>
      <c r="DGX138" s="166"/>
      <c r="DGY138" s="166"/>
      <c r="DGZ138" s="166"/>
      <c r="DHA138" s="166"/>
      <c r="DHB138" s="166"/>
      <c r="DHC138" s="166"/>
      <c r="DHD138" s="166"/>
      <c r="DHE138" s="166"/>
      <c r="DHF138" s="166"/>
      <c r="DHG138" s="166"/>
      <c r="DHH138" s="166"/>
      <c r="DHI138" s="166"/>
      <c r="DHJ138" s="166"/>
      <c r="DHK138" s="166"/>
      <c r="DHL138" s="166"/>
      <c r="DHM138" s="166"/>
      <c r="DHN138" s="166"/>
      <c r="DHO138" s="166"/>
      <c r="DHP138" s="166"/>
      <c r="DHQ138" s="166"/>
      <c r="DHR138" s="166"/>
      <c r="DHS138" s="166"/>
      <c r="DHT138" s="166"/>
      <c r="DHU138" s="166"/>
      <c r="DHV138" s="166"/>
      <c r="DHW138" s="166"/>
      <c r="DHX138" s="166"/>
      <c r="DHY138" s="166"/>
      <c r="DHZ138" s="166"/>
      <c r="DIA138" s="166"/>
      <c r="DIB138" s="166"/>
      <c r="DIC138" s="166"/>
      <c r="DID138" s="166"/>
      <c r="DIE138" s="166"/>
      <c r="DIF138" s="166"/>
      <c r="DIG138" s="166"/>
      <c r="DIH138" s="166"/>
      <c r="DII138" s="166"/>
      <c r="DIJ138" s="166"/>
      <c r="DIK138" s="166"/>
      <c r="DIL138" s="166"/>
      <c r="DIM138" s="166"/>
      <c r="DIN138" s="166"/>
      <c r="DIO138" s="166"/>
      <c r="DIP138" s="166"/>
      <c r="DIQ138" s="166"/>
      <c r="DIR138" s="166"/>
      <c r="DIS138" s="166"/>
      <c r="DIT138" s="166"/>
      <c r="DIU138" s="166"/>
      <c r="DIV138" s="166"/>
      <c r="DIW138" s="166"/>
      <c r="DIX138" s="166"/>
      <c r="DIY138" s="166"/>
      <c r="DIZ138" s="166"/>
      <c r="DJA138" s="166"/>
      <c r="DJB138" s="166"/>
      <c r="DJC138" s="166"/>
      <c r="DJD138" s="166"/>
      <c r="DJE138" s="166"/>
      <c r="DJF138" s="166"/>
      <c r="DJG138" s="166"/>
      <c r="DJH138" s="166"/>
      <c r="DJI138" s="166"/>
      <c r="DJJ138" s="166"/>
      <c r="DJK138" s="166"/>
      <c r="DJL138" s="166"/>
      <c r="DJM138" s="166"/>
      <c r="DJN138" s="166"/>
      <c r="DJO138" s="166"/>
      <c r="DJP138" s="166"/>
      <c r="DJQ138" s="166"/>
      <c r="DJR138" s="166"/>
      <c r="DJS138" s="166"/>
      <c r="DJT138" s="166"/>
      <c r="DJU138" s="166"/>
      <c r="DJV138" s="166"/>
      <c r="DJW138" s="166"/>
      <c r="DJX138" s="166"/>
      <c r="DJY138" s="166"/>
      <c r="DJZ138" s="166"/>
      <c r="DKA138" s="166"/>
      <c r="DKB138" s="166"/>
      <c r="DKC138" s="166"/>
      <c r="DKD138" s="166"/>
      <c r="DKE138" s="166"/>
      <c r="DKF138" s="166"/>
      <c r="DKG138" s="166"/>
      <c r="DKH138" s="166"/>
      <c r="DKI138" s="166"/>
      <c r="DKJ138" s="166"/>
      <c r="DKK138" s="166"/>
      <c r="DKL138" s="166"/>
      <c r="DKM138" s="166"/>
      <c r="DKN138" s="166"/>
      <c r="DKO138" s="166"/>
      <c r="DKP138" s="166"/>
      <c r="DKQ138" s="166"/>
      <c r="DKR138" s="166"/>
      <c r="DKS138" s="166"/>
      <c r="DKT138" s="166"/>
      <c r="DKU138" s="166"/>
      <c r="DKV138" s="166"/>
      <c r="DKW138" s="166"/>
      <c r="DKX138" s="166"/>
      <c r="DKY138" s="166"/>
      <c r="DKZ138" s="166"/>
      <c r="DLA138" s="166"/>
      <c r="DLB138" s="166"/>
      <c r="DLC138" s="166"/>
      <c r="DLD138" s="166"/>
      <c r="DLE138" s="166"/>
      <c r="DLF138" s="166"/>
      <c r="DLG138" s="166"/>
      <c r="DLH138" s="166"/>
      <c r="DLI138" s="166"/>
      <c r="DLJ138" s="166"/>
      <c r="DLK138" s="166"/>
      <c r="DLL138" s="166"/>
      <c r="DLM138" s="166"/>
      <c r="DLN138" s="166"/>
      <c r="DLO138" s="166"/>
      <c r="DLP138" s="166"/>
      <c r="DLQ138" s="166"/>
      <c r="DLR138" s="166"/>
      <c r="DLS138" s="166"/>
      <c r="DLT138" s="166"/>
      <c r="DLU138" s="166"/>
      <c r="DLV138" s="166"/>
      <c r="DLW138" s="166"/>
      <c r="DLX138" s="166"/>
      <c r="DLY138" s="166"/>
      <c r="DLZ138" s="166"/>
      <c r="DMA138" s="166"/>
      <c r="DMB138" s="166"/>
      <c r="DMC138" s="166"/>
      <c r="DMD138" s="166"/>
      <c r="DME138" s="166"/>
      <c r="DMF138" s="166"/>
      <c r="DMG138" s="166"/>
      <c r="DMH138" s="166"/>
      <c r="DMI138" s="166"/>
      <c r="DMJ138" s="166"/>
      <c r="DMK138" s="166"/>
      <c r="DML138" s="166"/>
      <c r="DMM138" s="166"/>
      <c r="DMN138" s="166"/>
      <c r="DMO138" s="166"/>
      <c r="DMP138" s="166"/>
      <c r="DMQ138" s="166"/>
      <c r="DMR138" s="166"/>
      <c r="DMS138" s="166"/>
      <c r="DMT138" s="166"/>
      <c r="DMU138" s="166"/>
      <c r="DMV138" s="166"/>
      <c r="DMW138" s="166"/>
      <c r="DMX138" s="166"/>
      <c r="DMY138" s="166"/>
      <c r="DMZ138" s="166"/>
      <c r="DNA138" s="166"/>
      <c r="DNB138" s="166"/>
      <c r="DNC138" s="166"/>
      <c r="DND138" s="166"/>
      <c r="DNE138" s="166"/>
      <c r="DNF138" s="166"/>
      <c r="DNG138" s="166"/>
      <c r="DNH138" s="166"/>
      <c r="DNI138" s="166"/>
      <c r="DNJ138" s="166"/>
      <c r="DNK138" s="166"/>
      <c r="DNL138" s="166"/>
      <c r="DNM138" s="166"/>
      <c r="DNN138" s="166"/>
      <c r="DNO138" s="166"/>
      <c r="DNP138" s="166"/>
      <c r="DNQ138" s="166"/>
      <c r="DNR138" s="166"/>
      <c r="DNS138" s="166"/>
      <c r="DNT138" s="166"/>
      <c r="DNU138" s="166"/>
      <c r="DNV138" s="166"/>
      <c r="DNW138" s="166"/>
      <c r="DNX138" s="166"/>
      <c r="DNY138" s="166"/>
      <c r="DNZ138" s="166"/>
      <c r="DOA138" s="166"/>
      <c r="DOB138" s="166"/>
      <c r="DOC138" s="166"/>
      <c r="DOD138" s="166"/>
      <c r="DOE138" s="166"/>
      <c r="DOF138" s="166"/>
      <c r="DOG138" s="166"/>
      <c r="DOH138" s="166"/>
      <c r="DOI138" s="166"/>
      <c r="DOJ138" s="166"/>
      <c r="DOK138" s="166"/>
      <c r="DOL138" s="166"/>
      <c r="DOM138" s="166"/>
      <c r="DON138" s="166"/>
      <c r="DOO138" s="166"/>
      <c r="DOP138" s="166"/>
      <c r="DOQ138" s="166"/>
      <c r="DOR138" s="166"/>
      <c r="DOS138" s="166"/>
      <c r="DOT138" s="166"/>
      <c r="DOU138" s="166"/>
      <c r="DOV138" s="166"/>
      <c r="DOW138" s="166"/>
      <c r="DOX138" s="166"/>
      <c r="DOY138" s="166"/>
      <c r="DOZ138" s="166"/>
      <c r="DPA138" s="166"/>
      <c r="DPB138" s="166"/>
      <c r="DPC138" s="166"/>
      <c r="DPD138" s="166"/>
      <c r="DPE138" s="166"/>
      <c r="DPF138" s="166"/>
      <c r="DPG138" s="166"/>
    </row>
    <row r="139" spans="1:3127" s="169" customFormat="1" ht="24.75">
      <c r="A139" s="191" t="s">
        <v>2154</v>
      </c>
      <c r="B139" s="191" t="s">
        <v>2032</v>
      </c>
      <c r="C139" s="191" t="s">
        <v>2033</v>
      </c>
      <c r="D139" s="191" t="s">
        <v>2034</v>
      </c>
      <c r="E139" s="191" t="s">
        <v>2155</v>
      </c>
      <c r="F139" s="191" t="s">
        <v>1237</v>
      </c>
      <c r="G139" s="191"/>
      <c r="H139" s="191" t="s">
        <v>1972</v>
      </c>
      <c r="I139" s="191" t="s">
        <v>1005</v>
      </c>
      <c r="J139" s="191" t="s">
        <v>18</v>
      </c>
      <c r="K139" s="191" t="s">
        <v>53</v>
      </c>
      <c r="L139" s="180" t="s">
        <v>1432</v>
      </c>
      <c r="M139" s="191" t="s">
        <v>1113</v>
      </c>
      <c r="N139" s="221">
        <v>2200</v>
      </c>
      <c r="O139" s="221">
        <v>1109</v>
      </c>
      <c r="P139" s="180" t="s">
        <v>1432</v>
      </c>
      <c r="Q139" s="222">
        <v>44.169666666666664</v>
      </c>
      <c r="R139" s="195" t="s">
        <v>2064</v>
      </c>
      <c r="S139" s="195" t="s">
        <v>2065</v>
      </c>
      <c r="T139" s="191"/>
      <c r="U139" s="5"/>
      <c r="V139" s="5"/>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c r="AMK139"/>
      <c r="AML139"/>
      <c r="AMM139"/>
      <c r="AMN139"/>
      <c r="AMO139"/>
      <c r="AMP139"/>
      <c r="AMQ139"/>
      <c r="AMR139"/>
      <c r="AMS139"/>
      <c r="AMT139"/>
      <c r="AMU139"/>
      <c r="AMV139"/>
      <c r="AMW139"/>
      <c r="AMX139"/>
      <c r="AMY139"/>
      <c r="AMZ139"/>
      <c r="ANA139"/>
      <c r="ANB139"/>
      <c r="ANC139"/>
      <c r="AND139"/>
      <c r="ANE139"/>
      <c r="ANF139"/>
      <c r="ANG139"/>
      <c r="ANH139"/>
      <c r="ANI139"/>
      <c r="ANJ139"/>
      <c r="ANK139"/>
      <c r="ANL139"/>
      <c r="ANM139"/>
      <c r="ANN139"/>
      <c r="ANO139"/>
      <c r="ANP139"/>
      <c r="ANQ139"/>
      <c r="ANR139"/>
      <c r="ANS139"/>
      <c r="ANT139"/>
      <c r="ANU139"/>
      <c r="ANV139"/>
      <c r="ANW139"/>
      <c r="ANX139"/>
      <c r="ANY139"/>
      <c r="ANZ139"/>
      <c r="AOA139"/>
      <c r="AOB139"/>
      <c r="AOC139"/>
      <c r="AOD139"/>
      <c r="AOE139"/>
      <c r="AOF139"/>
      <c r="AOG139"/>
      <c r="AOH139"/>
      <c r="AOI139"/>
      <c r="AOJ139"/>
      <c r="AOK139"/>
      <c r="AOL139"/>
      <c r="AOM139"/>
      <c r="AON139"/>
      <c r="AOO139"/>
      <c r="AOP139"/>
      <c r="AOQ139"/>
      <c r="AOR139"/>
      <c r="AOS139"/>
      <c r="AOT139"/>
      <c r="AOU139"/>
      <c r="AOV139"/>
      <c r="AOW139"/>
      <c r="AOX139"/>
      <c r="AOY139"/>
      <c r="AOZ139"/>
      <c r="APA139"/>
      <c r="APB139"/>
      <c r="APC139"/>
      <c r="APD139"/>
      <c r="APE139"/>
      <c r="APF139"/>
      <c r="APG139"/>
      <c r="APH139"/>
      <c r="API139"/>
      <c r="APJ139"/>
      <c r="APK139"/>
      <c r="APL139"/>
      <c r="APM139"/>
      <c r="APN139"/>
      <c r="APO139"/>
      <c r="APP139"/>
      <c r="APQ139"/>
      <c r="APR139"/>
      <c r="APS139"/>
      <c r="APT139"/>
      <c r="APU139"/>
      <c r="APV139" s="167"/>
      <c r="APW139" s="167"/>
      <c r="APX139" s="167"/>
      <c r="APY139" s="167"/>
      <c r="APZ139" s="167"/>
      <c r="AQA139" s="167"/>
      <c r="AQB139" s="167"/>
      <c r="AQC139" s="167"/>
      <c r="AQD139" s="167"/>
      <c r="AQE139" s="167"/>
      <c r="AQF139" s="167"/>
      <c r="AQG139" s="167"/>
      <c r="AQH139" s="167"/>
      <c r="AQI139" s="167"/>
      <c r="AQJ139" s="167"/>
      <c r="AQK139" s="167"/>
      <c r="AQL139" s="167"/>
      <c r="AQM139" s="167"/>
      <c r="AQN139" s="167"/>
      <c r="AQO139" s="167"/>
      <c r="AQP139" s="167"/>
      <c r="AQQ139" s="167"/>
      <c r="AQR139" s="167"/>
      <c r="AQS139" s="167"/>
      <c r="AQT139" s="167"/>
      <c r="AQU139" s="167"/>
      <c r="AQV139" s="167"/>
      <c r="AQW139" s="167"/>
      <c r="AQX139" s="167"/>
      <c r="AQY139" s="167"/>
      <c r="AQZ139" s="167"/>
      <c r="ARA139" s="167"/>
      <c r="ARB139" s="167"/>
      <c r="ARC139" s="167"/>
      <c r="ARD139" s="167"/>
      <c r="ARE139" s="167"/>
      <c r="ARF139" s="167"/>
      <c r="ARG139" s="167"/>
      <c r="ARH139" s="167"/>
      <c r="ARI139" s="167"/>
      <c r="ARJ139" s="167"/>
      <c r="ARK139" s="167"/>
      <c r="ARL139" s="167"/>
      <c r="ARM139" s="167"/>
      <c r="ARN139" s="167"/>
      <c r="ARO139" s="167"/>
      <c r="ARP139" s="167"/>
      <c r="ARQ139" s="167"/>
      <c r="ARR139" s="167"/>
      <c r="ARS139" s="167"/>
      <c r="ART139" s="167"/>
      <c r="ARU139" s="167"/>
      <c r="ARV139" s="167"/>
      <c r="ARW139" s="167"/>
      <c r="ARX139" s="167"/>
      <c r="ARY139" s="167"/>
      <c r="ARZ139" s="167"/>
      <c r="ASA139" s="167"/>
      <c r="ASB139" s="167"/>
      <c r="ASC139" s="167"/>
      <c r="ASD139" s="167"/>
      <c r="ASE139" s="167"/>
      <c r="ASF139" s="167"/>
      <c r="ASG139" s="167"/>
      <c r="ASH139" s="167"/>
      <c r="ASI139" s="167"/>
      <c r="ASJ139" s="167"/>
      <c r="ASK139" s="167"/>
      <c r="ASL139" s="167"/>
      <c r="ASM139" s="167"/>
      <c r="ASN139" s="167"/>
      <c r="ASO139" s="167"/>
      <c r="ASP139" s="167"/>
      <c r="ASQ139" s="167"/>
      <c r="ASR139" s="167"/>
      <c r="ASS139" s="167"/>
      <c r="AST139" s="167"/>
      <c r="ASU139" s="167"/>
      <c r="ASV139" s="167"/>
      <c r="ASW139" s="167"/>
      <c r="ASX139" s="167"/>
      <c r="ASY139" s="167"/>
      <c r="ASZ139" s="167"/>
      <c r="ATA139" s="167"/>
      <c r="ATB139" s="167"/>
      <c r="ATC139" s="167"/>
      <c r="ATD139" s="167"/>
      <c r="ATE139" s="167"/>
      <c r="ATF139" s="167"/>
      <c r="ATG139" s="167"/>
      <c r="ATH139" s="167"/>
      <c r="ATI139" s="167"/>
      <c r="ATJ139" s="167"/>
      <c r="ATK139" s="167"/>
      <c r="ATL139" s="167"/>
      <c r="ATM139" s="167"/>
      <c r="ATN139" s="167"/>
      <c r="ATO139" s="167"/>
      <c r="ATP139" s="167"/>
      <c r="ATQ139" s="167"/>
      <c r="ATR139" s="167"/>
      <c r="ATS139" s="167"/>
      <c r="ATT139" s="167"/>
      <c r="ATU139" s="167"/>
      <c r="ATV139" s="167"/>
      <c r="ATW139" s="167"/>
      <c r="ATX139" s="167"/>
      <c r="ATY139" s="167"/>
      <c r="ATZ139" s="167"/>
      <c r="AUA139" s="167"/>
      <c r="AUB139" s="167"/>
      <c r="AUC139" s="167"/>
      <c r="AUD139" s="167"/>
      <c r="AUE139" s="167"/>
      <c r="AUF139" s="167"/>
      <c r="AUG139" s="167"/>
      <c r="AUH139" s="167"/>
      <c r="AUI139" s="167"/>
      <c r="AUJ139" s="167"/>
      <c r="AUK139" s="167"/>
      <c r="AUL139" s="167"/>
      <c r="AUM139" s="167"/>
      <c r="AUN139" s="167"/>
      <c r="AUO139" s="167"/>
      <c r="AUP139" s="167"/>
      <c r="AUQ139" s="167"/>
      <c r="AUR139" s="167"/>
      <c r="AUS139" s="167"/>
      <c r="AUT139" s="167"/>
      <c r="AUU139" s="167"/>
      <c r="AUV139" s="167"/>
      <c r="AUW139" s="167"/>
      <c r="AUX139" s="167"/>
      <c r="AUY139" s="167"/>
      <c r="AUZ139" s="167"/>
      <c r="AVA139" s="167"/>
      <c r="AVB139" s="167"/>
      <c r="AVC139" s="167"/>
      <c r="AVD139" s="167"/>
      <c r="AVE139" s="167"/>
      <c r="AVF139" s="167"/>
      <c r="AVG139" s="167"/>
      <c r="AVH139" s="167"/>
      <c r="AVI139" s="167"/>
      <c r="AVJ139" s="167"/>
      <c r="AVK139" s="167"/>
      <c r="AVL139" s="167"/>
      <c r="AVM139" s="167"/>
      <c r="AVN139" s="167"/>
      <c r="AVO139" s="167"/>
      <c r="AVP139" s="167"/>
      <c r="AVQ139" s="167"/>
      <c r="AVR139" s="167"/>
      <c r="AVS139" s="167"/>
      <c r="AVT139" s="167"/>
      <c r="AVU139" s="167"/>
      <c r="AVV139" s="167"/>
      <c r="AVW139" s="167"/>
      <c r="AVX139" s="167"/>
      <c r="AVY139" s="167"/>
      <c r="AVZ139" s="167"/>
      <c r="AWA139" s="167"/>
      <c r="AWB139" s="167"/>
      <c r="AWC139" s="167"/>
      <c r="AWD139" s="167"/>
      <c r="AWE139" s="167"/>
      <c r="AWF139" s="167"/>
      <c r="AWG139" s="167"/>
      <c r="AWH139" s="167"/>
      <c r="AWI139" s="167"/>
      <c r="AWJ139" s="167"/>
      <c r="AWK139" s="167"/>
      <c r="AWL139" s="167"/>
      <c r="AWM139" s="167"/>
      <c r="AWN139" s="167"/>
      <c r="AWO139" s="167"/>
      <c r="AWP139" s="167"/>
      <c r="AWQ139" s="167"/>
      <c r="AWR139" s="167"/>
      <c r="AWS139" s="167"/>
      <c r="AWT139" s="167"/>
      <c r="AWU139" s="167"/>
      <c r="AWV139" s="167"/>
      <c r="AWW139" s="167"/>
      <c r="AWX139" s="167"/>
      <c r="AWY139" s="167"/>
      <c r="AWZ139" s="167"/>
      <c r="AXA139" s="167"/>
      <c r="AXB139" s="167"/>
      <c r="AXC139" s="167"/>
      <c r="AXD139" s="167"/>
      <c r="AXE139" s="167"/>
      <c r="AXF139" s="167"/>
      <c r="AXG139" s="167"/>
      <c r="AXH139" s="167"/>
      <c r="AXI139" s="167"/>
      <c r="AXJ139" s="167"/>
      <c r="AXK139" s="167"/>
      <c r="AXL139" s="167"/>
      <c r="AXM139" s="167"/>
      <c r="AXN139" s="167"/>
      <c r="AXO139" s="167"/>
      <c r="AXP139" s="167"/>
      <c r="AXQ139" s="167"/>
      <c r="AXR139" s="167"/>
      <c r="AXS139" s="167"/>
      <c r="AXT139" s="167"/>
      <c r="AXU139" s="167"/>
      <c r="AXV139" s="167"/>
      <c r="AXW139" s="167"/>
      <c r="AXX139" s="167"/>
      <c r="AXY139" s="167"/>
      <c r="AXZ139" s="167"/>
      <c r="AYA139" s="167"/>
      <c r="AYB139" s="167"/>
      <c r="AYC139" s="167"/>
      <c r="AYD139" s="167"/>
      <c r="AYE139" s="167"/>
      <c r="AYF139" s="167"/>
      <c r="AYG139" s="167"/>
      <c r="AYH139" s="167"/>
      <c r="AYI139" s="167"/>
      <c r="AYJ139" s="167"/>
      <c r="AYK139" s="167"/>
      <c r="AYL139" s="167"/>
      <c r="AYM139" s="167"/>
      <c r="AYN139" s="167"/>
      <c r="AYO139" s="167"/>
      <c r="AYP139" s="167"/>
      <c r="AYQ139" s="167"/>
      <c r="AYR139" s="167"/>
      <c r="AYS139" s="167"/>
      <c r="AYT139" s="167"/>
      <c r="AYU139" s="167"/>
      <c r="AYV139" s="167"/>
      <c r="AYW139" s="167"/>
      <c r="AYX139" s="167"/>
      <c r="AYY139" s="167"/>
      <c r="AYZ139" s="167"/>
      <c r="AZA139" s="167"/>
      <c r="AZB139" s="167"/>
      <c r="AZC139" s="167"/>
      <c r="AZD139" s="167"/>
      <c r="AZE139" s="167"/>
      <c r="AZF139" s="167"/>
      <c r="AZG139" s="167"/>
      <c r="AZH139" s="167"/>
      <c r="AZI139" s="167"/>
      <c r="AZJ139" s="167"/>
      <c r="AZK139" s="167"/>
      <c r="AZL139" s="167"/>
      <c r="AZM139" s="167"/>
      <c r="AZN139" s="167"/>
      <c r="AZO139" s="167"/>
      <c r="AZP139" s="167"/>
      <c r="AZQ139" s="167"/>
      <c r="AZR139" s="167"/>
      <c r="AZS139" s="167"/>
      <c r="AZT139" s="167"/>
      <c r="AZU139" s="167"/>
      <c r="AZV139" s="167"/>
      <c r="AZW139" s="167"/>
      <c r="AZX139" s="167"/>
      <c r="AZY139" s="167"/>
      <c r="AZZ139" s="167"/>
      <c r="BAA139" s="167"/>
      <c r="BAB139" s="167"/>
      <c r="BAC139" s="167"/>
      <c r="BAD139" s="167"/>
      <c r="BAE139" s="167"/>
      <c r="BAF139" s="167"/>
      <c r="BAG139" s="167"/>
      <c r="BAH139" s="167"/>
      <c r="BAI139" s="167"/>
      <c r="BAJ139" s="167"/>
      <c r="BAK139" s="167"/>
      <c r="BAL139" s="167"/>
      <c r="BAM139" s="167"/>
      <c r="BAN139" s="167"/>
      <c r="BAO139" s="167"/>
      <c r="BAP139" s="167"/>
      <c r="BAQ139" s="167"/>
      <c r="BAR139" s="167"/>
      <c r="BAS139" s="167"/>
      <c r="BAT139" s="167"/>
      <c r="BAU139" s="167"/>
      <c r="BAV139" s="167"/>
      <c r="BAW139" s="167"/>
      <c r="BAX139" s="167"/>
      <c r="BAY139" s="167"/>
      <c r="BAZ139" s="167"/>
      <c r="BBA139" s="167"/>
      <c r="BBB139" s="167"/>
      <c r="BBC139" s="167"/>
      <c r="BBD139" s="167"/>
      <c r="BBE139" s="167"/>
      <c r="BBF139" s="167"/>
      <c r="BBG139" s="167"/>
      <c r="BBH139" s="167"/>
      <c r="BBI139" s="167"/>
      <c r="BBJ139" s="167"/>
      <c r="BBK139" s="167"/>
      <c r="BBL139" s="167"/>
      <c r="BBM139" s="167"/>
      <c r="BBN139" s="167"/>
      <c r="BBO139" s="167"/>
      <c r="BBP139" s="167"/>
      <c r="BBQ139" s="167"/>
      <c r="BBR139" s="167"/>
      <c r="BBS139" s="167"/>
      <c r="BBT139" s="167"/>
      <c r="BBU139" s="167"/>
      <c r="BBV139" s="167"/>
      <c r="BBW139" s="167"/>
      <c r="BBX139" s="167"/>
      <c r="BBY139" s="167"/>
      <c r="BBZ139" s="167"/>
      <c r="BCA139" s="167"/>
      <c r="BCB139" s="167"/>
      <c r="BCC139" s="167"/>
      <c r="BCD139" s="167"/>
      <c r="BCE139" s="167"/>
      <c r="BCF139" s="167"/>
      <c r="BCG139" s="167"/>
      <c r="BCH139" s="167"/>
      <c r="BCI139" s="167"/>
      <c r="BCJ139" s="167"/>
      <c r="BCK139" s="167"/>
      <c r="BCL139" s="167"/>
      <c r="BCM139" s="167"/>
      <c r="BCN139" s="167"/>
      <c r="BCO139" s="167"/>
      <c r="BCP139" s="167"/>
      <c r="BCQ139" s="167"/>
      <c r="BCR139" s="167"/>
      <c r="BCS139" s="167"/>
      <c r="BCT139" s="167"/>
      <c r="BCU139" s="167"/>
      <c r="BCV139" s="167"/>
      <c r="BCW139" s="167"/>
      <c r="BCX139" s="167"/>
      <c r="BCY139" s="167"/>
      <c r="BCZ139" s="167"/>
      <c r="BDA139" s="167"/>
      <c r="BDB139" s="167"/>
      <c r="BDC139" s="167"/>
      <c r="BDD139" s="167"/>
      <c r="BDE139" s="167"/>
      <c r="BDF139" s="167"/>
      <c r="BDG139" s="167"/>
      <c r="BDH139" s="167"/>
      <c r="BDI139" s="167"/>
      <c r="BDJ139" s="167"/>
      <c r="BDK139" s="167"/>
      <c r="BDL139" s="167"/>
      <c r="BDM139" s="167"/>
      <c r="BDN139" s="167"/>
      <c r="BDO139" s="167"/>
      <c r="BDP139" s="167"/>
      <c r="BDQ139" s="167"/>
      <c r="BDR139" s="167"/>
      <c r="BDS139" s="167"/>
      <c r="BDT139" s="167"/>
      <c r="BDU139" s="167"/>
      <c r="BDV139" s="167"/>
      <c r="BDW139" s="167"/>
      <c r="BDX139" s="167"/>
      <c r="BDY139" s="167"/>
      <c r="BDZ139" s="167"/>
      <c r="BEA139" s="167"/>
      <c r="BEB139" s="167"/>
      <c r="BEC139" s="167"/>
      <c r="BED139" s="167"/>
      <c r="BEE139" s="167"/>
      <c r="BEF139" s="167"/>
      <c r="BEG139" s="167"/>
      <c r="BEH139" s="167"/>
      <c r="BEI139" s="167"/>
      <c r="BEJ139" s="167"/>
      <c r="BEK139" s="167"/>
      <c r="BEL139" s="167"/>
      <c r="BEM139" s="167"/>
      <c r="BEN139" s="167"/>
      <c r="BEO139" s="167"/>
      <c r="BEP139" s="167"/>
      <c r="BEQ139" s="167"/>
      <c r="BER139" s="167"/>
      <c r="BES139" s="167"/>
      <c r="BET139" s="167"/>
      <c r="BEU139" s="167"/>
      <c r="BEV139" s="167"/>
      <c r="BEW139" s="167"/>
      <c r="BEX139" s="167"/>
      <c r="BEY139" s="167"/>
      <c r="BEZ139" s="167"/>
      <c r="BFA139" s="167"/>
      <c r="BFB139" s="167"/>
      <c r="BFC139" s="167"/>
      <c r="BFD139" s="167"/>
      <c r="BFE139" s="167"/>
      <c r="BFF139" s="167"/>
      <c r="BFG139" s="167"/>
      <c r="BFH139" s="167"/>
      <c r="BFI139" s="167"/>
      <c r="BFJ139" s="167"/>
      <c r="BFK139" s="167"/>
      <c r="BFL139" s="167"/>
      <c r="BFM139" s="167"/>
      <c r="BFN139" s="167"/>
      <c r="BFO139" s="167"/>
      <c r="BFP139" s="167"/>
      <c r="BFQ139" s="167"/>
      <c r="BFR139" s="167"/>
      <c r="BFS139" s="167"/>
      <c r="BFT139" s="167"/>
      <c r="BFU139" s="167"/>
      <c r="BFV139" s="167"/>
      <c r="BFW139" s="167"/>
      <c r="BFX139" s="167"/>
      <c r="BFY139" s="167"/>
      <c r="BFZ139" s="167"/>
      <c r="BGA139" s="167"/>
      <c r="BGB139" s="167"/>
      <c r="BGC139" s="167"/>
      <c r="BGD139" s="167"/>
      <c r="BGE139" s="167"/>
      <c r="BGF139" s="167"/>
      <c r="BGG139" s="167"/>
      <c r="BGH139" s="167"/>
      <c r="BGI139" s="167"/>
      <c r="BGJ139" s="167"/>
      <c r="BGK139" s="167"/>
      <c r="BGL139" s="167"/>
      <c r="BGM139" s="167"/>
      <c r="BGN139" s="167"/>
      <c r="BGO139" s="167"/>
      <c r="BGP139" s="167"/>
      <c r="BGQ139" s="167"/>
      <c r="BGR139" s="167"/>
      <c r="BGS139" s="167"/>
      <c r="BGT139" s="167"/>
      <c r="BGU139" s="167"/>
      <c r="BGV139" s="167"/>
      <c r="BGW139" s="167"/>
      <c r="BGX139" s="167"/>
      <c r="BGY139" s="167"/>
      <c r="BGZ139" s="167"/>
      <c r="BHA139" s="167"/>
      <c r="BHB139" s="167"/>
      <c r="BHC139" s="167"/>
      <c r="BHD139" s="167"/>
      <c r="BHE139" s="167"/>
      <c r="BHF139" s="167"/>
      <c r="BHG139" s="167"/>
      <c r="BHH139" s="167"/>
      <c r="BHI139" s="167"/>
      <c r="BHJ139" s="167"/>
      <c r="BHK139" s="167"/>
      <c r="BHL139" s="167"/>
      <c r="BHM139" s="167"/>
      <c r="BHN139" s="167"/>
      <c r="BHO139" s="167"/>
      <c r="BHP139" s="167"/>
      <c r="BHQ139" s="167"/>
      <c r="BHR139" s="167"/>
      <c r="BHS139" s="167"/>
      <c r="BHT139" s="167"/>
      <c r="BHU139" s="167"/>
      <c r="BHV139" s="167"/>
      <c r="BHW139" s="167"/>
      <c r="BHX139" s="167"/>
      <c r="BHY139" s="167"/>
      <c r="BHZ139" s="167"/>
      <c r="BIA139" s="167"/>
      <c r="BIB139" s="167"/>
      <c r="BIC139" s="167"/>
      <c r="BID139" s="167"/>
      <c r="BIE139" s="167"/>
      <c r="BIF139" s="167"/>
      <c r="BIG139" s="167"/>
      <c r="BIH139" s="167"/>
      <c r="BII139" s="167"/>
      <c r="BIJ139" s="167"/>
      <c r="BIK139" s="167"/>
      <c r="BIL139" s="167"/>
      <c r="BIM139" s="167"/>
      <c r="BIN139" s="167"/>
      <c r="BIO139" s="167"/>
      <c r="BIP139" s="167"/>
      <c r="BIQ139" s="167"/>
      <c r="BIR139" s="167"/>
      <c r="BIS139" s="167"/>
      <c r="BIT139" s="167"/>
      <c r="BIU139" s="167"/>
      <c r="BIV139" s="167"/>
      <c r="BIW139" s="167"/>
      <c r="BIX139" s="167"/>
      <c r="BIY139" s="167"/>
      <c r="BIZ139" s="167"/>
      <c r="BJA139" s="167"/>
      <c r="BJB139" s="167"/>
      <c r="BJC139" s="167"/>
      <c r="BJD139" s="167"/>
      <c r="BJE139" s="167"/>
      <c r="BJF139" s="167"/>
      <c r="BJG139" s="167"/>
      <c r="BJH139" s="167"/>
      <c r="BJI139" s="167"/>
      <c r="BJJ139" s="167"/>
      <c r="BJK139" s="167"/>
      <c r="BJL139" s="167"/>
      <c r="BJM139" s="167"/>
      <c r="BJN139" s="167"/>
      <c r="BJO139" s="167"/>
      <c r="BJP139" s="167"/>
      <c r="BJQ139" s="167"/>
      <c r="BJR139" s="167"/>
      <c r="BJS139" s="167"/>
      <c r="BJT139" s="167"/>
      <c r="BJU139" s="167"/>
      <c r="BJV139" s="167"/>
      <c r="BJW139" s="167"/>
      <c r="BJX139" s="167"/>
      <c r="BJY139" s="167"/>
      <c r="BJZ139" s="167"/>
      <c r="BKA139" s="167"/>
      <c r="BKB139" s="167"/>
      <c r="BKC139" s="167"/>
      <c r="BKD139" s="167"/>
      <c r="BKE139" s="167"/>
      <c r="BKF139" s="167"/>
      <c r="BKG139" s="167"/>
      <c r="BKH139" s="167"/>
      <c r="BKI139" s="167"/>
      <c r="BKJ139" s="167"/>
      <c r="BKK139" s="167"/>
      <c r="BKL139" s="167"/>
      <c r="BKM139" s="167"/>
      <c r="BKN139" s="167"/>
      <c r="BKO139" s="167"/>
      <c r="BKP139" s="167"/>
      <c r="BKQ139" s="167"/>
      <c r="BKR139" s="167"/>
      <c r="BKS139" s="167"/>
      <c r="BKT139" s="167"/>
      <c r="BKU139" s="167"/>
      <c r="BKV139" s="167"/>
      <c r="BKW139" s="167"/>
      <c r="BKX139" s="167"/>
      <c r="BKY139" s="167"/>
      <c r="BKZ139" s="167"/>
      <c r="BLA139" s="167"/>
      <c r="BLB139" s="167"/>
      <c r="BLC139" s="167"/>
      <c r="BLD139" s="167"/>
      <c r="BLE139" s="167"/>
      <c r="BLF139" s="167"/>
      <c r="BLG139" s="167"/>
      <c r="BLH139" s="167"/>
      <c r="BLI139" s="167"/>
      <c r="BLJ139" s="167"/>
      <c r="BLK139" s="167"/>
      <c r="BLL139" s="167"/>
      <c r="BLM139" s="167"/>
      <c r="BLN139" s="167"/>
      <c r="BLO139" s="167"/>
      <c r="BLP139" s="167"/>
      <c r="BLQ139" s="167"/>
      <c r="BLR139" s="167"/>
      <c r="BLS139" s="167"/>
      <c r="BLT139" s="167"/>
      <c r="BLU139" s="167"/>
      <c r="BLV139" s="167"/>
      <c r="BLW139" s="167"/>
      <c r="BLX139" s="167"/>
      <c r="BLY139" s="167"/>
      <c r="BLZ139" s="167"/>
      <c r="BMA139" s="167"/>
      <c r="BMB139" s="167"/>
      <c r="BMC139" s="167"/>
      <c r="BMD139" s="167"/>
      <c r="BME139" s="167"/>
      <c r="BMF139" s="167"/>
      <c r="BMG139" s="167"/>
      <c r="BMH139" s="167"/>
      <c r="BMI139" s="167"/>
      <c r="BMJ139" s="167"/>
      <c r="BMK139" s="167"/>
      <c r="BML139" s="167"/>
      <c r="BMM139" s="167"/>
      <c r="BMN139" s="167"/>
      <c r="BMO139" s="167"/>
      <c r="BMP139" s="167"/>
      <c r="BMQ139" s="167"/>
      <c r="BMR139" s="167"/>
      <c r="BMS139" s="167"/>
      <c r="BMT139" s="167"/>
      <c r="BMU139" s="167"/>
      <c r="BMV139" s="167"/>
      <c r="BMW139" s="167"/>
      <c r="BMX139" s="167"/>
      <c r="BMY139" s="167"/>
      <c r="BMZ139" s="167"/>
      <c r="BNA139" s="167"/>
      <c r="BNB139" s="167"/>
      <c r="BNC139" s="167"/>
      <c r="BND139" s="167"/>
      <c r="BNE139" s="167"/>
      <c r="BNF139" s="167"/>
      <c r="BNG139" s="167"/>
      <c r="BNH139" s="167"/>
      <c r="BNI139" s="167"/>
      <c r="BNJ139" s="167"/>
      <c r="BNK139" s="167"/>
      <c r="BNL139" s="167"/>
      <c r="BNM139" s="167"/>
      <c r="BNN139" s="167"/>
      <c r="BNO139" s="167"/>
      <c r="BNP139" s="167"/>
      <c r="BNQ139" s="167"/>
      <c r="BNR139" s="167"/>
      <c r="BNS139" s="167"/>
      <c r="BNT139" s="167"/>
      <c r="BNU139" s="167"/>
      <c r="BNV139" s="167"/>
      <c r="BNW139" s="167"/>
      <c r="BNX139" s="167"/>
      <c r="BNY139" s="167"/>
      <c r="BNZ139" s="167"/>
      <c r="BOA139" s="167"/>
      <c r="BOB139" s="167"/>
      <c r="BOC139" s="167"/>
      <c r="BOD139" s="167"/>
      <c r="BOE139" s="167"/>
      <c r="BOF139" s="167"/>
      <c r="BOG139" s="167"/>
      <c r="BOH139" s="167"/>
      <c r="BOI139" s="167"/>
      <c r="BOJ139" s="167"/>
      <c r="BOK139" s="167"/>
      <c r="BOL139" s="167"/>
      <c r="BOM139" s="167"/>
      <c r="BON139" s="167"/>
      <c r="BOO139" s="167"/>
      <c r="BOP139" s="167"/>
      <c r="BOQ139" s="167"/>
      <c r="BOR139" s="167"/>
      <c r="BOS139" s="167"/>
      <c r="BOT139" s="167"/>
      <c r="BOU139" s="167"/>
      <c r="BOV139" s="167"/>
      <c r="BOW139" s="167"/>
      <c r="BOX139" s="167"/>
      <c r="BOY139" s="167"/>
      <c r="BOZ139" s="167"/>
      <c r="BPA139" s="167"/>
      <c r="BPB139" s="167"/>
      <c r="BPC139" s="167"/>
      <c r="BPD139" s="167"/>
      <c r="BPE139" s="167"/>
      <c r="BPF139" s="167"/>
      <c r="BPG139" s="167"/>
      <c r="BPH139" s="167"/>
      <c r="BPI139" s="167"/>
      <c r="BPJ139" s="167"/>
      <c r="BPK139" s="167"/>
      <c r="BPL139" s="167"/>
      <c r="BPM139" s="167"/>
      <c r="BPN139" s="167"/>
      <c r="BPO139" s="167"/>
      <c r="BPP139" s="167"/>
      <c r="BPQ139" s="167"/>
      <c r="BPR139" s="167"/>
      <c r="BPS139" s="167"/>
      <c r="BPT139" s="167"/>
      <c r="BPU139" s="167"/>
      <c r="BPV139" s="167"/>
      <c r="BPW139" s="167"/>
      <c r="BPX139" s="167"/>
      <c r="BPY139" s="167"/>
      <c r="BPZ139" s="167"/>
      <c r="BQA139" s="167"/>
      <c r="BQB139" s="167"/>
      <c r="BQC139" s="167"/>
      <c r="BQD139" s="167"/>
      <c r="BQE139" s="167"/>
      <c r="BQF139" s="167"/>
      <c r="BQG139" s="167"/>
      <c r="BQH139" s="167"/>
      <c r="BQI139" s="167"/>
      <c r="BQJ139" s="167"/>
      <c r="BQK139" s="167"/>
      <c r="BQL139" s="167"/>
      <c r="BQM139" s="167"/>
      <c r="BQN139" s="167"/>
      <c r="BQO139" s="167"/>
      <c r="BQP139" s="167"/>
      <c r="BQQ139" s="167"/>
      <c r="BQR139" s="167"/>
      <c r="BQS139" s="167"/>
      <c r="BQT139" s="167"/>
      <c r="BQU139" s="167"/>
      <c r="BQV139" s="167"/>
      <c r="BQW139" s="167"/>
      <c r="BQX139" s="167"/>
      <c r="BQY139" s="167"/>
      <c r="BQZ139" s="167"/>
      <c r="BRA139" s="167"/>
      <c r="BRB139" s="167"/>
      <c r="BRC139" s="167"/>
      <c r="BRD139" s="167"/>
      <c r="BRE139" s="167"/>
      <c r="BRF139" s="167"/>
      <c r="BRG139" s="167"/>
      <c r="BRH139" s="167"/>
      <c r="BRI139" s="167"/>
      <c r="BRJ139" s="167"/>
      <c r="BRK139" s="167"/>
      <c r="BRL139" s="167"/>
      <c r="BRM139" s="167"/>
      <c r="BRN139" s="167"/>
      <c r="BRO139" s="167"/>
      <c r="BRP139" s="167"/>
      <c r="BRQ139" s="167"/>
      <c r="BRR139" s="167"/>
      <c r="BRS139" s="167"/>
      <c r="BRT139" s="167"/>
      <c r="BRU139" s="167"/>
      <c r="BRV139" s="167"/>
      <c r="BRW139" s="167"/>
      <c r="BRX139" s="167"/>
      <c r="BRY139" s="167"/>
      <c r="BRZ139" s="167"/>
      <c r="BSA139" s="167"/>
      <c r="BSB139" s="167"/>
      <c r="BSC139" s="167"/>
      <c r="BSD139" s="167"/>
      <c r="BSE139" s="167"/>
      <c r="BSF139" s="167"/>
      <c r="BSG139" s="167"/>
      <c r="BSH139" s="167"/>
      <c r="BSI139" s="167"/>
      <c r="BSJ139" s="167"/>
      <c r="BSK139" s="167"/>
      <c r="BSL139" s="167"/>
      <c r="BSM139" s="167"/>
      <c r="BSN139" s="167"/>
      <c r="BSO139" s="167"/>
      <c r="BSP139" s="167"/>
      <c r="BSQ139" s="167"/>
      <c r="BSR139" s="167"/>
      <c r="BSS139" s="167"/>
      <c r="BST139" s="167"/>
      <c r="BSU139" s="167"/>
      <c r="BSV139" s="167"/>
      <c r="BSW139" s="167"/>
      <c r="BSX139" s="167"/>
      <c r="BSY139" s="167"/>
      <c r="BSZ139" s="167"/>
      <c r="BTA139" s="167"/>
      <c r="BTB139" s="167"/>
      <c r="BTC139" s="167"/>
      <c r="BTD139" s="167"/>
      <c r="BTE139" s="167"/>
      <c r="BTF139" s="167"/>
      <c r="BTG139" s="167"/>
      <c r="BTH139" s="167"/>
      <c r="BTI139" s="167"/>
      <c r="BTJ139" s="167"/>
      <c r="BTK139" s="167"/>
      <c r="BTL139" s="167"/>
      <c r="BTM139" s="167"/>
      <c r="BTN139" s="167"/>
      <c r="BTO139" s="167"/>
      <c r="BTP139" s="167"/>
      <c r="BTQ139" s="167"/>
      <c r="BTR139" s="167"/>
      <c r="BTS139" s="167"/>
      <c r="BTT139" s="167"/>
      <c r="BTU139" s="167"/>
      <c r="BTV139" s="167"/>
      <c r="BTW139" s="167"/>
      <c r="BTX139" s="167"/>
      <c r="BTY139" s="167"/>
      <c r="BTZ139" s="167"/>
      <c r="BUA139" s="167"/>
      <c r="BUB139" s="167"/>
      <c r="BUC139" s="167"/>
      <c r="BUD139" s="167"/>
      <c r="BUE139" s="167"/>
      <c r="BUF139" s="167"/>
      <c r="BUG139" s="167"/>
      <c r="BUH139" s="167"/>
      <c r="BUI139" s="167"/>
      <c r="BUJ139" s="167"/>
      <c r="BUK139" s="167"/>
      <c r="BUL139" s="167"/>
      <c r="BUM139" s="167"/>
      <c r="BUN139" s="167"/>
      <c r="BUO139" s="167"/>
      <c r="BUP139" s="167"/>
      <c r="BUQ139" s="167"/>
      <c r="BUR139" s="167"/>
      <c r="BUS139" s="167"/>
      <c r="BUT139" s="167"/>
      <c r="BUU139" s="167"/>
      <c r="BUV139" s="167"/>
      <c r="BUW139" s="167"/>
      <c r="BUX139" s="167"/>
      <c r="BUY139" s="167"/>
      <c r="BUZ139" s="167"/>
      <c r="BVA139" s="167"/>
      <c r="BVB139" s="167"/>
      <c r="BVC139" s="167"/>
      <c r="BVD139" s="167"/>
      <c r="BVE139" s="167"/>
      <c r="BVF139" s="167"/>
      <c r="BVG139" s="167"/>
      <c r="BVH139" s="167"/>
      <c r="BVI139" s="167"/>
      <c r="BVJ139" s="167"/>
      <c r="BVK139" s="167"/>
      <c r="BVL139" s="167"/>
      <c r="BVM139" s="167"/>
      <c r="BVN139" s="167"/>
      <c r="BVO139" s="167"/>
      <c r="BVP139" s="167"/>
      <c r="BVQ139" s="167"/>
      <c r="BVR139" s="167"/>
      <c r="BVS139" s="167"/>
      <c r="BVT139" s="167"/>
      <c r="BVU139" s="167"/>
      <c r="BVV139" s="167"/>
      <c r="BVW139" s="167"/>
      <c r="BVX139" s="167"/>
      <c r="BVY139" s="167"/>
      <c r="BVZ139" s="167"/>
      <c r="BWA139" s="167"/>
      <c r="BWB139" s="167"/>
      <c r="BWC139" s="167"/>
      <c r="BWD139" s="167"/>
      <c r="BWE139" s="167"/>
      <c r="BWF139" s="167"/>
      <c r="BWG139" s="167"/>
      <c r="BWH139" s="167"/>
      <c r="BWI139" s="167"/>
      <c r="BWJ139" s="167"/>
      <c r="BWK139" s="167"/>
      <c r="BWL139" s="167"/>
      <c r="BWM139" s="167"/>
      <c r="BWN139" s="167"/>
      <c r="BWO139" s="167"/>
      <c r="BWP139" s="167"/>
      <c r="BWQ139" s="167"/>
      <c r="BWR139" s="167"/>
      <c r="BWS139" s="167"/>
      <c r="BWT139" s="167"/>
      <c r="BWU139" s="167"/>
      <c r="BWV139" s="167"/>
      <c r="BWW139" s="167"/>
      <c r="BWX139" s="167"/>
      <c r="BWY139" s="167"/>
      <c r="BWZ139" s="167"/>
      <c r="BXA139" s="167"/>
      <c r="BXB139" s="167"/>
      <c r="BXC139" s="167"/>
      <c r="BXD139" s="167"/>
      <c r="BXE139" s="167"/>
      <c r="BXF139" s="167"/>
      <c r="BXG139" s="167"/>
      <c r="BXH139" s="167"/>
      <c r="BXI139" s="167"/>
      <c r="BXJ139" s="167"/>
      <c r="BXK139" s="167"/>
      <c r="BXL139" s="167"/>
      <c r="BXM139" s="167"/>
      <c r="BXN139" s="167"/>
      <c r="BXO139" s="167"/>
      <c r="BXP139" s="167"/>
      <c r="BXQ139" s="167"/>
      <c r="BXR139" s="167"/>
      <c r="BXS139" s="167"/>
      <c r="BXT139" s="167"/>
      <c r="BXU139" s="167"/>
      <c r="BXV139" s="167"/>
      <c r="BXW139" s="167"/>
      <c r="BXX139" s="167"/>
      <c r="BXY139" s="167"/>
      <c r="BXZ139" s="167"/>
      <c r="BYA139" s="167"/>
      <c r="BYB139" s="167"/>
      <c r="BYC139" s="167"/>
      <c r="BYD139" s="167"/>
      <c r="BYE139" s="167"/>
      <c r="BYF139" s="167"/>
      <c r="BYG139" s="167"/>
      <c r="BYH139" s="167"/>
      <c r="BYI139" s="167"/>
      <c r="BYJ139" s="167"/>
      <c r="BYK139" s="167"/>
      <c r="BYL139" s="167"/>
      <c r="BYM139" s="167"/>
      <c r="BYN139" s="167"/>
      <c r="BYO139" s="167"/>
      <c r="BYP139" s="167"/>
      <c r="BYQ139" s="167"/>
      <c r="BYR139" s="167"/>
      <c r="BYS139" s="167"/>
      <c r="BYT139" s="167"/>
      <c r="BYU139" s="167"/>
      <c r="BYV139" s="167"/>
      <c r="BYW139" s="167"/>
      <c r="BYX139" s="167"/>
      <c r="BYY139" s="167"/>
      <c r="BYZ139" s="167"/>
      <c r="BZA139" s="167"/>
      <c r="BZB139" s="167"/>
      <c r="BZC139" s="167"/>
      <c r="BZD139" s="167"/>
      <c r="BZE139" s="167"/>
      <c r="BZF139" s="167"/>
      <c r="BZG139" s="167"/>
      <c r="BZH139" s="167"/>
      <c r="BZI139" s="167"/>
      <c r="BZJ139" s="167"/>
      <c r="BZK139" s="167"/>
      <c r="BZL139" s="167"/>
      <c r="BZM139" s="167"/>
      <c r="BZN139" s="167"/>
      <c r="BZO139" s="167"/>
      <c r="BZP139" s="167"/>
      <c r="BZQ139" s="167"/>
      <c r="BZR139" s="167"/>
      <c r="BZS139" s="167"/>
      <c r="BZT139" s="167"/>
      <c r="BZU139" s="167"/>
      <c r="BZV139" s="167"/>
      <c r="BZW139" s="167"/>
      <c r="BZX139" s="167"/>
      <c r="BZY139" s="167"/>
      <c r="BZZ139" s="167"/>
      <c r="CAA139" s="167"/>
      <c r="CAB139" s="167"/>
      <c r="CAC139" s="167"/>
      <c r="CAD139" s="167"/>
      <c r="CAE139" s="167"/>
      <c r="CAF139" s="167"/>
      <c r="CAG139" s="167"/>
      <c r="CAH139" s="167"/>
      <c r="CAI139" s="167"/>
      <c r="CAJ139" s="167"/>
      <c r="CAK139" s="167"/>
      <c r="CAL139" s="167"/>
      <c r="CAM139" s="167"/>
      <c r="CAN139" s="167"/>
      <c r="CAO139" s="167"/>
      <c r="CAP139" s="167"/>
      <c r="CAQ139" s="167"/>
      <c r="CAR139" s="167"/>
      <c r="CAS139" s="167"/>
      <c r="CAT139" s="167"/>
      <c r="CAU139" s="167"/>
      <c r="CAV139" s="167"/>
      <c r="CAW139" s="167"/>
      <c r="CAX139" s="167"/>
      <c r="CAY139" s="167"/>
      <c r="CAZ139" s="167"/>
      <c r="CBA139" s="167"/>
      <c r="CBB139" s="167"/>
      <c r="CBC139" s="167"/>
      <c r="CBD139" s="167"/>
      <c r="CBE139" s="167"/>
      <c r="CBF139" s="167"/>
      <c r="CBG139" s="167"/>
      <c r="CBH139" s="167"/>
      <c r="CBI139" s="167"/>
      <c r="CBJ139" s="167"/>
      <c r="CBK139" s="167"/>
      <c r="CBL139" s="167"/>
      <c r="CBM139" s="167"/>
      <c r="CBN139" s="167"/>
      <c r="CBO139" s="167"/>
      <c r="CBP139" s="167"/>
      <c r="CBQ139" s="167"/>
      <c r="CBR139" s="167"/>
      <c r="CBS139" s="167"/>
      <c r="CBT139" s="167"/>
      <c r="CBU139" s="167"/>
      <c r="CBV139" s="167"/>
      <c r="CBW139" s="167"/>
      <c r="CBX139" s="167"/>
      <c r="CBY139" s="167"/>
      <c r="CBZ139" s="167"/>
      <c r="CCA139" s="167"/>
      <c r="CCB139" s="167"/>
      <c r="CCC139" s="167"/>
      <c r="CCD139" s="167"/>
      <c r="CCE139" s="167"/>
      <c r="CCF139" s="167"/>
      <c r="CCG139" s="167"/>
      <c r="CCH139" s="167"/>
      <c r="CCI139" s="167"/>
      <c r="CCJ139" s="167"/>
      <c r="CCK139" s="167"/>
      <c r="CCL139" s="167"/>
      <c r="CCM139" s="167"/>
      <c r="CCN139" s="167"/>
      <c r="CCO139" s="167"/>
      <c r="CCP139" s="167"/>
      <c r="CCQ139" s="167"/>
      <c r="CCR139" s="167"/>
      <c r="CCS139" s="167"/>
      <c r="CCT139" s="167"/>
      <c r="CCU139" s="167"/>
      <c r="CCV139" s="167"/>
      <c r="CCW139" s="167"/>
      <c r="CCX139" s="167"/>
      <c r="CCY139" s="167"/>
      <c r="CCZ139" s="167"/>
      <c r="CDA139" s="167"/>
      <c r="CDB139" s="167"/>
      <c r="CDC139" s="167"/>
      <c r="CDD139" s="167"/>
      <c r="CDE139" s="167"/>
      <c r="CDF139" s="167"/>
      <c r="CDG139" s="167"/>
      <c r="CDH139" s="167"/>
      <c r="CDI139" s="167"/>
      <c r="CDJ139" s="167"/>
      <c r="CDK139" s="167"/>
      <c r="CDL139" s="167"/>
      <c r="CDM139" s="167"/>
      <c r="CDN139" s="167"/>
      <c r="CDO139" s="167"/>
      <c r="CDP139" s="167"/>
      <c r="CDQ139" s="167"/>
      <c r="CDR139" s="167"/>
      <c r="CDS139" s="167"/>
      <c r="CDT139" s="167"/>
      <c r="CDU139" s="167"/>
      <c r="CDV139" s="167"/>
      <c r="CDW139" s="167"/>
      <c r="CDX139" s="167"/>
      <c r="CDY139" s="167"/>
      <c r="CDZ139" s="167"/>
      <c r="CEA139" s="167"/>
      <c r="CEB139" s="167"/>
      <c r="CEC139" s="167"/>
      <c r="CED139" s="167"/>
      <c r="CEE139" s="167"/>
      <c r="CEF139" s="167"/>
      <c r="CEG139" s="167"/>
      <c r="CEH139" s="167"/>
      <c r="CEI139" s="167"/>
      <c r="CEJ139" s="167"/>
      <c r="CEK139" s="167"/>
      <c r="CEL139" s="167"/>
      <c r="CEM139" s="167"/>
      <c r="CEN139" s="167"/>
      <c r="CEO139" s="167"/>
      <c r="CEP139" s="167"/>
      <c r="CEQ139" s="167"/>
      <c r="CER139" s="167"/>
      <c r="CES139" s="167"/>
      <c r="CET139" s="167"/>
      <c r="CEU139" s="167"/>
      <c r="CEV139" s="167"/>
      <c r="CEW139" s="167"/>
      <c r="CEX139" s="167"/>
      <c r="CEY139" s="167"/>
      <c r="CEZ139" s="167"/>
      <c r="CFA139" s="167"/>
      <c r="CFB139" s="167"/>
      <c r="CFC139" s="167"/>
      <c r="CFD139" s="167"/>
      <c r="CFE139" s="167"/>
      <c r="CFF139" s="167"/>
      <c r="CFG139" s="167"/>
      <c r="CFH139" s="167"/>
      <c r="CFI139" s="167"/>
      <c r="CFJ139" s="167"/>
      <c r="CFK139" s="167"/>
      <c r="CFL139" s="167"/>
      <c r="CFM139" s="167"/>
      <c r="CFN139" s="167"/>
      <c r="CFO139" s="167"/>
      <c r="CFP139" s="167"/>
      <c r="CFQ139" s="167"/>
      <c r="CFR139" s="167"/>
      <c r="CFS139" s="167"/>
      <c r="CFT139" s="167"/>
      <c r="CFU139" s="167"/>
      <c r="CFV139" s="167"/>
      <c r="CFW139" s="167"/>
      <c r="CFX139" s="167"/>
      <c r="CFY139" s="167"/>
      <c r="CFZ139" s="167"/>
      <c r="CGA139" s="167"/>
      <c r="CGB139" s="167"/>
      <c r="CGC139" s="167"/>
      <c r="CGD139" s="167"/>
      <c r="CGE139" s="167"/>
      <c r="CGF139" s="167"/>
      <c r="CGG139" s="167"/>
      <c r="CGH139" s="167"/>
      <c r="CGI139" s="167"/>
      <c r="CGJ139" s="167"/>
      <c r="CGK139" s="167"/>
      <c r="CGL139" s="167"/>
      <c r="CGM139" s="167"/>
      <c r="CGN139" s="167"/>
      <c r="CGO139" s="167"/>
      <c r="CGP139" s="167"/>
      <c r="CGQ139" s="167"/>
      <c r="CGR139" s="167"/>
      <c r="CGS139" s="167"/>
      <c r="CGT139" s="167"/>
      <c r="CGU139" s="167"/>
      <c r="CGV139" s="167"/>
      <c r="CGW139" s="167"/>
      <c r="CGX139" s="167"/>
      <c r="CGY139" s="167"/>
      <c r="CGZ139" s="167"/>
      <c r="CHA139" s="167"/>
      <c r="CHB139" s="167"/>
      <c r="CHC139" s="167"/>
      <c r="CHD139" s="167"/>
      <c r="CHE139" s="167"/>
      <c r="CHF139" s="167"/>
      <c r="CHG139" s="167"/>
      <c r="CHH139" s="167"/>
      <c r="CHI139" s="167"/>
      <c r="CHJ139" s="167"/>
      <c r="CHK139" s="167"/>
      <c r="CHL139" s="167"/>
      <c r="CHM139" s="167"/>
      <c r="CHN139" s="167"/>
      <c r="CHO139" s="167"/>
      <c r="CHP139" s="167"/>
      <c r="CHQ139" s="167"/>
      <c r="CHR139" s="167"/>
      <c r="CHS139" s="167"/>
      <c r="CHT139" s="167"/>
      <c r="CHU139" s="167"/>
      <c r="CHV139" s="167"/>
      <c r="CHW139" s="167"/>
      <c r="CHX139" s="167"/>
      <c r="CHY139" s="167"/>
      <c r="CHZ139" s="167"/>
      <c r="CIA139" s="167"/>
      <c r="CIB139" s="167"/>
      <c r="CIC139" s="167"/>
      <c r="CID139" s="167"/>
      <c r="CIE139" s="167"/>
      <c r="CIF139" s="167"/>
      <c r="CIG139" s="167"/>
      <c r="CIH139" s="167"/>
      <c r="CII139" s="167"/>
      <c r="CIJ139" s="167"/>
      <c r="CIK139" s="167"/>
      <c r="CIL139" s="167"/>
      <c r="CIM139" s="167"/>
      <c r="CIN139" s="167"/>
      <c r="CIO139" s="167"/>
      <c r="CIP139" s="167"/>
      <c r="CIQ139" s="167"/>
      <c r="CIR139" s="167"/>
      <c r="CIS139" s="167"/>
      <c r="CIT139" s="167"/>
      <c r="CIU139" s="167"/>
      <c r="CIV139" s="167"/>
      <c r="CIW139" s="167"/>
      <c r="CIX139" s="167"/>
      <c r="CIY139" s="167"/>
      <c r="CIZ139" s="167"/>
      <c r="CJA139" s="167"/>
      <c r="CJB139" s="167"/>
      <c r="CJC139" s="167"/>
      <c r="CJD139" s="167"/>
      <c r="CJE139" s="167"/>
      <c r="CJF139" s="167"/>
      <c r="CJG139" s="167"/>
      <c r="CJH139" s="167"/>
      <c r="CJI139" s="167"/>
      <c r="CJJ139" s="167"/>
      <c r="CJK139" s="167"/>
      <c r="CJL139" s="167"/>
      <c r="CJM139" s="167"/>
      <c r="CJN139" s="167"/>
      <c r="CJO139" s="167"/>
      <c r="CJP139" s="167"/>
      <c r="CJQ139" s="167"/>
      <c r="CJR139" s="167"/>
      <c r="CJS139" s="167"/>
      <c r="CJT139" s="167"/>
      <c r="CJU139" s="167"/>
      <c r="CJV139" s="167"/>
      <c r="CJW139" s="167"/>
      <c r="CJX139" s="167"/>
      <c r="CJY139" s="167"/>
      <c r="CJZ139" s="167"/>
      <c r="CKA139" s="167"/>
      <c r="CKB139" s="167"/>
      <c r="CKC139" s="167"/>
      <c r="CKD139" s="167"/>
      <c r="CKE139" s="167"/>
      <c r="CKF139" s="167"/>
      <c r="CKG139" s="167"/>
      <c r="CKH139" s="167"/>
      <c r="CKI139" s="167"/>
      <c r="CKJ139" s="167"/>
      <c r="CKK139" s="167"/>
      <c r="CKL139" s="167"/>
      <c r="CKM139" s="167"/>
      <c r="CKN139" s="167"/>
      <c r="CKO139" s="167"/>
      <c r="CKP139" s="167"/>
      <c r="CKQ139" s="167"/>
      <c r="CKR139" s="167"/>
      <c r="CKS139" s="167"/>
      <c r="CKT139" s="167"/>
      <c r="CKU139" s="167"/>
      <c r="CKV139" s="167"/>
      <c r="CKW139" s="167"/>
      <c r="CKX139" s="167"/>
      <c r="CKY139" s="167"/>
      <c r="CKZ139" s="167"/>
      <c r="CLA139" s="167"/>
      <c r="CLB139" s="167"/>
      <c r="CLC139" s="167"/>
      <c r="CLD139" s="167"/>
      <c r="CLE139" s="167"/>
      <c r="CLF139" s="167"/>
      <c r="CLG139" s="167"/>
      <c r="CLH139" s="167"/>
      <c r="CLI139" s="167"/>
      <c r="CLJ139" s="167"/>
      <c r="CLK139" s="167"/>
      <c r="CLL139" s="167"/>
      <c r="CLM139" s="167"/>
      <c r="CLN139" s="167"/>
      <c r="CLO139" s="167"/>
      <c r="CLP139" s="167"/>
      <c r="CLQ139" s="167"/>
      <c r="CLR139" s="167"/>
      <c r="CLS139" s="167"/>
      <c r="CLT139" s="167"/>
      <c r="CLU139" s="167"/>
      <c r="CLV139" s="167"/>
      <c r="CLW139" s="167"/>
      <c r="CLX139" s="167"/>
      <c r="CLY139" s="167"/>
      <c r="CLZ139" s="167"/>
      <c r="CMA139" s="167"/>
      <c r="CMB139" s="167"/>
      <c r="CMC139" s="167"/>
      <c r="CMD139" s="167"/>
      <c r="CME139" s="167"/>
      <c r="CMF139" s="167"/>
      <c r="CMG139" s="167"/>
      <c r="CMH139" s="167"/>
      <c r="CMI139" s="167"/>
      <c r="CMJ139" s="167"/>
      <c r="CMK139" s="167"/>
      <c r="CML139" s="167"/>
      <c r="CMM139" s="167"/>
      <c r="CMN139" s="167"/>
      <c r="CMO139" s="167"/>
      <c r="CMP139" s="167"/>
      <c r="CMQ139" s="167"/>
      <c r="CMR139" s="167"/>
      <c r="CMS139" s="167"/>
      <c r="CMT139" s="167"/>
      <c r="CMU139" s="167"/>
      <c r="CMV139" s="167"/>
      <c r="CMW139" s="167"/>
      <c r="CMX139" s="167"/>
      <c r="CMY139" s="167"/>
      <c r="CMZ139" s="167"/>
      <c r="CNA139" s="167"/>
      <c r="CNB139" s="167"/>
      <c r="CNC139" s="167"/>
      <c r="CND139" s="167"/>
      <c r="CNE139" s="167"/>
      <c r="CNF139" s="167"/>
      <c r="CNG139" s="167"/>
      <c r="CNH139" s="167"/>
      <c r="CNI139" s="167"/>
      <c r="CNJ139" s="167"/>
      <c r="CNK139" s="167"/>
      <c r="CNL139" s="167"/>
      <c r="CNM139" s="167"/>
      <c r="CNN139" s="167"/>
      <c r="CNO139" s="167"/>
      <c r="CNP139" s="167"/>
      <c r="CNQ139" s="167"/>
      <c r="CNR139" s="167"/>
      <c r="CNS139" s="167"/>
      <c r="CNT139" s="167"/>
      <c r="CNU139" s="167"/>
      <c r="CNV139" s="167"/>
      <c r="CNW139" s="167"/>
      <c r="CNX139" s="167"/>
      <c r="CNY139" s="167"/>
      <c r="CNZ139" s="167"/>
      <c r="COA139" s="167"/>
      <c r="COB139" s="167"/>
      <c r="COC139" s="167"/>
      <c r="COD139" s="167"/>
      <c r="COE139" s="167"/>
      <c r="COF139" s="167"/>
      <c r="COG139" s="167"/>
      <c r="COH139" s="167"/>
      <c r="COI139" s="167"/>
      <c r="COJ139" s="167"/>
      <c r="COK139" s="167"/>
      <c r="COL139" s="167"/>
      <c r="COM139" s="167"/>
      <c r="CON139" s="167"/>
      <c r="COO139" s="167"/>
      <c r="COP139" s="167"/>
      <c r="COQ139" s="167"/>
      <c r="COR139" s="167"/>
      <c r="COS139" s="167"/>
      <c r="COT139" s="167"/>
      <c r="COU139" s="167"/>
      <c r="COV139" s="167"/>
      <c r="COW139" s="167"/>
      <c r="COX139" s="167"/>
      <c r="COY139" s="167"/>
      <c r="COZ139" s="167"/>
      <c r="CPA139" s="167"/>
      <c r="CPB139" s="167"/>
      <c r="CPC139" s="167"/>
      <c r="CPD139" s="167"/>
      <c r="CPE139" s="167"/>
      <c r="CPF139" s="167"/>
      <c r="CPG139" s="167"/>
      <c r="CPH139" s="167"/>
      <c r="CPI139" s="167"/>
      <c r="CPJ139" s="167"/>
      <c r="CPK139" s="167"/>
      <c r="CPL139" s="167"/>
      <c r="CPM139" s="167"/>
      <c r="CPN139" s="167"/>
      <c r="CPO139" s="167"/>
      <c r="CPP139" s="167"/>
      <c r="CPQ139" s="167"/>
      <c r="CPR139" s="167"/>
      <c r="CPS139" s="167"/>
      <c r="CPT139" s="167"/>
      <c r="CPU139" s="167"/>
      <c r="CPV139" s="167"/>
      <c r="CPW139" s="167"/>
      <c r="CPX139" s="167"/>
      <c r="CPY139" s="167"/>
      <c r="CPZ139" s="167"/>
      <c r="CQA139" s="167"/>
      <c r="CQB139" s="167"/>
      <c r="CQC139" s="167"/>
      <c r="CQD139" s="167"/>
      <c r="CQE139" s="167"/>
      <c r="CQF139" s="167"/>
      <c r="CQG139" s="167"/>
      <c r="CQH139" s="167"/>
      <c r="CQI139" s="167"/>
      <c r="CQJ139" s="167"/>
      <c r="CQK139" s="167"/>
      <c r="CQL139" s="167"/>
      <c r="CQM139" s="167"/>
      <c r="CQN139" s="167"/>
      <c r="CQO139" s="167"/>
      <c r="CQP139" s="167"/>
      <c r="CQQ139" s="167"/>
      <c r="CQR139" s="167"/>
      <c r="CQS139" s="167"/>
      <c r="CQT139" s="167"/>
      <c r="CQU139" s="167"/>
      <c r="CQV139" s="167"/>
      <c r="CQW139" s="167"/>
      <c r="CQX139" s="167"/>
      <c r="CQY139" s="167"/>
      <c r="CQZ139" s="167"/>
      <c r="CRA139" s="167"/>
      <c r="CRB139" s="167"/>
      <c r="CRC139" s="167"/>
      <c r="CRD139" s="167"/>
      <c r="CRE139" s="167"/>
      <c r="CRF139" s="167"/>
      <c r="CRG139" s="167"/>
      <c r="CRH139" s="167"/>
      <c r="CRI139" s="167"/>
      <c r="CRJ139" s="167"/>
      <c r="CRK139" s="167"/>
      <c r="CRL139" s="167"/>
      <c r="CRM139" s="167"/>
      <c r="CRN139" s="167"/>
      <c r="CRO139" s="167"/>
      <c r="CRP139" s="167"/>
      <c r="CRQ139" s="167"/>
      <c r="CRR139" s="167"/>
      <c r="CRS139" s="167"/>
      <c r="CRT139" s="167"/>
      <c r="CRU139" s="167"/>
      <c r="CRV139" s="167"/>
      <c r="CRW139" s="167"/>
      <c r="CRX139" s="167"/>
      <c r="CRY139" s="167"/>
      <c r="CRZ139" s="167"/>
      <c r="CSA139" s="167"/>
      <c r="CSB139" s="167"/>
      <c r="CSC139" s="167"/>
      <c r="CSD139" s="167"/>
      <c r="CSE139" s="167"/>
      <c r="CSF139" s="167"/>
      <c r="CSG139" s="167"/>
      <c r="CSH139" s="167"/>
      <c r="CSI139" s="167"/>
      <c r="CSJ139" s="167"/>
      <c r="CSK139" s="167"/>
      <c r="CSL139" s="167"/>
      <c r="CSM139" s="167"/>
      <c r="CSN139" s="167"/>
      <c r="CSO139" s="167"/>
      <c r="CSP139" s="167"/>
      <c r="CSQ139" s="167"/>
      <c r="CSR139" s="167"/>
      <c r="CSS139" s="167"/>
      <c r="CST139" s="167"/>
      <c r="CSU139" s="167"/>
      <c r="CSV139" s="167"/>
      <c r="CSW139" s="167"/>
      <c r="CSX139" s="167"/>
      <c r="CSY139" s="167"/>
      <c r="CSZ139" s="167"/>
      <c r="CTA139" s="167"/>
      <c r="CTB139" s="167"/>
      <c r="CTC139" s="167"/>
      <c r="CTD139" s="167"/>
      <c r="CTE139" s="167"/>
      <c r="CTF139" s="167"/>
      <c r="CTG139" s="167"/>
      <c r="CTH139" s="167"/>
      <c r="CTI139" s="167"/>
      <c r="CTJ139" s="167"/>
      <c r="CTK139" s="167"/>
      <c r="CTL139" s="167"/>
      <c r="CTM139" s="167"/>
      <c r="CTN139" s="167"/>
      <c r="CTO139" s="167"/>
      <c r="CTP139" s="167"/>
      <c r="CTQ139" s="167"/>
      <c r="CTR139" s="167"/>
      <c r="CTS139" s="167"/>
      <c r="CTT139" s="167"/>
      <c r="CTU139" s="167"/>
      <c r="CTV139" s="167"/>
      <c r="CTW139" s="167"/>
      <c r="CTX139" s="167"/>
      <c r="CTY139" s="167"/>
      <c r="CTZ139" s="167"/>
      <c r="CUA139" s="167"/>
      <c r="CUB139" s="167"/>
      <c r="CUC139" s="167"/>
      <c r="CUD139" s="167"/>
      <c r="CUE139" s="167"/>
      <c r="CUF139" s="167"/>
      <c r="CUG139" s="167"/>
      <c r="CUH139" s="167"/>
      <c r="CUI139" s="167"/>
      <c r="CUJ139" s="167"/>
      <c r="CUK139" s="167"/>
      <c r="CUL139" s="167"/>
      <c r="CUM139" s="167"/>
      <c r="CUN139" s="167"/>
      <c r="CUO139" s="167"/>
      <c r="CUP139" s="167"/>
      <c r="CUQ139" s="167"/>
      <c r="CUR139" s="167"/>
      <c r="CUS139" s="167"/>
      <c r="CUT139" s="167"/>
      <c r="CUU139" s="167"/>
      <c r="CUV139" s="167"/>
      <c r="CUW139" s="167"/>
      <c r="CUX139" s="167"/>
      <c r="CUY139" s="167"/>
      <c r="CUZ139" s="167"/>
      <c r="CVA139" s="167"/>
      <c r="CVB139" s="167"/>
      <c r="CVC139" s="167"/>
      <c r="CVD139" s="167"/>
      <c r="CVE139" s="167"/>
      <c r="CVF139" s="167"/>
      <c r="CVG139" s="167"/>
      <c r="CVH139" s="167"/>
      <c r="CVI139" s="167"/>
      <c r="CVJ139" s="167"/>
      <c r="CVK139" s="167"/>
      <c r="CVL139" s="167"/>
      <c r="CVM139" s="167"/>
      <c r="CVN139" s="167"/>
      <c r="CVO139" s="167"/>
      <c r="CVP139" s="167"/>
      <c r="CVQ139" s="167"/>
      <c r="CVR139" s="167"/>
      <c r="CVS139" s="167"/>
      <c r="CVT139" s="167"/>
      <c r="CVU139" s="167"/>
      <c r="CVV139" s="167"/>
      <c r="CVW139" s="167"/>
      <c r="CVX139" s="167"/>
      <c r="CVY139" s="167"/>
      <c r="CVZ139" s="167"/>
      <c r="CWA139" s="167"/>
      <c r="CWB139" s="167"/>
      <c r="CWC139" s="167"/>
      <c r="CWD139" s="167"/>
      <c r="CWE139" s="167"/>
      <c r="CWF139" s="167"/>
      <c r="CWG139" s="167"/>
      <c r="CWH139" s="167"/>
      <c r="CWI139" s="167"/>
      <c r="CWJ139" s="167"/>
      <c r="CWK139" s="167"/>
      <c r="CWL139" s="167"/>
      <c r="CWM139" s="167"/>
      <c r="CWN139" s="167"/>
      <c r="CWO139" s="167"/>
      <c r="CWP139" s="167"/>
      <c r="CWQ139" s="167"/>
      <c r="CWR139" s="167"/>
      <c r="CWS139" s="167"/>
      <c r="CWT139" s="167"/>
      <c r="CWU139" s="167"/>
      <c r="CWV139" s="167"/>
      <c r="CWW139" s="167"/>
      <c r="CWX139" s="167"/>
      <c r="CWY139" s="167"/>
      <c r="CWZ139" s="167"/>
      <c r="CXA139" s="167"/>
      <c r="CXB139" s="167"/>
      <c r="CXC139" s="167"/>
      <c r="CXD139" s="167"/>
      <c r="CXE139" s="167"/>
      <c r="CXF139" s="167"/>
      <c r="CXG139" s="167"/>
      <c r="CXH139" s="167"/>
      <c r="CXI139" s="167"/>
      <c r="CXJ139" s="167"/>
      <c r="CXK139" s="167"/>
      <c r="CXL139" s="167"/>
      <c r="CXM139" s="167"/>
      <c r="CXN139" s="167"/>
      <c r="CXO139" s="167"/>
      <c r="CXP139" s="167"/>
      <c r="CXQ139" s="167"/>
      <c r="CXR139" s="167"/>
      <c r="CXS139" s="167"/>
      <c r="CXT139" s="167"/>
      <c r="CXU139" s="167"/>
      <c r="CXV139" s="167"/>
      <c r="CXW139" s="167"/>
      <c r="CXX139" s="167"/>
      <c r="CXY139" s="167"/>
      <c r="CXZ139" s="167"/>
      <c r="CYA139" s="167"/>
      <c r="CYB139" s="167"/>
      <c r="CYC139" s="167"/>
      <c r="CYD139" s="167"/>
      <c r="CYE139" s="167"/>
      <c r="CYF139" s="167"/>
      <c r="CYG139" s="167"/>
      <c r="CYH139" s="167"/>
      <c r="CYI139" s="167"/>
      <c r="CYJ139" s="167"/>
      <c r="CYK139" s="167"/>
      <c r="CYL139" s="167"/>
      <c r="CYM139" s="167"/>
      <c r="CYN139" s="167"/>
      <c r="CYO139" s="167"/>
      <c r="CYP139" s="167"/>
      <c r="CYQ139" s="167"/>
      <c r="CYR139" s="167"/>
      <c r="CYS139" s="167"/>
      <c r="CYT139" s="167"/>
      <c r="CYU139" s="167"/>
      <c r="CYV139" s="167"/>
      <c r="CYW139" s="167"/>
      <c r="CYX139" s="167"/>
      <c r="CYY139" s="167"/>
      <c r="CYZ139" s="167"/>
      <c r="CZA139" s="167"/>
      <c r="CZB139" s="167"/>
      <c r="CZC139" s="167"/>
      <c r="CZD139" s="167"/>
      <c r="CZE139" s="167"/>
      <c r="CZF139" s="167"/>
      <c r="CZG139" s="167"/>
      <c r="CZH139" s="167"/>
      <c r="CZI139" s="167"/>
      <c r="CZJ139" s="167"/>
      <c r="CZK139" s="167"/>
      <c r="CZL139" s="167"/>
      <c r="CZM139" s="167"/>
      <c r="CZN139" s="167"/>
      <c r="CZO139" s="167"/>
      <c r="CZP139" s="167"/>
      <c r="CZQ139" s="167"/>
      <c r="CZR139" s="167"/>
      <c r="CZS139" s="167"/>
      <c r="CZT139" s="167"/>
      <c r="CZU139" s="167"/>
      <c r="CZV139" s="167"/>
      <c r="CZW139" s="167"/>
      <c r="CZX139" s="167"/>
      <c r="CZY139" s="167"/>
      <c r="CZZ139" s="167"/>
      <c r="DAA139" s="167"/>
      <c r="DAB139" s="167"/>
      <c r="DAC139" s="167"/>
      <c r="DAD139" s="167"/>
      <c r="DAE139" s="167"/>
      <c r="DAF139" s="167"/>
      <c r="DAG139" s="167"/>
      <c r="DAH139" s="167"/>
      <c r="DAI139" s="167"/>
      <c r="DAJ139" s="167"/>
      <c r="DAK139" s="167"/>
      <c r="DAL139" s="167"/>
      <c r="DAM139" s="167"/>
      <c r="DAN139" s="167"/>
      <c r="DAO139" s="167"/>
      <c r="DAP139" s="167"/>
      <c r="DAQ139" s="167"/>
      <c r="DAR139" s="167"/>
      <c r="DAS139" s="167"/>
      <c r="DAT139" s="167"/>
      <c r="DAU139" s="167"/>
      <c r="DAV139" s="167"/>
      <c r="DAW139" s="167"/>
      <c r="DAX139" s="167"/>
      <c r="DAY139" s="167"/>
      <c r="DAZ139" s="167"/>
      <c r="DBA139" s="167"/>
      <c r="DBB139" s="167"/>
      <c r="DBC139" s="167"/>
      <c r="DBD139" s="167"/>
      <c r="DBE139" s="167"/>
      <c r="DBF139" s="167"/>
      <c r="DBG139" s="167"/>
      <c r="DBH139" s="167"/>
      <c r="DBI139" s="167"/>
      <c r="DBJ139" s="167"/>
      <c r="DBK139" s="167"/>
      <c r="DBL139" s="167"/>
      <c r="DBM139" s="167"/>
      <c r="DBN139" s="167"/>
      <c r="DBO139" s="167"/>
      <c r="DBP139" s="167"/>
      <c r="DBQ139" s="167"/>
      <c r="DBR139" s="167"/>
      <c r="DBS139" s="167"/>
      <c r="DBT139" s="167"/>
      <c r="DBU139" s="167"/>
      <c r="DBV139" s="167"/>
      <c r="DBW139" s="167"/>
      <c r="DBX139" s="167"/>
      <c r="DBY139" s="167"/>
      <c r="DBZ139" s="167"/>
      <c r="DCA139" s="167"/>
      <c r="DCB139" s="167"/>
      <c r="DCC139" s="167"/>
      <c r="DCD139" s="167"/>
      <c r="DCE139" s="167"/>
      <c r="DCF139" s="167"/>
      <c r="DCG139" s="167"/>
      <c r="DCH139" s="167"/>
      <c r="DCI139" s="167"/>
      <c r="DCJ139" s="167"/>
      <c r="DCK139" s="167"/>
      <c r="DCL139" s="167"/>
      <c r="DCM139" s="167"/>
      <c r="DCN139" s="167"/>
      <c r="DCO139" s="167"/>
      <c r="DCP139" s="167"/>
      <c r="DCQ139" s="167"/>
      <c r="DCR139" s="167"/>
      <c r="DCS139" s="167"/>
      <c r="DCT139" s="167"/>
      <c r="DCU139" s="167"/>
      <c r="DCV139" s="167"/>
      <c r="DCW139" s="167"/>
      <c r="DCX139" s="167"/>
      <c r="DCY139" s="167"/>
      <c r="DCZ139" s="167"/>
      <c r="DDA139" s="167"/>
      <c r="DDB139" s="167"/>
      <c r="DDC139" s="167"/>
      <c r="DDD139" s="167"/>
      <c r="DDE139" s="167"/>
      <c r="DDF139" s="167"/>
      <c r="DDG139" s="167"/>
      <c r="DDH139" s="167"/>
      <c r="DDI139" s="167"/>
      <c r="DDJ139" s="167"/>
      <c r="DDK139" s="167"/>
      <c r="DDL139" s="167"/>
      <c r="DDM139" s="167"/>
      <c r="DDN139" s="167"/>
      <c r="DDO139" s="167"/>
      <c r="DDP139" s="167"/>
      <c r="DDQ139" s="167"/>
      <c r="DDR139" s="167"/>
      <c r="DDS139" s="167"/>
      <c r="DDT139" s="167"/>
      <c r="DDU139" s="167"/>
      <c r="DDV139" s="167"/>
      <c r="DDW139" s="167"/>
      <c r="DDX139" s="167"/>
      <c r="DDY139" s="167"/>
      <c r="DDZ139" s="167"/>
      <c r="DEA139" s="167"/>
      <c r="DEB139" s="167"/>
      <c r="DEC139" s="167"/>
      <c r="DED139" s="167"/>
      <c r="DEE139" s="167"/>
      <c r="DEF139" s="167"/>
      <c r="DEG139" s="167"/>
      <c r="DEH139" s="167"/>
      <c r="DEI139" s="167"/>
      <c r="DEJ139" s="167"/>
      <c r="DEK139" s="167"/>
      <c r="DEL139" s="167"/>
      <c r="DEM139" s="167"/>
      <c r="DEN139" s="167"/>
      <c r="DEO139" s="167"/>
      <c r="DEP139" s="167"/>
      <c r="DEQ139" s="167"/>
      <c r="DER139" s="167"/>
      <c r="DES139" s="167"/>
      <c r="DET139" s="167"/>
      <c r="DEU139" s="167"/>
      <c r="DEV139" s="167"/>
      <c r="DEW139" s="167"/>
      <c r="DEX139" s="167"/>
      <c r="DEY139" s="167"/>
      <c r="DEZ139" s="167"/>
      <c r="DFA139" s="167"/>
      <c r="DFB139" s="167"/>
      <c r="DFC139" s="167"/>
      <c r="DFD139" s="167"/>
      <c r="DFE139" s="167"/>
      <c r="DFF139" s="167"/>
      <c r="DFG139" s="167"/>
      <c r="DFH139" s="167"/>
      <c r="DFI139" s="167"/>
      <c r="DFJ139" s="167"/>
      <c r="DFK139" s="167"/>
      <c r="DFL139" s="167"/>
      <c r="DFM139" s="167"/>
      <c r="DFN139" s="167"/>
      <c r="DFO139" s="167"/>
      <c r="DFP139" s="167"/>
      <c r="DFQ139" s="167"/>
      <c r="DFR139" s="167"/>
      <c r="DFS139" s="167"/>
      <c r="DFT139" s="167"/>
      <c r="DFU139" s="167"/>
      <c r="DFV139" s="167"/>
      <c r="DFW139" s="167"/>
      <c r="DFX139" s="167"/>
      <c r="DFY139" s="167"/>
      <c r="DFZ139" s="167"/>
      <c r="DGA139" s="167"/>
      <c r="DGB139" s="167"/>
      <c r="DGC139" s="167"/>
      <c r="DGD139" s="167"/>
      <c r="DGE139" s="167"/>
      <c r="DGF139" s="167"/>
      <c r="DGG139" s="167"/>
      <c r="DGH139" s="167"/>
      <c r="DGI139" s="167"/>
      <c r="DGJ139" s="167"/>
      <c r="DGK139" s="167"/>
      <c r="DGL139" s="167"/>
      <c r="DGM139" s="167"/>
      <c r="DGN139" s="167"/>
      <c r="DGO139" s="167"/>
      <c r="DGP139" s="167"/>
      <c r="DGQ139" s="167"/>
      <c r="DGR139" s="167"/>
      <c r="DGS139" s="167"/>
      <c r="DGT139" s="167"/>
      <c r="DGU139" s="167"/>
      <c r="DGV139" s="167"/>
      <c r="DGW139" s="167"/>
      <c r="DGX139" s="167"/>
      <c r="DGY139" s="167"/>
      <c r="DGZ139" s="167"/>
      <c r="DHA139" s="167"/>
      <c r="DHB139" s="167"/>
      <c r="DHC139" s="167"/>
      <c r="DHD139" s="167"/>
      <c r="DHE139" s="167"/>
      <c r="DHF139" s="167"/>
      <c r="DHG139" s="167"/>
      <c r="DHH139" s="167"/>
      <c r="DHI139" s="167"/>
      <c r="DHJ139" s="167"/>
      <c r="DHK139" s="167"/>
      <c r="DHL139" s="167"/>
      <c r="DHM139" s="167"/>
      <c r="DHN139" s="167"/>
      <c r="DHO139" s="167"/>
      <c r="DHP139" s="167"/>
      <c r="DHQ139" s="167"/>
      <c r="DHR139" s="167"/>
      <c r="DHS139" s="167"/>
      <c r="DHT139" s="167"/>
      <c r="DHU139" s="167"/>
      <c r="DHV139" s="167"/>
      <c r="DHW139" s="167"/>
      <c r="DHX139" s="167"/>
      <c r="DHY139" s="167"/>
      <c r="DHZ139" s="167"/>
      <c r="DIA139" s="167"/>
      <c r="DIB139" s="167"/>
      <c r="DIC139" s="167"/>
      <c r="DID139" s="167"/>
      <c r="DIE139" s="167"/>
      <c r="DIF139" s="167"/>
      <c r="DIG139" s="167"/>
      <c r="DIH139" s="167"/>
      <c r="DII139" s="167"/>
      <c r="DIJ139" s="167"/>
      <c r="DIK139" s="167"/>
      <c r="DIL139" s="167"/>
      <c r="DIM139" s="167"/>
      <c r="DIN139" s="167"/>
      <c r="DIO139" s="167"/>
      <c r="DIP139" s="167"/>
      <c r="DIQ139" s="167"/>
      <c r="DIR139" s="167"/>
      <c r="DIS139" s="167"/>
      <c r="DIT139" s="167"/>
      <c r="DIU139" s="167"/>
      <c r="DIV139" s="167"/>
      <c r="DIW139" s="167"/>
      <c r="DIX139" s="167"/>
      <c r="DIY139" s="167"/>
      <c r="DIZ139" s="167"/>
      <c r="DJA139" s="167"/>
      <c r="DJB139" s="167"/>
      <c r="DJC139" s="167"/>
      <c r="DJD139" s="167"/>
      <c r="DJE139" s="167"/>
      <c r="DJF139" s="167"/>
      <c r="DJG139" s="167"/>
      <c r="DJH139" s="167"/>
      <c r="DJI139" s="167"/>
      <c r="DJJ139" s="167"/>
      <c r="DJK139" s="167"/>
      <c r="DJL139" s="167"/>
      <c r="DJM139" s="167"/>
      <c r="DJN139" s="167"/>
      <c r="DJO139" s="167"/>
      <c r="DJP139" s="167"/>
      <c r="DJQ139" s="167"/>
      <c r="DJR139" s="167"/>
      <c r="DJS139" s="167"/>
      <c r="DJT139" s="167"/>
      <c r="DJU139" s="167"/>
      <c r="DJV139" s="167"/>
      <c r="DJW139" s="167"/>
      <c r="DJX139" s="167"/>
      <c r="DJY139" s="167"/>
      <c r="DJZ139" s="167"/>
      <c r="DKA139" s="167"/>
      <c r="DKB139" s="167"/>
      <c r="DKC139" s="167"/>
      <c r="DKD139" s="167"/>
      <c r="DKE139" s="167"/>
      <c r="DKF139" s="167"/>
      <c r="DKG139" s="167"/>
      <c r="DKH139" s="167"/>
      <c r="DKI139" s="167"/>
      <c r="DKJ139" s="167"/>
      <c r="DKK139" s="167"/>
      <c r="DKL139" s="167"/>
      <c r="DKM139" s="167"/>
      <c r="DKN139" s="167"/>
      <c r="DKO139" s="167"/>
      <c r="DKP139" s="167"/>
      <c r="DKQ139" s="167"/>
      <c r="DKR139" s="167"/>
      <c r="DKS139" s="167"/>
      <c r="DKT139" s="167"/>
      <c r="DKU139" s="167"/>
      <c r="DKV139" s="167"/>
      <c r="DKW139" s="167"/>
      <c r="DKX139" s="167"/>
      <c r="DKY139" s="167"/>
      <c r="DKZ139" s="167"/>
      <c r="DLA139" s="167"/>
      <c r="DLB139" s="167"/>
      <c r="DLC139" s="167"/>
      <c r="DLD139" s="167"/>
      <c r="DLE139" s="167"/>
      <c r="DLF139" s="167"/>
      <c r="DLG139" s="167"/>
      <c r="DLH139" s="167"/>
      <c r="DLI139" s="167"/>
      <c r="DLJ139" s="167"/>
      <c r="DLK139" s="167"/>
      <c r="DLL139" s="167"/>
      <c r="DLM139" s="167"/>
      <c r="DLN139" s="167"/>
      <c r="DLO139" s="167"/>
      <c r="DLP139" s="167"/>
      <c r="DLQ139" s="167"/>
      <c r="DLR139" s="167"/>
      <c r="DLS139" s="167"/>
      <c r="DLT139" s="167"/>
      <c r="DLU139" s="167"/>
      <c r="DLV139" s="167"/>
      <c r="DLW139" s="167"/>
      <c r="DLX139" s="167"/>
      <c r="DLY139" s="167"/>
      <c r="DLZ139" s="167"/>
      <c r="DMA139" s="167"/>
      <c r="DMB139" s="167"/>
      <c r="DMC139" s="167"/>
      <c r="DMD139" s="167"/>
      <c r="DME139" s="167"/>
      <c r="DMF139" s="167"/>
      <c r="DMG139" s="167"/>
      <c r="DMH139" s="167"/>
      <c r="DMI139" s="167"/>
      <c r="DMJ139" s="167"/>
      <c r="DMK139" s="167"/>
      <c r="DML139" s="167"/>
      <c r="DMM139" s="167"/>
      <c r="DMN139" s="167"/>
      <c r="DMO139" s="167"/>
      <c r="DMP139" s="167"/>
      <c r="DMQ139" s="167"/>
      <c r="DMR139" s="167"/>
      <c r="DMS139" s="167"/>
      <c r="DMT139" s="167"/>
      <c r="DMU139" s="167"/>
      <c r="DMV139" s="167"/>
      <c r="DMW139" s="167"/>
      <c r="DMX139" s="167"/>
      <c r="DMY139" s="167"/>
      <c r="DMZ139" s="167"/>
      <c r="DNA139" s="167"/>
      <c r="DNB139" s="167"/>
      <c r="DNC139" s="167"/>
      <c r="DND139" s="167"/>
      <c r="DNE139" s="167"/>
      <c r="DNF139" s="167"/>
      <c r="DNG139" s="167"/>
      <c r="DNH139" s="167"/>
      <c r="DNI139" s="167"/>
      <c r="DNJ139" s="167"/>
      <c r="DNK139" s="167"/>
      <c r="DNL139" s="167"/>
      <c r="DNM139" s="167"/>
      <c r="DNN139" s="167"/>
      <c r="DNO139" s="167"/>
      <c r="DNP139" s="167"/>
      <c r="DNQ139" s="167"/>
      <c r="DNR139" s="167"/>
      <c r="DNS139" s="167"/>
      <c r="DNT139" s="167"/>
      <c r="DNU139" s="167"/>
      <c r="DNV139" s="167"/>
      <c r="DNW139" s="167"/>
      <c r="DNX139" s="167"/>
      <c r="DNY139" s="167"/>
      <c r="DNZ139" s="167"/>
      <c r="DOA139" s="167"/>
      <c r="DOB139" s="167"/>
      <c r="DOC139" s="167"/>
      <c r="DOD139" s="167"/>
      <c r="DOE139" s="167"/>
      <c r="DOF139" s="167"/>
      <c r="DOG139" s="167"/>
      <c r="DOH139" s="167"/>
      <c r="DOI139" s="167"/>
      <c r="DOJ139" s="167"/>
      <c r="DOK139" s="167"/>
      <c r="DOL139" s="167"/>
      <c r="DOM139" s="167"/>
      <c r="DON139" s="167"/>
      <c r="DOO139" s="167"/>
      <c r="DOP139" s="167"/>
      <c r="DOQ139" s="167"/>
      <c r="DOR139" s="167"/>
      <c r="DOS139" s="167"/>
      <c r="DOT139" s="167"/>
      <c r="DOU139" s="167"/>
      <c r="DOV139" s="167"/>
      <c r="DOW139" s="167"/>
      <c r="DOX139" s="167"/>
      <c r="DOY139" s="167"/>
      <c r="DOZ139" s="167"/>
      <c r="DPA139" s="167"/>
      <c r="DPB139" s="167"/>
      <c r="DPC139" s="167"/>
      <c r="DPD139" s="167"/>
      <c r="DPE139" s="167"/>
      <c r="DPF139" s="167"/>
      <c r="DPG139" s="167"/>
    </row>
    <row r="140" spans="1:3127" s="166" customFormat="1" ht="120.75">
      <c r="A140" s="180" t="s">
        <v>2156</v>
      </c>
      <c r="B140" s="180" t="s">
        <v>1983</v>
      </c>
      <c r="C140" s="180" t="s">
        <v>19</v>
      </c>
      <c r="D140" s="180" t="s">
        <v>50</v>
      </c>
      <c r="E140" s="180" t="s">
        <v>458</v>
      </c>
      <c r="F140" s="180" t="s">
        <v>24</v>
      </c>
      <c r="G140" s="180" t="s">
        <v>36</v>
      </c>
      <c r="H140" s="180" t="s">
        <v>1972</v>
      </c>
      <c r="I140" s="180" t="s">
        <v>1005</v>
      </c>
      <c r="J140" s="180" t="s">
        <v>1979</v>
      </c>
      <c r="K140" s="180" t="s">
        <v>52</v>
      </c>
      <c r="L140" s="180" t="s">
        <v>1432</v>
      </c>
      <c r="M140" s="181" t="s">
        <v>1980</v>
      </c>
      <c r="N140" s="181">
        <v>2</v>
      </c>
      <c r="O140" s="181">
        <v>2</v>
      </c>
      <c r="P140" s="180" t="s">
        <v>1432</v>
      </c>
      <c r="Q140" s="182">
        <v>35</v>
      </c>
      <c r="R140" s="183" t="s">
        <v>1984</v>
      </c>
      <c r="S140" s="198" t="s">
        <v>2050</v>
      </c>
      <c r="T140" s="181"/>
      <c r="U140" s="5"/>
      <c r="V140" s="5"/>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s="167"/>
      <c r="APW140" s="167"/>
      <c r="APX140" s="167"/>
      <c r="APY140" s="167"/>
      <c r="APZ140" s="167"/>
      <c r="AQA140" s="167"/>
      <c r="AQB140" s="167"/>
      <c r="AQC140" s="167"/>
      <c r="AQD140" s="167"/>
      <c r="AQE140" s="167"/>
      <c r="AQF140" s="167"/>
      <c r="AQG140" s="167"/>
      <c r="AQH140" s="167"/>
      <c r="AQI140" s="167"/>
      <c r="AQJ140" s="167"/>
      <c r="AQK140" s="167"/>
      <c r="AQL140" s="167"/>
      <c r="AQM140" s="167"/>
      <c r="AQN140" s="167"/>
      <c r="AQO140" s="167"/>
      <c r="AQP140" s="167"/>
      <c r="AQQ140" s="167"/>
      <c r="AQR140" s="167"/>
      <c r="AQS140" s="167"/>
      <c r="AQT140" s="167"/>
      <c r="AQU140" s="167"/>
      <c r="AQV140" s="167"/>
      <c r="AQW140" s="167"/>
      <c r="AQX140" s="167"/>
      <c r="AQY140" s="167"/>
      <c r="AQZ140" s="167"/>
      <c r="ARA140" s="167"/>
      <c r="ARB140" s="167"/>
      <c r="ARC140" s="167"/>
      <c r="ARD140" s="167"/>
      <c r="ARE140" s="167"/>
      <c r="ARF140" s="167"/>
      <c r="ARG140" s="167"/>
      <c r="ARH140" s="167"/>
      <c r="ARI140" s="167"/>
      <c r="ARJ140" s="167"/>
      <c r="ARK140" s="167"/>
      <c r="ARL140" s="167"/>
      <c r="ARM140" s="167"/>
      <c r="ARN140" s="167"/>
      <c r="ARO140" s="167"/>
      <c r="ARP140" s="167"/>
      <c r="ARQ140" s="167"/>
      <c r="ARR140" s="167"/>
      <c r="ARS140" s="167"/>
      <c r="ART140" s="167"/>
      <c r="ARU140" s="167"/>
      <c r="ARV140" s="167"/>
      <c r="ARW140" s="167"/>
      <c r="ARX140" s="167"/>
      <c r="ARY140" s="167"/>
      <c r="ARZ140" s="167"/>
      <c r="ASA140" s="167"/>
      <c r="ASB140" s="167"/>
      <c r="ASC140" s="167"/>
      <c r="ASD140" s="167"/>
      <c r="ASE140" s="167"/>
      <c r="ASF140" s="167"/>
      <c r="ASG140" s="167"/>
      <c r="ASH140" s="167"/>
      <c r="ASI140" s="167"/>
      <c r="ASJ140" s="167"/>
      <c r="ASK140" s="167"/>
      <c r="ASL140" s="167"/>
      <c r="ASM140" s="167"/>
      <c r="ASN140" s="167"/>
      <c r="ASO140" s="167"/>
      <c r="ASP140" s="167"/>
      <c r="ASQ140" s="167"/>
      <c r="ASR140" s="167"/>
      <c r="ASS140" s="167"/>
      <c r="AST140" s="167"/>
      <c r="ASU140" s="167"/>
      <c r="ASV140" s="167"/>
      <c r="ASW140" s="167"/>
      <c r="ASX140" s="167"/>
      <c r="ASY140" s="167"/>
      <c r="ASZ140" s="167"/>
      <c r="ATA140" s="167"/>
      <c r="ATB140" s="167"/>
      <c r="ATC140" s="167"/>
      <c r="ATD140" s="167"/>
      <c r="ATE140" s="167"/>
      <c r="ATF140" s="167"/>
      <c r="ATG140" s="167"/>
      <c r="ATH140" s="167"/>
      <c r="ATI140" s="167"/>
      <c r="ATJ140" s="167"/>
      <c r="ATK140" s="167"/>
      <c r="ATL140" s="167"/>
      <c r="ATM140" s="167"/>
      <c r="ATN140" s="167"/>
      <c r="ATO140" s="167"/>
      <c r="ATP140" s="167"/>
      <c r="ATQ140" s="167"/>
      <c r="ATR140" s="167"/>
      <c r="ATS140" s="167"/>
      <c r="ATT140" s="167"/>
      <c r="ATU140" s="167"/>
      <c r="ATV140" s="167"/>
      <c r="ATW140" s="167"/>
      <c r="ATX140" s="167"/>
      <c r="ATY140" s="167"/>
      <c r="ATZ140" s="167"/>
      <c r="AUA140" s="167"/>
      <c r="AUB140" s="167"/>
      <c r="AUC140" s="167"/>
      <c r="AUD140" s="167"/>
      <c r="AUE140" s="167"/>
      <c r="AUF140" s="167"/>
      <c r="AUG140" s="167"/>
      <c r="AUH140" s="167"/>
      <c r="AUI140" s="167"/>
      <c r="AUJ140" s="167"/>
      <c r="AUK140" s="167"/>
      <c r="AUL140" s="167"/>
      <c r="AUM140" s="167"/>
      <c r="AUN140" s="167"/>
      <c r="AUO140" s="167"/>
      <c r="AUP140" s="167"/>
      <c r="AUQ140" s="167"/>
      <c r="AUR140" s="167"/>
      <c r="AUS140" s="167"/>
      <c r="AUT140" s="167"/>
      <c r="AUU140" s="167"/>
      <c r="AUV140" s="167"/>
      <c r="AUW140" s="167"/>
      <c r="AUX140" s="167"/>
      <c r="AUY140" s="167"/>
      <c r="AUZ140" s="167"/>
      <c r="AVA140" s="167"/>
      <c r="AVB140" s="167"/>
      <c r="AVC140" s="167"/>
      <c r="AVD140" s="167"/>
      <c r="AVE140" s="167"/>
      <c r="AVF140" s="167"/>
      <c r="AVG140" s="167"/>
      <c r="AVH140" s="167"/>
      <c r="AVI140" s="167"/>
      <c r="AVJ140" s="167"/>
      <c r="AVK140" s="167"/>
      <c r="AVL140" s="167"/>
      <c r="AVM140" s="167"/>
      <c r="AVN140" s="167"/>
      <c r="AVO140" s="167"/>
      <c r="AVP140" s="167"/>
      <c r="AVQ140" s="167"/>
      <c r="AVR140" s="167"/>
      <c r="AVS140" s="167"/>
      <c r="AVT140" s="167"/>
      <c r="AVU140" s="167"/>
      <c r="AVV140" s="167"/>
      <c r="AVW140" s="167"/>
      <c r="AVX140" s="167"/>
      <c r="AVY140" s="167"/>
      <c r="AVZ140" s="167"/>
      <c r="AWA140" s="167"/>
      <c r="AWB140" s="167"/>
      <c r="AWC140" s="167"/>
      <c r="AWD140" s="167"/>
      <c r="AWE140" s="167"/>
      <c r="AWF140" s="167"/>
      <c r="AWG140" s="167"/>
      <c r="AWH140" s="167"/>
      <c r="AWI140" s="167"/>
      <c r="AWJ140" s="167"/>
      <c r="AWK140" s="167"/>
      <c r="AWL140" s="167"/>
      <c r="AWM140" s="167"/>
      <c r="AWN140" s="167"/>
      <c r="AWO140" s="167"/>
      <c r="AWP140" s="167"/>
      <c r="AWQ140" s="167"/>
      <c r="AWR140" s="167"/>
      <c r="AWS140" s="167"/>
      <c r="AWT140" s="167"/>
      <c r="AWU140" s="167"/>
      <c r="AWV140" s="167"/>
      <c r="AWW140" s="167"/>
      <c r="AWX140" s="167"/>
      <c r="AWY140" s="167"/>
      <c r="AWZ140" s="167"/>
      <c r="AXA140" s="167"/>
      <c r="AXB140" s="167"/>
      <c r="AXC140" s="167"/>
      <c r="AXD140" s="167"/>
      <c r="AXE140" s="167"/>
      <c r="AXF140" s="167"/>
      <c r="AXG140" s="167"/>
      <c r="AXH140" s="167"/>
      <c r="AXI140" s="167"/>
      <c r="AXJ140" s="167"/>
      <c r="AXK140" s="167"/>
      <c r="AXL140" s="167"/>
      <c r="AXM140" s="167"/>
      <c r="AXN140" s="167"/>
      <c r="AXO140" s="167"/>
      <c r="AXP140" s="167"/>
      <c r="AXQ140" s="167"/>
      <c r="AXR140" s="167"/>
      <c r="AXS140" s="167"/>
      <c r="AXT140" s="167"/>
      <c r="AXU140" s="167"/>
      <c r="AXV140" s="167"/>
      <c r="AXW140" s="167"/>
      <c r="AXX140" s="167"/>
      <c r="AXY140" s="167"/>
      <c r="AXZ140" s="167"/>
      <c r="AYA140" s="167"/>
      <c r="AYB140" s="167"/>
      <c r="AYC140" s="167"/>
      <c r="AYD140" s="167"/>
      <c r="AYE140" s="167"/>
      <c r="AYF140" s="167"/>
      <c r="AYG140" s="167"/>
      <c r="AYH140" s="167"/>
      <c r="AYI140" s="167"/>
      <c r="AYJ140" s="167"/>
      <c r="AYK140" s="167"/>
      <c r="AYL140" s="167"/>
      <c r="AYM140" s="167"/>
      <c r="AYN140" s="167"/>
      <c r="AYO140" s="167"/>
      <c r="AYP140" s="167"/>
      <c r="AYQ140" s="167"/>
      <c r="AYR140" s="167"/>
      <c r="AYS140" s="167"/>
      <c r="AYT140" s="167"/>
      <c r="AYU140" s="167"/>
      <c r="AYV140" s="167"/>
      <c r="AYW140" s="167"/>
      <c r="AYX140" s="167"/>
      <c r="AYY140" s="167"/>
      <c r="AYZ140" s="167"/>
      <c r="AZA140" s="167"/>
      <c r="AZB140" s="167"/>
      <c r="AZC140" s="167"/>
      <c r="AZD140" s="167"/>
      <c r="AZE140" s="167"/>
      <c r="AZF140" s="167"/>
      <c r="AZG140" s="167"/>
      <c r="AZH140" s="167"/>
      <c r="AZI140" s="167"/>
      <c r="AZJ140" s="167"/>
      <c r="AZK140" s="167"/>
      <c r="AZL140" s="167"/>
      <c r="AZM140" s="167"/>
      <c r="AZN140" s="167"/>
      <c r="AZO140" s="167"/>
      <c r="AZP140" s="167"/>
      <c r="AZQ140" s="167"/>
      <c r="AZR140" s="167"/>
      <c r="AZS140" s="167"/>
      <c r="AZT140" s="167"/>
      <c r="AZU140" s="167"/>
      <c r="AZV140" s="167"/>
      <c r="AZW140" s="167"/>
      <c r="AZX140" s="167"/>
      <c r="AZY140" s="167"/>
      <c r="AZZ140" s="167"/>
      <c r="BAA140" s="167"/>
      <c r="BAB140" s="167"/>
      <c r="BAC140" s="167"/>
      <c r="BAD140" s="167"/>
      <c r="BAE140" s="167"/>
      <c r="BAF140" s="167"/>
      <c r="BAG140" s="167"/>
      <c r="BAH140" s="167"/>
      <c r="BAI140" s="167"/>
      <c r="BAJ140" s="167"/>
      <c r="BAK140" s="167"/>
      <c r="BAL140" s="167"/>
      <c r="BAM140" s="167"/>
      <c r="BAN140" s="167"/>
      <c r="BAO140" s="167"/>
      <c r="BAP140" s="167"/>
      <c r="BAQ140" s="167"/>
      <c r="BAR140" s="167"/>
      <c r="BAS140" s="167"/>
      <c r="BAT140" s="167"/>
      <c r="BAU140" s="167"/>
      <c r="BAV140" s="167"/>
      <c r="BAW140" s="167"/>
      <c r="BAX140" s="167"/>
      <c r="BAY140" s="167"/>
      <c r="BAZ140" s="167"/>
      <c r="BBA140" s="167"/>
      <c r="BBB140" s="167"/>
      <c r="BBC140" s="167"/>
      <c r="BBD140" s="167"/>
      <c r="BBE140" s="167"/>
      <c r="BBF140" s="167"/>
      <c r="BBG140" s="167"/>
      <c r="BBH140" s="167"/>
      <c r="BBI140" s="167"/>
      <c r="BBJ140" s="167"/>
      <c r="BBK140" s="167"/>
      <c r="BBL140" s="167"/>
      <c r="BBM140" s="167"/>
      <c r="BBN140" s="167"/>
      <c r="BBO140" s="167"/>
      <c r="BBP140" s="167"/>
      <c r="BBQ140" s="167"/>
      <c r="BBR140" s="167"/>
      <c r="BBS140" s="167"/>
      <c r="BBT140" s="167"/>
      <c r="BBU140" s="167"/>
      <c r="BBV140" s="167"/>
      <c r="BBW140" s="167"/>
      <c r="BBX140" s="167"/>
      <c r="BBY140" s="167"/>
      <c r="BBZ140" s="167"/>
      <c r="BCA140" s="167"/>
      <c r="BCB140" s="167"/>
      <c r="BCC140" s="167"/>
      <c r="BCD140" s="167"/>
      <c r="BCE140" s="167"/>
      <c r="BCF140" s="167"/>
      <c r="BCG140" s="167"/>
      <c r="BCH140" s="167"/>
      <c r="BCI140" s="167"/>
      <c r="BCJ140" s="167"/>
      <c r="BCK140" s="167"/>
      <c r="BCL140" s="167"/>
      <c r="BCM140" s="167"/>
      <c r="BCN140" s="167"/>
      <c r="BCO140" s="167"/>
      <c r="BCP140" s="167"/>
      <c r="BCQ140" s="167"/>
      <c r="BCR140" s="167"/>
      <c r="BCS140" s="167"/>
      <c r="BCT140" s="167"/>
      <c r="BCU140" s="167"/>
      <c r="BCV140" s="167"/>
      <c r="BCW140" s="167"/>
      <c r="BCX140" s="167"/>
      <c r="BCY140" s="167"/>
      <c r="BCZ140" s="167"/>
      <c r="BDA140" s="167"/>
      <c r="BDB140" s="167"/>
      <c r="BDC140" s="167"/>
      <c r="BDD140" s="167"/>
      <c r="BDE140" s="167"/>
      <c r="BDF140" s="167"/>
      <c r="BDG140" s="167"/>
      <c r="BDH140" s="167"/>
      <c r="BDI140" s="167"/>
      <c r="BDJ140" s="167"/>
      <c r="BDK140" s="167"/>
      <c r="BDL140" s="167"/>
      <c r="BDM140" s="167"/>
      <c r="BDN140" s="167"/>
      <c r="BDO140" s="167"/>
      <c r="BDP140" s="167"/>
      <c r="BDQ140" s="167"/>
      <c r="BDR140" s="167"/>
      <c r="BDS140" s="167"/>
      <c r="BDT140" s="167"/>
      <c r="BDU140" s="167"/>
      <c r="BDV140" s="167"/>
      <c r="BDW140" s="167"/>
      <c r="BDX140" s="167"/>
      <c r="BDY140" s="167"/>
      <c r="BDZ140" s="167"/>
      <c r="BEA140" s="167"/>
      <c r="BEB140" s="167"/>
      <c r="BEC140" s="167"/>
      <c r="BED140" s="167"/>
      <c r="BEE140" s="167"/>
      <c r="BEF140" s="167"/>
      <c r="BEG140" s="167"/>
      <c r="BEH140" s="167"/>
      <c r="BEI140" s="167"/>
      <c r="BEJ140" s="167"/>
      <c r="BEK140" s="167"/>
      <c r="BEL140" s="167"/>
      <c r="BEM140" s="167"/>
      <c r="BEN140" s="167"/>
      <c r="BEO140" s="167"/>
      <c r="BEP140" s="167"/>
      <c r="BEQ140" s="167"/>
      <c r="BER140" s="167"/>
      <c r="BES140" s="167"/>
      <c r="BET140" s="167"/>
      <c r="BEU140" s="167"/>
      <c r="BEV140" s="167"/>
      <c r="BEW140" s="167"/>
      <c r="BEX140" s="167"/>
      <c r="BEY140" s="167"/>
      <c r="BEZ140" s="167"/>
      <c r="BFA140" s="167"/>
      <c r="BFB140" s="167"/>
      <c r="BFC140" s="167"/>
      <c r="BFD140" s="167"/>
      <c r="BFE140" s="167"/>
      <c r="BFF140" s="167"/>
      <c r="BFG140" s="167"/>
      <c r="BFH140" s="167"/>
      <c r="BFI140" s="167"/>
      <c r="BFJ140" s="167"/>
      <c r="BFK140" s="167"/>
      <c r="BFL140" s="167"/>
      <c r="BFM140" s="167"/>
      <c r="BFN140" s="167"/>
      <c r="BFO140" s="167"/>
      <c r="BFP140" s="167"/>
      <c r="BFQ140" s="167"/>
      <c r="BFR140" s="167"/>
      <c r="BFS140" s="167"/>
      <c r="BFT140" s="167"/>
      <c r="BFU140" s="167"/>
      <c r="BFV140" s="167"/>
      <c r="BFW140" s="167"/>
      <c r="BFX140" s="167"/>
      <c r="BFY140" s="167"/>
      <c r="BFZ140" s="167"/>
      <c r="BGA140" s="167"/>
      <c r="BGB140" s="167"/>
      <c r="BGC140" s="167"/>
      <c r="BGD140" s="167"/>
      <c r="BGE140" s="167"/>
      <c r="BGF140" s="167"/>
      <c r="BGG140" s="167"/>
      <c r="BGH140" s="167"/>
      <c r="BGI140" s="167"/>
      <c r="BGJ140" s="167"/>
      <c r="BGK140" s="167"/>
      <c r="BGL140" s="167"/>
      <c r="BGM140" s="167"/>
      <c r="BGN140" s="167"/>
      <c r="BGO140" s="167"/>
      <c r="BGP140" s="167"/>
      <c r="BGQ140" s="167"/>
      <c r="BGR140" s="167"/>
      <c r="BGS140" s="167"/>
      <c r="BGT140" s="167"/>
      <c r="BGU140" s="167"/>
      <c r="BGV140" s="167"/>
      <c r="BGW140" s="167"/>
      <c r="BGX140" s="167"/>
      <c r="BGY140" s="167"/>
      <c r="BGZ140" s="167"/>
      <c r="BHA140" s="167"/>
      <c r="BHB140" s="167"/>
      <c r="BHC140" s="167"/>
      <c r="BHD140" s="167"/>
      <c r="BHE140" s="167"/>
      <c r="BHF140" s="167"/>
      <c r="BHG140" s="167"/>
      <c r="BHH140" s="167"/>
      <c r="BHI140" s="167"/>
      <c r="BHJ140" s="167"/>
      <c r="BHK140" s="167"/>
      <c r="BHL140" s="167"/>
      <c r="BHM140" s="167"/>
      <c r="BHN140" s="167"/>
      <c r="BHO140" s="167"/>
      <c r="BHP140" s="167"/>
      <c r="BHQ140" s="167"/>
      <c r="BHR140" s="167"/>
      <c r="BHS140" s="167"/>
      <c r="BHT140" s="167"/>
      <c r="BHU140" s="167"/>
      <c r="BHV140" s="167"/>
      <c r="BHW140" s="167"/>
      <c r="BHX140" s="167"/>
      <c r="BHY140" s="167"/>
      <c r="BHZ140" s="167"/>
      <c r="BIA140" s="167"/>
      <c r="BIB140" s="167"/>
      <c r="BIC140" s="167"/>
      <c r="BID140" s="167"/>
      <c r="BIE140" s="167"/>
      <c r="BIF140" s="167"/>
      <c r="BIG140" s="167"/>
      <c r="BIH140" s="167"/>
      <c r="BII140" s="167"/>
      <c r="BIJ140" s="167"/>
      <c r="BIK140" s="167"/>
      <c r="BIL140" s="167"/>
      <c r="BIM140" s="167"/>
      <c r="BIN140" s="167"/>
      <c r="BIO140" s="167"/>
      <c r="BIP140" s="167"/>
      <c r="BIQ140" s="167"/>
      <c r="BIR140" s="167"/>
      <c r="BIS140" s="167"/>
      <c r="BIT140" s="167"/>
      <c r="BIU140" s="167"/>
      <c r="BIV140" s="167"/>
      <c r="BIW140" s="167"/>
      <c r="BIX140" s="167"/>
      <c r="BIY140" s="167"/>
      <c r="BIZ140" s="167"/>
      <c r="BJA140" s="167"/>
      <c r="BJB140" s="167"/>
      <c r="BJC140" s="167"/>
      <c r="BJD140" s="167"/>
      <c r="BJE140" s="167"/>
      <c r="BJF140" s="167"/>
      <c r="BJG140" s="167"/>
      <c r="BJH140" s="167"/>
      <c r="BJI140" s="167"/>
      <c r="BJJ140" s="167"/>
      <c r="BJK140" s="167"/>
      <c r="BJL140" s="167"/>
      <c r="BJM140" s="167"/>
      <c r="BJN140" s="167"/>
      <c r="BJO140" s="167"/>
      <c r="BJP140" s="167"/>
      <c r="BJQ140" s="167"/>
      <c r="BJR140" s="167"/>
      <c r="BJS140" s="167"/>
      <c r="BJT140" s="167"/>
      <c r="BJU140" s="167"/>
      <c r="BJV140" s="167"/>
      <c r="BJW140" s="167"/>
      <c r="BJX140" s="167"/>
      <c r="BJY140" s="167"/>
      <c r="BJZ140" s="167"/>
      <c r="BKA140" s="167"/>
      <c r="BKB140" s="167"/>
      <c r="BKC140" s="167"/>
      <c r="BKD140" s="167"/>
      <c r="BKE140" s="167"/>
      <c r="BKF140" s="167"/>
      <c r="BKG140" s="167"/>
      <c r="BKH140" s="167"/>
      <c r="BKI140" s="167"/>
      <c r="BKJ140" s="167"/>
      <c r="BKK140" s="167"/>
      <c r="BKL140" s="167"/>
      <c r="BKM140" s="167"/>
      <c r="BKN140" s="167"/>
      <c r="BKO140" s="167"/>
      <c r="BKP140" s="167"/>
      <c r="BKQ140" s="167"/>
      <c r="BKR140" s="167"/>
      <c r="BKS140" s="167"/>
      <c r="BKT140" s="167"/>
      <c r="BKU140" s="167"/>
      <c r="BKV140" s="167"/>
      <c r="BKW140" s="167"/>
      <c r="BKX140" s="167"/>
      <c r="BKY140" s="167"/>
      <c r="BKZ140" s="167"/>
      <c r="BLA140" s="167"/>
      <c r="BLB140" s="167"/>
      <c r="BLC140" s="167"/>
      <c r="BLD140" s="167"/>
      <c r="BLE140" s="167"/>
      <c r="BLF140" s="167"/>
      <c r="BLG140" s="167"/>
      <c r="BLH140" s="167"/>
      <c r="BLI140" s="167"/>
      <c r="BLJ140" s="167"/>
      <c r="BLK140" s="167"/>
      <c r="BLL140" s="167"/>
      <c r="BLM140" s="167"/>
      <c r="BLN140" s="167"/>
      <c r="BLO140" s="167"/>
      <c r="BLP140" s="167"/>
      <c r="BLQ140" s="167"/>
      <c r="BLR140" s="167"/>
      <c r="BLS140" s="167"/>
      <c r="BLT140" s="167"/>
      <c r="BLU140" s="167"/>
      <c r="BLV140" s="167"/>
      <c r="BLW140" s="167"/>
      <c r="BLX140" s="167"/>
      <c r="BLY140" s="167"/>
      <c r="BLZ140" s="167"/>
      <c r="BMA140" s="167"/>
      <c r="BMB140" s="167"/>
      <c r="BMC140" s="167"/>
      <c r="BMD140" s="167"/>
      <c r="BME140" s="167"/>
      <c r="BMF140" s="167"/>
      <c r="BMG140" s="167"/>
      <c r="BMH140" s="167"/>
      <c r="BMI140" s="167"/>
      <c r="BMJ140" s="167"/>
      <c r="BMK140" s="167"/>
      <c r="BML140" s="167"/>
      <c r="BMM140" s="167"/>
      <c r="BMN140" s="167"/>
      <c r="BMO140" s="167"/>
      <c r="BMP140" s="167"/>
      <c r="BMQ140" s="167"/>
      <c r="BMR140" s="167"/>
      <c r="BMS140" s="167"/>
      <c r="BMT140" s="167"/>
      <c r="BMU140" s="167"/>
      <c r="BMV140" s="167"/>
      <c r="BMW140" s="167"/>
      <c r="BMX140" s="167"/>
      <c r="BMY140" s="167"/>
      <c r="BMZ140" s="167"/>
      <c r="BNA140" s="167"/>
      <c r="BNB140" s="167"/>
      <c r="BNC140" s="167"/>
      <c r="BND140" s="167"/>
      <c r="BNE140" s="167"/>
      <c r="BNF140" s="167"/>
      <c r="BNG140" s="167"/>
      <c r="BNH140" s="167"/>
      <c r="BNI140" s="167"/>
      <c r="BNJ140" s="167"/>
      <c r="BNK140" s="167"/>
      <c r="BNL140" s="167"/>
      <c r="BNM140" s="167"/>
      <c r="BNN140" s="167"/>
      <c r="BNO140" s="167"/>
      <c r="BNP140" s="167"/>
      <c r="BNQ140" s="167"/>
      <c r="BNR140" s="167"/>
      <c r="BNS140" s="167"/>
      <c r="BNT140" s="167"/>
      <c r="BNU140" s="167"/>
      <c r="BNV140" s="167"/>
      <c r="BNW140" s="167"/>
      <c r="BNX140" s="167"/>
      <c r="BNY140" s="167"/>
      <c r="BNZ140" s="167"/>
      <c r="BOA140" s="167"/>
      <c r="BOB140" s="167"/>
      <c r="BOC140" s="167"/>
      <c r="BOD140" s="167"/>
      <c r="BOE140" s="167"/>
      <c r="BOF140" s="167"/>
      <c r="BOG140" s="167"/>
      <c r="BOH140" s="167"/>
      <c r="BOI140" s="167"/>
      <c r="BOJ140" s="167"/>
      <c r="BOK140" s="167"/>
      <c r="BOL140" s="167"/>
      <c r="BOM140" s="167"/>
      <c r="BON140" s="167"/>
      <c r="BOO140" s="167"/>
      <c r="BOP140" s="167"/>
      <c r="BOQ140" s="167"/>
      <c r="BOR140" s="167"/>
      <c r="BOS140" s="167"/>
      <c r="BOT140" s="167"/>
      <c r="BOU140" s="167"/>
      <c r="BOV140" s="167"/>
      <c r="BOW140" s="167"/>
      <c r="BOX140" s="167"/>
      <c r="BOY140" s="167"/>
      <c r="BOZ140" s="167"/>
      <c r="BPA140" s="167"/>
      <c r="BPB140" s="167"/>
      <c r="BPC140" s="167"/>
      <c r="BPD140" s="167"/>
      <c r="BPE140" s="167"/>
      <c r="BPF140" s="167"/>
      <c r="BPG140" s="167"/>
      <c r="BPH140" s="167"/>
      <c r="BPI140" s="167"/>
      <c r="BPJ140" s="167"/>
      <c r="BPK140" s="167"/>
      <c r="BPL140" s="167"/>
      <c r="BPM140" s="167"/>
      <c r="BPN140" s="167"/>
      <c r="BPO140" s="167"/>
      <c r="BPP140" s="167"/>
      <c r="BPQ140" s="167"/>
      <c r="BPR140" s="167"/>
      <c r="BPS140" s="167"/>
      <c r="BPT140" s="167"/>
      <c r="BPU140" s="167"/>
      <c r="BPV140" s="167"/>
      <c r="BPW140" s="167"/>
      <c r="BPX140" s="167"/>
      <c r="BPY140" s="167"/>
      <c r="BPZ140" s="167"/>
      <c r="BQA140" s="167"/>
      <c r="BQB140" s="167"/>
      <c r="BQC140" s="167"/>
      <c r="BQD140" s="167"/>
      <c r="BQE140" s="167"/>
      <c r="BQF140" s="167"/>
      <c r="BQG140" s="167"/>
      <c r="BQH140" s="167"/>
      <c r="BQI140" s="167"/>
      <c r="BQJ140" s="167"/>
      <c r="BQK140" s="167"/>
      <c r="BQL140" s="167"/>
      <c r="BQM140" s="167"/>
      <c r="BQN140" s="167"/>
      <c r="BQO140" s="167"/>
      <c r="BQP140" s="167"/>
      <c r="BQQ140" s="167"/>
      <c r="BQR140" s="167"/>
      <c r="BQS140" s="167"/>
      <c r="BQT140" s="167"/>
      <c r="BQU140" s="167"/>
      <c r="BQV140" s="167"/>
      <c r="BQW140" s="167"/>
      <c r="BQX140" s="167"/>
      <c r="BQY140" s="167"/>
      <c r="BQZ140" s="167"/>
      <c r="BRA140" s="167"/>
      <c r="BRB140" s="167"/>
      <c r="BRC140" s="167"/>
      <c r="BRD140" s="167"/>
      <c r="BRE140" s="167"/>
      <c r="BRF140" s="167"/>
      <c r="BRG140" s="167"/>
      <c r="BRH140" s="167"/>
      <c r="BRI140" s="167"/>
      <c r="BRJ140" s="167"/>
      <c r="BRK140" s="167"/>
      <c r="BRL140" s="167"/>
      <c r="BRM140" s="167"/>
      <c r="BRN140" s="167"/>
      <c r="BRO140" s="167"/>
      <c r="BRP140" s="167"/>
      <c r="BRQ140" s="167"/>
      <c r="BRR140" s="167"/>
      <c r="BRS140" s="167"/>
      <c r="BRT140" s="167"/>
      <c r="BRU140" s="167"/>
      <c r="BRV140" s="167"/>
      <c r="BRW140" s="167"/>
      <c r="BRX140" s="167"/>
      <c r="BRY140" s="167"/>
      <c r="BRZ140" s="167"/>
      <c r="BSA140" s="167"/>
      <c r="BSB140" s="167"/>
      <c r="BSC140" s="167"/>
      <c r="BSD140" s="167"/>
      <c r="BSE140" s="167"/>
      <c r="BSF140" s="167"/>
      <c r="BSG140" s="167"/>
      <c r="BSH140" s="167"/>
      <c r="BSI140" s="167"/>
      <c r="BSJ140" s="167"/>
      <c r="BSK140" s="167"/>
      <c r="BSL140" s="167"/>
      <c r="BSM140" s="167"/>
      <c r="BSN140" s="167"/>
      <c r="BSO140" s="167"/>
      <c r="BSP140" s="167"/>
      <c r="BSQ140" s="167"/>
      <c r="BSR140" s="167"/>
      <c r="BSS140" s="167"/>
      <c r="BST140" s="167"/>
      <c r="BSU140" s="167"/>
      <c r="BSV140" s="167"/>
      <c r="BSW140" s="167"/>
      <c r="BSX140" s="167"/>
      <c r="BSY140" s="167"/>
      <c r="BSZ140" s="167"/>
      <c r="BTA140" s="167"/>
      <c r="BTB140" s="167"/>
      <c r="BTC140" s="167"/>
      <c r="BTD140" s="167"/>
      <c r="BTE140" s="167"/>
      <c r="BTF140" s="167"/>
      <c r="BTG140" s="167"/>
      <c r="BTH140" s="167"/>
      <c r="BTI140" s="167"/>
      <c r="BTJ140" s="167"/>
      <c r="BTK140" s="167"/>
      <c r="BTL140" s="167"/>
      <c r="BTM140" s="167"/>
      <c r="BTN140" s="167"/>
      <c r="BTO140" s="167"/>
      <c r="BTP140" s="167"/>
      <c r="BTQ140" s="167"/>
      <c r="BTR140" s="167"/>
      <c r="BTS140" s="167"/>
      <c r="BTT140" s="167"/>
      <c r="BTU140" s="167"/>
      <c r="BTV140" s="167"/>
      <c r="BTW140" s="167"/>
      <c r="BTX140" s="167"/>
      <c r="BTY140" s="167"/>
      <c r="BTZ140" s="167"/>
      <c r="BUA140" s="167"/>
      <c r="BUB140" s="167"/>
      <c r="BUC140" s="167"/>
      <c r="BUD140" s="167"/>
      <c r="BUE140" s="167"/>
      <c r="BUF140" s="167"/>
      <c r="BUG140" s="167"/>
      <c r="BUH140" s="167"/>
      <c r="BUI140" s="167"/>
      <c r="BUJ140" s="167"/>
      <c r="BUK140" s="167"/>
      <c r="BUL140" s="167"/>
      <c r="BUM140" s="167"/>
      <c r="BUN140" s="167"/>
      <c r="BUO140" s="167"/>
      <c r="BUP140" s="167"/>
      <c r="BUQ140" s="167"/>
      <c r="BUR140" s="167"/>
      <c r="BUS140" s="167"/>
      <c r="BUT140" s="167"/>
      <c r="BUU140" s="167"/>
      <c r="BUV140" s="167"/>
      <c r="BUW140" s="167"/>
      <c r="BUX140" s="167"/>
      <c r="BUY140" s="167"/>
      <c r="BUZ140" s="167"/>
      <c r="BVA140" s="167"/>
      <c r="BVB140" s="167"/>
      <c r="BVC140" s="167"/>
      <c r="BVD140" s="167"/>
      <c r="BVE140" s="167"/>
      <c r="BVF140" s="167"/>
      <c r="BVG140" s="167"/>
      <c r="BVH140" s="167"/>
      <c r="BVI140" s="167"/>
      <c r="BVJ140" s="167"/>
      <c r="BVK140" s="167"/>
      <c r="BVL140" s="167"/>
      <c r="BVM140" s="167"/>
      <c r="BVN140" s="167"/>
      <c r="BVO140" s="167"/>
      <c r="BVP140" s="167"/>
      <c r="BVQ140" s="167"/>
      <c r="BVR140" s="167"/>
      <c r="BVS140" s="167"/>
      <c r="BVT140" s="167"/>
      <c r="BVU140" s="167"/>
      <c r="BVV140" s="167"/>
      <c r="BVW140" s="167"/>
      <c r="BVX140" s="167"/>
      <c r="BVY140" s="167"/>
      <c r="BVZ140" s="167"/>
      <c r="BWA140" s="167"/>
      <c r="BWB140" s="167"/>
      <c r="BWC140" s="167"/>
      <c r="BWD140" s="167"/>
      <c r="BWE140" s="167"/>
      <c r="BWF140" s="167"/>
      <c r="BWG140" s="167"/>
      <c r="BWH140" s="167"/>
      <c r="BWI140" s="167"/>
      <c r="BWJ140" s="167"/>
      <c r="BWK140" s="167"/>
      <c r="BWL140" s="167"/>
      <c r="BWM140" s="167"/>
      <c r="BWN140" s="167"/>
      <c r="BWO140" s="167"/>
      <c r="BWP140" s="167"/>
      <c r="BWQ140" s="167"/>
      <c r="BWR140" s="167"/>
      <c r="BWS140" s="167"/>
      <c r="BWT140" s="167"/>
      <c r="BWU140" s="167"/>
      <c r="BWV140" s="167"/>
      <c r="BWW140" s="167"/>
      <c r="BWX140" s="167"/>
      <c r="BWY140" s="167"/>
      <c r="BWZ140" s="167"/>
      <c r="BXA140" s="167"/>
      <c r="BXB140" s="167"/>
      <c r="BXC140" s="167"/>
      <c r="BXD140" s="167"/>
      <c r="BXE140" s="167"/>
      <c r="BXF140" s="167"/>
      <c r="BXG140" s="167"/>
      <c r="BXH140" s="167"/>
      <c r="BXI140" s="167"/>
      <c r="BXJ140" s="167"/>
      <c r="BXK140" s="167"/>
      <c r="BXL140" s="167"/>
      <c r="BXM140" s="167"/>
      <c r="BXN140" s="167"/>
      <c r="BXO140" s="167"/>
      <c r="BXP140" s="167"/>
      <c r="BXQ140" s="167"/>
      <c r="BXR140" s="167"/>
      <c r="BXS140" s="167"/>
      <c r="BXT140" s="167"/>
      <c r="BXU140" s="167"/>
      <c r="BXV140" s="167"/>
      <c r="BXW140" s="167"/>
      <c r="BXX140" s="167"/>
      <c r="BXY140" s="167"/>
      <c r="BXZ140" s="167"/>
      <c r="BYA140" s="167"/>
      <c r="BYB140" s="167"/>
      <c r="BYC140" s="167"/>
      <c r="BYD140" s="167"/>
      <c r="BYE140" s="167"/>
      <c r="BYF140" s="167"/>
      <c r="BYG140" s="167"/>
      <c r="BYH140" s="167"/>
      <c r="BYI140" s="167"/>
      <c r="BYJ140" s="167"/>
      <c r="BYK140" s="167"/>
      <c r="BYL140" s="167"/>
      <c r="BYM140" s="167"/>
      <c r="BYN140" s="167"/>
      <c r="BYO140" s="167"/>
      <c r="BYP140" s="167"/>
      <c r="BYQ140" s="167"/>
      <c r="BYR140" s="167"/>
      <c r="BYS140" s="167"/>
      <c r="BYT140" s="167"/>
      <c r="BYU140" s="167"/>
      <c r="BYV140" s="167"/>
      <c r="BYW140" s="167"/>
      <c r="BYX140" s="167"/>
      <c r="BYY140" s="167"/>
      <c r="BYZ140" s="167"/>
      <c r="BZA140" s="167"/>
      <c r="BZB140" s="167"/>
      <c r="BZC140" s="167"/>
      <c r="BZD140" s="167"/>
      <c r="BZE140" s="167"/>
      <c r="BZF140" s="167"/>
      <c r="BZG140" s="167"/>
      <c r="BZH140" s="167"/>
      <c r="BZI140" s="167"/>
      <c r="BZJ140" s="167"/>
      <c r="BZK140" s="167"/>
      <c r="BZL140" s="167"/>
      <c r="BZM140" s="167"/>
      <c r="BZN140" s="167"/>
      <c r="BZO140" s="167"/>
      <c r="BZP140" s="167"/>
      <c r="BZQ140" s="167"/>
      <c r="BZR140" s="167"/>
      <c r="BZS140" s="167"/>
      <c r="BZT140" s="167"/>
      <c r="BZU140" s="167"/>
      <c r="BZV140" s="167"/>
      <c r="BZW140" s="167"/>
      <c r="BZX140" s="167"/>
      <c r="BZY140" s="167"/>
      <c r="BZZ140" s="167"/>
      <c r="CAA140" s="167"/>
      <c r="CAB140" s="167"/>
      <c r="CAC140" s="167"/>
      <c r="CAD140" s="167"/>
      <c r="CAE140" s="167"/>
      <c r="CAF140" s="167"/>
      <c r="CAG140" s="167"/>
      <c r="CAH140" s="167"/>
      <c r="CAI140" s="167"/>
      <c r="CAJ140" s="167"/>
      <c r="CAK140" s="167"/>
      <c r="CAL140" s="167"/>
      <c r="CAM140" s="167"/>
      <c r="CAN140" s="167"/>
      <c r="CAO140" s="167"/>
      <c r="CAP140" s="167"/>
      <c r="CAQ140" s="167"/>
      <c r="CAR140" s="167"/>
      <c r="CAS140" s="167"/>
      <c r="CAT140" s="167"/>
      <c r="CAU140" s="167"/>
      <c r="CAV140" s="167"/>
      <c r="CAW140" s="167"/>
      <c r="CAX140" s="167"/>
      <c r="CAY140" s="167"/>
      <c r="CAZ140" s="167"/>
      <c r="CBA140" s="167"/>
      <c r="CBB140" s="167"/>
      <c r="CBC140" s="167"/>
      <c r="CBD140" s="167"/>
      <c r="CBE140" s="167"/>
      <c r="CBF140" s="167"/>
      <c r="CBG140" s="167"/>
      <c r="CBH140" s="167"/>
      <c r="CBI140" s="167"/>
      <c r="CBJ140" s="167"/>
      <c r="CBK140" s="167"/>
      <c r="CBL140" s="167"/>
      <c r="CBM140" s="167"/>
      <c r="CBN140" s="167"/>
      <c r="CBO140" s="167"/>
      <c r="CBP140" s="167"/>
      <c r="CBQ140" s="167"/>
      <c r="CBR140" s="167"/>
      <c r="CBS140" s="167"/>
      <c r="CBT140" s="167"/>
      <c r="CBU140" s="167"/>
      <c r="CBV140" s="167"/>
      <c r="CBW140" s="167"/>
      <c r="CBX140" s="167"/>
      <c r="CBY140" s="167"/>
      <c r="CBZ140" s="167"/>
      <c r="CCA140" s="167"/>
      <c r="CCB140" s="167"/>
      <c r="CCC140" s="167"/>
      <c r="CCD140" s="167"/>
      <c r="CCE140" s="167"/>
      <c r="CCF140" s="167"/>
      <c r="CCG140" s="167"/>
      <c r="CCH140" s="167"/>
      <c r="CCI140" s="167"/>
      <c r="CCJ140" s="167"/>
      <c r="CCK140" s="167"/>
      <c r="CCL140" s="167"/>
      <c r="CCM140" s="167"/>
      <c r="CCN140" s="167"/>
      <c r="CCO140" s="167"/>
      <c r="CCP140" s="167"/>
      <c r="CCQ140" s="167"/>
      <c r="CCR140" s="167"/>
      <c r="CCS140" s="167"/>
      <c r="CCT140" s="167"/>
      <c r="CCU140" s="167"/>
      <c r="CCV140" s="167"/>
      <c r="CCW140" s="167"/>
      <c r="CCX140" s="167"/>
      <c r="CCY140" s="167"/>
      <c r="CCZ140" s="167"/>
      <c r="CDA140" s="167"/>
      <c r="CDB140" s="167"/>
      <c r="CDC140" s="167"/>
      <c r="CDD140" s="167"/>
      <c r="CDE140" s="167"/>
      <c r="CDF140" s="167"/>
      <c r="CDG140" s="167"/>
      <c r="CDH140" s="167"/>
      <c r="CDI140" s="167"/>
      <c r="CDJ140" s="167"/>
      <c r="CDK140" s="167"/>
      <c r="CDL140" s="167"/>
      <c r="CDM140" s="167"/>
      <c r="CDN140" s="167"/>
      <c r="CDO140" s="167"/>
      <c r="CDP140" s="167"/>
      <c r="CDQ140" s="167"/>
      <c r="CDR140" s="167"/>
      <c r="CDS140" s="167"/>
      <c r="CDT140" s="167"/>
      <c r="CDU140" s="167"/>
      <c r="CDV140" s="167"/>
      <c r="CDW140" s="167"/>
      <c r="CDX140" s="167"/>
      <c r="CDY140" s="167"/>
      <c r="CDZ140" s="167"/>
      <c r="CEA140" s="167"/>
      <c r="CEB140" s="167"/>
      <c r="CEC140" s="167"/>
      <c r="CED140" s="167"/>
      <c r="CEE140" s="167"/>
      <c r="CEF140" s="167"/>
      <c r="CEG140" s="167"/>
      <c r="CEH140" s="167"/>
      <c r="CEI140" s="167"/>
      <c r="CEJ140" s="167"/>
      <c r="CEK140" s="167"/>
      <c r="CEL140" s="167"/>
      <c r="CEM140" s="167"/>
      <c r="CEN140" s="167"/>
      <c r="CEO140" s="167"/>
      <c r="CEP140" s="167"/>
      <c r="CEQ140" s="167"/>
      <c r="CER140" s="167"/>
      <c r="CES140" s="167"/>
      <c r="CET140" s="167"/>
      <c r="CEU140" s="167"/>
      <c r="CEV140" s="167"/>
      <c r="CEW140" s="167"/>
      <c r="CEX140" s="167"/>
      <c r="CEY140" s="167"/>
      <c r="CEZ140" s="167"/>
      <c r="CFA140" s="167"/>
      <c r="CFB140" s="167"/>
      <c r="CFC140" s="167"/>
      <c r="CFD140" s="167"/>
      <c r="CFE140" s="167"/>
      <c r="CFF140" s="167"/>
      <c r="CFG140" s="167"/>
      <c r="CFH140" s="167"/>
      <c r="CFI140" s="167"/>
      <c r="CFJ140" s="167"/>
      <c r="CFK140" s="167"/>
      <c r="CFL140" s="167"/>
      <c r="CFM140" s="167"/>
      <c r="CFN140" s="167"/>
      <c r="CFO140" s="167"/>
      <c r="CFP140" s="167"/>
      <c r="CFQ140" s="167"/>
      <c r="CFR140" s="167"/>
      <c r="CFS140" s="167"/>
      <c r="CFT140" s="167"/>
      <c r="CFU140" s="167"/>
      <c r="CFV140" s="167"/>
      <c r="CFW140" s="167"/>
      <c r="CFX140" s="167"/>
      <c r="CFY140" s="167"/>
      <c r="CFZ140" s="167"/>
      <c r="CGA140" s="167"/>
      <c r="CGB140" s="167"/>
      <c r="CGC140" s="167"/>
      <c r="CGD140" s="167"/>
      <c r="CGE140" s="167"/>
      <c r="CGF140" s="167"/>
      <c r="CGG140" s="167"/>
      <c r="CGH140" s="167"/>
      <c r="CGI140" s="167"/>
      <c r="CGJ140" s="167"/>
      <c r="CGK140" s="167"/>
      <c r="CGL140" s="167"/>
      <c r="CGM140" s="167"/>
      <c r="CGN140" s="167"/>
      <c r="CGO140" s="167"/>
      <c r="CGP140" s="167"/>
      <c r="CGQ140" s="167"/>
      <c r="CGR140" s="167"/>
      <c r="CGS140" s="167"/>
      <c r="CGT140" s="167"/>
      <c r="CGU140" s="167"/>
      <c r="CGV140" s="167"/>
      <c r="CGW140" s="167"/>
      <c r="CGX140" s="167"/>
      <c r="CGY140" s="167"/>
      <c r="CGZ140" s="167"/>
      <c r="CHA140" s="167"/>
      <c r="CHB140" s="167"/>
      <c r="CHC140" s="167"/>
      <c r="CHD140" s="167"/>
      <c r="CHE140" s="167"/>
      <c r="CHF140" s="167"/>
      <c r="CHG140" s="167"/>
      <c r="CHH140" s="167"/>
      <c r="CHI140" s="167"/>
      <c r="CHJ140" s="167"/>
      <c r="CHK140" s="167"/>
      <c r="CHL140" s="167"/>
      <c r="CHM140" s="167"/>
      <c r="CHN140" s="167"/>
      <c r="CHO140" s="167"/>
      <c r="CHP140" s="167"/>
      <c r="CHQ140" s="167"/>
      <c r="CHR140" s="167"/>
      <c r="CHS140" s="167"/>
      <c r="CHT140" s="167"/>
      <c r="CHU140" s="167"/>
      <c r="CHV140" s="167"/>
      <c r="CHW140" s="167"/>
      <c r="CHX140" s="167"/>
      <c r="CHY140" s="167"/>
      <c r="CHZ140" s="167"/>
      <c r="CIA140" s="167"/>
      <c r="CIB140" s="167"/>
      <c r="CIC140" s="167"/>
      <c r="CID140" s="167"/>
      <c r="CIE140" s="167"/>
      <c r="CIF140" s="167"/>
      <c r="CIG140" s="167"/>
      <c r="CIH140" s="167"/>
      <c r="CII140" s="167"/>
      <c r="CIJ140" s="167"/>
      <c r="CIK140" s="167"/>
      <c r="CIL140" s="167"/>
      <c r="CIM140" s="167"/>
      <c r="CIN140" s="167"/>
      <c r="CIO140" s="167"/>
      <c r="CIP140" s="167"/>
      <c r="CIQ140" s="167"/>
      <c r="CIR140" s="167"/>
      <c r="CIS140" s="167"/>
      <c r="CIT140" s="167"/>
      <c r="CIU140" s="167"/>
      <c r="CIV140" s="167"/>
      <c r="CIW140" s="167"/>
      <c r="CIX140" s="167"/>
      <c r="CIY140" s="167"/>
      <c r="CIZ140" s="167"/>
      <c r="CJA140" s="167"/>
      <c r="CJB140" s="167"/>
      <c r="CJC140" s="167"/>
      <c r="CJD140" s="167"/>
      <c r="CJE140" s="167"/>
      <c r="CJF140" s="167"/>
      <c r="CJG140" s="167"/>
      <c r="CJH140" s="167"/>
      <c r="CJI140" s="167"/>
      <c r="CJJ140" s="167"/>
      <c r="CJK140" s="167"/>
      <c r="CJL140" s="167"/>
      <c r="CJM140" s="167"/>
      <c r="CJN140" s="167"/>
      <c r="CJO140" s="167"/>
      <c r="CJP140" s="167"/>
      <c r="CJQ140" s="167"/>
      <c r="CJR140" s="167"/>
      <c r="CJS140" s="167"/>
      <c r="CJT140" s="167"/>
      <c r="CJU140" s="167"/>
      <c r="CJV140" s="167"/>
      <c r="CJW140" s="167"/>
      <c r="CJX140" s="167"/>
      <c r="CJY140" s="167"/>
      <c r="CJZ140" s="167"/>
      <c r="CKA140" s="167"/>
      <c r="CKB140" s="167"/>
      <c r="CKC140" s="167"/>
      <c r="CKD140" s="167"/>
      <c r="CKE140" s="167"/>
      <c r="CKF140" s="167"/>
      <c r="CKG140" s="167"/>
      <c r="CKH140" s="167"/>
      <c r="CKI140" s="167"/>
      <c r="CKJ140" s="167"/>
      <c r="CKK140" s="167"/>
      <c r="CKL140" s="167"/>
      <c r="CKM140" s="167"/>
      <c r="CKN140" s="167"/>
      <c r="CKO140" s="167"/>
      <c r="CKP140" s="167"/>
      <c r="CKQ140" s="167"/>
      <c r="CKR140" s="167"/>
      <c r="CKS140" s="167"/>
      <c r="CKT140" s="167"/>
      <c r="CKU140" s="167"/>
      <c r="CKV140" s="167"/>
      <c r="CKW140" s="167"/>
      <c r="CKX140" s="167"/>
      <c r="CKY140" s="167"/>
      <c r="CKZ140" s="167"/>
      <c r="CLA140" s="167"/>
      <c r="CLB140" s="167"/>
      <c r="CLC140" s="167"/>
      <c r="CLD140" s="167"/>
      <c r="CLE140" s="167"/>
      <c r="CLF140" s="167"/>
      <c r="CLG140" s="167"/>
      <c r="CLH140" s="167"/>
      <c r="CLI140" s="167"/>
      <c r="CLJ140" s="167"/>
      <c r="CLK140" s="167"/>
      <c r="CLL140" s="167"/>
      <c r="CLM140" s="167"/>
      <c r="CLN140" s="167"/>
      <c r="CLO140" s="167"/>
      <c r="CLP140" s="167"/>
      <c r="CLQ140" s="167"/>
      <c r="CLR140" s="167"/>
      <c r="CLS140" s="167"/>
      <c r="CLT140" s="167"/>
      <c r="CLU140" s="167"/>
      <c r="CLV140" s="167"/>
      <c r="CLW140" s="167"/>
      <c r="CLX140" s="167"/>
      <c r="CLY140" s="167"/>
      <c r="CLZ140" s="167"/>
      <c r="CMA140" s="167"/>
      <c r="CMB140" s="167"/>
      <c r="CMC140" s="167"/>
      <c r="CMD140" s="167"/>
      <c r="CME140" s="167"/>
      <c r="CMF140" s="167"/>
      <c r="CMG140" s="167"/>
      <c r="CMH140" s="167"/>
      <c r="CMI140" s="167"/>
      <c r="CMJ140" s="167"/>
      <c r="CMK140" s="167"/>
      <c r="CML140" s="167"/>
      <c r="CMM140" s="167"/>
      <c r="CMN140" s="167"/>
      <c r="CMO140" s="167"/>
      <c r="CMP140" s="167"/>
      <c r="CMQ140" s="167"/>
      <c r="CMR140" s="167"/>
      <c r="CMS140" s="167"/>
      <c r="CMT140" s="167"/>
      <c r="CMU140" s="167"/>
      <c r="CMV140" s="167"/>
      <c r="CMW140" s="167"/>
      <c r="CMX140" s="167"/>
      <c r="CMY140" s="167"/>
      <c r="CMZ140" s="167"/>
      <c r="CNA140" s="167"/>
      <c r="CNB140" s="167"/>
      <c r="CNC140" s="167"/>
      <c r="CND140" s="167"/>
      <c r="CNE140" s="167"/>
      <c r="CNF140" s="167"/>
      <c r="CNG140" s="167"/>
      <c r="CNH140" s="167"/>
      <c r="CNI140" s="167"/>
      <c r="CNJ140" s="167"/>
      <c r="CNK140" s="167"/>
      <c r="CNL140" s="167"/>
      <c r="CNM140" s="167"/>
      <c r="CNN140" s="167"/>
      <c r="CNO140" s="167"/>
      <c r="CNP140" s="167"/>
      <c r="CNQ140" s="167"/>
      <c r="CNR140" s="167"/>
      <c r="CNS140" s="167"/>
      <c r="CNT140" s="167"/>
      <c r="CNU140" s="167"/>
      <c r="CNV140" s="167"/>
      <c r="CNW140" s="167"/>
      <c r="CNX140" s="167"/>
      <c r="CNY140" s="167"/>
      <c r="CNZ140" s="167"/>
      <c r="COA140" s="167"/>
      <c r="COB140" s="167"/>
      <c r="COC140" s="167"/>
      <c r="COD140" s="167"/>
      <c r="COE140" s="167"/>
      <c r="COF140" s="167"/>
      <c r="COG140" s="167"/>
      <c r="COH140" s="167"/>
      <c r="COI140" s="167"/>
      <c r="COJ140" s="167"/>
      <c r="COK140" s="167"/>
      <c r="COL140" s="167"/>
      <c r="COM140" s="167"/>
      <c r="CON140" s="167"/>
      <c r="COO140" s="167"/>
      <c r="COP140" s="167"/>
      <c r="COQ140" s="167"/>
      <c r="COR140" s="167"/>
      <c r="COS140" s="167"/>
      <c r="COT140" s="167"/>
      <c r="COU140" s="167"/>
      <c r="COV140" s="167"/>
      <c r="COW140" s="167"/>
      <c r="COX140" s="167"/>
      <c r="COY140" s="167"/>
      <c r="COZ140" s="167"/>
      <c r="CPA140" s="167"/>
      <c r="CPB140" s="167"/>
      <c r="CPC140" s="167"/>
      <c r="CPD140" s="167"/>
      <c r="CPE140" s="167"/>
      <c r="CPF140" s="167"/>
      <c r="CPG140" s="167"/>
      <c r="CPH140" s="167"/>
      <c r="CPI140" s="167"/>
      <c r="CPJ140" s="167"/>
      <c r="CPK140" s="167"/>
      <c r="CPL140" s="167"/>
      <c r="CPM140" s="167"/>
      <c r="CPN140" s="167"/>
      <c r="CPO140" s="167"/>
      <c r="CPP140" s="167"/>
      <c r="CPQ140" s="167"/>
      <c r="CPR140" s="167"/>
      <c r="CPS140" s="167"/>
      <c r="CPT140" s="167"/>
      <c r="CPU140" s="167"/>
      <c r="CPV140" s="167"/>
      <c r="CPW140" s="167"/>
      <c r="CPX140" s="167"/>
      <c r="CPY140" s="167"/>
      <c r="CPZ140" s="167"/>
      <c r="CQA140" s="167"/>
      <c r="CQB140" s="167"/>
      <c r="CQC140" s="167"/>
      <c r="CQD140" s="167"/>
      <c r="CQE140" s="167"/>
      <c r="CQF140" s="167"/>
      <c r="CQG140" s="167"/>
      <c r="CQH140" s="167"/>
      <c r="CQI140" s="167"/>
      <c r="CQJ140" s="167"/>
      <c r="CQK140" s="167"/>
      <c r="CQL140" s="167"/>
      <c r="CQM140" s="167"/>
      <c r="CQN140" s="167"/>
      <c r="CQO140" s="167"/>
      <c r="CQP140" s="167"/>
      <c r="CQQ140" s="167"/>
      <c r="CQR140" s="167"/>
      <c r="CQS140" s="167"/>
      <c r="CQT140" s="167"/>
      <c r="CQU140" s="167"/>
      <c r="CQV140" s="167"/>
      <c r="CQW140" s="167"/>
      <c r="CQX140" s="167"/>
      <c r="CQY140" s="167"/>
      <c r="CQZ140" s="167"/>
      <c r="CRA140" s="167"/>
      <c r="CRB140" s="167"/>
      <c r="CRC140" s="167"/>
      <c r="CRD140" s="167"/>
      <c r="CRE140" s="167"/>
      <c r="CRF140" s="167"/>
      <c r="CRG140" s="167"/>
      <c r="CRH140" s="167"/>
      <c r="CRI140" s="167"/>
      <c r="CRJ140" s="167"/>
      <c r="CRK140" s="167"/>
      <c r="CRL140" s="167"/>
      <c r="CRM140" s="167"/>
      <c r="CRN140" s="167"/>
      <c r="CRO140" s="167"/>
      <c r="CRP140" s="167"/>
      <c r="CRQ140" s="167"/>
      <c r="CRR140" s="167"/>
      <c r="CRS140" s="167"/>
      <c r="CRT140" s="167"/>
      <c r="CRU140" s="167"/>
      <c r="CRV140" s="167"/>
      <c r="CRW140" s="167"/>
      <c r="CRX140" s="167"/>
      <c r="CRY140" s="167"/>
      <c r="CRZ140" s="167"/>
      <c r="CSA140" s="167"/>
      <c r="CSB140" s="167"/>
      <c r="CSC140" s="167"/>
      <c r="CSD140" s="167"/>
      <c r="CSE140" s="167"/>
      <c r="CSF140" s="167"/>
      <c r="CSG140" s="167"/>
      <c r="CSH140" s="167"/>
      <c r="CSI140" s="167"/>
      <c r="CSJ140" s="167"/>
      <c r="CSK140" s="167"/>
      <c r="CSL140" s="167"/>
      <c r="CSM140" s="167"/>
      <c r="CSN140" s="167"/>
      <c r="CSO140" s="167"/>
      <c r="CSP140" s="167"/>
      <c r="CSQ140" s="167"/>
      <c r="CSR140" s="167"/>
      <c r="CSS140" s="167"/>
      <c r="CST140" s="167"/>
      <c r="CSU140" s="167"/>
      <c r="CSV140" s="167"/>
      <c r="CSW140" s="167"/>
      <c r="CSX140" s="167"/>
      <c r="CSY140" s="167"/>
      <c r="CSZ140" s="167"/>
      <c r="CTA140" s="167"/>
      <c r="CTB140" s="167"/>
      <c r="CTC140" s="167"/>
      <c r="CTD140" s="167"/>
      <c r="CTE140" s="167"/>
      <c r="CTF140" s="167"/>
      <c r="CTG140" s="167"/>
      <c r="CTH140" s="167"/>
      <c r="CTI140" s="167"/>
      <c r="CTJ140" s="167"/>
      <c r="CTK140" s="167"/>
      <c r="CTL140" s="167"/>
      <c r="CTM140" s="167"/>
      <c r="CTN140" s="167"/>
      <c r="CTO140" s="167"/>
      <c r="CTP140" s="167"/>
      <c r="CTQ140" s="167"/>
      <c r="CTR140" s="167"/>
      <c r="CTS140" s="167"/>
      <c r="CTT140" s="167"/>
      <c r="CTU140" s="167"/>
      <c r="CTV140" s="167"/>
      <c r="CTW140" s="167"/>
      <c r="CTX140" s="167"/>
      <c r="CTY140" s="167"/>
      <c r="CTZ140" s="167"/>
      <c r="CUA140" s="167"/>
      <c r="CUB140" s="167"/>
      <c r="CUC140" s="167"/>
      <c r="CUD140" s="167"/>
      <c r="CUE140" s="167"/>
      <c r="CUF140" s="167"/>
      <c r="CUG140" s="167"/>
      <c r="CUH140" s="167"/>
      <c r="CUI140" s="167"/>
      <c r="CUJ140" s="167"/>
      <c r="CUK140" s="167"/>
      <c r="CUL140" s="167"/>
      <c r="CUM140" s="167"/>
      <c r="CUN140" s="167"/>
      <c r="CUO140" s="167"/>
      <c r="CUP140" s="167"/>
      <c r="CUQ140" s="167"/>
      <c r="CUR140" s="167"/>
      <c r="CUS140" s="167"/>
      <c r="CUT140" s="167"/>
      <c r="CUU140" s="167"/>
      <c r="CUV140" s="167"/>
      <c r="CUW140" s="167"/>
      <c r="CUX140" s="167"/>
      <c r="CUY140" s="167"/>
      <c r="CUZ140" s="167"/>
      <c r="CVA140" s="167"/>
      <c r="CVB140" s="167"/>
      <c r="CVC140" s="167"/>
      <c r="CVD140" s="167"/>
      <c r="CVE140" s="167"/>
      <c r="CVF140" s="167"/>
      <c r="CVG140" s="167"/>
      <c r="CVH140" s="167"/>
      <c r="CVI140" s="167"/>
      <c r="CVJ140" s="167"/>
      <c r="CVK140" s="167"/>
      <c r="CVL140" s="167"/>
      <c r="CVM140" s="167"/>
      <c r="CVN140" s="167"/>
      <c r="CVO140" s="167"/>
      <c r="CVP140" s="167"/>
      <c r="CVQ140" s="167"/>
      <c r="CVR140" s="167"/>
      <c r="CVS140" s="167"/>
      <c r="CVT140" s="167"/>
      <c r="CVU140" s="167"/>
      <c r="CVV140" s="167"/>
      <c r="CVW140" s="167"/>
      <c r="CVX140" s="167"/>
      <c r="CVY140" s="167"/>
      <c r="CVZ140" s="167"/>
      <c r="CWA140" s="167"/>
      <c r="CWB140" s="167"/>
      <c r="CWC140" s="167"/>
      <c r="CWD140" s="167"/>
      <c r="CWE140" s="167"/>
      <c r="CWF140" s="167"/>
      <c r="CWG140" s="167"/>
      <c r="CWH140" s="167"/>
      <c r="CWI140" s="167"/>
      <c r="CWJ140" s="167"/>
      <c r="CWK140" s="167"/>
      <c r="CWL140" s="167"/>
      <c r="CWM140" s="167"/>
      <c r="CWN140" s="167"/>
      <c r="CWO140" s="167"/>
      <c r="CWP140" s="167"/>
      <c r="CWQ140" s="167"/>
      <c r="CWR140" s="167"/>
      <c r="CWS140" s="167"/>
      <c r="CWT140" s="167"/>
      <c r="CWU140" s="167"/>
      <c r="CWV140" s="167"/>
      <c r="CWW140" s="167"/>
      <c r="CWX140" s="167"/>
      <c r="CWY140" s="167"/>
      <c r="CWZ140" s="167"/>
      <c r="CXA140" s="167"/>
      <c r="CXB140" s="167"/>
      <c r="CXC140" s="167"/>
      <c r="CXD140" s="167"/>
      <c r="CXE140" s="167"/>
      <c r="CXF140" s="167"/>
      <c r="CXG140" s="167"/>
      <c r="CXH140" s="167"/>
      <c r="CXI140" s="167"/>
      <c r="CXJ140" s="167"/>
      <c r="CXK140" s="167"/>
      <c r="CXL140" s="167"/>
      <c r="CXM140" s="167"/>
      <c r="CXN140" s="167"/>
      <c r="CXO140" s="167"/>
      <c r="CXP140" s="167"/>
      <c r="CXQ140" s="167"/>
      <c r="CXR140" s="167"/>
      <c r="CXS140" s="167"/>
      <c r="CXT140" s="167"/>
      <c r="CXU140" s="167"/>
      <c r="CXV140" s="167"/>
      <c r="CXW140" s="167"/>
      <c r="CXX140" s="167"/>
      <c r="CXY140" s="167"/>
      <c r="CXZ140" s="167"/>
      <c r="CYA140" s="167"/>
      <c r="CYB140" s="167"/>
      <c r="CYC140" s="167"/>
      <c r="CYD140" s="167"/>
      <c r="CYE140" s="167"/>
      <c r="CYF140" s="167"/>
      <c r="CYG140" s="167"/>
      <c r="CYH140" s="167"/>
      <c r="CYI140" s="167"/>
      <c r="CYJ140" s="167"/>
      <c r="CYK140" s="167"/>
      <c r="CYL140" s="167"/>
      <c r="CYM140" s="167"/>
      <c r="CYN140" s="167"/>
      <c r="CYO140" s="167"/>
      <c r="CYP140" s="167"/>
      <c r="CYQ140" s="167"/>
      <c r="CYR140" s="167"/>
      <c r="CYS140" s="167"/>
      <c r="CYT140" s="167"/>
      <c r="CYU140" s="167"/>
      <c r="CYV140" s="167"/>
      <c r="CYW140" s="167"/>
      <c r="CYX140" s="167"/>
      <c r="CYY140" s="167"/>
      <c r="CYZ140" s="167"/>
      <c r="CZA140" s="167"/>
      <c r="CZB140" s="167"/>
      <c r="CZC140" s="167"/>
      <c r="CZD140" s="167"/>
      <c r="CZE140" s="167"/>
      <c r="CZF140" s="167"/>
      <c r="CZG140" s="167"/>
      <c r="CZH140" s="167"/>
      <c r="CZI140" s="167"/>
      <c r="CZJ140" s="167"/>
      <c r="CZK140" s="167"/>
      <c r="CZL140" s="167"/>
      <c r="CZM140" s="167"/>
      <c r="CZN140" s="167"/>
      <c r="CZO140" s="167"/>
      <c r="CZP140" s="167"/>
      <c r="CZQ140" s="167"/>
      <c r="CZR140" s="167"/>
      <c r="CZS140" s="167"/>
      <c r="CZT140" s="167"/>
      <c r="CZU140" s="167"/>
      <c r="CZV140" s="167"/>
      <c r="CZW140" s="167"/>
      <c r="CZX140" s="167"/>
      <c r="CZY140" s="167"/>
      <c r="CZZ140" s="167"/>
      <c r="DAA140" s="167"/>
      <c r="DAB140" s="167"/>
      <c r="DAC140" s="167"/>
      <c r="DAD140" s="167"/>
      <c r="DAE140" s="167"/>
      <c r="DAF140" s="167"/>
      <c r="DAG140" s="167"/>
      <c r="DAH140" s="167"/>
      <c r="DAI140" s="167"/>
      <c r="DAJ140" s="167"/>
      <c r="DAK140" s="167"/>
      <c r="DAL140" s="167"/>
      <c r="DAM140" s="167"/>
      <c r="DAN140" s="167"/>
      <c r="DAO140" s="167"/>
      <c r="DAP140" s="167"/>
      <c r="DAQ140" s="167"/>
      <c r="DAR140" s="167"/>
      <c r="DAS140" s="167"/>
      <c r="DAT140" s="167"/>
      <c r="DAU140" s="167"/>
      <c r="DAV140" s="167"/>
      <c r="DAW140" s="167"/>
      <c r="DAX140" s="167"/>
      <c r="DAY140" s="167"/>
      <c r="DAZ140" s="167"/>
      <c r="DBA140" s="167"/>
      <c r="DBB140" s="167"/>
      <c r="DBC140" s="167"/>
      <c r="DBD140" s="167"/>
      <c r="DBE140" s="167"/>
      <c r="DBF140" s="167"/>
      <c r="DBG140" s="167"/>
      <c r="DBH140" s="167"/>
      <c r="DBI140" s="167"/>
      <c r="DBJ140" s="167"/>
      <c r="DBK140" s="167"/>
      <c r="DBL140" s="167"/>
      <c r="DBM140" s="167"/>
      <c r="DBN140" s="167"/>
      <c r="DBO140" s="167"/>
      <c r="DBP140" s="167"/>
      <c r="DBQ140" s="167"/>
      <c r="DBR140" s="167"/>
      <c r="DBS140" s="167"/>
      <c r="DBT140" s="167"/>
      <c r="DBU140" s="167"/>
      <c r="DBV140" s="167"/>
      <c r="DBW140" s="167"/>
      <c r="DBX140" s="167"/>
      <c r="DBY140" s="167"/>
      <c r="DBZ140" s="167"/>
      <c r="DCA140" s="167"/>
      <c r="DCB140" s="167"/>
      <c r="DCC140" s="167"/>
      <c r="DCD140" s="167"/>
      <c r="DCE140" s="167"/>
      <c r="DCF140" s="167"/>
      <c r="DCG140" s="167"/>
      <c r="DCH140" s="167"/>
      <c r="DCI140" s="167"/>
      <c r="DCJ140" s="167"/>
      <c r="DCK140" s="167"/>
      <c r="DCL140" s="167"/>
      <c r="DCM140" s="167"/>
      <c r="DCN140" s="167"/>
      <c r="DCO140" s="167"/>
      <c r="DCP140" s="167"/>
      <c r="DCQ140" s="167"/>
      <c r="DCR140" s="167"/>
      <c r="DCS140" s="167"/>
      <c r="DCT140" s="167"/>
      <c r="DCU140" s="167"/>
      <c r="DCV140" s="167"/>
      <c r="DCW140" s="167"/>
      <c r="DCX140" s="167"/>
      <c r="DCY140" s="167"/>
      <c r="DCZ140" s="167"/>
      <c r="DDA140" s="167"/>
      <c r="DDB140" s="167"/>
      <c r="DDC140" s="167"/>
      <c r="DDD140" s="167"/>
      <c r="DDE140" s="167"/>
      <c r="DDF140" s="167"/>
      <c r="DDG140" s="167"/>
      <c r="DDH140" s="167"/>
      <c r="DDI140" s="167"/>
      <c r="DDJ140" s="167"/>
      <c r="DDK140" s="167"/>
      <c r="DDL140" s="167"/>
      <c r="DDM140" s="167"/>
      <c r="DDN140" s="167"/>
      <c r="DDO140" s="167"/>
      <c r="DDP140" s="167"/>
      <c r="DDQ140" s="167"/>
      <c r="DDR140" s="167"/>
      <c r="DDS140" s="167"/>
      <c r="DDT140" s="167"/>
      <c r="DDU140" s="167"/>
      <c r="DDV140" s="167"/>
      <c r="DDW140" s="167"/>
      <c r="DDX140" s="167"/>
      <c r="DDY140" s="167"/>
      <c r="DDZ140" s="167"/>
      <c r="DEA140" s="167"/>
      <c r="DEB140" s="167"/>
      <c r="DEC140" s="167"/>
      <c r="DED140" s="167"/>
      <c r="DEE140" s="167"/>
      <c r="DEF140" s="167"/>
      <c r="DEG140" s="167"/>
      <c r="DEH140" s="167"/>
      <c r="DEI140" s="167"/>
      <c r="DEJ140" s="167"/>
      <c r="DEK140" s="167"/>
      <c r="DEL140" s="167"/>
      <c r="DEM140" s="167"/>
      <c r="DEN140" s="167"/>
      <c r="DEO140" s="167"/>
      <c r="DEP140" s="167"/>
      <c r="DEQ140" s="167"/>
      <c r="DER140" s="167"/>
      <c r="DES140" s="167"/>
      <c r="DET140" s="167"/>
      <c r="DEU140" s="167"/>
      <c r="DEV140" s="167"/>
      <c r="DEW140" s="167"/>
      <c r="DEX140" s="167"/>
      <c r="DEY140" s="167"/>
      <c r="DEZ140" s="167"/>
      <c r="DFA140" s="167"/>
      <c r="DFB140" s="167"/>
      <c r="DFC140" s="167"/>
      <c r="DFD140" s="167"/>
      <c r="DFE140" s="167"/>
      <c r="DFF140" s="167"/>
      <c r="DFG140" s="167"/>
      <c r="DFH140" s="167"/>
      <c r="DFI140" s="167"/>
      <c r="DFJ140" s="167"/>
      <c r="DFK140" s="167"/>
      <c r="DFL140" s="167"/>
      <c r="DFM140" s="167"/>
      <c r="DFN140" s="167"/>
      <c r="DFO140" s="167"/>
      <c r="DFP140" s="167"/>
      <c r="DFQ140" s="167"/>
      <c r="DFR140" s="167"/>
      <c r="DFS140" s="167"/>
      <c r="DFT140" s="167"/>
      <c r="DFU140" s="167"/>
      <c r="DFV140" s="167"/>
      <c r="DFW140" s="167"/>
      <c r="DFX140" s="167"/>
      <c r="DFY140" s="167"/>
      <c r="DFZ140" s="167"/>
      <c r="DGA140" s="167"/>
      <c r="DGB140" s="167"/>
      <c r="DGC140" s="167"/>
      <c r="DGD140" s="167"/>
      <c r="DGE140" s="167"/>
      <c r="DGF140" s="167"/>
      <c r="DGG140" s="167"/>
      <c r="DGH140" s="167"/>
      <c r="DGI140" s="167"/>
      <c r="DGJ140" s="167"/>
      <c r="DGK140" s="167"/>
      <c r="DGL140" s="167"/>
      <c r="DGM140" s="167"/>
      <c r="DGN140" s="167"/>
      <c r="DGO140" s="167"/>
      <c r="DGP140" s="167"/>
      <c r="DGQ140" s="167"/>
      <c r="DGR140" s="167"/>
      <c r="DGS140" s="167"/>
      <c r="DGT140" s="167"/>
      <c r="DGU140" s="167"/>
      <c r="DGV140" s="167"/>
      <c r="DGW140" s="167"/>
      <c r="DGX140" s="167"/>
      <c r="DGY140" s="167"/>
      <c r="DGZ140" s="167"/>
      <c r="DHA140" s="167"/>
      <c r="DHB140" s="167"/>
      <c r="DHC140" s="167"/>
      <c r="DHD140" s="167"/>
      <c r="DHE140" s="167"/>
      <c r="DHF140" s="167"/>
      <c r="DHG140" s="167"/>
      <c r="DHH140" s="167"/>
      <c r="DHI140" s="167"/>
      <c r="DHJ140" s="167"/>
      <c r="DHK140" s="167"/>
      <c r="DHL140" s="167"/>
      <c r="DHM140" s="167"/>
      <c r="DHN140" s="167"/>
      <c r="DHO140" s="167"/>
      <c r="DHP140" s="167"/>
      <c r="DHQ140" s="167"/>
      <c r="DHR140" s="167"/>
      <c r="DHS140" s="167"/>
      <c r="DHT140" s="167"/>
      <c r="DHU140" s="167"/>
      <c r="DHV140" s="167"/>
      <c r="DHW140" s="167"/>
      <c r="DHX140" s="167"/>
      <c r="DHY140" s="167"/>
      <c r="DHZ140" s="167"/>
      <c r="DIA140" s="167"/>
      <c r="DIB140" s="167"/>
      <c r="DIC140" s="167"/>
      <c r="DID140" s="167"/>
      <c r="DIE140" s="167"/>
      <c r="DIF140" s="167"/>
      <c r="DIG140" s="167"/>
      <c r="DIH140" s="167"/>
      <c r="DII140" s="167"/>
      <c r="DIJ140" s="167"/>
      <c r="DIK140" s="167"/>
      <c r="DIL140" s="167"/>
      <c r="DIM140" s="167"/>
      <c r="DIN140" s="167"/>
      <c r="DIO140" s="167"/>
      <c r="DIP140" s="167"/>
      <c r="DIQ140" s="167"/>
      <c r="DIR140" s="167"/>
      <c r="DIS140" s="167"/>
      <c r="DIT140" s="167"/>
      <c r="DIU140" s="167"/>
      <c r="DIV140" s="167"/>
      <c r="DIW140" s="167"/>
      <c r="DIX140" s="167"/>
      <c r="DIY140" s="167"/>
      <c r="DIZ140" s="167"/>
      <c r="DJA140" s="167"/>
      <c r="DJB140" s="167"/>
      <c r="DJC140" s="167"/>
      <c r="DJD140" s="167"/>
      <c r="DJE140" s="167"/>
      <c r="DJF140" s="167"/>
      <c r="DJG140" s="167"/>
      <c r="DJH140" s="167"/>
      <c r="DJI140" s="167"/>
      <c r="DJJ140" s="167"/>
      <c r="DJK140" s="167"/>
      <c r="DJL140" s="167"/>
      <c r="DJM140" s="167"/>
      <c r="DJN140" s="167"/>
      <c r="DJO140" s="167"/>
      <c r="DJP140" s="167"/>
      <c r="DJQ140" s="167"/>
      <c r="DJR140" s="167"/>
      <c r="DJS140" s="167"/>
      <c r="DJT140" s="167"/>
      <c r="DJU140" s="167"/>
      <c r="DJV140" s="167"/>
      <c r="DJW140" s="167"/>
      <c r="DJX140" s="167"/>
      <c r="DJY140" s="167"/>
      <c r="DJZ140" s="167"/>
      <c r="DKA140" s="167"/>
      <c r="DKB140" s="167"/>
      <c r="DKC140" s="167"/>
      <c r="DKD140" s="167"/>
      <c r="DKE140" s="167"/>
      <c r="DKF140" s="167"/>
      <c r="DKG140" s="167"/>
      <c r="DKH140" s="167"/>
      <c r="DKI140" s="167"/>
      <c r="DKJ140" s="167"/>
      <c r="DKK140" s="167"/>
      <c r="DKL140" s="167"/>
      <c r="DKM140" s="167"/>
      <c r="DKN140" s="167"/>
      <c r="DKO140" s="167"/>
      <c r="DKP140" s="167"/>
      <c r="DKQ140" s="167"/>
      <c r="DKR140" s="167"/>
      <c r="DKS140" s="167"/>
      <c r="DKT140" s="167"/>
      <c r="DKU140" s="167"/>
      <c r="DKV140" s="167"/>
      <c r="DKW140" s="167"/>
      <c r="DKX140" s="167"/>
      <c r="DKY140" s="167"/>
      <c r="DKZ140" s="167"/>
      <c r="DLA140" s="167"/>
      <c r="DLB140" s="167"/>
      <c r="DLC140" s="167"/>
      <c r="DLD140" s="167"/>
      <c r="DLE140" s="167"/>
      <c r="DLF140" s="167"/>
      <c r="DLG140" s="167"/>
      <c r="DLH140" s="167"/>
      <c r="DLI140" s="167"/>
      <c r="DLJ140" s="167"/>
      <c r="DLK140" s="167"/>
      <c r="DLL140" s="167"/>
      <c r="DLM140" s="167"/>
      <c r="DLN140" s="167"/>
      <c r="DLO140" s="167"/>
      <c r="DLP140" s="167"/>
      <c r="DLQ140" s="167"/>
      <c r="DLR140" s="167"/>
      <c r="DLS140" s="167"/>
      <c r="DLT140" s="167"/>
      <c r="DLU140" s="167"/>
      <c r="DLV140" s="167"/>
      <c r="DLW140" s="167"/>
      <c r="DLX140" s="167"/>
      <c r="DLY140" s="167"/>
      <c r="DLZ140" s="167"/>
      <c r="DMA140" s="167"/>
      <c r="DMB140" s="167"/>
      <c r="DMC140" s="167"/>
      <c r="DMD140" s="167"/>
      <c r="DME140" s="167"/>
      <c r="DMF140" s="167"/>
      <c r="DMG140" s="167"/>
      <c r="DMH140" s="167"/>
      <c r="DMI140" s="167"/>
      <c r="DMJ140" s="167"/>
      <c r="DMK140" s="167"/>
      <c r="DML140" s="167"/>
      <c r="DMM140" s="167"/>
      <c r="DMN140" s="167"/>
      <c r="DMO140" s="167"/>
      <c r="DMP140" s="167"/>
      <c r="DMQ140" s="167"/>
      <c r="DMR140" s="167"/>
      <c r="DMS140" s="167"/>
      <c r="DMT140" s="167"/>
      <c r="DMU140" s="167"/>
      <c r="DMV140" s="167"/>
      <c r="DMW140" s="167"/>
      <c r="DMX140" s="167"/>
      <c r="DMY140" s="167"/>
      <c r="DMZ140" s="167"/>
      <c r="DNA140" s="167"/>
      <c r="DNB140" s="167"/>
      <c r="DNC140" s="167"/>
      <c r="DND140" s="167"/>
      <c r="DNE140" s="167"/>
      <c r="DNF140" s="167"/>
      <c r="DNG140" s="167"/>
      <c r="DNH140" s="167"/>
      <c r="DNI140" s="167"/>
      <c r="DNJ140" s="167"/>
      <c r="DNK140" s="167"/>
      <c r="DNL140" s="167"/>
      <c r="DNM140" s="167"/>
      <c r="DNN140" s="167"/>
      <c r="DNO140" s="167"/>
      <c r="DNP140" s="167"/>
      <c r="DNQ140" s="167"/>
      <c r="DNR140" s="167"/>
      <c r="DNS140" s="167"/>
      <c r="DNT140" s="167"/>
      <c r="DNU140" s="167"/>
      <c r="DNV140" s="167"/>
      <c r="DNW140" s="167"/>
      <c r="DNX140" s="167"/>
      <c r="DNY140" s="167"/>
      <c r="DNZ140" s="167"/>
      <c r="DOA140" s="167"/>
      <c r="DOB140" s="167"/>
      <c r="DOC140" s="167"/>
      <c r="DOD140" s="167"/>
      <c r="DOE140" s="167"/>
      <c r="DOF140" s="167"/>
      <c r="DOG140" s="167"/>
      <c r="DOH140" s="167"/>
      <c r="DOI140" s="167"/>
      <c r="DOJ140" s="167"/>
      <c r="DOK140" s="167"/>
      <c r="DOL140" s="167"/>
      <c r="DOM140" s="167"/>
      <c r="DON140" s="167"/>
      <c r="DOO140" s="167"/>
      <c r="DOP140" s="167"/>
      <c r="DOQ140" s="167"/>
      <c r="DOR140" s="167"/>
      <c r="DOS140" s="167"/>
      <c r="DOT140" s="167"/>
      <c r="DOU140" s="167"/>
      <c r="DOV140" s="167"/>
      <c r="DOW140" s="167"/>
      <c r="DOX140" s="167"/>
      <c r="DOY140" s="167"/>
      <c r="DOZ140" s="167"/>
      <c r="DPA140" s="167"/>
      <c r="DPB140" s="167"/>
      <c r="DPC140" s="167"/>
      <c r="DPD140" s="167"/>
      <c r="DPE140" s="167"/>
      <c r="DPF140" s="167"/>
      <c r="DPG140" s="167"/>
    </row>
    <row r="141" spans="1:3127" s="167" customFormat="1" ht="24.75">
      <c r="A141" s="184" t="s">
        <v>2316</v>
      </c>
      <c r="B141" s="184" t="s">
        <v>2042</v>
      </c>
      <c r="C141" s="184" t="s">
        <v>2033</v>
      </c>
      <c r="D141" s="186" t="s">
        <v>344</v>
      </c>
      <c r="E141" s="184" t="s">
        <v>1432</v>
      </c>
      <c r="F141" s="184" t="s">
        <v>24</v>
      </c>
      <c r="G141" s="184" t="s">
        <v>46</v>
      </c>
      <c r="H141" s="184" t="s">
        <v>1972</v>
      </c>
      <c r="I141" s="184" t="s">
        <v>1005</v>
      </c>
      <c r="J141" s="184" t="s">
        <v>18</v>
      </c>
      <c r="K141" s="184" t="s">
        <v>53</v>
      </c>
      <c r="L141" s="180" t="s">
        <v>1432</v>
      </c>
      <c r="M141" s="184" t="s">
        <v>14</v>
      </c>
      <c r="N141" s="187">
        <v>873</v>
      </c>
      <c r="O141" s="187">
        <v>206</v>
      </c>
      <c r="P141" s="180" t="s">
        <v>1432</v>
      </c>
      <c r="Q141" s="188">
        <v>24.033333333333335</v>
      </c>
      <c r="R141" s="189" t="s">
        <v>2313</v>
      </c>
      <c r="S141" s="184" t="s">
        <v>2317</v>
      </c>
      <c r="T141" s="184"/>
      <c r="U141" s="5"/>
      <c r="V141" s="5"/>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row>
    <row r="142" spans="1:3127" s="167" customFormat="1" ht="60.75">
      <c r="A142" s="184" t="s">
        <v>2401</v>
      </c>
      <c r="B142" s="185" t="s">
        <v>1969</v>
      </c>
      <c r="C142" s="184" t="s">
        <v>2033</v>
      </c>
      <c r="D142" s="204" t="s">
        <v>50</v>
      </c>
      <c r="E142" s="184" t="s">
        <v>2402</v>
      </c>
      <c r="F142" s="184" t="s">
        <v>1237</v>
      </c>
      <c r="G142" s="184"/>
      <c r="H142" s="184" t="s">
        <v>1972</v>
      </c>
      <c r="I142" s="184" t="s">
        <v>1005</v>
      </c>
      <c r="J142" s="184" t="s">
        <v>18</v>
      </c>
      <c r="K142" s="184" t="s">
        <v>53</v>
      </c>
      <c r="L142" s="180" t="s">
        <v>1432</v>
      </c>
      <c r="M142" s="184" t="s">
        <v>1113</v>
      </c>
      <c r="N142" s="187">
        <v>1748</v>
      </c>
      <c r="O142" s="187">
        <v>385</v>
      </c>
      <c r="P142" s="180" t="s">
        <v>1432</v>
      </c>
      <c r="Q142" s="188">
        <v>64.166666666666671</v>
      </c>
      <c r="R142" s="189" t="s">
        <v>2403</v>
      </c>
      <c r="S142" s="189" t="s">
        <v>2404</v>
      </c>
      <c r="T142" s="184"/>
      <c r="U142" s="5"/>
      <c r="V142" s="5"/>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row>
    <row r="143" spans="1:3127" s="167" customFormat="1" ht="36.75">
      <c r="A143" s="184" t="s">
        <v>2417</v>
      </c>
      <c r="B143" s="184" t="s">
        <v>2408</v>
      </c>
      <c r="C143" s="184" t="s">
        <v>2033</v>
      </c>
      <c r="D143" s="184" t="s">
        <v>2034</v>
      </c>
      <c r="E143" s="184" t="s">
        <v>2418</v>
      </c>
      <c r="F143" s="184" t="s">
        <v>24</v>
      </c>
      <c r="G143" s="184" t="s">
        <v>25</v>
      </c>
      <c r="H143" s="184" t="s">
        <v>1972</v>
      </c>
      <c r="I143" s="184" t="s">
        <v>1005</v>
      </c>
      <c r="J143" s="184" t="s">
        <v>18</v>
      </c>
      <c r="K143" s="184" t="s">
        <v>53</v>
      </c>
      <c r="L143" s="180" t="s">
        <v>1432</v>
      </c>
      <c r="M143" s="184" t="s">
        <v>1113</v>
      </c>
      <c r="N143" s="187">
        <v>2200</v>
      </c>
      <c r="O143" s="187">
        <v>1109</v>
      </c>
      <c r="P143" s="180" t="s">
        <v>1432</v>
      </c>
      <c r="Q143" s="188">
        <v>33.127166666666668</v>
      </c>
      <c r="R143" s="190" t="s">
        <v>2064</v>
      </c>
      <c r="S143" s="189" t="s">
        <v>2065</v>
      </c>
      <c r="T143" s="184"/>
      <c r="U143" s="5"/>
      <c r="V143" s="5"/>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row>
    <row r="144" spans="1:3127" s="167" customFormat="1" ht="36.75">
      <c r="A144" s="184" t="s">
        <v>2320</v>
      </c>
      <c r="B144" s="185" t="s">
        <v>2042</v>
      </c>
      <c r="C144" s="184" t="s">
        <v>2033</v>
      </c>
      <c r="D144" s="186" t="s">
        <v>344</v>
      </c>
      <c r="E144" s="186" t="s">
        <v>2321</v>
      </c>
      <c r="F144" s="184" t="s">
        <v>1237</v>
      </c>
      <c r="G144" s="184" t="s">
        <v>25</v>
      </c>
      <c r="H144" s="184" t="s">
        <v>1972</v>
      </c>
      <c r="I144" s="184" t="s">
        <v>1005</v>
      </c>
      <c r="J144" s="184" t="s">
        <v>18</v>
      </c>
      <c r="K144" s="184" t="s">
        <v>53</v>
      </c>
      <c r="L144" s="180" t="s">
        <v>1432</v>
      </c>
      <c r="M144" s="184" t="s">
        <v>1113</v>
      </c>
      <c r="N144" s="187" t="s">
        <v>2322</v>
      </c>
      <c r="O144" s="187">
        <v>602</v>
      </c>
      <c r="P144" s="180" t="s">
        <v>1432</v>
      </c>
      <c r="Q144" s="188">
        <v>50.166666666666664</v>
      </c>
      <c r="R144" s="189" t="s">
        <v>2323</v>
      </c>
      <c r="S144" s="184" t="s">
        <v>2324</v>
      </c>
      <c r="T144" s="184"/>
      <c r="U144" s="5"/>
      <c r="V144" s="5"/>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s="166"/>
      <c r="APW144" s="166"/>
      <c r="APX144" s="166"/>
      <c r="APY144" s="166"/>
      <c r="APZ144" s="166"/>
      <c r="AQA144" s="166"/>
      <c r="AQB144" s="166"/>
      <c r="AQC144" s="166"/>
      <c r="AQD144" s="166"/>
      <c r="AQE144" s="166"/>
      <c r="AQF144" s="166"/>
      <c r="AQG144" s="166"/>
      <c r="AQH144" s="166"/>
      <c r="AQI144" s="166"/>
      <c r="AQJ144" s="166"/>
      <c r="AQK144" s="166"/>
      <c r="AQL144" s="166"/>
      <c r="AQM144" s="166"/>
      <c r="AQN144" s="166"/>
      <c r="AQO144" s="166"/>
      <c r="AQP144" s="166"/>
      <c r="AQQ144" s="166"/>
      <c r="AQR144" s="166"/>
      <c r="AQS144" s="166"/>
      <c r="AQT144" s="166"/>
      <c r="AQU144" s="166"/>
      <c r="AQV144" s="166"/>
      <c r="AQW144" s="166"/>
      <c r="AQX144" s="166"/>
      <c r="AQY144" s="166"/>
      <c r="AQZ144" s="166"/>
      <c r="ARA144" s="166"/>
      <c r="ARB144" s="166"/>
      <c r="ARC144" s="166"/>
      <c r="ARD144" s="166"/>
      <c r="ARE144" s="166"/>
      <c r="ARF144" s="166"/>
      <c r="ARG144" s="166"/>
      <c r="ARH144" s="166"/>
      <c r="ARI144" s="166"/>
      <c r="ARJ144" s="166"/>
      <c r="ARK144" s="166"/>
      <c r="ARL144" s="166"/>
      <c r="ARM144" s="166"/>
      <c r="ARN144" s="166"/>
      <c r="ARO144" s="166"/>
      <c r="ARP144" s="166"/>
      <c r="ARQ144" s="166"/>
      <c r="ARR144" s="166"/>
      <c r="ARS144" s="166"/>
      <c r="ART144" s="166"/>
      <c r="ARU144" s="166"/>
      <c r="ARV144" s="166"/>
      <c r="ARW144" s="166"/>
      <c r="ARX144" s="166"/>
      <c r="ARY144" s="166"/>
      <c r="ARZ144" s="166"/>
      <c r="ASA144" s="166"/>
      <c r="ASB144" s="166"/>
      <c r="ASC144" s="166"/>
      <c r="ASD144" s="166"/>
      <c r="ASE144" s="166"/>
      <c r="ASF144" s="166"/>
      <c r="ASG144" s="166"/>
      <c r="ASH144" s="166"/>
      <c r="ASI144" s="166"/>
      <c r="ASJ144" s="166"/>
      <c r="ASK144" s="166"/>
      <c r="ASL144" s="166"/>
      <c r="ASM144" s="166"/>
      <c r="ASN144" s="166"/>
      <c r="ASO144" s="166"/>
      <c r="ASP144" s="166"/>
      <c r="ASQ144" s="166"/>
      <c r="ASR144" s="166"/>
      <c r="ASS144" s="166"/>
      <c r="AST144" s="166"/>
      <c r="ASU144" s="166"/>
      <c r="ASV144" s="166"/>
      <c r="ASW144" s="166"/>
      <c r="ASX144" s="166"/>
      <c r="ASY144" s="166"/>
      <c r="ASZ144" s="166"/>
      <c r="ATA144" s="166"/>
      <c r="ATB144" s="166"/>
      <c r="ATC144" s="166"/>
      <c r="ATD144" s="166"/>
      <c r="ATE144" s="166"/>
      <c r="ATF144" s="166"/>
      <c r="ATG144" s="166"/>
      <c r="ATH144" s="166"/>
      <c r="ATI144" s="166"/>
      <c r="ATJ144" s="166"/>
      <c r="ATK144" s="166"/>
      <c r="ATL144" s="166"/>
      <c r="ATM144" s="166"/>
      <c r="ATN144" s="166"/>
      <c r="ATO144" s="166"/>
      <c r="ATP144" s="166"/>
      <c r="ATQ144" s="166"/>
      <c r="ATR144" s="166"/>
      <c r="ATS144" s="166"/>
      <c r="ATT144" s="166"/>
      <c r="ATU144" s="166"/>
      <c r="ATV144" s="166"/>
      <c r="ATW144" s="166"/>
      <c r="ATX144" s="166"/>
      <c r="ATY144" s="166"/>
      <c r="ATZ144" s="166"/>
      <c r="AUA144" s="166"/>
      <c r="AUB144" s="166"/>
      <c r="AUC144" s="166"/>
      <c r="AUD144" s="166"/>
      <c r="AUE144" s="166"/>
      <c r="AUF144" s="166"/>
      <c r="AUG144" s="166"/>
      <c r="AUH144" s="166"/>
      <c r="AUI144" s="166"/>
      <c r="AUJ144" s="166"/>
      <c r="AUK144" s="166"/>
      <c r="AUL144" s="166"/>
      <c r="AUM144" s="166"/>
      <c r="AUN144" s="166"/>
      <c r="AUO144" s="166"/>
      <c r="AUP144" s="166"/>
      <c r="AUQ144" s="166"/>
      <c r="AUR144" s="166"/>
      <c r="AUS144" s="166"/>
      <c r="AUT144" s="166"/>
      <c r="AUU144" s="166"/>
      <c r="AUV144" s="166"/>
      <c r="AUW144" s="166"/>
      <c r="AUX144" s="166"/>
      <c r="AUY144" s="166"/>
      <c r="AUZ144" s="166"/>
      <c r="AVA144" s="166"/>
      <c r="AVB144" s="166"/>
      <c r="AVC144" s="166"/>
      <c r="AVD144" s="166"/>
      <c r="AVE144" s="166"/>
      <c r="AVF144" s="166"/>
      <c r="AVG144" s="166"/>
      <c r="AVH144" s="166"/>
      <c r="AVI144" s="166"/>
      <c r="AVJ144" s="166"/>
      <c r="AVK144" s="166"/>
      <c r="AVL144" s="166"/>
      <c r="AVM144" s="166"/>
      <c r="AVN144" s="166"/>
      <c r="AVO144" s="166"/>
      <c r="AVP144" s="166"/>
      <c r="AVQ144" s="166"/>
      <c r="AVR144" s="166"/>
      <c r="AVS144" s="166"/>
      <c r="AVT144" s="166"/>
      <c r="AVU144" s="166"/>
      <c r="AVV144" s="166"/>
      <c r="AVW144" s="166"/>
      <c r="AVX144" s="166"/>
      <c r="AVY144" s="166"/>
      <c r="AVZ144" s="166"/>
      <c r="AWA144" s="166"/>
      <c r="AWB144" s="166"/>
      <c r="AWC144" s="166"/>
      <c r="AWD144" s="166"/>
      <c r="AWE144" s="166"/>
      <c r="AWF144" s="166"/>
      <c r="AWG144" s="166"/>
      <c r="AWH144" s="166"/>
      <c r="AWI144" s="166"/>
      <c r="AWJ144" s="166"/>
      <c r="AWK144" s="166"/>
      <c r="AWL144" s="166"/>
      <c r="AWM144" s="166"/>
      <c r="AWN144" s="166"/>
      <c r="AWO144" s="166"/>
      <c r="AWP144" s="166"/>
      <c r="AWQ144" s="166"/>
      <c r="AWR144" s="166"/>
      <c r="AWS144" s="166"/>
      <c r="AWT144" s="166"/>
      <c r="AWU144" s="166"/>
      <c r="AWV144" s="166"/>
      <c r="AWW144" s="166"/>
      <c r="AWX144" s="166"/>
      <c r="AWY144" s="166"/>
      <c r="AWZ144" s="166"/>
      <c r="AXA144" s="166"/>
      <c r="AXB144" s="166"/>
      <c r="AXC144" s="166"/>
      <c r="AXD144" s="166"/>
      <c r="AXE144" s="166"/>
      <c r="AXF144" s="166"/>
      <c r="AXG144" s="166"/>
      <c r="AXH144" s="166"/>
      <c r="AXI144" s="166"/>
      <c r="AXJ144" s="166"/>
      <c r="AXK144" s="166"/>
      <c r="AXL144" s="166"/>
      <c r="AXM144" s="166"/>
      <c r="AXN144" s="166"/>
      <c r="AXO144" s="166"/>
      <c r="AXP144" s="166"/>
      <c r="AXQ144" s="166"/>
      <c r="AXR144" s="166"/>
      <c r="AXS144" s="166"/>
      <c r="AXT144" s="166"/>
      <c r="AXU144" s="166"/>
      <c r="AXV144" s="166"/>
      <c r="AXW144" s="166"/>
      <c r="AXX144" s="166"/>
      <c r="AXY144" s="166"/>
      <c r="AXZ144" s="166"/>
      <c r="AYA144" s="166"/>
      <c r="AYB144" s="166"/>
      <c r="AYC144" s="166"/>
      <c r="AYD144" s="166"/>
      <c r="AYE144" s="166"/>
      <c r="AYF144" s="166"/>
      <c r="AYG144" s="166"/>
      <c r="AYH144" s="166"/>
      <c r="AYI144" s="166"/>
      <c r="AYJ144" s="166"/>
      <c r="AYK144" s="166"/>
      <c r="AYL144" s="166"/>
      <c r="AYM144" s="166"/>
      <c r="AYN144" s="166"/>
      <c r="AYO144" s="166"/>
      <c r="AYP144" s="166"/>
      <c r="AYQ144" s="166"/>
      <c r="AYR144" s="166"/>
      <c r="AYS144" s="166"/>
      <c r="AYT144" s="166"/>
      <c r="AYU144" s="166"/>
      <c r="AYV144" s="166"/>
      <c r="AYW144" s="166"/>
      <c r="AYX144" s="166"/>
      <c r="AYY144" s="166"/>
      <c r="AYZ144" s="166"/>
      <c r="AZA144" s="166"/>
      <c r="AZB144" s="166"/>
      <c r="AZC144" s="166"/>
      <c r="AZD144" s="166"/>
      <c r="AZE144" s="166"/>
      <c r="AZF144" s="166"/>
      <c r="AZG144" s="166"/>
      <c r="AZH144" s="166"/>
      <c r="AZI144" s="166"/>
      <c r="AZJ144" s="166"/>
      <c r="AZK144" s="166"/>
      <c r="AZL144" s="166"/>
      <c r="AZM144" s="166"/>
      <c r="AZN144" s="166"/>
      <c r="AZO144" s="166"/>
      <c r="AZP144" s="166"/>
      <c r="AZQ144" s="166"/>
      <c r="AZR144" s="166"/>
      <c r="AZS144" s="166"/>
      <c r="AZT144" s="166"/>
      <c r="AZU144" s="166"/>
      <c r="AZV144" s="166"/>
      <c r="AZW144" s="166"/>
      <c r="AZX144" s="166"/>
      <c r="AZY144" s="166"/>
      <c r="AZZ144" s="166"/>
      <c r="BAA144" s="166"/>
      <c r="BAB144" s="166"/>
      <c r="BAC144" s="166"/>
      <c r="BAD144" s="166"/>
      <c r="BAE144" s="166"/>
      <c r="BAF144" s="166"/>
      <c r="BAG144" s="166"/>
      <c r="BAH144" s="166"/>
      <c r="BAI144" s="166"/>
      <c r="BAJ144" s="166"/>
      <c r="BAK144" s="166"/>
      <c r="BAL144" s="166"/>
      <c r="BAM144" s="166"/>
      <c r="BAN144" s="166"/>
      <c r="BAO144" s="166"/>
      <c r="BAP144" s="166"/>
      <c r="BAQ144" s="166"/>
      <c r="BAR144" s="166"/>
      <c r="BAS144" s="166"/>
      <c r="BAT144" s="166"/>
      <c r="BAU144" s="166"/>
      <c r="BAV144" s="166"/>
      <c r="BAW144" s="166"/>
      <c r="BAX144" s="166"/>
      <c r="BAY144" s="166"/>
      <c r="BAZ144" s="166"/>
      <c r="BBA144" s="166"/>
      <c r="BBB144" s="166"/>
      <c r="BBC144" s="166"/>
      <c r="BBD144" s="166"/>
      <c r="BBE144" s="166"/>
      <c r="BBF144" s="166"/>
      <c r="BBG144" s="166"/>
      <c r="BBH144" s="166"/>
      <c r="BBI144" s="166"/>
      <c r="BBJ144" s="166"/>
      <c r="BBK144" s="166"/>
      <c r="BBL144" s="166"/>
      <c r="BBM144" s="166"/>
      <c r="BBN144" s="166"/>
      <c r="BBO144" s="166"/>
      <c r="BBP144" s="166"/>
      <c r="BBQ144" s="166"/>
      <c r="BBR144" s="166"/>
      <c r="BBS144" s="166"/>
      <c r="BBT144" s="166"/>
      <c r="BBU144" s="166"/>
      <c r="BBV144" s="166"/>
      <c r="BBW144" s="166"/>
      <c r="BBX144" s="166"/>
      <c r="BBY144" s="166"/>
      <c r="BBZ144" s="166"/>
      <c r="BCA144" s="166"/>
      <c r="BCB144" s="166"/>
      <c r="BCC144" s="166"/>
      <c r="BCD144" s="166"/>
      <c r="BCE144" s="166"/>
      <c r="BCF144" s="166"/>
      <c r="BCG144" s="166"/>
      <c r="BCH144" s="166"/>
      <c r="BCI144" s="166"/>
      <c r="BCJ144" s="166"/>
      <c r="BCK144" s="166"/>
      <c r="BCL144" s="166"/>
      <c r="BCM144" s="166"/>
      <c r="BCN144" s="166"/>
      <c r="BCO144" s="166"/>
      <c r="BCP144" s="166"/>
      <c r="BCQ144" s="166"/>
      <c r="BCR144" s="166"/>
      <c r="BCS144" s="166"/>
      <c r="BCT144" s="166"/>
      <c r="BCU144" s="166"/>
      <c r="BCV144" s="166"/>
      <c r="BCW144" s="166"/>
      <c r="BCX144" s="166"/>
      <c r="BCY144" s="166"/>
      <c r="BCZ144" s="166"/>
      <c r="BDA144" s="166"/>
      <c r="BDB144" s="166"/>
      <c r="BDC144" s="166"/>
      <c r="BDD144" s="166"/>
      <c r="BDE144" s="166"/>
      <c r="BDF144" s="166"/>
      <c r="BDG144" s="166"/>
      <c r="BDH144" s="166"/>
      <c r="BDI144" s="166"/>
      <c r="BDJ144" s="166"/>
      <c r="BDK144" s="166"/>
      <c r="BDL144" s="166"/>
      <c r="BDM144" s="166"/>
      <c r="BDN144" s="166"/>
      <c r="BDO144" s="166"/>
      <c r="BDP144" s="166"/>
      <c r="BDQ144" s="166"/>
      <c r="BDR144" s="166"/>
      <c r="BDS144" s="166"/>
      <c r="BDT144" s="166"/>
      <c r="BDU144" s="166"/>
      <c r="BDV144" s="166"/>
      <c r="BDW144" s="166"/>
      <c r="BDX144" s="166"/>
      <c r="BDY144" s="166"/>
      <c r="BDZ144" s="166"/>
      <c r="BEA144" s="166"/>
      <c r="BEB144" s="166"/>
      <c r="BEC144" s="166"/>
      <c r="BED144" s="166"/>
      <c r="BEE144" s="166"/>
      <c r="BEF144" s="166"/>
      <c r="BEG144" s="166"/>
      <c r="BEH144" s="166"/>
      <c r="BEI144" s="166"/>
      <c r="BEJ144" s="166"/>
      <c r="BEK144" s="166"/>
      <c r="BEL144" s="166"/>
      <c r="BEM144" s="166"/>
      <c r="BEN144" s="166"/>
      <c r="BEO144" s="166"/>
      <c r="BEP144" s="166"/>
      <c r="BEQ144" s="166"/>
      <c r="BER144" s="166"/>
      <c r="BES144" s="166"/>
      <c r="BET144" s="166"/>
      <c r="BEU144" s="166"/>
      <c r="BEV144" s="166"/>
      <c r="BEW144" s="166"/>
      <c r="BEX144" s="166"/>
      <c r="BEY144" s="166"/>
      <c r="BEZ144" s="166"/>
      <c r="BFA144" s="166"/>
      <c r="BFB144" s="166"/>
      <c r="BFC144" s="166"/>
      <c r="BFD144" s="166"/>
      <c r="BFE144" s="166"/>
      <c r="BFF144" s="166"/>
      <c r="BFG144" s="166"/>
      <c r="BFH144" s="166"/>
      <c r="BFI144" s="166"/>
      <c r="BFJ144" s="166"/>
      <c r="BFK144" s="166"/>
      <c r="BFL144" s="166"/>
      <c r="BFM144" s="166"/>
      <c r="BFN144" s="166"/>
      <c r="BFO144" s="166"/>
      <c r="BFP144" s="166"/>
      <c r="BFQ144" s="166"/>
      <c r="BFR144" s="166"/>
      <c r="BFS144" s="166"/>
      <c r="BFT144" s="166"/>
      <c r="BFU144" s="166"/>
      <c r="BFV144" s="166"/>
      <c r="BFW144" s="166"/>
      <c r="BFX144" s="166"/>
      <c r="BFY144" s="166"/>
      <c r="BFZ144" s="166"/>
      <c r="BGA144" s="166"/>
      <c r="BGB144" s="166"/>
      <c r="BGC144" s="166"/>
      <c r="BGD144" s="166"/>
      <c r="BGE144" s="166"/>
      <c r="BGF144" s="166"/>
      <c r="BGG144" s="166"/>
      <c r="BGH144" s="166"/>
      <c r="BGI144" s="166"/>
      <c r="BGJ144" s="166"/>
      <c r="BGK144" s="166"/>
      <c r="BGL144" s="166"/>
      <c r="BGM144" s="166"/>
      <c r="BGN144" s="166"/>
      <c r="BGO144" s="166"/>
      <c r="BGP144" s="166"/>
      <c r="BGQ144" s="166"/>
      <c r="BGR144" s="166"/>
      <c r="BGS144" s="166"/>
      <c r="BGT144" s="166"/>
      <c r="BGU144" s="166"/>
      <c r="BGV144" s="166"/>
      <c r="BGW144" s="166"/>
      <c r="BGX144" s="166"/>
      <c r="BGY144" s="166"/>
      <c r="BGZ144" s="166"/>
      <c r="BHA144" s="166"/>
      <c r="BHB144" s="166"/>
      <c r="BHC144" s="166"/>
      <c r="BHD144" s="166"/>
      <c r="BHE144" s="166"/>
      <c r="BHF144" s="166"/>
      <c r="BHG144" s="166"/>
      <c r="BHH144" s="166"/>
      <c r="BHI144" s="166"/>
      <c r="BHJ144" s="166"/>
      <c r="BHK144" s="166"/>
      <c r="BHL144" s="166"/>
      <c r="BHM144" s="166"/>
      <c r="BHN144" s="166"/>
      <c r="BHO144" s="166"/>
      <c r="BHP144" s="166"/>
      <c r="BHQ144" s="166"/>
      <c r="BHR144" s="166"/>
      <c r="BHS144" s="166"/>
      <c r="BHT144" s="166"/>
      <c r="BHU144" s="166"/>
      <c r="BHV144" s="166"/>
      <c r="BHW144" s="166"/>
      <c r="BHX144" s="166"/>
      <c r="BHY144" s="166"/>
      <c r="BHZ144" s="166"/>
      <c r="BIA144" s="166"/>
      <c r="BIB144" s="166"/>
      <c r="BIC144" s="166"/>
      <c r="BID144" s="166"/>
      <c r="BIE144" s="166"/>
      <c r="BIF144" s="166"/>
      <c r="BIG144" s="166"/>
      <c r="BIH144" s="166"/>
      <c r="BII144" s="166"/>
      <c r="BIJ144" s="166"/>
      <c r="BIK144" s="166"/>
      <c r="BIL144" s="166"/>
      <c r="BIM144" s="166"/>
      <c r="BIN144" s="166"/>
      <c r="BIO144" s="166"/>
      <c r="BIP144" s="166"/>
      <c r="BIQ144" s="166"/>
      <c r="BIR144" s="166"/>
      <c r="BIS144" s="166"/>
      <c r="BIT144" s="166"/>
      <c r="BIU144" s="166"/>
      <c r="BIV144" s="166"/>
      <c r="BIW144" s="166"/>
      <c r="BIX144" s="166"/>
      <c r="BIY144" s="166"/>
      <c r="BIZ144" s="166"/>
      <c r="BJA144" s="166"/>
      <c r="BJB144" s="166"/>
      <c r="BJC144" s="166"/>
      <c r="BJD144" s="166"/>
      <c r="BJE144" s="166"/>
      <c r="BJF144" s="166"/>
      <c r="BJG144" s="166"/>
      <c r="BJH144" s="166"/>
      <c r="BJI144" s="166"/>
      <c r="BJJ144" s="166"/>
      <c r="BJK144" s="166"/>
      <c r="BJL144" s="166"/>
      <c r="BJM144" s="166"/>
      <c r="BJN144" s="166"/>
      <c r="BJO144" s="166"/>
      <c r="BJP144" s="166"/>
      <c r="BJQ144" s="166"/>
      <c r="BJR144" s="166"/>
      <c r="BJS144" s="166"/>
      <c r="BJT144" s="166"/>
      <c r="BJU144" s="166"/>
      <c r="BJV144" s="166"/>
      <c r="BJW144" s="166"/>
      <c r="BJX144" s="166"/>
      <c r="BJY144" s="166"/>
      <c r="BJZ144" s="166"/>
      <c r="BKA144" s="166"/>
      <c r="BKB144" s="166"/>
      <c r="BKC144" s="166"/>
      <c r="BKD144" s="166"/>
      <c r="BKE144" s="166"/>
      <c r="BKF144" s="166"/>
      <c r="BKG144" s="166"/>
      <c r="BKH144" s="166"/>
      <c r="BKI144" s="166"/>
      <c r="BKJ144" s="166"/>
      <c r="BKK144" s="166"/>
      <c r="BKL144" s="166"/>
      <c r="BKM144" s="166"/>
      <c r="BKN144" s="166"/>
      <c r="BKO144" s="166"/>
      <c r="BKP144" s="166"/>
      <c r="BKQ144" s="166"/>
      <c r="BKR144" s="166"/>
      <c r="BKS144" s="166"/>
      <c r="BKT144" s="166"/>
      <c r="BKU144" s="166"/>
      <c r="BKV144" s="166"/>
      <c r="BKW144" s="166"/>
      <c r="BKX144" s="166"/>
      <c r="BKY144" s="166"/>
      <c r="BKZ144" s="166"/>
      <c r="BLA144" s="166"/>
      <c r="BLB144" s="166"/>
      <c r="BLC144" s="166"/>
      <c r="BLD144" s="166"/>
      <c r="BLE144" s="166"/>
      <c r="BLF144" s="166"/>
      <c r="BLG144" s="166"/>
      <c r="BLH144" s="166"/>
      <c r="BLI144" s="166"/>
      <c r="BLJ144" s="166"/>
      <c r="BLK144" s="166"/>
      <c r="BLL144" s="166"/>
      <c r="BLM144" s="166"/>
      <c r="BLN144" s="166"/>
      <c r="BLO144" s="166"/>
      <c r="BLP144" s="166"/>
      <c r="BLQ144" s="166"/>
      <c r="BLR144" s="166"/>
      <c r="BLS144" s="166"/>
      <c r="BLT144" s="166"/>
      <c r="BLU144" s="166"/>
      <c r="BLV144" s="166"/>
      <c r="BLW144" s="166"/>
      <c r="BLX144" s="166"/>
      <c r="BLY144" s="166"/>
      <c r="BLZ144" s="166"/>
      <c r="BMA144" s="166"/>
      <c r="BMB144" s="166"/>
      <c r="BMC144" s="166"/>
      <c r="BMD144" s="166"/>
      <c r="BME144" s="166"/>
      <c r="BMF144" s="166"/>
      <c r="BMG144" s="166"/>
      <c r="BMH144" s="166"/>
      <c r="BMI144" s="166"/>
      <c r="BMJ144" s="166"/>
      <c r="BMK144" s="166"/>
      <c r="BML144" s="166"/>
      <c r="BMM144" s="166"/>
      <c r="BMN144" s="166"/>
      <c r="BMO144" s="166"/>
      <c r="BMP144" s="166"/>
      <c r="BMQ144" s="166"/>
      <c r="BMR144" s="166"/>
      <c r="BMS144" s="166"/>
      <c r="BMT144" s="166"/>
      <c r="BMU144" s="166"/>
      <c r="BMV144" s="166"/>
      <c r="BMW144" s="166"/>
      <c r="BMX144" s="166"/>
      <c r="BMY144" s="166"/>
      <c r="BMZ144" s="166"/>
      <c r="BNA144" s="166"/>
      <c r="BNB144" s="166"/>
      <c r="BNC144" s="166"/>
      <c r="BND144" s="166"/>
      <c r="BNE144" s="166"/>
      <c r="BNF144" s="166"/>
      <c r="BNG144" s="166"/>
      <c r="BNH144" s="166"/>
      <c r="BNI144" s="166"/>
      <c r="BNJ144" s="166"/>
      <c r="BNK144" s="166"/>
      <c r="BNL144" s="166"/>
      <c r="BNM144" s="166"/>
      <c r="BNN144" s="166"/>
      <c r="BNO144" s="166"/>
      <c r="BNP144" s="166"/>
      <c r="BNQ144" s="166"/>
      <c r="BNR144" s="166"/>
      <c r="BNS144" s="166"/>
      <c r="BNT144" s="166"/>
      <c r="BNU144" s="166"/>
      <c r="BNV144" s="166"/>
      <c r="BNW144" s="166"/>
      <c r="BNX144" s="166"/>
      <c r="BNY144" s="166"/>
      <c r="BNZ144" s="166"/>
      <c r="BOA144" s="166"/>
      <c r="BOB144" s="166"/>
      <c r="BOC144" s="166"/>
      <c r="BOD144" s="166"/>
      <c r="BOE144" s="166"/>
      <c r="BOF144" s="166"/>
      <c r="BOG144" s="166"/>
      <c r="BOH144" s="166"/>
      <c r="BOI144" s="166"/>
      <c r="BOJ144" s="166"/>
      <c r="BOK144" s="166"/>
      <c r="BOL144" s="166"/>
      <c r="BOM144" s="166"/>
      <c r="BON144" s="166"/>
      <c r="BOO144" s="166"/>
      <c r="BOP144" s="166"/>
      <c r="BOQ144" s="166"/>
      <c r="BOR144" s="166"/>
      <c r="BOS144" s="166"/>
      <c r="BOT144" s="166"/>
      <c r="BOU144" s="166"/>
      <c r="BOV144" s="166"/>
      <c r="BOW144" s="166"/>
      <c r="BOX144" s="166"/>
      <c r="BOY144" s="166"/>
      <c r="BOZ144" s="166"/>
      <c r="BPA144" s="166"/>
      <c r="BPB144" s="166"/>
      <c r="BPC144" s="166"/>
      <c r="BPD144" s="166"/>
      <c r="BPE144" s="166"/>
      <c r="BPF144" s="166"/>
      <c r="BPG144" s="166"/>
      <c r="BPH144" s="166"/>
      <c r="BPI144" s="166"/>
      <c r="BPJ144" s="166"/>
      <c r="BPK144" s="166"/>
      <c r="BPL144" s="166"/>
      <c r="BPM144" s="166"/>
      <c r="BPN144" s="166"/>
      <c r="BPO144" s="166"/>
      <c r="BPP144" s="166"/>
      <c r="BPQ144" s="166"/>
      <c r="BPR144" s="166"/>
      <c r="BPS144" s="166"/>
      <c r="BPT144" s="166"/>
      <c r="BPU144" s="166"/>
      <c r="BPV144" s="166"/>
      <c r="BPW144" s="166"/>
      <c r="BPX144" s="166"/>
      <c r="BPY144" s="166"/>
      <c r="BPZ144" s="166"/>
      <c r="BQA144" s="166"/>
      <c r="BQB144" s="166"/>
      <c r="BQC144" s="166"/>
      <c r="BQD144" s="166"/>
      <c r="BQE144" s="166"/>
      <c r="BQF144" s="166"/>
      <c r="BQG144" s="166"/>
      <c r="BQH144" s="166"/>
      <c r="BQI144" s="166"/>
      <c r="BQJ144" s="166"/>
      <c r="BQK144" s="166"/>
      <c r="BQL144" s="166"/>
      <c r="BQM144" s="166"/>
      <c r="BQN144" s="166"/>
      <c r="BQO144" s="166"/>
      <c r="BQP144" s="166"/>
      <c r="BQQ144" s="166"/>
      <c r="BQR144" s="166"/>
      <c r="BQS144" s="166"/>
      <c r="BQT144" s="166"/>
      <c r="BQU144" s="166"/>
      <c r="BQV144" s="166"/>
      <c r="BQW144" s="166"/>
      <c r="BQX144" s="166"/>
      <c r="BQY144" s="166"/>
      <c r="BQZ144" s="166"/>
      <c r="BRA144" s="166"/>
      <c r="BRB144" s="166"/>
      <c r="BRC144" s="166"/>
      <c r="BRD144" s="166"/>
      <c r="BRE144" s="166"/>
      <c r="BRF144" s="166"/>
      <c r="BRG144" s="166"/>
      <c r="BRH144" s="166"/>
      <c r="BRI144" s="166"/>
      <c r="BRJ144" s="166"/>
      <c r="BRK144" s="166"/>
      <c r="BRL144" s="166"/>
      <c r="BRM144" s="166"/>
      <c r="BRN144" s="166"/>
      <c r="BRO144" s="166"/>
      <c r="BRP144" s="166"/>
      <c r="BRQ144" s="166"/>
      <c r="BRR144" s="166"/>
      <c r="BRS144" s="166"/>
      <c r="BRT144" s="166"/>
      <c r="BRU144" s="166"/>
      <c r="BRV144" s="166"/>
      <c r="BRW144" s="166"/>
      <c r="BRX144" s="166"/>
      <c r="BRY144" s="166"/>
      <c r="BRZ144" s="166"/>
      <c r="BSA144" s="166"/>
      <c r="BSB144" s="166"/>
      <c r="BSC144" s="166"/>
      <c r="BSD144" s="166"/>
      <c r="BSE144" s="166"/>
      <c r="BSF144" s="166"/>
      <c r="BSG144" s="166"/>
      <c r="BSH144" s="166"/>
      <c r="BSI144" s="166"/>
      <c r="BSJ144" s="166"/>
      <c r="BSK144" s="166"/>
      <c r="BSL144" s="166"/>
      <c r="BSM144" s="166"/>
      <c r="BSN144" s="166"/>
      <c r="BSO144" s="166"/>
      <c r="BSP144" s="166"/>
      <c r="BSQ144" s="166"/>
      <c r="BSR144" s="166"/>
      <c r="BSS144" s="166"/>
      <c r="BST144" s="166"/>
      <c r="BSU144" s="166"/>
      <c r="BSV144" s="166"/>
      <c r="BSW144" s="166"/>
      <c r="BSX144" s="166"/>
      <c r="BSY144" s="166"/>
      <c r="BSZ144" s="166"/>
      <c r="BTA144" s="166"/>
      <c r="BTB144" s="166"/>
      <c r="BTC144" s="166"/>
      <c r="BTD144" s="166"/>
      <c r="BTE144" s="166"/>
      <c r="BTF144" s="166"/>
      <c r="BTG144" s="166"/>
      <c r="BTH144" s="166"/>
      <c r="BTI144" s="166"/>
      <c r="BTJ144" s="166"/>
      <c r="BTK144" s="166"/>
      <c r="BTL144" s="166"/>
      <c r="BTM144" s="166"/>
      <c r="BTN144" s="166"/>
      <c r="BTO144" s="166"/>
      <c r="BTP144" s="166"/>
      <c r="BTQ144" s="166"/>
      <c r="BTR144" s="166"/>
      <c r="BTS144" s="166"/>
      <c r="BTT144" s="166"/>
      <c r="BTU144" s="166"/>
      <c r="BTV144" s="166"/>
      <c r="BTW144" s="166"/>
      <c r="BTX144" s="166"/>
      <c r="BTY144" s="166"/>
      <c r="BTZ144" s="166"/>
      <c r="BUA144" s="166"/>
      <c r="BUB144" s="166"/>
      <c r="BUC144" s="166"/>
      <c r="BUD144" s="166"/>
      <c r="BUE144" s="166"/>
      <c r="BUF144" s="166"/>
      <c r="BUG144" s="166"/>
      <c r="BUH144" s="166"/>
      <c r="BUI144" s="166"/>
      <c r="BUJ144" s="166"/>
      <c r="BUK144" s="166"/>
      <c r="BUL144" s="166"/>
      <c r="BUM144" s="166"/>
      <c r="BUN144" s="166"/>
      <c r="BUO144" s="166"/>
      <c r="BUP144" s="166"/>
      <c r="BUQ144" s="166"/>
      <c r="BUR144" s="166"/>
      <c r="BUS144" s="166"/>
      <c r="BUT144" s="166"/>
      <c r="BUU144" s="166"/>
      <c r="BUV144" s="166"/>
      <c r="BUW144" s="166"/>
      <c r="BUX144" s="166"/>
      <c r="BUY144" s="166"/>
      <c r="BUZ144" s="166"/>
      <c r="BVA144" s="166"/>
      <c r="BVB144" s="166"/>
      <c r="BVC144" s="166"/>
      <c r="BVD144" s="166"/>
      <c r="BVE144" s="166"/>
      <c r="BVF144" s="166"/>
      <c r="BVG144" s="166"/>
      <c r="BVH144" s="166"/>
      <c r="BVI144" s="166"/>
      <c r="BVJ144" s="166"/>
      <c r="BVK144" s="166"/>
      <c r="BVL144" s="166"/>
      <c r="BVM144" s="166"/>
      <c r="BVN144" s="166"/>
      <c r="BVO144" s="166"/>
      <c r="BVP144" s="166"/>
      <c r="BVQ144" s="166"/>
      <c r="BVR144" s="166"/>
      <c r="BVS144" s="166"/>
      <c r="BVT144" s="166"/>
      <c r="BVU144" s="166"/>
      <c r="BVV144" s="166"/>
      <c r="BVW144" s="166"/>
      <c r="BVX144" s="166"/>
      <c r="BVY144" s="166"/>
      <c r="BVZ144" s="166"/>
      <c r="BWA144" s="166"/>
      <c r="BWB144" s="166"/>
      <c r="BWC144" s="166"/>
      <c r="BWD144" s="166"/>
      <c r="BWE144" s="166"/>
      <c r="BWF144" s="166"/>
      <c r="BWG144" s="166"/>
      <c r="BWH144" s="166"/>
      <c r="BWI144" s="166"/>
      <c r="BWJ144" s="166"/>
      <c r="BWK144" s="166"/>
      <c r="BWL144" s="166"/>
      <c r="BWM144" s="166"/>
      <c r="BWN144" s="166"/>
      <c r="BWO144" s="166"/>
      <c r="BWP144" s="166"/>
      <c r="BWQ144" s="166"/>
      <c r="BWR144" s="166"/>
      <c r="BWS144" s="166"/>
      <c r="BWT144" s="166"/>
      <c r="BWU144" s="166"/>
      <c r="BWV144" s="166"/>
      <c r="BWW144" s="166"/>
      <c r="BWX144" s="166"/>
      <c r="BWY144" s="166"/>
      <c r="BWZ144" s="166"/>
      <c r="BXA144" s="166"/>
      <c r="BXB144" s="166"/>
      <c r="BXC144" s="166"/>
      <c r="BXD144" s="166"/>
      <c r="BXE144" s="166"/>
      <c r="BXF144" s="166"/>
      <c r="BXG144" s="166"/>
      <c r="BXH144" s="166"/>
      <c r="BXI144" s="166"/>
      <c r="BXJ144" s="166"/>
      <c r="BXK144" s="166"/>
      <c r="BXL144" s="166"/>
      <c r="BXM144" s="166"/>
      <c r="BXN144" s="166"/>
      <c r="BXO144" s="166"/>
      <c r="BXP144" s="166"/>
      <c r="BXQ144" s="166"/>
      <c r="BXR144" s="166"/>
      <c r="BXS144" s="166"/>
      <c r="BXT144" s="166"/>
      <c r="BXU144" s="166"/>
      <c r="BXV144" s="166"/>
      <c r="BXW144" s="166"/>
      <c r="BXX144" s="166"/>
      <c r="BXY144" s="166"/>
      <c r="BXZ144" s="166"/>
      <c r="BYA144" s="166"/>
      <c r="BYB144" s="166"/>
      <c r="BYC144" s="166"/>
      <c r="BYD144" s="166"/>
      <c r="BYE144" s="166"/>
      <c r="BYF144" s="166"/>
      <c r="BYG144" s="166"/>
      <c r="BYH144" s="166"/>
      <c r="BYI144" s="166"/>
      <c r="BYJ144" s="166"/>
      <c r="BYK144" s="166"/>
      <c r="BYL144" s="166"/>
      <c r="BYM144" s="166"/>
      <c r="BYN144" s="166"/>
      <c r="BYO144" s="166"/>
      <c r="BYP144" s="166"/>
      <c r="BYQ144" s="166"/>
      <c r="BYR144" s="166"/>
      <c r="BYS144" s="166"/>
      <c r="BYT144" s="166"/>
      <c r="BYU144" s="166"/>
      <c r="BYV144" s="166"/>
      <c r="BYW144" s="166"/>
      <c r="BYX144" s="166"/>
      <c r="BYY144" s="166"/>
      <c r="BYZ144" s="166"/>
      <c r="BZA144" s="166"/>
      <c r="BZB144" s="166"/>
      <c r="BZC144" s="166"/>
      <c r="BZD144" s="166"/>
      <c r="BZE144" s="166"/>
      <c r="BZF144" s="166"/>
      <c r="BZG144" s="166"/>
      <c r="BZH144" s="166"/>
      <c r="BZI144" s="166"/>
      <c r="BZJ144" s="166"/>
      <c r="BZK144" s="166"/>
      <c r="BZL144" s="166"/>
      <c r="BZM144" s="166"/>
      <c r="BZN144" s="166"/>
      <c r="BZO144" s="166"/>
      <c r="BZP144" s="166"/>
      <c r="BZQ144" s="166"/>
      <c r="BZR144" s="166"/>
      <c r="BZS144" s="166"/>
      <c r="BZT144" s="166"/>
      <c r="BZU144" s="166"/>
      <c r="BZV144" s="166"/>
      <c r="BZW144" s="166"/>
      <c r="BZX144" s="166"/>
      <c r="BZY144" s="166"/>
      <c r="BZZ144" s="166"/>
      <c r="CAA144" s="166"/>
      <c r="CAB144" s="166"/>
      <c r="CAC144" s="166"/>
      <c r="CAD144" s="166"/>
      <c r="CAE144" s="166"/>
      <c r="CAF144" s="166"/>
      <c r="CAG144" s="166"/>
      <c r="CAH144" s="166"/>
      <c r="CAI144" s="166"/>
      <c r="CAJ144" s="166"/>
      <c r="CAK144" s="166"/>
      <c r="CAL144" s="166"/>
      <c r="CAM144" s="166"/>
      <c r="CAN144" s="166"/>
      <c r="CAO144" s="166"/>
      <c r="CAP144" s="166"/>
      <c r="CAQ144" s="166"/>
      <c r="CAR144" s="166"/>
      <c r="CAS144" s="166"/>
      <c r="CAT144" s="166"/>
      <c r="CAU144" s="166"/>
      <c r="CAV144" s="166"/>
      <c r="CAW144" s="166"/>
      <c r="CAX144" s="166"/>
      <c r="CAY144" s="166"/>
      <c r="CAZ144" s="166"/>
      <c r="CBA144" s="166"/>
      <c r="CBB144" s="166"/>
      <c r="CBC144" s="166"/>
      <c r="CBD144" s="166"/>
      <c r="CBE144" s="166"/>
      <c r="CBF144" s="166"/>
      <c r="CBG144" s="166"/>
      <c r="CBH144" s="166"/>
      <c r="CBI144" s="166"/>
      <c r="CBJ144" s="166"/>
      <c r="CBK144" s="166"/>
      <c r="CBL144" s="166"/>
      <c r="CBM144" s="166"/>
      <c r="CBN144" s="166"/>
      <c r="CBO144" s="166"/>
      <c r="CBP144" s="166"/>
      <c r="CBQ144" s="166"/>
      <c r="CBR144" s="166"/>
      <c r="CBS144" s="166"/>
      <c r="CBT144" s="166"/>
      <c r="CBU144" s="166"/>
      <c r="CBV144" s="166"/>
      <c r="CBW144" s="166"/>
      <c r="CBX144" s="166"/>
      <c r="CBY144" s="166"/>
      <c r="CBZ144" s="166"/>
      <c r="CCA144" s="166"/>
      <c r="CCB144" s="166"/>
      <c r="CCC144" s="166"/>
      <c r="CCD144" s="166"/>
      <c r="CCE144" s="166"/>
      <c r="CCF144" s="166"/>
      <c r="CCG144" s="166"/>
      <c r="CCH144" s="166"/>
      <c r="CCI144" s="166"/>
      <c r="CCJ144" s="166"/>
      <c r="CCK144" s="166"/>
      <c r="CCL144" s="166"/>
      <c r="CCM144" s="166"/>
      <c r="CCN144" s="166"/>
      <c r="CCO144" s="166"/>
      <c r="CCP144" s="166"/>
      <c r="CCQ144" s="166"/>
      <c r="CCR144" s="166"/>
      <c r="CCS144" s="166"/>
      <c r="CCT144" s="166"/>
      <c r="CCU144" s="166"/>
      <c r="CCV144" s="166"/>
      <c r="CCW144" s="166"/>
      <c r="CCX144" s="166"/>
      <c r="CCY144" s="166"/>
      <c r="CCZ144" s="166"/>
      <c r="CDA144" s="166"/>
      <c r="CDB144" s="166"/>
      <c r="CDC144" s="166"/>
      <c r="CDD144" s="166"/>
      <c r="CDE144" s="166"/>
      <c r="CDF144" s="166"/>
      <c r="CDG144" s="166"/>
      <c r="CDH144" s="166"/>
      <c r="CDI144" s="166"/>
      <c r="CDJ144" s="166"/>
      <c r="CDK144" s="166"/>
      <c r="CDL144" s="166"/>
      <c r="CDM144" s="166"/>
      <c r="CDN144" s="166"/>
      <c r="CDO144" s="166"/>
      <c r="CDP144" s="166"/>
      <c r="CDQ144" s="166"/>
      <c r="CDR144" s="166"/>
      <c r="CDS144" s="166"/>
      <c r="CDT144" s="166"/>
      <c r="CDU144" s="166"/>
      <c r="CDV144" s="166"/>
      <c r="CDW144" s="166"/>
      <c r="CDX144" s="166"/>
      <c r="CDY144" s="166"/>
      <c r="CDZ144" s="166"/>
      <c r="CEA144" s="166"/>
      <c r="CEB144" s="166"/>
      <c r="CEC144" s="166"/>
      <c r="CED144" s="166"/>
      <c r="CEE144" s="166"/>
      <c r="CEF144" s="166"/>
      <c r="CEG144" s="166"/>
      <c r="CEH144" s="166"/>
      <c r="CEI144" s="166"/>
      <c r="CEJ144" s="166"/>
      <c r="CEK144" s="166"/>
      <c r="CEL144" s="166"/>
      <c r="CEM144" s="166"/>
      <c r="CEN144" s="166"/>
      <c r="CEO144" s="166"/>
      <c r="CEP144" s="166"/>
      <c r="CEQ144" s="166"/>
      <c r="CER144" s="166"/>
      <c r="CES144" s="166"/>
      <c r="CET144" s="166"/>
      <c r="CEU144" s="166"/>
      <c r="CEV144" s="166"/>
      <c r="CEW144" s="166"/>
      <c r="CEX144" s="166"/>
      <c r="CEY144" s="166"/>
      <c r="CEZ144" s="166"/>
      <c r="CFA144" s="166"/>
      <c r="CFB144" s="166"/>
      <c r="CFC144" s="166"/>
      <c r="CFD144" s="166"/>
      <c r="CFE144" s="166"/>
      <c r="CFF144" s="166"/>
      <c r="CFG144" s="166"/>
      <c r="CFH144" s="166"/>
      <c r="CFI144" s="166"/>
      <c r="CFJ144" s="166"/>
      <c r="CFK144" s="166"/>
      <c r="CFL144" s="166"/>
      <c r="CFM144" s="166"/>
      <c r="CFN144" s="166"/>
      <c r="CFO144" s="166"/>
      <c r="CFP144" s="166"/>
      <c r="CFQ144" s="166"/>
      <c r="CFR144" s="166"/>
      <c r="CFS144" s="166"/>
      <c r="CFT144" s="166"/>
      <c r="CFU144" s="166"/>
      <c r="CFV144" s="166"/>
      <c r="CFW144" s="166"/>
      <c r="CFX144" s="166"/>
      <c r="CFY144" s="166"/>
      <c r="CFZ144" s="166"/>
      <c r="CGA144" s="166"/>
      <c r="CGB144" s="166"/>
      <c r="CGC144" s="166"/>
      <c r="CGD144" s="166"/>
      <c r="CGE144" s="166"/>
      <c r="CGF144" s="166"/>
      <c r="CGG144" s="166"/>
      <c r="CGH144" s="166"/>
      <c r="CGI144" s="166"/>
      <c r="CGJ144" s="166"/>
      <c r="CGK144" s="166"/>
      <c r="CGL144" s="166"/>
      <c r="CGM144" s="166"/>
      <c r="CGN144" s="166"/>
      <c r="CGO144" s="166"/>
      <c r="CGP144" s="166"/>
      <c r="CGQ144" s="166"/>
      <c r="CGR144" s="166"/>
      <c r="CGS144" s="166"/>
      <c r="CGT144" s="166"/>
      <c r="CGU144" s="166"/>
      <c r="CGV144" s="166"/>
      <c r="CGW144" s="166"/>
      <c r="CGX144" s="166"/>
      <c r="CGY144" s="166"/>
      <c r="CGZ144" s="166"/>
      <c r="CHA144" s="166"/>
      <c r="CHB144" s="166"/>
      <c r="CHC144" s="166"/>
      <c r="CHD144" s="166"/>
      <c r="CHE144" s="166"/>
      <c r="CHF144" s="166"/>
      <c r="CHG144" s="166"/>
      <c r="CHH144" s="166"/>
      <c r="CHI144" s="166"/>
      <c r="CHJ144" s="166"/>
      <c r="CHK144" s="166"/>
      <c r="CHL144" s="166"/>
      <c r="CHM144" s="166"/>
      <c r="CHN144" s="166"/>
      <c r="CHO144" s="166"/>
      <c r="CHP144" s="166"/>
      <c r="CHQ144" s="166"/>
      <c r="CHR144" s="166"/>
      <c r="CHS144" s="166"/>
      <c r="CHT144" s="166"/>
      <c r="CHU144" s="166"/>
      <c r="CHV144" s="166"/>
      <c r="CHW144" s="166"/>
      <c r="CHX144" s="166"/>
      <c r="CHY144" s="166"/>
      <c r="CHZ144" s="166"/>
      <c r="CIA144" s="166"/>
      <c r="CIB144" s="166"/>
      <c r="CIC144" s="166"/>
      <c r="CID144" s="166"/>
      <c r="CIE144" s="166"/>
      <c r="CIF144" s="166"/>
      <c r="CIG144" s="166"/>
      <c r="CIH144" s="166"/>
      <c r="CII144" s="166"/>
      <c r="CIJ144" s="166"/>
      <c r="CIK144" s="166"/>
      <c r="CIL144" s="166"/>
      <c r="CIM144" s="166"/>
      <c r="CIN144" s="166"/>
      <c r="CIO144" s="166"/>
      <c r="CIP144" s="166"/>
      <c r="CIQ144" s="166"/>
      <c r="CIR144" s="166"/>
      <c r="CIS144" s="166"/>
      <c r="CIT144" s="166"/>
      <c r="CIU144" s="166"/>
      <c r="CIV144" s="166"/>
      <c r="CIW144" s="166"/>
      <c r="CIX144" s="166"/>
      <c r="CIY144" s="166"/>
      <c r="CIZ144" s="166"/>
      <c r="CJA144" s="166"/>
      <c r="CJB144" s="166"/>
      <c r="CJC144" s="166"/>
      <c r="CJD144" s="166"/>
      <c r="CJE144" s="166"/>
      <c r="CJF144" s="166"/>
      <c r="CJG144" s="166"/>
      <c r="CJH144" s="166"/>
      <c r="CJI144" s="166"/>
      <c r="CJJ144" s="166"/>
      <c r="CJK144" s="166"/>
      <c r="CJL144" s="166"/>
      <c r="CJM144" s="166"/>
      <c r="CJN144" s="166"/>
      <c r="CJO144" s="166"/>
      <c r="CJP144" s="166"/>
      <c r="CJQ144" s="166"/>
      <c r="CJR144" s="166"/>
      <c r="CJS144" s="166"/>
      <c r="CJT144" s="166"/>
      <c r="CJU144" s="166"/>
      <c r="CJV144" s="166"/>
      <c r="CJW144" s="166"/>
      <c r="CJX144" s="166"/>
      <c r="CJY144" s="166"/>
      <c r="CJZ144" s="166"/>
      <c r="CKA144" s="166"/>
      <c r="CKB144" s="166"/>
      <c r="CKC144" s="166"/>
      <c r="CKD144" s="166"/>
      <c r="CKE144" s="166"/>
      <c r="CKF144" s="166"/>
      <c r="CKG144" s="166"/>
      <c r="CKH144" s="166"/>
      <c r="CKI144" s="166"/>
      <c r="CKJ144" s="166"/>
      <c r="CKK144" s="166"/>
      <c r="CKL144" s="166"/>
      <c r="CKM144" s="166"/>
      <c r="CKN144" s="166"/>
      <c r="CKO144" s="166"/>
      <c r="CKP144" s="166"/>
      <c r="CKQ144" s="166"/>
      <c r="CKR144" s="166"/>
      <c r="CKS144" s="166"/>
      <c r="CKT144" s="166"/>
      <c r="CKU144" s="166"/>
      <c r="CKV144" s="166"/>
      <c r="CKW144" s="166"/>
      <c r="CKX144" s="166"/>
      <c r="CKY144" s="166"/>
      <c r="CKZ144" s="166"/>
      <c r="CLA144" s="166"/>
      <c r="CLB144" s="166"/>
      <c r="CLC144" s="166"/>
      <c r="CLD144" s="166"/>
      <c r="CLE144" s="166"/>
      <c r="CLF144" s="166"/>
      <c r="CLG144" s="166"/>
      <c r="CLH144" s="166"/>
      <c r="CLI144" s="166"/>
      <c r="CLJ144" s="166"/>
      <c r="CLK144" s="166"/>
      <c r="CLL144" s="166"/>
      <c r="CLM144" s="166"/>
      <c r="CLN144" s="166"/>
      <c r="CLO144" s="166"/>
      <c r="CLP144" s="166"/>
      <c r="CLQ144" s="166"/>
      <c r="CLR144" s="166"/>
      <c r="CLS144" s="166"/>
      <c r="CLT144" s="166"/>
      <c r="CLU144" s="166"/>
      <c r="CLV144" s="166"/>
      <c r="CLW144" s="166"/>
      <c r="CLX144" s="166"/>
      <c r="CLY144" s="166"/>
      <c r="CLZ144" s="166"/>
      <c r="CMA144" s="166"/>
      <c r="CMB144" s="166"/>
      <c r="CMC144" s="166"/>
      <c r="CMD144" s="166"/>
      <c r="CME144" s="166"/>
      <c r="CMF144" s="166"/>
      <c r="CMG144" s="166"/>
      <c r="CMH144" s="166"/>
      <c r="CMI144" s="166"/>
      <c r="CMJ144" s="166"/>
      <c r="CMK144" s="166"/>
      <c r="CML144" s="166"/>
      <c r="CMM144" s="166"/>
      <c r="CMN144" s="166"/>
      <c r="CMO144" s="166"/>
      <c r="CMP144" s="166"/>
      <c r="CMQ144" s="166"/>
      <c r="CMR144" s="166"/>
      <c r="CMS144" s="166"/>
      <c r="CMT144" s="166"/>
      <c r="CMU144" s="166"/>
      <c r="CMV144" s="166"/>
      <c r="CMW144" s="166"/>
      <c r="CMX144" s="166"/>
      <c r="CMY144" s="166"/>
      <c r="CMZ144" s="166"/>
      <c r="CNA144" s="166"/>
      <c r="CNB144" s="166"/>
      <c r="CNC144" s="166"/>
      <c r="CND144" s="166"/>
      <c r="CNE144" s="166"/>
      <c r="CNF144" s="166"/>
      <c r="CNG144" s="166"/>
      <c r="CNH144" s="166"/>
      <c r="CNI144" s="166"/>
      <c r="CNJ144" s="166"/>
      <c r="CNK144" s="166"/>
      <c r="CNL144" s="166"/>
      <c r="CNM144" s="166"/>
      <c r="CNN144" s="166"/>
      <c r="CNO144" s="166"/>
      <c r="CNP144" s="166"/>
      <c r="CNQ144" s="166"/>
      <c r="CNR144" s="166"/>
      <c r="CNS144" s="166"/>
      <c r="CNT144" s="166"/>
      <c r="CNU144" s="166"/>
      <c r="CNV144" s="166"/>
      <c r="CNW144" s="166"/>
      <c r="CNX144" s="166"/>
      <c r="CNY144" s="166"/>
      <c r="CNZ144" s="166"/>
      <c r="COA144" s="166"/>
      <c r="COB144" s="166"/>
      <c r="COC144" s="166"/>
      <c r="COD144" s="166"/>
      <c r="COE144" s="166"/>
      <c r="COF144" s="166"/>
      <c r="COG144" s="166"/>
      <c r="COH144" s="166"/>
      <c r="COI144" s="166"/>
      <c r="COJ144" s="166"/>
      <c r="COK144" s="166"/>
      <c r="COL144" s="166"/>
      <c r="COM144" s="166"/>
      <c r="CON144" s="166"/>
      <c r="COO144" s="166"/>
      <c r="COP144" s="166"/>
      <c r="COQ144" s="166"/>
      <c r="COR144" s="166"/>
      <c r="COS144" s="166"/>
      <c r="COT144" s="166"/>
      <c r="COU144" s="166"/>
      <c r="COV144" s="166"/>
      <c r="COW144" s="166"/>
      <c r="COX144" s="166"/>
      <c r="COY144" s="166"/>
      <c r="COZ144" s="166"/>
      <c r="CPA144" s="166"/>
      <c r="CPB144" s="166"/>
      <c r="CPC144" s="166"/>
      <c r="CPD144" s="166"/>
      <c r="CPE144" s="166"/>
      <c r="CPF144" s="166"/>
      <c r="CPG144" s="166"/>
      <c r="CPH144" s="166"/>
      <c r="CPI144" s="166"/>
      <c r="CPJ144" s="166"/>
      <c r="CPK144" s="166"/>
      <c r="CPL144" s="166"/>
      <c r="CPM144" s="166"/>
      <c r="CPN144" s="166"/>
      <c r="CPO144" s="166"/>
      <c r="CPP144" s="166"/>
      <c r="CPQ144" s="166"/>
      <c r="CPR144" s="166"/>
      <c r="CPS144" s="166"/>
      <c r="CPT144" s="166"/>
      <c r="CPU144" s="166"/>
      <c r="CPV144" s="166"/>
      <c r="CPW144" s="166"/>
      <c r="CPX144" s="166"/>
      <c r="CPY144" s="166"/>
      <c r="CPZ144" s="166"/>
      <c r="CQA144" s="166"/>
      <c r="CQB144" s="166"/>
      <c r="CQC144" s="166"/>
      <c r="CQD144" s="166"/>
      <c r="CQE144" s="166"/>
      <c r="CQF144" s="166"/>
      <c r="CQG144" s="166"/>
      <c r="CQH144" s="166"/>
      <c r="CQI144" s="166"/>
      <c r="CQJ144" s="166"/>
      <c r="CQK144" s="166"/>
      <c r="CQL144" s="166"/>
      <c r="CQM144" s="166"/>
      <c r="CQN144" s="166"/>
      <c r="CQO144" s="166"/>
      <c r="CQP144" s="166"/>
      <c r="CQQ144" s="166"/>
      <c r="CQR144" s="166"/>
      <c r="CQS144" s="166"/>
      <c r="CQT144" s="166"/>
      <c r="CQU144" s="166"/>
      <c r="CQV144" s="166"/>
      <c r="CQW144" s="166"/>
      <c r="CQX144" s="166"/>
      <c r="CQY144" s="166"/>
      <c r="CQZ144" s="166"/>
      <c r="CRA144" s="166"/>
      <c r="CRB144" s="166"/>
      <c r="CRC144" s="166"/>
      <c r="CRD144" s="166"/>
      <c r="CRE144" s="166"/>
      <c r="CRF144" s="166"/>
      <c r="CRG144" s="166"/>
      <c r="CRH144" s="166"/>
      <c r="CRI144" s="166"/>
      <c r="CRJ144" s="166"/>
      <c r="CRK144" s="166"/>
      <c r="CRL144" s="166"/>
      <c r="CRM144" s="166"/>
      <c r="CRN144" s="166"/>
      <c r="CRO144" s="166"/>
      <c r="CRP144" s="166"/>
      <c r="CRQ144" s="166"/>
      <c r="CRR144" s="166"/>
      <c r="CRS144" s="166"/>
      <c r="CRT144" s="166"/>
      <c r="CRU144" s="166"/>
      <c r="CRV144" s="166"/>
      <c r="CRW144" s="166"/>
      <c r="CRX144" s="166"/>
      <c r="CRY144" s="166"/>
      <c r="CRZ144" s="166"/>
      <c r="CSA144" s="166"/>
      <c r="CSB144" s="166"/>
      <c r="CSC144" s="166"/>
      <c r="CSD144" s="166"/>
      <c r="CSE144" s="166"/>
      <c r="CSF144" s="166"/>
      <c r="CSG144" s="166"/>
      <c r="CSH144" s="166"/>
      <c r="CSI144" s="166"/>
      <c r="CSJ144" s="166"/>
      <c r="CSK144" s="166"/>
      <c r="CSL144" s="166"/>
      <c r="CSM144" s="166"/>
      <c r="CSN144" s="166"/>
      <c r="CSO144" s="166"/>
      <c r="CSP144" s="166"/>
      <c r="CSQ144" s="166"/>
      <c r="CSR144" s="166"/>
      <c r="CSS144" s="166"/>
      <c r="CST144" s="166"/>
      <c r="CSU144" s="166"/>
      <c r="CSV144" s="166"/>
      <c r="CSW144" s="166"/>
      <c r="CSX144" s="166"/>
      <c r="CSY144" s="166"/>
      <c r="CSZ144" s="166"/>
      <c r="CTA144" s="166"/>
      <c r="CTB144" s="166"/>
      <c r="CTC144" s="166"/>
      <c r="CTD144" s="166"/>
      <c r="CTE144" s="166"/>
      <c r="CTF144" s="166"/>
      <c r="CTG144" s="166"/>
      <c r="CTH144" s="166"/>
      <c r="CTI144" s="166"/>
      <c r="CTJ144" s="166"/>
      <c r="CTK144" s="166"/>
      <c r="CTL144" s="166"/>
      <c r="CTM144" s="166"/>
      <c r="CTN144" s="166"/>
      <c r="CTO144" s="166"/>
      <c r="CTP144" s="166"/>
      <c r="CTQ144" s="166"/>
      <c r="CTR144" s="166"/>
      <c r="CTS144" s="166"/>
      <c r="CTT144" s="166"/>
      <c r="CTU144" s="166"/>
      <c r="CTV144" s="166"/>
      <c r="CTW144" s="166"/>
      <c r="CTX144" s="166"/>
      <c r="CTY144" s="166"/>
      <c r="CTZ144" s="166"/>
      <c r="CUA144" s="166"/>
      <c r="CUB144" s="166"/>
      <c r="CUC144" s="166"/>
      <c r="CUD144" s="166"/>
      <c r="CUE144" s="166"/>
      <c r="CUF144" s="166"/>
      <c r="CUG144" s="166"/>
      <c r="CUH144" s="166"/>
      <c r="CUI144" s="166"/>
      <c r="CUJ144" s="166"/>
      <c r="CUK144" s="166"/>
      <c r="CUL144" s="166"/>
      <c r="CUM144" s="166"/>
      <c r="CUN144" s="166"/>
      <c r="CUO144" s="166"/>
      <c r="CUP144" s="166"/>
      <c r="CUQ144" s="166"/>
      <c r="CUR144" s="166"/>
      <c r="CUS144" s="166"/>
      <c r="CUT144" s="166"/>
      <c r="CUU144" s="166"/>
      <c r="CUV144" s="166"/>
      <c r="CUW144" s="166"/>
      <c r="CUX144" s="166"/>
      <c r="CUY144" s="166"/>
      <c r="CUZ144" s="166"/>
      <c r="CVA144" s="166"/>
      <c r="CVB144" s="166"/>
      <c r="CVC144" s="166"/>
      <c r="CVD144" s="166"/>
      <c r="CVE144" s="166"/>
      <c r="CVF144" s="166"/>
      <c r="CVG144" s="166"/>
      <c r="CVH144" s="166"/>
      <c r="CVI144" s="166"/>
      <c r="CVJ144" s="166"/>
      <c r="CVK144" s="166"/>
      <c r="CVL144" s="166"/>
      <c r="CVM144" s="166"/>
      <c r="CVN144" s="166"/>
      <c r="CVO144" s="166"/>
      <c r="CVP144" s="166"/>
      <c r="CVQ144" s="166"/>
      <c r="CVR144" s="166"/>
      <c r="CVS144" s="166"/>
      <c r="CVT144" s="166"/>
      <c r="CVU144" s="166"/>
      <c r="CVV144" s="166"/>
      <c r="CVW144" s="166"/>
      <c r="CVX144" s="166"/>
      <c r="CVY144" s="166"/>
      <c r="CVZ144" s="166"/>
      <c r="CWA144" s="166"/>
      <c r="CWB144" s="166"/>
      <c r="CWC144" s="166"/>
      <c r="CWD144" s="166"/>
      <c r="CWE144" s="166"/>
      <c r="CWF144" s="166"/>
      <c r="CWG144" s="166"/>
      <c r="CWH144" s="166"/>
      <c r="CWI144" s="166"/>
      <c r="CWJ144" s="166"/>
      <c r="CWK144" s="166"/>
      <c r="CWL144" s="166"/>
      <c r="CWM144" s="166"/>
      <c r="CWN144" s="166"/>
      <c r="CWO144" s="166"/>
      <c r="CWP144" s="166"/>
      <c r="CWQ144" s="166"/>
      <c r="CWR144" s="166"/>
      <c r="CWS144" s="166"/>
      <c r="CWT144" s="166"/>
      <c r="CWU144" s="166"/>
      <c r="CWV144" s="166"/>
      <c r="CWW144" s="166"/>
      <c r="CWX144" s="166"/>
      <c r="CWY144" s="166"/>
      <c r="CWZ144" s="166"/>
      <c r="CXA144" s="166"/>
      <c r="CXB144" s="166"/>
      <c r="CXC144" s="166"/>
      <c r="CXD144" s="166"/>
      <c r="CXE144" s="166"/>
      <c r="CXF144" s="166"/>
      <c r="CXG144" s="166"/>
      <c r="CXH144" s="166"/>
      <c r="CXI144" s="166"/>
      <c r="CXJ144" s="166"/>
      <c r="CXK144" s="166"/>
      <c r="CXL144" s="166"/>
      <c r="CXM144" s="166"/>
      <c r="CXN144" s="166"/>
      <c r="CXO144" s="166"/>
      <c r="CXP144" s="166"/>
      <c r="CXQ144" s="166"/>
      <c r="CXR144" s="166"/>
      <c r="CXS144" s="166"/>
      <c r="CXT144" s="166"/>
      <c r="CXU144" s="166"/>
      <c r="CXV144" s="166"/>
      <c r="CXW144" s="166"/>
      <c r="CXX144" s="166"/>
      <c r="CXY144" s="166"/>
      <c r="CXZ144" s="166"/>
      <c r="CYA144" s="166"/>
      <c r="CYB144" s="166"/>
      <c r="CYC144" s="166"/>
      <c r="CYD144" s="166"/>
      <c r="CYE144" s="166"/>
      <c r="CYF144" s="166"/>
      <c r="CYG144" s="166"/>
      <c r="CYH144" s="166"/>
      <c r="CYI144" s="166"/>
      <c r="CYJ144" s="166"/>
      <c r="CYK144" s="166"/>
      <c r="CYL144" s="166"/>
      <c r="CYM144" s="166"/>
      <c r="CYN144" s="166"/>
      <c r="CYO144" s="166"/>
      <c r="CYP144" s="166"/>
      <c r="CYQ144" s="166"/>
      <c r="CYR144" s="166"/>
      <c r="CYS144" s="166"/>
      <c r="CYT144" s="166"/>
      <c r="CYU144" s="166"/>
      <c r="CYV144" s="166"/>
      <c r="CYW144" s="166"/>
      <c r="CYX144" s="166"/>
      <c r="CYY144" s="166"/>
      <c r="CYZ144" s="166"/>
      <c r="CZA144" s="166"/>
      <c r="CZB144" s="166"/>
      <c r="CZC144" s="166"/>
      <c r="CZD144" s="166"/>
      <c r="CZE144" s="166"/>
      <c r="CZF144" s="166"/>
      <c r="CZG144" s="166"/>
      <c r="CZH144" s="166"/>
      <c r="CZI144" s="166"/>
      <c r="CZJ144" s="166"/>
      <c r="CZK144" s="166"/>
      <c r="CZL144" s="166"/>
      <c r="CZM144" s="166"/>
      <c r="CZN144" s="166"/>
      <c r="CZO144" s="166"/>
      <c r="CZP144" s="166"/>
      <c r="CZQ144" s="166"/>
      <c r="CZR144" s="166"/>
      <c r="CZS144" s="166"/>
      <c r="CZT144" s="166"/>
      <c r="CZU144" s="166"/>
      <c r="CZV144" s="166"/>
      <c r="CZW144" s="166"/>
      <c r="CZX144" s="166"/>
      <c r="CZY144" s="166"/>
      <c r="CZZ144" s="166"/>
      <c r="DAA144" s="166"/>
      <c r="DAB144" s="166"/>
      <c r="DAC144" s="166"/>
      <c r="DAD144" s="166"/>
      <c r="DAE144" s="166"/>
      <c r="DAF144" s="166"/>
      <c r="DAG144" s="166"/>
      <c r="DAH144" s="166"/>
      <c r="DAI144" s="166"/>
      <c r="DAJ144" s="166"/>
      <c r="DAK144" s="166"/>
      <c r="DAL144" s="166"/>
      <c r="DAM144" s="166"/>
      <c r="DAN144" s="166"/>
      <c r="DAO144" s="166"/>
      <c r="DAP144" s="166"/>
      <c r="DAQ144" s="166"/>
      <c r="DAR144" s="166"/>
      <c r="DAS144" s="166"/>
      <c r="DAT144" s="166"/>
      <c r="DAU144" s="166"/>
      <c r="DAV144" s="166"/>
      <c r="DAW144" s="166"/>
      <c r="DAX144" s="166"/>
      <c r="DAY144" s="166"/>
      <c r="DAZ144" s="166"/>
      <c r="DBA144" s="166"/>
      <c r="DBB144" s="166"/>
      <c r="DBC144" s="166"/>
      <c r="DBD144" s="166"/>
      <c r="DBE144" s="166"/>
      <c r="DBF144" s="166"/>
      <c r="DBG144" s="166"/>
      <c r="DBH144" s="166"/>
      <c r="DBI144" s="166"/>
      <c r="DBJ144" s="166"/>
      <c r="DBK144" s="166"/>
      <c r="DBL144" s="166"/>
      <c r="DBM144" s="166"/>
      <c r="DBN144" s="166"/>
      <c r="DBO144" s="166"/>
      <c r="DBP144" s="166"/>
      <c r="DBQ144" s="166"/>
      <c r="DBR144" s="166"/>
      <c r="DBS144" s="166"/>
      <c r="DBT144" s="166"/>
      <c r="DBU144" s="166"/>
      <c r="DBV144" s="166"/>
      <c r="DBW144" s="166"/>
      <c r="DBX144" s="166"/>
      <c r="DBY144" s="166"/>
      <c r="DBZ144" s="166"/>
      <c r="DCA144" s="166"/>
      <c r="DCB144" s="166"/>
      <c r="DCC144" s="166"/>
      <c r="DCD144" s="166"/>
      <c r="DCE144" s="166"/>
      <c r="DCF144" s="166"/>
      <c r="DCG144" s="166"/>
      <c r="DCH144" s="166"/>
      <c r="DCI144" s="166"/>
      <c r="DCJ144" s="166"/>
      <c r="DCK144" s="166"/>
      <c r="DCL144" s="166"/>
      <c r="DCM144" s="166"/>
      <c r="DCN144" s="166"/>
      <c r="DCO144" s="166"/>
      <c r="DCP144" s="166"/>
      <c r="DCQ144" s="166"/>
      <c r="DCR144" s="166"/>
      <c r="DCS144" s="166"/>
      <c r="DCT144" s="166"/>
      <c r="DCU144" s="166"/>
      <c r="DCV144" s="166"/>
      <c r="DCW144" s="166"/>
      <c r="DCX144" s="166"/>
      <c r="DCY144" s="166"/>
      <c r="DCZ144" s="166"/>
      <c r="DDA144" s="166"/>
      <c r="DDB144" s="166"/>
      <c r="DDC144" s="166"/>
      <c r="DDD144" s="166"/>
      <c r="DDE144" s="166"/>
      <c r="DDF144" s="166"/>
      <c r="DDG144" s="166"/>
      <c r="DDH144" s="166"/>
      <c r="DDI144" s="166"/>
      <c r="DDJ144" s="166"/>
      <c r="DDK144" s="166"/>
      <c r="DDL144" s="166"/>
      <c r="DDM144" s="166"/>
      <c r="DDN144" s="166"/>
      <c r="DDO144" s="166"/>
      <c r="DDP144" s="166"/>
      <c r="DDQ144" s="166"/>
      <c r="DDR144" s="166"/>
      <c r="DDS144" s="166"/>
      <c r="DDT144" s="166"/>
      <c r="DDU144" s="166"/>
      <c r="DDV144" s="166"/>
      <c r="DDW144" s="166"/>
      <c r="DDX144" s="166"/>
      <c r="DDY144" s="166"/>
      <c r="DDZ144" s="166"/>
      <c r="DEA144" s="166"/>
      <c r="DEB144" s="166"/>
      <c r="DEC144" s="166"/>
      <c r="DED144" s="166"/>
      <c r="DEE144" s="166"/>
      <c r="DEF144" s="166"/>
      <c r="DEG144" s="166"/>
      <c r="DEH144" s="166"/>
      <c r="DEI144" s="166"/>
      <c r="DEJ144" s="166"/>
      <c r="DEK144" s="166"/>
      <c r="DEL144" s="166"/>
      <c r="DEM144" s="166"/>
      <c r="DEN144" s="166"/>
      <c r="DEO144" s="166"/>
      <c r="DEP144" s="166"/>
      <c r="DEQ144" s="166"/>
      <c r="DER144" s="166"/>
      <c r="DES144" s="166"/>
      <c r="DET144" s="166"/>
      <c r="DEU144" s="166"/>
      <c r="DEV144" s="166"/>
      <c r="DEW144" s="166"/>
      <c r="DEX144" s="166"/>
      <c r="DEY144" s="166"/>
      <c r="DEZ144" s="166"/>
      <c r="DFA144" s="166"/>
      <c r="DFB144" s="166"/>
      <c r="DFC144" s="166"/>
      <c r="DFD144" s="166"/>
      <c r="DFE144" s="166"/>
      <c r="DFF144" s="166"/>
      <c r="DFG144" s="166"/>
      <c r="DFH144" s="166"/>
      <c r="DFI144" s="166"/>
      <c r="DFJ144" s="166"/>
      <c r="DFK144" s="166"/>
      <c r="DFL144" s="166"/>
      <c r="DFM144" s="166"/>
      <c r="DFN144" s="166"/>
      <c r="DFO144" s="166"/>
      <c r="DFP144" s="166"/>
      <c r="DFQ144" s="166"/>
      <c r="DFR144" s="166"/>
      <c r="DFS144" s="166"/>
      <c r="DFT144" s="166"/>
      <c r="DFU144" s="166"/>
      <c r="DFV144" s="166"/>
      <c r="DFW144" s="166"/>
      <c r="DFX144" s="166"/>
      <c r="DFY144" s="166"/>
      <c r="DFZ144" s="166"/>
      <c r="DGA144" s="166"/>
      <c r="DGB144" s="166"/>
      <c r="DGC144" s="166"/>
      <c r="DGD144" s="166"/>
      <c r="DGE144" s="166"/>
      <c r="DGF144" s="166"/>
      <c r="DGG144" s="166"/>
      <c r="DGH144" s="166"/>
      <c r="DGI144" s="166"/>
      <c r="DGJ144" s="166"/>
      <c r="DGK144" s="166"/>
      <c r="DGL144" s="166"/>
      <c r="DGM144" s="166"/>
      <c r="DGN144" s="166"/>
      <c r="DGO144" s="166"/>
      <c r="DGP144" s="166"/>
      <c r="DGQ144" s="166"/>
      <c r="DGR144" s="166"/>
      <c r="DGS144" s="166"/>
      <c r="DGT144" s="166"/>
      <c r="DGU144" s="166"/>
      <c r="DGV144" s="166"/>
      <c r="DGW144" s="166"/>
      <c r="DGX144" s="166"/>
      <c r="DGY144" s="166"/>
      <c r="DGZ144" s="166"/>
      <c r="DHA144" s="166"/>
      <c r="DHB144" s="166"/>
      <c r="DHC144" s="166"/>
      <c r="DHD144" s="166"/>
      <c r="DHE144" s="166"/>
      <c r="DHF144" s="166"/>
      <c r="DHG144" s="166"/>
      <c r="DHH144" s="166"/>
      <c r="DHI144" s="166"/>
      <c r="DHJ144" s="166"/>
      <c r="DHK144" s="166"/>
      <c r="DHL144" s="166"/>
      <c r="DHM144" s="166"/>
      <c r="DHN144" s="166"/>
      <c r="DHO144" s="166"/>
      <c r="DHP144" s="166"/>
      <c r="DHQ144" s="166"/>
      <c r="DHR144" s="166"/>
      <c r="DHS144" s="166"/>
      <c r="DHT144" s="166"/>
      <c r="DHU144" s="166"/>
      <c r="DHV144" s="166"/>
      <c r="DHW144" s="166"/>
      <c r="DHX144" s="166"/>
      <c r="DHY144" s="166"/>
      <c r="DHZ144" s="166"/>
      <c r="DIA144" s="166"/>
      <c r="DIB144" s="166"/>
      <c r="DIC144" s="166"/>
      <c r="DID144" s="166"/>
      <c r="DIE144" s="166"/>
      <c r="DIF144" s="166"/>
      <c r="DIG144" s="166"/>
      <c r="DIH144" s="166"/>
      <c r="DII144" s="166"/>
      <c r="DIJ144" s="166"/>
      <c r="DIK144" s="166"/>
      <c r="DIL144" s="166"/>
      <c r="DIM144" s="166"/>
      <c r="DIN144" s="166"/>
      <c r="DIO144" s="166"/>
      <c r="DIP144" s="166"/>
      <c r="DIQ144" s="166"/>
      <c r="DIR144" s="166"/>
      <c r="DIS144" s="166"/>
      <c r="DIT144" s="166"/>
      <c r="DIU144" s="166"/>
      <c r="DIV144" s="166"/>
      <c r="DIW144" s="166"/>
      <c r="DIX144" s="166"/>
      <c r="DIY144" s="166"/>
      <c r="DIZ144" s="166"/>
      <c r="DJA144" s="166"/>
      <c r="DJB144" s="166"/>
      <c r="DJC144" s="166"/>
      <c r="DJD144" s="166"/>
      <c r="DJE144" s="166"/>
      <c r="DJF144" s="166"/>
      <c r="DJG144" s="166"/>
      <c r="DJH144" s="166"/>
      <c r="DJI144" s="166"/>
      <c r="DJJ144" s="166"/>
      <c r="DJK144" s="166"/>
      <c r="DJL144" s="166"/>
      <c r="DJM144" s="166"/>
      <c r="DJN144" s="166"/>
      <c r="DJO144" s="166"/>
      <c r="DJP144" s="166"/>
      <c r="DJQ144" s="166"/>
      <c r="DJR144" s="166"/>
      <c r="DJS144" s="166"/>
      <c r="DJT144" s="166"/>
      <c r="DJU144" s="166"/>
      <c r="DJV144" s="166"/>
      <c r="DJW144" s="166"/>
      <c r="DJX144" s="166"/>
      <c r="DJY144" s="166"/>
      <c r="DJZ144" s="166"/>
      <c r="DKA144" s="166"/>
      <c r="DKB144" s="166"/>
      <c r="DKC144" s="166"/>
      <c r="DKD144" s="166"/>
      <c r="DKE144" s="166"/>
      <c r="DKF144" s="166"/>
      <c r="DKG144" s="166"/>
      <c r="DKH144" s="166"/>
      <c r="DKI144" s="166"/>
      <c r="DKJ144" s="166"/>
      <c r="DKK144" s="166"/>
      <c r="DKL144" s="166"/>
      <c r="DKM144" s="166"/>
      <c r="DKN144" s="166"/>
      <c r="DKO144" s="166"/>
      <c r="DKP144" s="166"/>
      <c r="DKQ144" s="166"/>
      <c r="DKR144" s="166"/>
      <c r="DKS144" s="166"/>
      <c r="DKT144" s="166"/>
      <c r="DKU144" s="166"/>
      <c r="DKV144" s="166"/>
      <c r="DKW144" s="166"/>
      <c r="DKX144" s="166"/>
      <c r="DKY144" s="166"/>
      <c r="DKZ144" s="166"/>
      <c r="DLA144" s="166"/>
      <c r="DLB144" s="166"/>
      <c r="DLC144" s="166"/>
      <c r="DLD144" s="166"/>
      <c r="DLE144" s="166"/>
      <c r="DLF144" s="166"/>
      <c r="DLG144" s="166"/>
      <c r="DLH144" s="166"/>
      <c r="DLI144" s="166"/>
      <c r="DLJ144" s="166"/>
      <c r="DLK144" s="166"/>
      <c r="DLL144" s="166"/>
      <c r="DLM144" s="166"/>
      <c r="DLN144" s="166"/>
      <c r="DLO144" s="166"/>
      <c r="DLP144" s="166"/>
      <c r="DLQ144" s="166"/>
      <c r="DLR144" s="166"/>
      <c r="DLS144" s="166"/>
      <c r="DLT144" s="166"/>
      <c r="DLU144" s="166"/>
      <c r="DLV144" s="166"/>
      <c r="DLW144" s="166"/>
      <c r="DLX144" s="166"/>
      <c r="DLY144" s="166"/>
      <c r="DLZ144" s="166"/>
      <c r="DMA144" s="166"/>
      <c r="DMB144" s="166"/>
      <c r="DMC144" s="166"/>
      <c r="DMD144" s="166"/>
      <c r="DME144" s="166"/>
      <c r="DMF144" s="166"/>
      <c r="DMG144" s="166"/>
      <c r="DMH144" s="166"/>
      <c r="DMI144" s="166"/>
      <c r="DMJ144" s="166"/>
      <c r="DMK144" s="166"/>
      <c r="DML144" s="166"/>
      <c r="DMM144" s="166"/>
      <c r="DMN144" s="166"/>
      <c r="DMO144" s="166"/>
      <c r="DMP144" s="166"/>
      <c r="DMQ144" s="166"/>
      <c r="DMR144" s="166"/>
      <c r="DMS144" s="166"/>
      <c r="DMT144" s="166"/>
      <c r="DMU144" s="166"/>
      <c r="DMV144" s="166"/>
      <c r="DMW144" s="166"/>
      <c r="DMX144" s="166"/>
      <c r="DMY144" s="166"/>
      <c r="DMZ144" s="166"/>
      <c r="DNA144" s="166"/>
      <c r="DNB144" s="166"/>
      <c r="DNC144" s="166"/>
      <c r="DND144" s="166"/>
      <c r="DNE144" s="166"/>
      <c r="DNF144" s="166"/>
      <c r="DNG144" s="166"/>
      <c r="DNH144" s="166"/>
      <c r="DNI144" s="166"/>
      <c r="DNJ144" s="166"/>
      <c r="DNK144" s="166"/>
      <c r="DNL144" s="166"/>
      <c r="DNM144" s="166"/>
      <c r="DNN144" s="166"/>
      <c r="DNO144" s="166"/>
      <c r="DNP144" s="166"/>
      <c r="DNQ144" s="166"/>
      <c r="DNR144" s="166"/>
      <c r="DNS144" s="166"/>
      <c r="DNT144" s="166"/>
      <c r="DNU144" s="166"/>
      <c r="DNV144" s="166"/>
      <c r="DNW144" s="166"/>
      <c r="DNX144" s="166"/>
      <c r="DNY144" s="166"/>
      <c r="DNZ144" s="166"/>
      <c r="DOA144" s="166"/>
      <c r="DOB144" s="166"/>
      <c r="DOC144" s="166"/>
      <c r="DOD144" s="166"/>
      <c r="DOE144" s="166"/>
      <c r="DOF144" s="166"/>
      <c r="DOG144" s="166"/>
      <c r="DOH144" s="166"/>
      <c r="DOI144" s="166"/>
      <c r="DOJ144" s="166"/>
      <c r="DOK144" s="166"/>
      <c r="DOL144" s="166"/>
      <c r="DOM144" s="166"/>
      <c r="DON144" s="166"/>
      <c r="DOO144" s="166"/>
      <c r="DOP144" s="166"/>
      <c r="DOQ144" s="166"/>
      <c r="DOR144" s="166"/>
      <c r="DOS144" s="166"/>
      <c r="DOT144" s="166"/>
      <c r="DOU144" s="166"/>
      <c r="DOV144" s="166"/>
      <c r="DOW144" s="166"/>
      <c r="DOX144" s="166"/>
      <c r="DOY144" s="166"/>
      <c r="DOZ144" s="166"/>
      <c r="DPA144" s="166"/>
      <c r="DPB144" s="166"/>
      <c r="DPC144" s="166"/>
      <c r="DPD144" s="166"/>
      <c r="DPE144" s="166"/>
      <c r="DPF144" s="166"/>
      <c r="DPG144" s="166"/>
    </row>
    <row r="145" spans="1:3127" s="167" customFormat="1" ht="36.75">
      <c r="A145" s="184" t="s">
        <v>2318</v>
      </c>
      <c r="B145" s="184" t="s">
        <v>2042</v>
      </c>
      <c r="C145" s="184" t="s">
        <v>2033</v>
      </c>
      <c r="D145" s="204" t="s">
        <v>344</v>
      </c>
      <c r="E145" s="184" t="s">
        <v>1432</v>
      </c>
      <c r="F145" s="184" t="s">
        <v>24</v>
      </c>
      <c r="G145" s="184" t="s">
        <v>25</v>
      </c>
      <c r="H145" s="184" t="s">
        <v>1972</v>
      </c>
      <c r="I145" s="184" t="s">
        <v>1005</v>
      </c>
      <c r="J145" s="184" t="s">
        <v>18</v>
      </c>
      <c r="K145" s="184" t="s">
        <v>52</v>
      </c>
      <c r="L145" s="180" t="s">
        <v>1432</v>
      </c>
      <c r="M145" s="184" t="s">
        <v>15</v>
      </c>
      <c r="N145" s="187">
        <v>1114</v>
      </c>
      <c r="O145" s="187">
        <v>461</v>
      </c>
      <c r="P145" s="180" t="s">
        <v>1432</v>
      </c>
      <c r="Q145" s="188">
        <v>61.466666666666669</v>
      </c>
      <c r="R145" s="189" t="s">
        <v>2305</v>
      </c>
      <c r="S145" s="189" t="s">
        <v>2319</v>
      </c>
      <c r="T145" s="184"/>
      <c r="U145" s="5"/>
      <c r="V145" s="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s="166"/>
      <c r="APW145" s="166"/>
      <c r="APX145" s="166"/>
      <c r="APY145" s="166"/>
      <c r="APZ145" s="166"/>
      <c r="AQA145" s="166"/>
      <c r="AQB145" s="166"/>
      <c r="AQC145" s="166"/>
      <c r="AQD145" s="166"/>
      <c r="AQE145" s="166"/>
      <c r="AQF145" s="166"/>
      <c r="AQG145" s="166"/>
      <c r="AQH145" s="166"/>
      <c r="AQI145" s="166"/>
      <c r="AQJ145" s="166"/>
      <c r="AQK145" s="166"/>
      <c r="AQL145" s="166"/>
      <c r="AQM145" s="166"/>
      <c r="AQN145" s="166"/>
      <c r="AQO145" s="166"/>
      <c r="AQP145" s="166"/>
      <c r="AQQ145" s="166"/>
      <c r="AQR145" s="166"/>
      <c r="AQS145" s="166"/>
      <c r="AQT145" s="166"/>
      <c r="AQU145" s="166"/>
      <c r="AQV145" s="166"/>
      <c r="AQW145" s="166"/>
      <c r="AQX145" s="166"/>
      <c r="AQY145" s="166"/>
      <c r="AQZ145" s="166"/>
      <c r="ARA145" s="166"/>
      <c r="ARB145" s="166"/>
      <c r="ARC145" s="166"/>
      <c r="ARD145" s="166"/>
      <c r="ARE145" s="166"/>
      <c r="ARF145" s="166"/>
      <c r="ARG145" s="166"/>
      <c r="ARH145" s="166"/>
      <c r="ARI145" s="166"/>
      <c r="ARJ145" s="166"/>
      <c r="ARK145" s="166"/>
      <c r="ARL145" s="166"/>
      <c r="ARM145" s="166"/>
      <c r="ARN145" s="166"/>
      <c r="ARO145" s="166"/>
      <c r="ARP145" s="166"/>
      <c r="ARQ145" s="166"/>
      <c r="ARR145" s="166"/>
      <c r="ARS145" s="166"/>
      <c r="ART145" s="166"/>
      <c r="ARU145" s="166"/>
      <c r="ARV145" s="166"/>
      <c r="ARW145" s="166"/>
      <c r="ARX145" s="166"/>
      <c r="ARY145" s="166"/>
      <c r="ARZ145" s="166"/>
      <c r="ASA145" s="166"/>
      <c r="ASB145" s="166"/>
      <c r="ASC145" s="166"/>
      <c r="ASD145" s="166"/>
      <c r="ASE145" s="166"/>
      <c r="ASF145" s="166"/>
      <c r="ASG145" s="166"/>
      <c r="ASH145" s="166"/>
      <c r="ASI145" s="166"/>
      <c r="ASJ145" s="166"/>
      <c r="ASK145" s="166"/>
      <c r="ASL145" s="166"/>
      <c r="ASM145" s="166"/>
      <c r="ASN145" s="166"/>
      <c r="ASO145" s="166"/>
      <c r="ASP145" s="166"/>
      <c r="ASQ145" s="166"/>
      <c r="ASR145" s="166"/>
      <c r="ASS145" s="166"/>
      <c r="AST145" s="166"/>
      <c r="ASU145" s="166"/>
      <c r="ASV145" s="166"/>
      <c r="ASW145" s="166"/>
      <c r="ASX145" s="166"/>
      <c r="ASY145" s="166"/>
      <c r="ASZ145" s="166"/>
      <c r="ATA145" s="166"/>
      <c r="ATB145" s="166"/>
      <c r="ATC145" s="166"/>
      <c r="ATD145" s="166"/>
      <c r="ATE145" s="166"/>
      <c r="ATF145" s="166"/>
      <c r="ATG145" s="166"/>
      <c r="ATH145" s="166"/>
      <c r="ATI145" s="166"/>
      <c r="ATJ145" s="166"/>
      <c r="ATK145" s="166"/>
      <c r="ATL145" s="166"/>
      <c r="ATM145" s="166"/>
      <c r="ATN145" s="166"/>
      <c r="ATO145" s="166"/>
      <c r="ATP145" s="166"/>
      <c r="ATQ145" s="166"/>
      <c r="ATR145" s="166"/>
      <c r="ATS145" s="166"/>
      <c r="ATT145" s="166"/>
      <c r="ATU145" s="166"/>
      <c r="ATV145" s="166"/>
      <c r="ATW145" s="166"/>
      <c r="ATX145" s="166"/>
      <c r="ATY145" s="166"/>
      <c r="ATZ145" s="166"/>
      <c r="AUA145" s="166"/>
      <c r="AUB145" s="166"/>
      <c r="AUC145" s="166"/>
      <c r="AUD145" s="166"/>
      <c r="AUE145" s="166"/>
      <c r="AUF145" s="166"/>
      <c r="AUG145" s="166"/>
      <c r="AUH145" s="166"/>
      <c r="AUI145" s="166"/>
      <c r="AUJ145" s="166"/>
      <c r="AUK145" s="166"/>
      <c r="AUL145" s="166"/>
      <c r="AUM145" s="166"/>
      <c r="AUN145" s="166"/>
      <c r="AUO145" s="166"/>
      <c r="AUP145" s="166"/>
      <c r="AUQ145" s="166"/>
      <c r="AUR145" s="166"/>
      <c r="AUS145" s="166"/>
      <c r="AUT145" s="166"/>
      <c r="AUU145" s="166"/>
      <c r="AUV145" s="166"/>
      <c r="AUW145" s="166"/>
      <c r="AUX145" s="166"/>
      <c r="AUY145" s="166"/>
      <c r="AUZ145" s="166"/>
      <c r="AVA145" s="166"/>
      <c r="AVB145" s="166"/>
      <c r="AVC145" s="166"/>
      <c r="AVD145" s="166"/>
      <c r="AVE145" s="166"/>
      <c r="AVF145" s="166"/>
      <c r="AVG145" s="166"/>
      <c r="AVH145" s="166"/>
      <c r="AVI145" s="166"/>
      <c r="AVJ145" s="166"/>
      <c r="AVK145" s="166"/>
      <c r="AVL145" s="166"/>
      <c r="AVM145" s="166"/>
      <c r="AVN145" s="166"/>
      <c r="AVO145" s="166"/>
      <c r="AVP145" s="166"/>
      <c r="AVQ145" s="166"/>
      <c r="AVR145" s="166"/>
      <c r="AVS145" s="166"/>
      <c r="AVT145" s="166"/>
      <c r="AVU145" s="166"/>
      <c r="AVV145" s="166"/>
      <c r="AVW145" s="166"/>
      <c r="AVX145" s="166"/>
      <c r="AVY145" s="166"/>
      <c r="AVZ145" s="166"/>
      <c r="AWA145" s="166"/>
      <c r="AWB145" s="166"/>
      <c r="AWC145" s="166"/>
      <c r="AWD145" s="166"/>
      <c r="AWE145" s="166"/>
      <c r="AWF145" s="166"/>
      <c r="AWG145" s="166"/>
      <c r="AWH145" s="166"/>
      <c r="AWI145" s="166"/>
      <c r="AWJ145" s="166"/>
      <c r="AWK145" s="166"/>
      <c r="AWL145" s="166"/>
      <c r="AWM145" s="166"/>
      <c r="AWN145" s="166"/>
      <c r="AWO145" s="166"/>
      <c r="AWP145" s="166"/>
      <c r="AWQ145" s="166"/>
      <c r="AWR145" s="166"/>
      <c r="AWS145" s="166"/>
      <c r="AWT145" s="166"/>
      <c r="AWU145" s="166"/>
      <c r="AWV145" s="166"/>
      <c r="AWW145" s="166"/>
      <c r="AWX145" s="166"/>
      <c r="AWY145" s="166"/>
      <c r="AWZ145" s="166"/>
      <c r="AXA145" s="166"/>
      <c r="AXB145" s="166"/>
      <c r="AXC145" s="166"/>
      <c r="AXD145" s="166"/>
      <c r="AXE145" s="166"/>
      <c r="AXF145" s="166"/>
      <c r="AXG145" s="166"/>
      <c r="AXH145" s="166"/>
      <c r="AXI145" s="166"/>
      <c r="AXJ145" s="166"/>
      <c r="AXK145" s="166"/>
      <c r="AXL145" s="166"/>
      <c r="AXM145" s="166"/>
      <c r="AXN145" s="166"/>
      <c r="AXO145" s="166"/>
      <c r="AXP145" s="166"/>
      <c r="AXQ145" s="166"/>
      <c r="AXR145" s="166"/>
      <c r="AXS145" s="166"/>
      <c r="AXT145" s="166"/>
      <c r="AXU145" s="166"/>
      <c r="AXV145" s="166"/>
      <c r="AXW145" s="166"/>
      <c r="AXX145" s="166"/>
      <c r="AXY145" s="166"/>
      <c r="AXZ145" s="166"/>
      <c r="AYA145" s="166"/>
      <c r="AYB145" s="166"/>
      <c r="AYC145" s="166"/>
      <c r="AYD145" s="166"/>
      <c r="AYE145" s="166"/>
      <c r="AYF145" s="166"/>
      <c r="AYG145" s="166"/>
      <c r="AYH145" s="166"/>
      <c r="AYI145" s="166"/>
      <c r="AYJ145" s="166"/>
      <c r="AYK145" s="166"/>
      <c r="AYL145" s="166"/>
      <c r="AYM145" s="166"/>
      <c r="AYN145" s="166"/>
      <c r="AYO145" s="166"/>
      <c r="AYP145" s="166"/>
      <c r="AYQ145" s="166"/>
      <c r="AYR145" s="166"/>
      <c r="AYS145" s="166"/>
      <c r="AYT145" s="166"/>
      <c r="AYU145" s="166"/>
      <c r="AYV145" s="166"/>
      <c r="AYW145" s="166"/>
      <c r="AYX145" s="166"/>
      <c r="AYY145" s="166"/>
      <c r="AYZ145" s="166"/>
      <c r="AZA145" s="166"/>
      <c r="AZB145" s="166"/>
      <c r="AZC145" s="166"/>
      <c r="AZD145" s="166"/>
      <c r="AZE145" s="166"/>
      <c r="AZF145" s="166"/>
      <c r="AZG145" s="166"/>
      <c r="AZH145" s="166"/>
      <c r="AZI145" s="166"/>
      <c r="AZJ145" s="166"/>
      <c r="AZK145" s="166"/>
      <c r="AZL145" s="166"/>
      <c r="AZM145" s="166"/>
      <c r="AZN145" s="166"/>
      <c r="AZO145" s="166"/>
      <c r="AZP145" s="166"/>
      <c r="AZQ145" s="166"/>
      <c r="AZR145" s="166"/>
      <c r="AZS145" s="166"/>
      <c r="AZT145" s="166"/>
      <c r="AZU145" s="166"/>
      <c r="AZV145" s="166"/>
      <c r="AZW145" s="166"/>
      <c r="AZX145" s="166"/>
      <c r="AZY145" s="166"/>
      <c r="AZZ145" s="166"/>
      <c r="BAA145" s="166"/>
      <c r="BAB145" s="166"/>
      <c r="BAC145" s="166"/>
      <c r="BAD145" s="166"/>
      <c r="BAE145" s="166"/>
      <c r="BAF145" s="166"/>
      <c r="BAG145" s="166"/>
      <c r="BAH145" s="166"/>
      <c r="BAI145" s="166"/>
      <c r="BAJ145" s="166"/>
      <c r="BAK145" s="166"/>
      <c r="BAL145" s="166"/>
      <c r="BAM145" s="166"/>
      <c r="BAN145" s="166"/>
      <c r="BAO145" s="166"/>
      <c r="BAP145" s="166"/>
      <c r="BAQ145" s="166"/>
      <c r="BAR145" s="166"/>
      <c r="BAS145" s="166"/>
      <c r="BAT145" s="166"/>
      <c r="BAU145" s="166"/>
      <c r="BAV145" s="166"/>
      <c r="BAW145" s="166"/>
      <c r="BAX145" s="166"/>
      <c r="BAY145" s="166"/>
      <c r="BAZ145" s="166"/>
      <c r="BBA145" s="166"/>
      <c r="BBB145" s="166"/>
      <c r="BBC145" s="166"/>
      <c r="BBD145" s="166"/>
      <c r="BBE145" s="166"/>
      <c r="BBF145" s="166"/>
      <c r="BBG145" s="166"/>
      <c r="BBH145" s="166"/>
      <c r="BBI145" s="166"/>
      <c r="BBJ145" s="166"/>
      <c r="BBK145" s="166"/>
      <c r="BBL145" s="166"/>
      <c r="BBM145" s="166"/>
      <c r="BBN145" s="166"/>
      <c r="BBO145" s="166"/>
      <c r="BBP145" s="166"/>
      <c r="BBQ145" s="166"/>
      <c r="BBR145" s="166"/>
      <c r="BBS145" s="166"/>
      <c r="BBT145" s="166"/>
      <c r="BBU145" s="166"/>
      <c r="BBV145" s="166"/>
      <c r="BBW145" s="166"/>
      <c r="BBX145" s="166"/>
      <c r="BBY145" s="166"/>
      <c r="BBZ145" s="166"/>
      <c r="BCA145" s="166"/>
      <c r="BCB145" s="166"/>
      <c r="BCC145" s="166"/>
      <c r="BCD145" s="166"/>
      <c r="BCE145" s="166"/>
      <c r="BCF145" s="166"/>
      <c r="BCG145" s="166"/>
      <c r="BCH145" s="166"/>
      <c r="BCI145" s="166"/>
      <c r="BCJ145" s="166"/>
      <c r="BCK145" s="166"/>
      <c r="BCL145" s="166"/>
      <c r="BCM145" s="166"/>
      <c r="BCN145" s="166"/>
      <c r="BCO145" s="166"/>
      <c r="BCP145" s="166"/>
      <c r="BCQ145" s="166"/>
      <c r="BCR145" s="166"/>
      <c r="BCS145" s="166"/>
      <c r="BCT145" s="166"/>
      <c r="BCU145" s="166"/>
      <c r="BCV145" s="166"/>
      <c r="BCW145" s="166"/>
      <c r="BCX145" s="166"/>
      <c r="BCY145" s="166"/>
      <c r="BCZ145" s="166"/>
      <c r="BDA145" s="166"/>
      <c r="BDB145" s="166"/>
      <c r="BDC145" s="166"/>
      <c r="BDD145" s="166"/>
      <c r="BDE145" s="166"/>
      <c r="BDF145" s="166"/>
      <c r="BDG145" s="166"/>
      <c r="BDH145" s="166"/>
      <c r="BDI145" s="166"/>
      <c r="BDJ145" s="166"/>
      <c r="BDK145" s="166"/>
      <c r="BDL145" s="166"/>
      <c r="BDM145" s="166"/>
      <c r="BDN145" s="166"/>
      <c r="BDO145" s="166"/>
      <c r="BDP145" s="166"/>
      <c r="BDQ145" s="166"/>
      <c r="BDR145" s="166"/>
      <c r="BDS145" s="166"/>
      <c r="BDT145" s="166"/>
      <c r="BDU145" s="166"/>
      <c r="BDV145" s="166"/>
      <c r="BDW145" s="166"/>
      <c r="BDX145" s="166"/>
      <c r="BDY145" s="166"/>
      <c r="BDZ145" s="166"/>
      <c r="BEA145" s="166"/>
      <c r="BEB145" s="166"/>
      <c r="BEC145" s="166"/>
      <c r="BED145" s="166"/>
      <c r="BEE145" s="166"/>
      <c r="BEF145" s="166"/>
      <c r="BEG145" s="166"/>
      <c r="BEH145" s="166"/>
      <c r="BEI145" s="166"/>
      <c r="BEJ145" s="166"/>
      <c r="BEK145" s="166"/>
      <c r="BEL145" s="166"/>
      <c r="BEM145" s="166"/>
      <c r="BEN145" s="166"/>
      <c r="BEO145" s="166"/>
      <c r="BEP145" s="166"/>
      <c r="BEQ145" s="166"/>
      <c r="BER145" s="166"/>
      <c r="BES145" s="166"/>
      <c r="BET145" s="166"/>
      <c r="BEU145" s="166"/>
      <c r="BEV145" s="166"/>
      <c r="BEW145" s="166"/>
      <c r="BEX145" s="166"/>
      <c r="BEY145" s="166"/>
      <c r="BEZ145" s="166"/>
      <c r="BFA145" s="166"/>
      <c r="BFB145" s="166"/>
      <c r="BFC145" s="166"/>
      <c r="BFD145" s="166"/>
      <c r="BFE145" s="166"/>
      <c r="BFF145" s="166"/>
      <c r="BFG145" s="166"/>
      <c r="BFH145" s="166"/>
      <c r="BFI145" s="166"/>
      <c r="BFJ145" s="166"/>
      <c r="BFK145" s="166"/>
      <c r="BFL145" s="166"/>
      <c r="BFM145" s="166"/>
      <c r="BFN145" s="166"/>
      <c r="BFO145" s="166"/>
      <c r="BFP145" s="166"/>
      <c r="BFQ145" s="166"/>
      <c r="BFR145" s="166"/>
      <c r="BFS145" s="166"/>
      <c r="BFT145" s="166"/>
      <c r="BFU145" s="166"/>
      <c r="BFV145" s="166"/>
      <c r="BFW145" s="166"/>
      <c r="BFX145" s="166"/>
      <c r="BFY145" s="166"/>
      <c r="BFZ145" s="166"/>
      <c r="BGA145" s="166"/>
      <c r="BGB145" s="166"/>
      <c r="BGC145" s="166"/>
      <c r="BGD145" s="166"/>
      <c r="BGE145" s="166"/>
      <c r="BGF145" s="166"/>
      <c r="BGG145" s="166"/>
      <c r="BGH145" s="166"/>
      <c r="BGI145" s="166"/>
      <c r="BGJ145" s="166"/>
      <c r="BGK145" s="166"/>
      <c r="BGL145" s="166"/>
      <c r="BGM145" s="166"/>
      <c r="BGN145" s="166"/>
      <c r="BGO145" s="166"/>
      <c r="BGP145" s="166"/>
      <c r="BGQ145" s="166"/>
      <c r="BGR145" s="166"/>
      <c r="BGS145" s="166"/>
      <c r="BGT145" s="166"/>
      <c r="BGU145" s="166"/>
      <c r="BGV145" s="166"/>
      <c r="BGW145" s="166"/>
      <c r="BGX145" s="166"/>
      <c r="BGY145" s="166"/>
      <c r="BGZ145" s="166"/>
      <c r="BHA145" s="166"/>
      <c r="BHB145" s="166"/>
      <c r="BHC145" s="166"/>
      <c r="BHD145" s="166"/>
      <c r="BHE145" s="166"/>
      <c r="BHF145" s="166"/>
      <c r="BHG145" s="166"/>
      <c r="BHH145" s="166"/>
      <c r="BHI145" s="166"/>
      <c r="BHJ145" s="166"/>
      <c r="BHK145" s="166"/>
      <c r="BHL145" s="166"/>
      <c r="BHM145" s="166"/>
      <c r="BHN145" s="166"/>
      <c r="BHO145" s="166"/>
      <c r="BHP145" s="166"/>
      <c r="BHQ145" s="166"/>
      <c r="BHR145" s="166"/>
      <c r="BHS145" s="166"/>
      <c r="BHT145" s="166"/>
      <c r="BHU145" s="166"/>
      <c r="BHV145" s="166"/>
      <c r="BHW145" s="166"/>
      <c r="BHX145" s="166"/>
      <c r="BHY145" s="166"/>
      <c r="BHZ145" s="166"/>
      <c r="BIA145" s="166"/>
      <c r="BIB145" s="166"/>
      <c r="BIC145" s="166"/>
      <c r="BID145" s="166"/>
      <c r="BIE145" s="166"/>
      <c r="BIF145" s="166"/>
      <c r="BIG145" s="166"/>
      <c r="BIH145" s="166"/>
      <c r="BII145" s="166"/>
      <c r="BIJ145" s="166"/>
      <c r="BIK145" s="166"/>
      <c r="BIL145" s="166"/>
      <c r="BIM145" s="166"/>
      <c r="BIN145" s="166"/>
      <c r="BIO145" s="166"/>
      <c r="BIP145" s="166"/>
      <c r="BIQ145" s="166"/>
      <c r="BIR145" s="166"/>
      <c r="BIS145" s="166"/>
      <c r="BIT145" s="166"/>
      <c r="BIU145" s="166"/>
      <c r="BIV145" s="166"/>
      <c r="BIW145" s="166"/>
      <c r="BIX145" s="166"/>
      <c r="BIY145" s="166"/>
      <c r="BIZ145" s="166"/>
      <c r="BJA145" s="166"/>
      <c r="BJB145" s="166"/>
      <c r="BJC145" s="166"/>
      <c r="BJD145" s="166"/>
      <c r="BJE145" s="166"/>
      <c r="BJF145" s="166"/>
      <c r="BJG145" s="166"/>
      <c r="BJH145" s="166"/>
      <c r="BJI145" s="166"/>
      <c r="BJJ145" s="166"/>
      <c r="BJK145" s="166"/>
      <c r="BJL145" s="166"/>
      <c r="BJM145" s="166"/>
      <c r="BJN145" s="166"/>
      <c r="BJO145" s="166"/>
      <c r="BJP145" s="166"/>
      <c r="BJQ145" s="166"/>
      <c r="BJR145" s="166"/>
      <c r="BJS145" s="166"/>
      <c r="BJT145" s="166"/>
      <c r="BJU145" s="166"/>
      <c r="BJV145" s="166"/>
      <c r="BJW145" s="166"/>
      <c r="BJX145" s="166"/>
      <c r="BJY145" s="166"/>
      <c r="BJZ145" s="166"/>
      <c r="BKA145" s="166"/>
      <c r="BKB145" s="166"/>
      <c r="BKC145" s="166"/>
      <c r="BKD145" s="166"/>
      <c r="BKE145" s="166"/>
      <c r="BKF145" s="166"/>
      <c r="BKG145" s="166"/>
      <c r="BKH145" s="166"/>
      <c r="BKI145" s="166"/>
      <c r="BKJ145" s="166"/>
      <c r="BKK145" s="166"/>
      <c r="BKL145" s="166"/>
      <c r="BKM145" s="166"/>
      <c r="BKN145" s="166"/>
      <c r="BKO145" s="166"/>
      <c r="BKP145" s="166"/>
      <c r="BKQ145" s="166"/>
      <c r="BKR145" s="166"/>
      <c r="BKS145" s="166"/>
      <c r="BKT145" s="166"/>
      <c r="BKU145" s="166"/>
      <c r="BKV145" s="166"/>
      <c r="BKW145" s="166"/>
      <c r="BKX145" s="166"/>
      <c r="BKY145" s="166"/>
      <c r="BKZ145" s="166"/>
      <c r="BLA145" s="166"/>
      <c r="BLB145" s="166"/>
      <c r="BLC145" s="166"/>
      <c r="BLD145" s="166"/>
      <c r="BLE145" s="166"/>
      <c r="BLF145" s="166"/>
      <c r="BLG145" s="166"/>
      <c r="BLH145" s="166"/>
      <c r="BLI145" s="166"/>
      <c r="BLJ145" s="166"/>
      <c r="BLK145" s="166"/>
      <c r="BLL145" s="166"/>
      <c r="BLM145" s="166"/>
      <c r="BLN145" s="166"/>
      <c r="BLO145" s="166"/>
      <c r="BLP145" s="166"/>
      <c r="BLQ145" s="166"/>
      <c r="BLR145" s="166"/>
      <c r="BLS145" s="166"/>
      <c r="BLT145" s="166"/>
      <c r="BLU145" s="166"/>
      <c r="BLV145" s="166"/>
      <c r="BLW145" s="166"/>
      <c r="BLX145" s="166"/>
      <c r="BLY145" s="166"/>
      <c r="BLZ145" s="166"/>
      <c r="BMA145" s="166"/>
      <c r="BMB145" s="166"/>
      <c r="BMC145" s="166"/>
      <c r="BMD145" s="166"/>
      <c r="BME145" s="166"/>
      <c r="BMF145" s="166"/>
      <c r="BMG145" s="166"/>
      <c r="BMH145" s="166"/>
      <c r="BMI145" s="166"/>
      <c r="BMJ145" s="166"/>
      <c r="BMK145" s="166"/>
      <c r="BML145" s="166"/>
      <c r="BMM145" s="166"/>
      <c r="BMN145" s="166"/>
      <c r="BMO145" s="166"/>
      <c r="BMP145" s="166"/>
      <c r="BMQ145" s="166"/>
      <c r="BMR145" s="166"/>
      <c r="BMS145" s="166"/>
      <c r="BMT145" s="166"/>
      <c r="BMU145" s="166"/>
      <c r="BMV145" s="166"/>
      <c r="BMW145" s="166"/>
      <c r="BMX145" s="166"/>
      <c r="BMY145" s="166"/>
      <c r="BMZ145" s="166"/>
      <c r="BNA145" s="166"/>
      <c r="BNB145" s="166"/>
      <c r="BNC145" s="166"/>
      <c r="BND145" s="166"/>
      <c r="BNE145" s="166"/>
      <c r="BNF145" s="166"/>
      <c r="BNG145" s="166"/>
      <c r="BNH145" s="166"/>
      <c r="BNI145" s="166"/>
      <c r="BNJ145" s="166"/>
      <c r="BNK145" s="166"/>
      <c r="BNL145" s="166"/>
      <c r="BNM145" s="166"/>
      <c r="BNN145" s="166"/>
      <c r="BNO145" s="166"/>
      <c r="BNP145" s="166"/>
      <c r="BNQ145" s="166"/>
      <c r="BNR145" s="166"/>
      <c r="BNS145" s="166"/>
      <c r="BNT145" s="166"/>
      <c r="BNU145" s="166"/>
      <c r="BNV145" s="166"/>
      <c r="BNW145" s="166"/>
      <c r="BNX145" s="166"/>
      <c r="BNY145" s="166"/>
      <c r="BNZ145" s="166"/>
      <c r="BOA145" s="166"/>
      <c r="BOB145" s="166"/>
      <c r="BOC145" s="166"/>
      <c r="BOD145" s="166"/>
      <c r="BOE145" s="166"/>
      <c r="BOF145" s="166"/>
      <c r="BOG145" s="166"/>
      <c r="BOH145" s="166"/>
      <c r="BOI145" s="166"/>
      <c r="BOJ145" s="166"/>
      <c r="BOK145" s="166"/>
      <c r="BOL145" s="166"/>
      <c r="BOM145" s="166"/>
      <c r="BON145" s="166"/>
      <c r="BOO145" s="166"/>
      <c r="BOP145" s="166"/>
      <c r="BOQ145" s="166"/>
      <c r="BOR145" s="166"/>
      <c r="BOS145" s="166"/>
      <c r="BOT145" s="166"/>
      <c r="BOU145" s="166"/>
      <c r="BOV145" s="166"/>
      <c r="BOW145" s="166"/>
      <c r="BOX145" s="166"/>
      <c r="BOY145" s="166"/>
      <c r="BOZ145" s="166"/>
      <c r="BPA145" s="166"/>
      <c r="BPB145" s="166"/>
      <c r="BPC145" s="166"/>
      <c r="BPD145" s="166"/>
      <c r="BPE145" s="166"/>
      <c r="BPF145" s="166"/>
      <c r="BPG145" s="166"/>
      <c r="BPH145" s="166"/>
      <c r="BPI145" s="166"/>
      <c r="BPJ145" s="166"/>
      <c r="BPK145" s="166"/>
      <c r="BPL145" s="166"/>
      <c r="BPM145" s="166"/>
      <c r="BPN145" s="166"/>
      <c r="BPO145" s="166"/>
      <c r="BPP145" s="166"/>
      <c r="BPQ145" s="166"/>
      <c r="BPR145" s="166"/>
      <c r="BPS145" s="166"/>
      <c r="BPT145" s="166"/>
      <c r="BPU145" s="166"/>
      <c r="BPV145" s="166"/>
      <c r="BPW145" s="166"/>
      <c r="BPX145" s="166"/>
      <c r="BPY145" s="166"/>
      <c r="BPZ145" s="166"/>
      <c r="BQA145" s="166"/>
      <c r="BQB145" s="166"/>
      <c r="BQC145" s="166"/>
      <c r="BQD145" s="166"/>
      <c r="BQE145" s="166"/>
      <c r="BQF145" s="166"/>
      <c r="BQG145" s="166"/>
      <c r="BQH145" s="166"/>
      <c r="BQI145" s="166"/>
      <c r="BQJ145" s="166"/>
      <c r="BQK145" s="166"/>
      <c r="BQL145" s="166"/>
      <c r="BQM145" s="166"/>
      <c r="BQN145" s="166"/>
      <c r="BQO145" s="166"/>
      <c r="BQP145" s="166"/>
      <c r="BQQ145" s="166"/>
      <c r="BQR145" s="166"/>
      <c r="BQS145" s="166"/>
      <c r="BQT145" s="166"/>
      <c r="BQU145" s="166"/>
      <c r="BQV145" s="166"/>
      <c r="BQW145" s="166"/>
      <c r="BQX145" s="166"/>
      <c r="BQY145" s="166"/>
      <c r="BQZ145" s="166"/>
      <c r="BRA145" s="166"/>
      <c r="BRB145" s="166"/>
      <c r="BRC145" s="166"/>
      <c r="BRD145" s="166"/>
      <c r="BRE145" s="166"/>
      <c r="BRF145" s="166"/>
      <c r="BRG145" s="166"/>
      <c r="BRH145" s="166"/>
      <c r="BRI145" s="166"/>
      <c r="BRJ145" s="166"/>
      <c r="BRK145" s="166"/>
      <c r="BRL145" s="166"/>
      <c r="BRM145" s="166"/>
      <c r="BRN145" s="166"/>
      <c r="BRO145" s="166"/>
      <c r="BRP145" s="166"/>
      <c r="BRQ145" s="166"/>
      <c r="BRR145" s="166"/>
      <c r="BRS145" s="166"/>
      <c r="BRT145" s="166"/>
      <c r="BRU145" s="166"/>
      <c r="BRV145" s="166"/>
      <c r="BRW145" s="166"/>
      <c r="BRX145" s="166"/>
      <c r="BRY145" s="166"/>
      <c r="BRZ145" s="166"/>
      <c r="BSA145" s="166"/>
      <c r="BSB145" s="166"/>
      <c r="BSC145" s="166"/>
      <c r="BSD145" s="166"/>
      <c r="BSE145" s="166"/>
      <c r="BSF145" s="166"/>
      <c r="BSG145" s="166"/>
      <c r="BSH145" s="166"/>
      <c r="BSI145" s="166"/>
      <c r="BSJ145" s="166"/>
      <c r="BSK145" s="166"/>
      <c r="BSL145" s="166"/>
      <c r="BSM145" s="166"/>
      <c r="BSN145" s="166"/>
      <c r="BSO145" s="166"/>
      <c r="BSP145" s="166"/>
      <c r="BSQ145" s="166"/>
      <c r="BSR145" s="166"/>
      <c r="BSS145" s="166"/>
      <c r="BST145" s="166"/>
      <c r="BSU145" s="166"/>
      <c r="BSV145" s="166"/>
      <c r="BSW145" s="166"/>
      <c r="BSX145" s="166"/>
      <c r="BSY145" s="166"/>
      <c r="BSZ145" s="166"/>
      <c r="BTA145" s="166"/>
      <c r="BTB145" s="166"/>
      <c r="BTC145" s="166"/>
      <c r="BTD145" s="166"/>
      <c r="BTE145" s="166"/>
      <c r="BTF145" s="166"/>
      <c r="BTG145" s="166"/>
      <c r="BTH145" s="166"/>
      <c r="BTI145" s="166"/>
      <c r="BTJ145" s="166"/>
      <c r="BTK145" s="166"/>
      <c r="BTL145" s="166"/>
      <c r="BTM145" s="166"/>
      <c r="BTN145" s="166"/>
      <c r="BTO145" s="166"/>
      <c r="BTP145" s="166"/>
      <c r="BTQ145" s="166"/>
      <c r="BTR145" s="166"/>
      <c r="BTS145" s="166"/>
      <c r="BTT145" s="166"/>
      <c r="BTU145" s="166"/>
      <c r="BTV145" s="166"/>
      <c r="BTW145" s="166"/>
      <c r="BTX145" s="166"/>
      <c r="BTY145" s="166"/>
      <c r="BTZ145" s="166"/>
      <c r="BUA145" s="166"/>
      <c r="BUB145" s="166"/>
      <c r="BUC145" s="166"/>
      <c r="BUD145" s="166"/>
      <c r="BUE145" s="166"/>
      <c r="BUF145" s="166"/>
      <c r="BUG145" s="166"/>
      <c r="BUH145" s="166"/>
      <c r="BUI145" s="166"/>
      <c r="BUJ145" s="166"/>
      <c r="BUK145" s="166"/>
      <c r="BUL145" s="166"/>
      <c r="BUM145" s="166"/>
      <c r="BUN145" s="166"/>
      <c r="BUO145" s="166"/>
      <c r="BUP145" s="166"/>
      <c r="BUQ145" s="166"/>
      <c r="BUR145" s="166"/>
      <c r="BUS145" s="166"/>
      <c r="BUT145" s="166"/>
      <c r="BUU145" s="166"/>
      <c r="BUV145" s="166"/>
      <c r="BUW145" s="166"/>
      <c r="BUX145" s="166"/>
      <c r="BUY145" s="166"/>
      <c r="BUZ145" s="166"/>
      <c r="BVA145" s="166"/>
      <c r="BVB145" s="166"/>
      <c r="BVC145" s="166"/>
      <c r="BVD145" s="166"/>
      <c r="BVE145" s="166"/>
      <c r="BVF145" s="166"/>
      <c r="BVG145" s="166"/>
      <c r="BVH145" s="166"/>
      <c r="BVI145" s="166"/>
      <c r="BVJ145" s="166"/>
      <c r="BVK145" s="166"/>
      <c r="BVL145" s="166"/>
      <c r="BVM145" s="166"/>
      <c r="BVN145" s="166"/>
      <c r="BVO145" s="166"/>
      <c r="BVP145" s="166"/>
      <c r="BVQ145" s="166"/>
      <c r="BVR145" s="166"/>
      <c r="BVS145" s="166"/>
      <c r="BVT145" s="166"/>
      <c r="BVU145" s="166"/>
      <c r="BVV145" s="166"/>
      <c r="BVW145" s="166"/>
      <c r="BVX145" s="166"/>
      <c r="BVY145" s="166"/>
      <c r="BVZ145" s="166"/>
      <c r="BWA145" s="166"/>
      <c r="BWB145" s="166"/>
      <c r="BWC145" s="166"/>
      <c r="BWD145" s="166"/>
      <c r="BWE145" s="166"/>
      <c r="BWF145" s="166"/>
      <c r="BWG145" s="166"/>
      <c r="BWH145" s="166"/>
      <c r="BWI145" s="166"/>
      <c r="BWJ145" s="166"/>
      <c r="BWK145" s="166"/>
      <c r="BWL145" s="166"/>
      <c r="BWM145" s="166"/>
      <c r="BWN145" s="166"/>
      <c r="BWO145" s="166"/>
      <c r="BWP145" s="166"/>
      <c r="BWQ145" s="166"/>
      <c r="BWR145" s="166"/>
      <c r="BWS145" s="166"/>
      <c r="BWT145" s="166"/>
      <c r="BWU145" s="166"/>
      <c r="BWV145" s="166"/>
      <c r="BWW145" s="166"/>
      <c r="BWX145" s="166"/>
      <c r="BWY145" s="166"/>
      <c r="BWZ145" s="166"/>
      <c r="BXA145" s="166"/>
      <c r="BXB145" s="166"/>
      <c r="BXC145" s="166"/>
      <c r="BXD145" s="166"/>
      <c r="BXE145" s="166"/>
      <c r="BXF145" s="166"/>
      <c r="BXG145" s="166"/>
      <c r="BXH145" s="166"/>
      <c r="BXI145" s="166"/>
      <c r="BXJ145" s="166"/>
      <c r="BXK145" s="166"/>
      <c r="BXL145" s="166"/>
      <c r="BXM145" s="166"/>
      <c r="BXN145" s="166"/>
      <c r="BXO145" s="166"/>
      <c r="BXP145" s="166"/>
      <c r="BXQ145" s="166"/>
      <c r="BXR145" s="166"/>
      <c r="BXS145" s="166"/>
      <c r="BXT145" s="166"/>
      <c r="BXU145" s="166"/>
      <c r="BXV145" s="166"/>
      <c r="BXW145" s="166"/>
      <c r="BXX145" s="166"/>
      <c r="BXY145" s="166"/>
      <c r="BXZ145" s="166"/>
      <c r="BYA145" s="166"/>
      <c r="BYB145" s="166"/>
      <c r="BYC145" s="166"/>
      <c r="BYD145" s="166"/>
      <c r="BYE145" s="166"/>
      <c r="BYF145" s="166"/>
      <c r="BYG145" s="166"/>
      <c r="BYH145" s="166"/>
      <c r="BYI145" s="166"/>
      <c r="BYJ145" s="166"/>
      <c r="BYK145" s="166"/>
      <c r="BYL145" s="166"/>
      <c r="BYM145" s="166"/>
      <c r="BYN145" s="166"/>
      <c r="BYO145" s="166"/>
      <c r="BYP145" s="166"/>
      <c r="BYQ145" s="166"/>
      <c r="BYR145" s="166"/>
      <c r="BYS145" s="166"/>
      <c r="BYT145" s="166"/>
      <c r="BYU145" s="166"/>
      <c r="BYV145" s="166"/>
      <c r="BYW145" s="166"/>
      <c r="BYX145" s="166"/>
      <c r="BYY145" s="166"/>
      <c r="BYZ145" s="166"/>
      <c r="BZA145" s="166"/>
      <c r="BZB145" s="166"/>
      <c r="BZC145" s="166"/>
      <c r="BZD145" s="166"/>
      <c r="BZE145" s="166"/>
      <c r="BZF145" s="166"/>
      <c r="BZG145" s="166"/>
      <c r="BZH145" s="166"/>
      <c r="BZI145" s="166"/>
      <c r="BZJ145" s="166"/>
      <c r="BZK145" s="166"/>
      <c r="BZL145" s="166"/>
      <c r="BZM145" s="166"/>
      <c r="BZN145" s="166"/>
      <c r="BZO145" s="166"/>
      <c r="BZP145" s="166"/>
      <c r="BZQ145" s="166"/>
      <c r="BZR145" s="166"/>
      <c r="BZS145" s="166"/>
      <c r="BZT145" s="166"/>
      <c r="BZU145" s="166"/>
      <c r="BZV145" s="166"/>
      <c r="BZW145" s="166"/>
      <c r="BZX145" s="166"/>
      <c r="BZY145" s="166"/>
      <c r="BZZ145" s="166"/>
      <c r="CAA145" s="166"/>
      <c r="CAB145" s="166"/>
      <c r="CAC145" s="166"/>
      <c r="CAD145" s="166"/>
      <c r="CAE145" s="166"/>
      <c r="CAF145" s="166"/>
      <c r="CAG145" s="166"/>
      <c r="CAH145" s="166"/>
      <c r="CAI145" s="166"/>
      <c r="CAJ145" s="166"/>
      <c r="CAK145" s="166"/>
      <c r="CAL145" s="166"/>
      <c r="CAM145" s="166"/>
      <c r="CAN145" s="166"/>
      <c r="CAO145" s="166"/>
      <c r="CAP145" s="166"/>
      <c r="CAQ145" s="166"/>
      <c r="CAR145" s="166"/>
      <c r="CAS145" s="166"/>
      <c r="CAT145" s="166"/>
      <c r="CAU145" s="166"/>
      <c r="CAV145" s="166"/>
      <c r="CAW145" s="166"/>
      <c r="CAX145" s="166"/>
      <c r="CAY145" s="166"/>
      <c r="CAZ145" s="166"/>
      <c r="CBA145" s="166"/>
      <c r="CBB145" s="166"/>
      <c r="CBC145" s="166"/>
      <c r="CBD145" s="166"/>
      <c r="CBE145" s="166"/>
      <c r="CBF145" s="166"/>
      <c r="CBG145" s="166"/>
      <c r="CBH145" s="166"/>
      <c r="CBI145" s="166"/>
      <c r="CBJ145" s="166"/>
      <c r="CBK145" s="166"/>
      <c r="CBL145" s="166"/>
      <c r="CBM145" s="166"/>
      <c r="CBN145" s="166"/>
      <c r="CBO145" s="166"/>
      <c r="CBP145" s="166"/>
      <c r="CBQ145" s="166"/>
      <c r="CBR145" s="166"/>
      <c r="CBS145" s="166"/>
      <c r="CBT145" s="166"/>
      <c r="CBU145" s="166"/>
      <c r="CBV145" s="166"/>
      <c r="CBW145" s="166"/>
      <c r="CBX145" s="166"/>
      <c r="CBY145" s="166"/>
      <c r="CBZ145" s="166"/>
      <c r="CCA145" s="166"/>
      <c r="CCB145" s="166"/>
      <c r="CCC145" s="166"/>
      <c r="CCD145" s="166"/>
      <c r="CCE145" s="166"/>
      <c r="CCF145" s="166"/>
      <c r="CCG145" s="166"/>
      <c r="CCH145" s="166"/>
      <c r="CCI145" s="166"/>
      <c r="CCJ145" s="166"/>
      <c r="CCK145" s="166"/>
      <c r="CCL145" s="166"/>
      <c r="CCM145" s="166"/>
      <c r="CCN145" s="166"/>
      <c r="CCO145" s="166"/>
      <c r="CCP145" s="166"/>
      <c r="CCQ145" s="166"/>
      <c r="CCR145" s="166"/>
      <c r="CCS145" s="166"/>
      <c r="CCT145" s="166"/>
      <c r="CCU145" s="166"/>
      <c r="CCV145" s="166"/>
      <c r="CCW145" s="166"/>
      <c r="CCX145" s="166"/>
      <c r="CCY145" s="166"/>
      <c r="CCZ145" s="166"/>
      <c r="CDA145" s="166"/>
      <c r="CDB145" s="166"/>
      <c r="CDC145" s="166"/>
      <c r="CDD145" s="166"/>
      <c r="CDE145" s="166"/>
      <c r="CDF145" s="166"/>
      <c r="CDG145" s="166"/>
      <c r="CDH145" s="166"/>
      <c r="CDI145" s="166"/>
      <c r="CDJ145" s="166"/>
      <c r="CDK145" s="166"/>
      <c r="CDL145" s="166"/>
      <c r="CDM145" s="166"/>
      <c r="CDN145" s="166"/>
      <c r="CDO145" s="166"/>
      <c r="CDP145" s="166"/>
      <c r="CDQ145" s="166"/>
      <c r="CDR145" s="166"/>
      <c r="CDS145" s="166"/>
      <c r="CDT145" s="166"/>
      <c r="CDU145" s="166"/>
      <c r="CDV145" s="166"/>
      <c r="CDW145" s="166"/>
      <c r="CDX145" s="166"/>
      <c r="CDY145" s="166"/>
      <c r="CDZ145" s="166"/>
      <c r="CEA145" s="166"/>
      <c r="CEB145" s="166"/>
      <c r="CEC145" s="166"/>
      <c r="CED145" s="166"/>
      <c r="CEE145" s="166"/>
      <c r="CEF145" s="166"/>
      <c r="CEG145" s="166"/>
      <c r="CEH145" s="166"/>
      <c r="CEI145" s="166"/>
      <c r="CEJ145" s="166"/>
      <c r="CEK145" s="166"/>
      <c r="CEL145" s="166"/>
      <c r="CEM145" s="166"/>
      <c r="CEN145" s="166"/>
      <c r="CEO145" s="166"/>
      <c r="CEP145" s="166"/>
      <c r="CEQ145" s="166"/>
      <c r="CER145" s="166"/>
      <c r="CES145" s="166"/>
      <c r="CET145" s="166"/>
      <c r="CEU145" s="166"/>
      <c r="CEV145" s="166"/>
      <c r="CEW145" s="166"/>
      <c r="CEX145" s="166"/>
      <c r="CEY145" s="166"/>
      <c r="CEZ145" s="166"/>
      <c r="CFA145" s="166"/>
      <c r="CFB145" s="166"/>
      <c r="CFC145" s="166"/>
      <c r="CFD145" s="166"/>
      <c r="CFE145" s="166"/>
      <c r="CFF145" s="166"/>
      <c r="CFG145" s="166"/>
      <c r="CFH145" s="166"/>
      <c r="CFI145" s="166"/>
      <c r="CFJ145" s="166"/>
      <c r="CFK145" s="166"/>
      <c r="CFL145" s="166"/>
      <c r="CFM145" s="166"/>
      <c r="CFN145" s="166"/>
      <c r="CFO145" s="166"/>
      <c r="CFP145" s="166"/>
      <c r="CFQ145" s="166"/>
      <c r="CFR145" s="166"/>
      <c r="CFS145" s="166"/>
      <c r="CFT145" s="166"/>
      <c r="CFU145" s="166"/>
      <c r="CFV145" s="166"/>
      <c r="CFW145" s="166"/>
      <c r="CFX145" s="166"/>
      <c r="CFY145" s="166"/>
      <c r="CFZ145" s="166"/>
      <c r="CGA145" s="166"/>
      <c r="CGB145" s="166"/>
      <c r="CGC145" s="166"/>
      <c r="CGD145" s="166"/>
      <c r="CGE145" s="166"/>
      <c r="CGF145" s="166"/>
      <c r="CGG145" s="166"/>
      <c r="CGH145" s="166"/>
      <c r="CGI145" s="166"/>
      <c r="CGJ145" s="166"/>
      <c r="CGK145" s="166"/>
      <c r="CGL145" s="166"/>
      <c r="CGM145" s="166"/>
      <c r="CGN145" s="166"/>
      <c r="CGO145" s="166"/>
      <c r="CGP145" s="166"/>
      <c r="CGQ145" s="166"/>
      <c r="CGR145" s="166"/>
      <c r="CGS145" s="166"/>
      <c r="CGT145" s="166"/>
      <c r="CGU145" s="166"/>
      <c r="CGV145" s="166"/>
      <c r="CGW145" s="166"/>
      <c r="CGX145" s="166"/>
      <c r="CGY145" s="166"/>
      <c r="CGZ145" s="166"/>
      <c r="CHA145" s="166"/>
      <c r="CHB145" s="166"/>
      <c r="CHC145" s="166"/>
      <c r="CHD145" s="166"/>
      <c r="CHE145" s="166"/>
      <c r="CHF145" s="166"/>
      <c r="CHG145" s="166"/>
      <c r="CHH145" s="166"/>
      <c r="CHI145" s="166"/>
      <c r="CHJ145" s="166"/>
      <c r="CHK145" s="166"/>
      <c r="CHL145" s="166"/>
      <c r="CHM145" s="166"/>
      <c r="CHN145" s="166"/>
      <c r="CHO145" s="166"/>
      <c r="CHP145" s="166"/>
      <c r="CHQ145" s="166"/>
      <c r="CHR145" s="166"/>
      <c r="CHS145" s="166"/>
      <c r="CHT145" s="166"/>
      <c r="CHU145" s="166"/>
      <c r="CHV145" s="166"/>
      <c r="CHW145" s="166"/>
      <c r="CHX145" s="166"/>
      <c r="CHY145" s="166"/>
      <c r="CHZ145" s="166"/>
      <c r="CIA145" s="166"/>
      <c r="CIB145" s="166"/>
      <c r="CIC145" s="166"/>
      <c r="CID145" s="166"/>
      <c r="CIE145" s="166"/>
      <c r="CIF145" s="166"/>
      <c r="CIG145" s="166"/>
      <c r="CIH145" s="166"/>
      <c r="CII145" s="166"/>
      <c r="CIJ145" s="166"/>
      <c r="CIK145" s="166"/>
      <c r="CIL145" s="166"/>
      <c r="CIM145" s="166"/>
      <c r="CIN145" s="166"/>
      <c r="CIO145" s="166"/>
      <c r="CIP145" s="166"/>
      <c r="CIQ145" s="166"/>
      <c r="CIR145" s="166"/>
      <c r="CIS145" s="166"/>
      <c r="CIT145" s="166"/>
      <c r="CIU145" s="166"/>
      <c r="CIV145" s="166"/>
      <c r="CIW145" s="166"/>
      <c r="CIX145" s="166"/>
      <c r="CIY145" s="166"/>
      <c r="CIZ145" s="166"/>
      <c r="CJA145" s="166"/>
      <c r="CJB145" s="166"/>
      <c r="CJC145" s="166"/>
      <c r="CJD145" s="166"/>
      <c r="CJE145" s="166"/>
      <c r="CJF145" s="166"/>
      <c r="CJG145" s="166"/>
      <c r="CJH145" s="166"/>
      <c r="CJI145" s="166"/>
      <c r="CJJ145" s="166"/>
      <c r="CJK145" s="166"/>
      <c r="CJL145" s="166"/>
      <c r="CJM145" s="166"/>
      <c r="CJN145" s="166"/>
      <c r="CJO145" s="166"/>
      <c r="CJP145" s="166"/>
      <c r="CJQ145" s="166"/>
      <c r="CJR145" s="166"/>
      <c r="CJS145" s="166"/>
      <c r="CJT145" s="166"/>
      <c r="CJU145" s="166"/>
      <c r="CJV145" s="166"/>
      <c r="CJW145" s="166"/>
      <c r="CJX145" s="166"/>
      <c r="CJY145" s="166"/>
      <c r="CJZ145" s="166"/>
      <c r="CKA145" s="166"/>
      <c r="CKB145" s="166"/>
      <c r="CKC145" s="166"/>
      <c r="CKD145" s="166"/>
      <c r="CKE145" s="166"/>
      <c r="CKF145" s="166"/>
      <c r="CKG145" s="166"/>
      <c r="CKH145" s="166"/>
      <c r="CKI145" s="166"/>
      <c r="CKJ145" s="166"/>
      <c r="CKK145" s="166"/>
      <c r="CKL145" s="166"/>
      <c r="CKM145" s="166"/>
      <c r="CKN145" s="166"/>
      <c r="CKO145" s="166"/>
      <c r="CKP145" s="166"/>
      <c r="CKQ145" s="166"/>
      <c r="CKR145" s="166"/>
      <c r="CKS145" s="166"/>
      <c r="CKT145" s="166"/>
      <c r="CKU145" s="166"/>
      <c r="CKV145" s="166"/>
      <c r="CKW145" s="166"/>
      <c r="CKX145" s="166"/>
      <c r="CKY145" s="166"/>
      <c r="CKZ145" s="166"/>
      <c r="CLA145" s="166"/>
      <c r="CLB145" s="166"/>
      <c r="CLC145" s="166"/>
      <c r="CLD145" s="166"/>
      <c r="CLE145" s="166"/>
      <c r="CLF145" s="166"/>
      <c r="CLG145" s="166"/>
      <c r="CLH145" s="166"/>
      <c r="CLI145" s="166"/>
      <c r="CLJ145" s="166"/>
      <c r="CLK145" s="166"/>
      <c r="CLL145" s="166"/>
      <c r="CLM145" s="166"/>
      <c r="CLN145" s="166"/>
      <c r="CLO145" s="166"/>
      <c r="CLP145" s="166"/>
      <c r="CLQ145" s="166"/>
      <c r="CLR145" s="166"/>
      <c r="CLS145" s="166"/>
      <c r="CLT145" s="166"/>
      <c r="CLU145" s="166"/>
      <c r="CLV145" s="166"/>
      <c r="CLW145" s="166"/>
      <c r="CLX145" s="166"/>
      <c r="CLY145" s="166"/>
      <c r="CLZ145" s="166"/>
      <c r="CMA145" s="166"/>
      <c r="CMB145" s="166"/>
      <c r="CMC145" s="166"/>
      <c r="CMD145" s="166"/>
      <c r="CME145" s="166"/>
      <c r="CMF145" s="166"/>
      <c r="CMG145" s="166"/>
      <c r="CMH145" s="166"/>
      <c r="CMI145" s="166"/>
      <c r="CMJ145" s="166"/>
      <c r="CMK145" s="166"/>
      <c r="CML145" s="166"/>
      <c r="CMM145" s="166"/>
      <c r="CMN145" s="166"/>
      <c r="CMO145" s="166"/>
      <c r="CMP145" s="166"/>
      <c r="CMQ145" s="166"/>
      <c r="CMR145" s="166"/>
      <c r="CMS145" s="166"/>
      <c r="CMT145" s="166"/>
      <c r="CMU145" s="166"/>
      <c r="CMV145" s="166"/>
      <c r="CMW145" s="166"/>
      <c r="CMX145" s="166"/>
      <c r="CMY145" s="166"/>
      <c r="CMZ145" s="166"/>
      <c r="CNA145" s="166"/>
      <c r="CNB145" s="166"/>
      <c r="CNC145" s="166"/>
      <c r="CND145" s="166"/>
      <c r="CNE145" s="166"/>
      <c r="CNF145" s="166"/>
      <c r="CNG145" s="166"/>
      <c r="CNH145" s="166"/>
      <c r="CNI145" s="166"/>
      <c r="CNJ145" s="166"/>
      <c r="CNK145" s="166"/>
      <c r="CNL145" s="166"/>
      <c r="CNM145" s="166"/>
      <c r="CNN145" s="166"/>
      <c r="CNO145" s="166"/>
      <c r="CNP145" s="166"/>
      <c r="CNQ145" s="166"/>
      <c r="CNR145" s="166"/>
      <c r="CNS145" s="166"/>
      <c r="CNT145" s="166"/>
      <c r="CNU145" s="166"/>
      <c r="CNV145" s="166"/>
      <c r="CNW145" s="166"/>
      <c r="CNX145" s="166"/>
      <c r="CNY145" s="166"/>
      <c r="CNZ145" s="166"/>
      <c r="COA145" s="166"/>
      <c r="COB145" s="166"/>
      <c r="COC145" s="166"/>
      <c r="COD145" s="166"/>
      <c r="COE145" s="166"/>
      <c r="COF145" s="166"/>
      <c r="COG145" s="166"/>
      <c r="COH145" s="166"/>
      <c r="COI145" s="166"/>
      <c r="COJ145" s="166"/>
      <c r="COK145" s="166"/>
      <c r="COL145" s="166"/>
      <c r="COM145" s="166"/>
      <c r="CON145" s="166"/>
      <c r="COO145" s="166"/>
      <c r="COP145" s="166"/>
      <c r="COQ145" s="166"/>
      <c r="COR145" s="166"/>
      <c r="COS145" s="166"/>
      <c r="COT145" s="166"/>
      <c r="COU145" s="166"/>
      <c r="COV145" s="166"/>
      <c r="COW145" s="166"/>
      <c r="COX145" s="166"/>
      <c r="COY145" s="166"/>
      <c r="COZ145" s="166"/>
      <c r="CPA145" s="166"/>
      <c r="CPB145" s="166"/>
      <c r="CPC145" s="166"/>
      <c r="CPD145" s="166"/>
      <c r="CPE145" s="166"/>
      <c r="CPF145" s="166"/>
      <c r="CPG145" s="166"/>
      <c r="CPH145" s="166"/>
      <c r="CPI145" s="166"/>
      <c r="CPJ145" s="166"/>
      <c r="CPK145" s="166"/>
      <c r="CPL145" s="166"/>
      <c r="CPM145" s="166"/>
      <c r="CPN145" s="166"/>
      <c r="CPO145" s="166"/>
      <c r="CPP145" s="166"/>
      <c r="CPQ145" s="166"/>
      <c r="CPR145" s="166"/>
      <c r="CPS145" s="166"/>
      <c r="CPT145" s="166"/>
      <c r="CPU145" s="166"/>
      <c r="CPV145" s="166"/>
      <c r="CPW145" s="166"/>
      <c r="CPX145" s="166"/>
      <c r="CPY145" s="166"/>
      <c r="CPZ145" s="166"/>
      <c r="CQA145" s="166"/>
      <c r="CQB145" s="166"/>
      <c r="CQC145" s="166"/>
      <c r="CQD145" s="166"/>
      <c r="CQE145" s="166"/>
      <c r="CQF145" s="166"/>
      <c r="CQG145" s="166"/>
      <c r="CQH145" s="166"/>
      <c r="CQI145" s="166"/>
      <c r="CQJ145" s="166"/>
      <c r="CQK145" s="166"/>
      <c r="CQL145" s="166"/>
      <c r="CQM145" s="166"/>
      <c r="CQN145" s="166"/>
      <c r="CQO145" s="166"/>
      <c r="CQP145" s="166"/>
      <c r="CQQ145" s="166"/>
      <c r="CQR145" s="166"/>
      <c r="CQS145" s="166"/>
      <c r="CQT145" s="166"/>
      <c r="CQU145" s="166"/>
      <c r="CQV145" s="166"/>
      <c r="CQW145" s="166"/>
      <c r="CQX145" s="166"/>
      <c r="CQY145" s="166"/>
      <c r="CQZ145" s="166"/>
      <c r="CRA145" s="166"/>
      <c r="CRB145" s="166"/>
      <c r="CRC145" s="166"/>
      <c r="CRD145" s="166"/>
      <c r="CRE145" s="166"/>
      <c r="CRF145" s="166"/>
      <c r="CRG145" s="166"/>
      <c r="CRH145" s="166"/>
      <c r="CRI145" s="166"/>
      <c r="CRJ145" s="166"/>
      <c r="CRK145" s="166"/>
      <c r="CRL145" s="166"/>
      <c r="CRM145" s="166"/>
      <c r="CRN145" s="166"/>
      <c r="CRO145" s="166"/>
      <c r="CRP145" s="166"/>
      <c r="CRQ145" s="166"/>
      <c r="CRR145" s="166"/>
      <c r="CRS145" s="166"/>
      <c r="CRT145" s="166"/>
      <c r="CRU145" s="166"/>
      <c r="CRV145" s="166"/>
      <c r="CRW145" s="166"/>
      <c r="CRX145" s="166"/>
      <c r="CRY145" s="166"/>
      <c r="CRZ145" s="166"/>
      <c r="CSA145" s="166"/>
      <c r="CSB145" s="166"/>
      <c r="CSC145" s="166"/>
      <c r="CSD145" s="166"/>
      <c r="CSE145" s="166"/>
      <c r="CSF145" s="166"/>
      <c r="CSG145" s="166"/>
      <c r="CSH145" s="166"/>
      <c r="CSI145" s="166"/>
      <c r="CSJ145" s="166"/>
      <c r="CSK145" s="166"/>
      <c r="CSL145" s="166"/>
      <c r="CSM145" s="166"/>
      <c r="CSN145" s="166"/>
      <c r="CSO145" s="166"/>
      <c r="CSP145" s="166"/>
      <c r="CSQ145" s="166"/>
      <c r="CSR145" s="166"/>
      <c r="CSS145" s="166"/>
      <c r="CST145" s="166"/>
      <c r="CSU145" s="166"/>
      <c r="CSV145" s="166"/>
      <c r="CSW145" s="166"/>
      <c r="CSX145" s="166"/>
      <c r="CSY145" s="166"/>
      <c r="CSZ145" s="166"/>
      <c r="CTA145" s="166"/>
      <c r="CTB145" s="166"/>
      <c r="CTC145" s="166"/>
      <c r="CTD145" s="166"/>
      <c r="CTE145" s="166"/>
      <c r="CTF145" s="166"/>
      <c r="CTG145" s="166"/>
      <c r="CTH145" s="166"/>
      <c r="CTI145" s="166"/>
      <c r="CTJ145" s="166"/>
      <c r="CTK145" s="166"/>
      <c r="CTL145" s="166"/>
      <c r="CTM145" s="166"/>
      <c r="CTN145" s="166"/>
      <c r="CTO145" s="166"/>
      <c r="CTP145" s="166"/>
      <c r="CTQ145" s="166"/>
      <c r="CTR145" s="166"/>
      <c r="CTS145" s="166"/>
      <c r="CTT145" s="166"/>
      <c r="CTU145" s="166"/>
      <c r="CTV145" s="166"/>
      <c r="CTW145" s="166"/>
      <c r="CTX145" s="166"/>
      <c r="CTY145" s="166"/>
      <c r="CTZ145" s="166"/>
      <c r="CUA145" s="166"/>
      <c r="CUB145" s="166"/>
      <c r="CUC145" s="166"/>
      <c r="CUD145" s="166"/>
      <c r="CUE145" s="166"/>
      <c r="CUF145" s="166"/>
      <c r="CUG145" s="166"/>
      <c r="CUH145" s="166"/>
      <c r="CUI145" s="166"/>
      <c r="CUJ145" s="166"/>
      <c r="CUK145" s="166"/>
      <c r="CUL145" s="166"/>
      <c r="CUM145" s="166"/>
      <c r="CUN145" s="166"/>
      <c r="CUO145" s="166"/>
      <c r="CUP145" s="166"/>
      <c r="CUQ145" s="166"/>
      <c r="CUR145" s="166"/>
      <c r="CUS145" s="166"/>
      <c r="CUT145" s="166"/>
      <c r="CUU145" s="166"/>
      <c r="CUV145" s="166"/>
      <c r="CUW145" s="166"/>
      <c r="CUX145" s="166"/>
      <c r="CUY145" s="166"/>
      <c r="CUZ145" s="166"/>
      <c r="CVA145" s="166"/>
      <c r="CVB145" s="166"/>
      <c r="CVC145" s="166"/>
      <c r="CVD145" s="166"/>
      <c r="CVE145" s="166"/>
      <c r="CVF145" s="166"/>
      <c r="CVG145" s="166"/>
      <c r="CVH145" s="166"/>
      <c r="CVI145" s="166"/>
      <c r="CVJ145" s="166"/>
      <c r="CVK145" s="166"/>
      <c r="CVL145" s="166"/>
      <c r="CVM145" s="166"/>
      <c r="CVN145" s="166"/>
      <c r="CVO145" s="166"/>
      <c r="CVP145" s="166"/>
      <c r="CVQ145" s="166"/>
      <c r="CVR145" s="166"/>
      <c r="CVS145" s="166"/>
      <c r="CVT145" s="166"/>
      <c r="CVU145" s="166"/>
      <c r="CVV145" s="166"/>
      <c r="CVW145" s="166"/>
      <c r="CVX145" s="166"/>
      <c r="CVY145" s="166"/>
      <c r="CVZ145" s="166"/>
      <c r="CWA145" s="166"/>
      <c r="CWB145" s="166"/>
      <c r="CWC145" s="166"/>
      <c r="CWD145" s="166"/>
      <c r="CWE145" s="166"/>
      <c r="CWF145" s="166"/>
      <c r="CWG145" s="166"/>
      <c r="CWH145" s="166"/>
      <c r="CWI145" s="166"/>
      <c r="CWJ145" s="166"/>
      <c r="CWK145" s="166"/>
      <c r="CWL145" s="166"/>
      <c r="CWM145" s="166"/>
      <c r="CWN145" s="166"/>
      <c r="CWO145" s="166"/>
      <c r="CWP145" s="166"/>
      <c r="CWQ145" s="166"/>
      <c r="CWR145" s="166"/>
      <c r="CWS145" s="166"/>
      <c r="CWT145" s="166"/>
      <c r="CWU145" s="166"/>
      <c r="CWV145" s="166"/>
      <c r="CWW145" s="166"/>
      <c r="CWX145" s="166"/>
      <c r="CWY145" s="166"/>
      <c r="CWZ145" s="166"/>
      <c r="CXA145" s="166"/>
      <c r="CXB145" s="166"/>
      <c r="CXC145" s="166"/>
      <c r="CXD145" s="166"/>
      <c r="CXE145" s="166"/>
      <c r="CXF145" s="166"/>
      <c r="CXG145" s="166"/>
      <c r="CXH145" s="166"/>
      <c r="CXI145" s="166"/>
      <c r="CXJ145" s="166"/>
      <c r="CXK145" s="166"/>
      <c r="CXL145" s="166"/>
      <c r="CXM145" s="166"/>
      <c r="CXN145" s="166"/>
      <c r="CXO145" s="166"/>
      <c r="CXP145" s="166"/>
      <c r="CXQ145" s="166"/>
      <c r="CXR145" s="166"/>
      <c r="CXS145" s="166"/>
      <c r="CXT145" s="166"/>
      <c r="CXU145" s="166"/>
      <c r="CXV145" s="166"/>
      <c r="CXW145" s="166"/>
      <c r="CXX145" s="166"/>
      <c r="CXY145" s="166"/>
      <c r="CXZ145" s="166"/>
      <c r="CYA145" s="166"/>
      <c r="CYB145" s="166"/>
      <c r="CYC145" s="166"/>
      <c r="CYD145" s="166"/>
      <c r="CYE145" s="166"/>
      <c r="CYF145" s="166"/>
      <c r="CYG145" s="166"/>
      <c r="CYH145" s="166"/>
      <c r="CYI145" s="166"/>
      <c r="CYJ145" s="166"/>
      <c r="CYK145" s="166"/>
      <c r="CYL145" s="166"/>
      <c r="CYM145" s="166"/>
      <c r="CYN145" s="166"/>
      <c r="CYO145" s="166"/>
      <c r="CYP145" s="166"/>
      <c r="CYQ145" s="166"/>
      <c r="CYR145" s="166"/>
      <c r="CYS145" s="166"/>
      <c r="CYT145" s="166"/>
      <c r="CYU145" s="166"/>
      <c r="CYV145" s="166"/>
      <c r="CYW145" s="166"/>
      <c r="CYX145" s="166"/>
      <c r="CYY145" s="166"/>
      <c r="CYZ145" s="166"/>
      <c r="CZA145" s="166"/>
      <c r="CZB145" s="166"/>
      <c r="CZC145" s="166"/>
      <c r="CZD145" s="166"/>
      <c r="CZE145" s="166"/>
      <c r="CZF145" s="166"/>
      <c r="CZG145" s="166"/>
      <c r="CZH145" s="166"/>
      <c r="CZI145" s="166"/>
      <c r="CZJ145" s="166"/>
      <c r="CZK145" s="166"/>
      <c r="CZL145" s="166"/>
      <c r="CZM145" s="166"/>
      <c r="CZN145" s="166"/>
      <c r="CZO145" s="166"/>
      <c r="CZP145" s="166"/>
      <c r="CZQ145" s="166"/>
      <c r="CZR145" s="166"/>
      <c r="CZS145" s="166"/>
      <c r="CZT145" s="166"/>
      <c r="CZU145" s="166"/>
      <c r="CZV145" s="166"/>
      <c r="CZW145" s="166"/>
      <c r="CZX145" s="166"/>
      <c r="CZY145" s="166"/>
      <c r="CZZ145" s="166"/>
      <c r="DAA145" s="166"/>
      <c r="DAB145" s="166"/>
      <c r="DAC145" s="166"/>
      <c r="DAD145" s="166"/>
      <c r="DAE145" s="166"/>
      <c r="DAF145" s="166"/>
      <c r="DAG145" s="166"/>
      <c r="DAH145" s="166"/>
      <c r="DAI145" s="166"/>
      <c r="DAJ145" s="166"/>
      <c r="DAK145" s="166"/>
      <c r="DAL145" s="166"/>
      <c r="DAM145" s="166"/>
      <c r="DAN145" s="166"/>
      <c r="DAO145" s="166"/>
      <c r="DAP145" s="166"/>
      <c r="DAQ145" s="166"/>
      <c r="DAR145" s="166"/>
      <c r="DAS145" s="166"/>
      <c r="DAT145" s="166"/>
      <c r="DAU145" s="166"/>
      <c r="DAV145" s="166"/>
      <c r="DAW145" s="166"/>
      <c r="DAX145" s="166"/>
      <c r="DAY145" s="166"/>
      <c r="DAZ145" s="166"/>
      <c r="DBA145" s="166"/>
      <c r="DBB145" s="166"/>
      <c r="DBC145" s="166"/>
      <c r="DBD145" s="166"/>
      <c r="DBE145" s="166"/>
      <c r="DBF145" s="166"/>
      <c r="DBG145" s="166"/>
      <c r="DBH145" s="166"/>
      <c r="DBI145" s="166"/>
      <c r="DBJ145" s="166"/>
      <c r="DBK145" s="166"/>
      <c r="DBL145" s="166"/>
      <c r="DBM145" s="166"/>
      <c r="DBN145" s="166"/>
      <c r="DBO145" s="166"/>
      <c r="DBP145" s="166"/>
      <c r="DBQ145" s="166"/>
      <c r="DBR145" s="166"/>
      <c r="DBS145" s="166"/>
      <c r="DBT145" s="166"/>
      <c r="DBU145" s="166"/>
      <c r="DBV145" s="166"/>
      <c r="DBW145" s="166"/>
      <c r="DBX145" s="166"/>
      <c r="DBY145" s="166"/>
      <c r="DBZ145" s="166"/>
      <c r="DCA145" s="166"/>
      <c r="DCB145" s="166"/>
      <c r="DCC145" s="166"/>
      <c r="DCD145" s="166"/>
      <c r="DCE145" s="166"/>
      <c r="DCF145" s="166"/>
      <c r="DCG145" s="166"/>
      <c r="DCH145" s="166"/>
      <c r="DCI145" s="166"/>
      <c r="DCJ145" s="166"/>
      <c r="DCK145" s="166"/>
      <c r="DCL145" s="166"/>
      <c r="DCM145" s="166"/>
      <c r="DCN145" s="166"/>
      <c r="DCO145" s="166"/>
      <c r="DCP145" s="166"/>
      <c r="DCQ145" s="166"/>
      <c r="DCR145" s="166"/>
      <c r="DCS145" s="166"/>
      <c r="DCT145" s="166"/>
      <c r="DCU145" s="166"/>
      <c r="DCV145" s="166"/>
      <c r="DCW145" s="166"/>
      <c r="DCX145" s="166"/>
      <c r="DCY145" s="166"/>
      <c r="DCZ145" s="166"/>
      <c r="DDA145" s="166"/>
      <c r="DDB145" s="166"/>
      <c r="DDC145" s="166"/>
      <c r="DDD145" s="166"/>
      <c r="DDE145" s="166"/>
      <c r="DDF145" s="166"/>
      <c r="DDG145" s="166"/>
      <c r="DDH145" s="166"/>
      <c r="DDI145" s="166"/>
      <c r="DDJ145" s="166"/>
      <c r="DDK145" s="166"/>
      <c r="DDL145" s="166"/>
      <c r="DDM145" s="166"/>
      <c r="DDN145" s="166"/>
      <c r="DDO145" s="166"/>
      <c r="DDP145" s="166"/>
      <c r="DDQ145" s="166"/>
      <c r="DDR145" s="166"/>
      <c r="DDS145" s="166"/>
      <c r="DDT145" s="166"/>
      <c r="DDU145" s="166"/>
      <c r="DDV145" s="166"/>
      <c r="DDW145" s="166"/>
      <c r="DDX145" s="166"/>
      <c r="DDY145" s="166"/>
      <c r="DDZ145" s="166"/>
      <c r="DEA145" s="166"/>
      <c r="DEB145" s="166"/>
      <c r="DEC145" s="166"/>
      <c r="DED145" s="166"/>
      <c r="DEE145" s="166"/>
      <c r="DEF145" s="166"/>
      <c r="DEG145" s="166"/>
      <c r="DEH145" s="166"/>
      <c r="DEI145" s="166"/>
      <c r="DEJ145" s="166"/>
      <c r="DEK145" s="166"/>
      <c r="DEL145" s="166"/>
      <c r="DEM145" s="166"/>
      <c r="DEN145" s="166"/>
      <c r="DEO145" s="166"/>
      <c r="DEP145" s="166"/>
      <c r="DEQ145" s="166"/>
      <c r="DER145" s="166"/>
      <c r="DES145" s="166"/>
      <c r="DET145" s="166"/>
      <c r="DEU145" s="166"/>
      <c r="DEV145" s="166"/>
      <c r="DEW145" s="166"/>
      <c r="DEX145" s="166"/>
      <c r="DEY145" s="166"/>
      <c r="DEZ145" s="166"/>
      <c r="DFA145" s="166"/>
      <c r="DFB145" s="166"/>
      <c r="DFC145" s="166"/>
      <c r="DFD145" s="166"/>
      <c r="DFE145" s="166"/>
      <c r="DFF145" s="166"/>
      <c r="DFG145" s="166"/>
      <c r="DFH145" s="166"/>
      <c r="DFI145" s="166"/>
      <c r="DFJ145" s="166"/>
      <c r="DFK145" s="166"/>
      <c r="DFL145" s="166"/>
      <c r="DFM145" s="166"/>
      <c r="DFN145" s="166"/>
      <c r="DFO145" s="166"/>
      <c r="DFP145" s="166"/>
      <c r="DFQ145" s="166"/>
      <c r="DFR145" s="166"/>
      <c r="DFS145" s="166"/>
      <c r="DFT145" s="166"/>
      <c r="DFU145" s="166"/>
      <c r="DFV145" s="166"/>
      <c r="DFW145" s="166"/>
      <c r="DFX145" s="166"/>
      <c r="DFY145" s="166"/>
      <c r="DFZ145" s="166"/>
      <c r="DGA145" s="166"/>
      <c r="DGB145" s="166"/>
      <c r="DGC145" s="166"/>
      <c r="DGD145" s="166"/>
      <c r="DGE145" s="166"/>
      <c r="DGF145" s="166"/>
      <c r="DGG145" s="166"/>
      <c r="DGH145" s="166"/>
      <c r="DGI145" s="166"/>
      <c r="DGJ145" s="166"/>
      <c r="DGK145" s="166"/>
      <c r="DGL145" s="166"/>
      <c r="DGM145" s="166"/>
      <c r="DGN145" s="166"/>
      <c r="DGO145" s="166"/>
      <c r="DGP145" s="166"/>
      <c r="DGQ145" s="166"/>
      <c r="DGR145" s="166"/>
      <c r="DGS145" s="166"/>
      <c r="DGT145" s="166"/>
      <c r="DGU145" s="166"/>
      <c r="DGV145" s="166"/>
      <c r="DGW145" s="166"/>
      <c r="DGX145" s="166"/>
      <c r="DGY145" s="166"/>
      <c r="DGZ145" s="166"/>
      <c r="DHA145" s="166"/>
      <c r="DHB145" s="166"/>
      <c r="DHC145" s="166"/>
      <c r="DHD145" s="166"/>
      <c r="DHE145" s="166"/>
      <c r="DHF145" s="166"/>
      <c r="DHG145" s="166"/>
      <c r="DHH145" s="166"/>
      <c r="DHI145" s="166"/>
      <c r="DHJ145" s="166"/>
      <c r="DHK145" s="166"/>
      <c r="DHL145" s="166"/>
      <c r="DHM145" s="166"/>
      <c r="DHN145" s="166"/>
      <c r="DHO145" s="166"/>
      <c r="DHP145" s="166"/>
      <c r="DHQ145" s="166"/>
      <c r="DHR145" s="166"/>
      <c r="DHS145" s="166"/>
      <c r="DHT145" s="166"/>
      <c r="DHU145" s="166"/>
      <c r="DHV145" s="166"/>
      <c r="DHW145" s="166"/>
      <c r="DHX145" s="166"/>
      <c r="DHY145" s="166"/>
      <c r="DHZ145" s="166"/>
      <c r="DIA145" s="166"/>
      <c r="DIB145" s="166"/>
      <c r="DIC145" s="166"/>
      <c r="DID145" s="166"/>
      <c r="DIE145" s="166"/>
      <c r="DIF145" s="166"/>
      <c r="DIG145" s="166"/>
      <c r="DIH145" s="166"/>
      <c r="DII145" s="166"/>
      <c r="DIJ145" s="166"/>
      <c r="DIK145" s="166"/>
      <c r="DIL145" s="166"/>
      <c r="DIM145" s="166"/>
      <c r="DIN145" s="166"/>
      <c r="DIO145" s="166"/>
      <c r="DIP145" s="166"/>
      <c r="DIQ145" s="166"/>
      <c r="DIR145" s="166"/>
      <c r="DIS145" s="166"/>
      <c r="DIT145" s="166"/>
      <c r="DIU145" s="166"/>
      <c r="DIV145" s="166"/>
      <c r="DIW145" s="166"/>
      <c r="DIX145" s="166"/>
      <c r="DIY145" s="166"/>
      <c r="DIZ145" s="166"/>
      <c r="DJA145" s="166"/>
      <c r="DJB145" s="166"/>
      <c r="DJC145" s="166"/>
      <c r="DJD145" s="166"/>
      <c r="DJE145" s="166"/>
      <c r="DJF145" s="166"/>
      <c r="DJG145" s="166"/>
      <c r="DJH145" s="166"/>
      <c r="DJI145" s="166"/>
      <c r="DJJ145" s="166"/>
      <c r="DJK145" s="166"/>
      <c r="DJL145" s="166"/>
      <c r="DJM145" s="166"/>
      <c r="DJN145" s="166"/>
      <c r="DJO145" s="166"/>
      <c r="DJP145" s="166"/>
      <c r="DJQ145" s="166"/>
      <c r="DJR145" s="166"/>
      <c r="DJS145" s="166"/>
      <c r="DJT145" s="166"/>
      <c r="DJU145" s="166"/>
      <c r="DJV145" s="166"/>
      <c r="DJW145" s="166"/>
      <c r="DJX145" s="166"/>
      <c r="DJY145" s="166"/>
      <c r="DJZ145" s="166"/>
      <c r="DKA145" s="166"/>
      <c r="DKB145" s="166"/>
      <c r="DKC145" s="166"/>
      <c r="DKD145" s="166"/>
      <c r="DKE145" s="166"/>
      <c r="DKF145" s="166"/>
      <c r="DKG145" s="166"/>
      <c r="DKH145" s="166"/>
      <c r="DKI145" s="166"/>
      <c r="DKJ145" s="166"/>
      <c r="DKK145" s="166"/>
      <c r="DKL145" s="166"/>
      <c r="DKM145" s="166"/>
      <c r="DKN145" s="166"/>
      <c r="DKO145" s="166"/>
      <c r="DKP145" s="166"/>
      <c r="DKQ145" s="166"/>
      <c r="DKR145" s="166"/>
      <c r="DKS145" s="166"/>
      <c r="DKT145" s="166"/>
      <c r="DKU145" s="166"/>
      <c r="DKV145" s="166"/>
      <c r="DKW145" s="166"/>
      <c r="DKX145" s="166"/>
      <c r="DKY145" s="166"/>
      <c r="DKZ145" s="166"/>
      <c r="DLA145" s="166"/>
      <c r="DLB145" s="166"/>
      <c r="DLC145" s="166"/>
      <c r="DLD145" s="166"/>
      <c r="DLE145" s="166"/>
      <c r="DLF145" s="166"/>
      <c r="DLG145" s="166"/>
      <c r="DLH145" s="166"/>
      <c r="DLI145" s="166"/>
      <c r="DLJ145" s="166"/>
      <c r="DLK145" s="166"/>
      <c r="DLL145" s="166"/>
      <c r="DLM145" s="166"/>
      <c r="DLN145" s="166"/>
      <c r="DLO145" s="166"/>
      <c r="DLP145" s="166"/>
      <c r="DLQ145" s="166"/>
      <c r="DLR145" s="166"/>
      <c r="DLS145" s="166"/>
      <c r="DLT145" s="166"/>
      <c r="DLU145" s="166"/>
      <c r="DLV145" s="166"/>
      <c r="DLW145" s="166"/>
      <c r="DLX145" s="166"/>
      <c r="DLY145" s="166"/>
      <c r="DLZ145" s="166"/>
      <c r="DMA145" s="166"/>
      <c r="DMB145" s="166"/>
      <c r="DMC145" s="166"/>
      <c r="DMD145" s="166"/>
      <c r="DME145" s="166"/>
      <c r="DMF145" s="166"/>
      <c r="DMG145" s="166"/>
      <c r="DMH145" s="166"/>
      <c r="DMI145" s="166"/>
      <c r="DMJ145" s="166"/>
      <c r="DMK145" s="166"/>
      <c r="DML145" s="166"/>
      <c r="DMM145" s="166"/>
      <c r="DMN145" s="166"/>
      <c r="DMO145" s="166"/>
      <c r="DMP145" s="166"/>
      <c r="DMQ145" s="166"/>
      <c r="DMR145" s="166"/>
      <c r="DMS145" s="166"/>
      <c r="DMT145" s="166"/>
      <c r="DMU145" s="166"/>
      <c r="DMV145" s="166"/>
      <c r="DMW145" s="166"/>
      <c r="DMX145" s="166"/>
      <c r="DMY145" s="166"/>
      <c r="DMZ145" s="166"/>
      <c r="DNA145" s="166"/>
      <c r="DNB145" s="166"/>
      <c r="DNC145" s="166"/>
      <c r="DND145" s="166"/>
      <c r="DNE145" s="166"/>
      <c r="DNF145" s="166"/>
      <c r="DNG145" s="166"/>
      <c r="DNH145" s="166"/>
      <c r="DNI145" s="166"/>
      <c r="DNJ145" s="166"/>
      <c r="DNK145" s="166"/>
      <c r="DNL145" s="166"/>
      <c r="DNM145" s="166"/>
      <c r="DNN145" s="166"/>
      <c r="DNO145" s="166"/>
      <c r="DNP145" s="166"/>
      <c r="DNQ145" s="166"/>
      <c r="DNR145" s="166"/>
      <c r="DNS145" s="166"/>
      <c r="DNT145" s="166"/>
      <c r="DNU145" s="166"/>
      <c r="DNV145" s="166"/>
      <c r="DNW145" s="166"/>
      <c r="DNX145" s="166"/>
      <c r="DNY145" s="166"/>
      <c r="DNZ145" s="166"/>
      <c r="DOA145" s="166"/>
      <c r="DOB145" s="166"/>
      <c r="DOC145" s="166"/>
      <c r="DOD145" s="166"/>
      <c r="DOE145" s="166"/>
      <c r="DOF145" s="166"/>
      <c r="DOG145" s="166"/>
      <c r="DOH145" s="166"/>
      <c r="DOI145" s="166"/>
      <c r="DOJ145" s="166"/>
      <c r="DOK145" s="166"/>
      <c r="DOL145" s="166"/>
      <c r="DOM145" s="166"/>
      <c r="DON145" s="166"/>
      <c r="DOO145" s="166"/>
      <c r="DOP145" s="166"/>
      <c r="DOQ145" s="166"/>
      <c r="DOR145" s="166"/>
      <c r="DOS145" s="166"/>
      <c r="DOT145" s="166"/>
      <c r="DOU145" s="166"/>
      <c r="DOV145" s="166"/>
      <c r="DOW145" s="166"/>
      <c r="DOX145" s="166"/>
      <c r="DOY145" s="166"/>
      <c r="DOZ145" s="166"/>
      <c r="DPA145" s="166"/>
      <c r="DPB145" s="166"/>
      <c r="DPC145" s="166"/>
      <c r="DPD145" s="166"/>
      <c r="DPE145" s="166"/>
      <c r="DPF145" s="166"/>
      <c r="DPG145" s="166"/>
    </row>
    <row r="146" spans="1:3127" s="166" customFormat="1">
      <c r="A146" s="191" t="s">
        <v>2157</v>
      </c>
      <c r="B146" s="191" t="s">
        <v>1969</v>
      </c>
      <c r="C146" s="191" t="s">
        <v>19</v>
      </c>
      <c r="D146" s="191" t="s">
        <v>1154</v>
      </c>
      <c r="E146" s="191" t="s">
        <v>1970</v>
      </c>
      <c r="F146" s="191" t="s">
        <v>1971</v>
      </c>
      <c r="G146" s="191"/>
      <c r="H146" s="191" t="s">
        <v>1972</v>
      </c>
      <c r="I146" s="191" t="s">
        <v>1005</v>
      </c>
      <c r="J146" s="191" t="s">
        <v>1973</v>
      </c>
      <c r="K146" s="191" t="s">
        <v>53</v>
      </c>
      <c r="L146" s="180" t="s">
        <v>1432</v>
      </c>
      <c r="M146" s="192" t="s">
        <v>1113</v>
      </c>
      <c r="N146" s="192">
        <v>50</v>
      </c>
      <c r="O146" s="192">
        <v>34</v>
      </c>
      <c r="P146" s="180" t="s">
        <v>1432</v>
      </c>
      <c r="Q146" s="193">
        <v>112.24760000000002</v>
      </c>
      <c r="R146" s="194" t="s">
        <v>1974</v>
      </c>
      <c r="S146" s="191" t="s">
        <v>1975</v>
      </c>
      <c r="T146" s="192"/>
      <c r="U146" s="5"/>
      <c r="V146" s="5"/>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c r="AMK146"/>
      <c r="AML146"/>
      <c r="AMM146"/>
      <c r="AMN146"/>
      <c r="AMO146"/>
      <c r="AMP146"/>
      <c r="AMQ146"/>
      <c r="AMR146"/>
      <c r="AMS146"/>
      <c r="AMT146"/>
      <c r="AMU146"/>
      <c r="AMV146"/>
      <c r="AMW146"/>
      <c r="AMX146"/>
      <c r="AMY146"/>
      <c r="AMZ146"/>
      <c r="ANA146"/>
      <c r="ANB146"/>
      <c r="ANC146"/>
      <c r="AND146"/>
      <c r="ANE146"/>
      <c r="ANF146"/>
      <c r="ANG146"/>
      <c r="ANH146"/>
      <c r="ANI146"/>
      <c r="ANJ146"/>
      <c r="ANK146"/>
      <c r="ANL146"/>
      <c r="ANM146"/>
      <c r="ANN146"/>
      <c r="ANO146"/>
      <c r="ANP146"/>
      <c r="ANQ146"/>
      <c r="ANR146"/>
      <c r="ANS146"/>
      <c r="ANT146"/>
      <c r="ANU146"/>
      <c r="ANV146"/>
      <c r="ANW146"/>
      <c r="ANX146"/>
      <c r="ANY146"/>
      <c r="ANZ146"/>
      <c r="AOA146"/>
      <c r="AOB146"/>
      <c r="AOC146"/>
      <c r="AOD146"/>
      <c r="AOE146"/>
      <c r="AOF146"/>
      <c r="AOG146"/>
      <c r="AOH146"/>
      <c r="AOI146"/>
      <c r="AOJ146"/>
      <c r="AOK146"/>
      <c r="AOL146"/>
      <c r="AOM146"/>
      <c r="AON146"/>
      <c r="AOO146"/>
      <c r="AOP146"/>
      <c r="AOQ146"/>
      <c r="AOR146"/>
      <c r="AOS146"/>
      <c r="AOT146"/>
      <c r="AOU146"/>
      <c r="AOV146"/>
      <c r="AOW146"/>
      <c r="AOX146"/>
      <c r="AOY146"/>
      <c r="AOZ146"/>
      <c r="APA146"/>
      <c r="APB146"/>
      <c r="APC146"/>
      <c r="APD146"/>
      <c r="APE146"/>
      <c r="APF146"/>
      <c r="APG146"/>
      <c r="APH146"/>
      <c r="API146"/>
      <c r="APJ146"/>
      <c r="APK146"/>
      <c r="APL146"/>
      <c r="APM146"/>
      <c r="APN146"/>
      <c r="APO146"/>
      <c r="APP146"/>
      <c r="APQ146"/>
      <c r="APR146"/>
      <c r="APS146"/>
      <c r="APT146"/>
      <c r="APU146"/>
    </row>
    <row r="147" spans="1:3127" s="166" customFormat="1" ht="36.75">
      <c r="A147" s="184" t="s">
        <v>1081</v>
      </c>
      <c r="B147" s="184" t="s">
        <v>1977</v>
      </c>
      <c r="C147" s="184" t="s">
        <v>19</v>
      </c>
      <c r="D147" s="184" t="s">
        <v>141</v>
      </c>
      <c r="E147" s="184" t="s">
        <v>2158</v>
      </c>
      <c r="F147" s="184" t="s">
        <v>24</v>
      </c>
      <c r="G147" s="184" t="s">
        <v>167</v>
      </c>
      <c r="H147" s="184" t="s">
        <v>1972</v>
      </c>
      <c r="I147" s="184" t="s">
        <v>1005</v>
      </c>
      <c r="J147" s="184" t="s">
        <v>1973</v>
      </c>
      <c r="K147" s="184" t="s">
        <v>52</v>
      </c>
      <c r="L147" s="180" t="s">
        <v>1432</v>
      </c>
      <c r="M147" s="185" t="s">
        <v>2048</v>
      </c>
      <c r="N147" s="185">
        <v>346</v>
      </c>
      <c r="O147" s="185">
        <v>346</v>
      </c>
      <c r="P147" s="180" t="s">
        <v>1432</v>
      </c>
      <c r="Q147" s="196">
        <v>441.57</v>
      </c>
      <c r="R147" s="190" t="s">
        <v>1981</v>
      </c>
      <c r="S147" s="189" t="s">
        <v>2159</v>
      </c>
      <c r="T147" s="185"/>
      <c r="U147" s="5"/>
      <c r="V147" s="5"/>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c r="ANU147"/>
      <c r="ANV147"/>
      <c r="ANW147"/>
      <c r="ANX147"/>
      <c r="ANY147"/>
      <c r="ANZ147"/>
      <c r="AOA147"/>
      <c r="AOB147"/>
      <c r="AOC147"/>
      <c r="AOD147"/>
      <c r="AOE147"/>
      <c r="AOF147"/>
      <c r="AOG147"/>
      <c r="AOH147"/>
      <c r="AOI147"/>
      <c r="AOJ147"/>
      <c r="AOK147"/>
      <c r="AOL147"/>
      <c r="AOM147"/>
      <c r="AON147"/>
      <c r="AOO147"/>
      <c r="AOP147"/>
      <c r="AOQ147"/>
      <c r="AOR147"/>
      <c r="AOS147"/>
      <c r="AOT147"/>
      <c r="AOU147"/>
      <c r="AOV147"/>
      <c r="AOW147"/>
      <c r="AOX147"/>
      <c r="AOY147"/>
      <c r="AOZ147"/>
      <c r="APA147"/>
      <c r="APB147"/>
      <c r="APC147"/>
      <c r="APD147"/>
      <c r="APE147"/>
      <c r="APF147"/>
      <c r="APG147"/>
      <c r="APH147"/>
      <c r="API147"/>
      <c r="APJ147"/>
      <c r="APK147"/>
      <c r="APL147"/>
      <c r="APM147"/>
      <c r="APN147"/>
      <c r="APO147"/>
      <c r="APP147"/>
      <c r="APQ147"/>
      <c r="APR147"/>
      <c r="APS147"/>
      <c r="APT147"/>
      <c r="APU147"/>
      <c r="APV147" s="167"/>
      <c r="APW147" s="167"/>
      <c r="APX147" s="167"/>
      <c r="APY147" s="167"/>
      <c r="APZ147" s="167"/>
      <c r="AQA147" s="167"/>
      <c r="AQB147" s="167"/>
      <c r="AQC147" s="167"/>
      <c r="AQD147" s="167"/>
      <c r="AQE147" s="167"/>
      <c r="AQF147" s="167"/>
      <c r="AQG147" s="167"/>
      <c r="AQH147" s="167"/>
      <c r="AQI147" s="167"/>
      <c r="AQJ147" s="167"/>
      <c r="AQK147" s="167"/>
      <c r="AQL147" s="167"/>
      <c r="AQM147" s="167"/>
      <c r="AQN147" s="167"/>
      <c r="AQO147" s="167"/>
      <c r="AQP147" s="167"/>
      <c r="AQQ147" s="167"/>
      <c r="AQR147" s="167"/>
      <c r="AQS147" s="167"/>
      <c r="AQT147" s="167"/>
      <c r="AQU147" s="167"/>
      <c r="AQV147" s="167"/>
      <c r="AQW147" s="167"/>
      <c r="AQX147" s="167"/>
      <c r="AQY147" s="167"/>
      <c r="AQZ147" s="167"/>
      <c r="ARA147" s="167"/>
      <c r="ARB147" s="167"/>
      <c r="ARC147" s="167"/>
      <c r="ARD147" s="167"/>
      <c r="ARE147" s="167"/>
      <c r="ARF147" s="167"/>
      <c r="ARG147" s="167"/>
      <c r="ARH147" s="167"/>
      <c r="ARI147" s="167"/>
      <c r="ARJ147" s="167"/>
      <c r="ARK147" s="167"/>
      <c r="ARL147" s="167"/>
      <c r="ARM147" s="167"/>
      <c r="ARN147" s="167"/>
      <c r="ARO147" s="167"/>
      <c r="ARP147" s="167"/>
      <c r="ARQ147" s="167"/>
      <c r="ARR147" s="167"/>
      <c r="ARS147" s="167"/>
      <c r="ART147" s="167"/>
      <c r="ARU147" s="167"/>
      <c r="ARV147" s="167"/>
      <c r="ARW147" s="167"/>
      <c r="ARX147" s="167"/>
      <c r="ARY147" s="167"/>
      <c r="ARZ147" s="167"/>
      <c r="ASA147" s="167"/>
      <c r="ASB147" s="167"/>
      <c r="ASC147" s="167"/>
      <c r="ASD147" s="167"/>
      <c r="ASE147" s="167"/>
      <c r="ASF147" s="167"/>
      <c r="ASG147" s="167"/>
      <c r="ASH147" s="167"/>
      <c r="ASI147" s="167"/>
      <c r="ASJ147" s="167"/>
      <c r="ASK147" s="167"/>
      <c r="ASL147" s="167"/>
      <c r="ASM147" s="167"/>
      <c r="ASN147" s="167"/>
      <c r="ASO147" s="167"/>
      <c r="ASP147" s="167"/>
      <c r="ASQ147" s="167"/>
      <c r="ASR147" s="167"/>
      <c r="ASS147" s="167"/>
      <c r="AST147" s="167"/>
      <c r="ASU147" s="167"/>
      <c r="ASV147" s="167"/>
      <c r="ASW147" s="167"/>
      <c r="ASX147" s="167"/>
      <c r="ASY147" s="167"/>
      <c r="ASZ147" s="167"/>
      <c r="ATA147" s="167"/>
      <c r="ATB147" s="167"/>
      <c r="ATC147" s="167"/>
      <c r="ATD147" s="167"/>
      <c r="ATE147" s="167"/>
      <c r="ATF147" s="167"/>
      <c r="ATG147" s="167"/>
      <c r="ATH147" s="167"/>
      <c r="ATI147" s="167"/>
      <c r="ATJ147" s="167"/>
      <c r="ATK147" s="167"/>
      <c r="ATL147" s="167"/>
      <c r="ATM147" s="167"/>
      <c r="ATN147" s="167"/>
      <c r="ATO147" s="167"/>
      <c r="ATP147" s="167"/>
      <c r="ATQ147" s="167"/>
      <c r="ATR147" s="167"/>
      <c r="ATS147" s="167"/>
      <c r="ATT147" s="167"/>
      <c r="ATU147" s="167"/>
      <c r="ATV147" s="167"/>
      <c r="ATW147" s="167"/>
      <c r="ATX147" s="167"/>
      <c r="ATY147" s="167"/>
      <c r="ATZ147" s="167"/>
      <c r="AUA147" s="167"/>
      <c r="AUB147" s="167"/>
      <c r="AUC147" s="167"/>
      <c r="AUD147" s="167"/>
      <c r="AUE147" s="167"/>
      <c r="AUF147" s="167"/>
      <c r="AUG147" s="167"/>
      <c r="AUH147" s="167"/>
      <c r="AUI147" s="167"/>
      <c r="AUJ147" s="167"/>
      <c r="AUK147" s="167"/>
      <c r="AUL147" s="167"/>
      <c r="AUM147" s="167"/>
      <c r="AUN147" s="167"/>
      <c r="AUO147" s="167"/>
      <c r="AUP147" s="167"/>
      <c r="AUQ147" s="167"/>
      <c r="AUR147" s="167"/>
      <c r="AUS147" s="167"/>
      <c r="AUT147" s="167"/>
      <c r="AUU147" s="167"/>
      <c r="AUV147" s="167"/>
      <c r="AUW147" s="167"/>
      <c r="AUX147" s="167"/>
      <c r="AUY147" s="167"/>
      <c r="AUZ147" s="167"/>
      <c r="AVA147" s="167"/>
      <c r="AVB147" s="167"/>
      <c r="AVC147" s="167"/>
      <c r="AVD147" s="167"/>
      <c r="AVE147" s="167"/>
      <c r="AVF147" s="167"/>
      <c r="AVG147" s="167"/>
      <c r="AVH147" s="167"/>
      <c r="AVI147" s="167"/>
      <c r="AVJ147" s="167"/>
      <c r="AVK147" s="167"/>
      <c r="AVL147" s="167"/>
      <c r="AVM147" s="167"/>
      <c r="AVN147" s="167"/>
      <c r="AVO147" s="167"/>
      <c r="AVP147" s="167"/>
      <c r="AVQ147" s="167"/>
      <c r="AVR147" s="167"/>
      <c r="AVS147" s="167"/>
      <c r="AVT147" s="167"/>
      <c r="AVU147" s="167"/>
      <c r="AVV147" s="167"/>
      <c r="AVW147" s="167"/>
      <c r="AVX147" s="167"/>
      <c r="AVY147" s="167"/>
      <c r="AVZ147" s="167"/>
      <c r="AWA147" s="167"/>
      <c r="AWB147" s="167"/>
      <c r="AWC147" s="167"/>
      <c r="AWD147" s="167"/>
      <c r="AWE147" s="167"/>
      <c r="AWF147" s="167"/>
      <c r="AWG147" s="167"/>
      <c r="AWH147" s="167"/>
      <c r="AWI147" s="167"/>
      <c r="AWJ147" s="167"/>
      <c r="AWK147" s="167"/>
      <c r="AWL147" s="167"/>
      <c r="AWM147" s="167"/>
      <c r="AWN147" s="167"/>
      <c r="AWO147" s="167"/>
      <c r="AWP147" s="167"/>
      <c r="AWQ147" s="167"/>
      <c r="AWR147" s="167"/>
      <c r="AWS147" s="167"/>
      <c r="AWT147" s="167"/>
      <c r="AWU147" s="167"/>
      <c r="AWV147" s="167"/>
      <c r="AWW147" s="167"/>
      <c r="AWX147" s="167"/>
      <c r="AWY147" s="167"/>
      <c r="AWZ147" s="167"/>
      <c r="AXA147" s="167"/>
      <c r="AXB147" s="167"/>
      <c r="AXC147" s="167"/>
      <c r="AXD147" s="167"/>
      <c r="AXE147" s="167"/>
      <c r="AXF147" s="167"/>
      <c r="AXG147" s="167"/>
      <c r="AXH147" s="167"/>
      <c r="AXI147" s="167"/>
      <c r="AXJ147" s="167"/>
      <c r="AXK147" s="167"/>
      <c r="AXL147" s="167"/>
      <c r="AXM147" s="167"/>
      <c r="AXN147" s="167"/>
      <c r="AXO147" s="167"/>
      <c r="AXP147" s="167"/>
      <c r="AXQ147" s="167"/>
      <c r="AXR147" s="167"/>
      <c r="AXS147" s="167"/>
      <c r="AXT147" s="167"/>
      <c r="AXU147" s="167"/>
      <c r="AXV147" s="167"/>
      <c r="AXW147" s="167"/>
      <c r="AXX147" s="167"/>
      <c r="AXY147" s="167"/>
      <c r="AXZ147" s="167"/>
      <c r="AYA147" s="167"/>
      <c r="AYB147" s="167"/>
      <c r="AYC147" s="167"/>
      <c r="AYD147" s="167"/>
      <c r="AYE147" s="167"/>
      <c r="AYF147" s="167"/>
      <c r="AYG147" s="167"/>
      <c r="AYH147" s="167"/>
      <c r="AYI147" s="167"/>
      <c r="AYJ147" s="167"/>
      <c r="AYK147" s="167"/>
      <c r="AYL147" s="167"/>
      <c r="AYM147" s="167"/>
      <c r="AYN147" s="167"/>
      <c r="AYO147" s="167"/>
      <c r="AYP147" s="167"/>
      <c r="AYQ147" s="167"/>
      <c r="AYR147" s="167"/>
      <c r="AYS147" s="167"/>
      <c r="AYT147" s="167"/>
      <c r="AYU147" s="167"/>
      <c r="AYV147" s="167"/>
      <c r="AYW147" s="167"/>
      <c r="AYX147" s="167"/>
      <c r="AYY147" s="167"/>
      <c r="AYZ147" s="167"/>
      <c r="AZA147" s="167"/>
      <c r="AZB147" s="167"/>
      <c r="AZC147" s="167"/>
      <c r="AZD147" s="167"/>
      <c r="AZE147" s="167"/>
      <c r="AZF147" s="167"/>
      <c r="AZG147" s="167"/>
      <c r="AZH147" s="167"/>
      <c r="AZI147" s="167"/>
      <c r="AZJ147" s="167"/>
      <c r="AZK147" s="167"/>
      <c r="AZL147" s="167"/>
      <c r="AZM147" s="167"/>
      <c r="AZN147" s="167"/>
      <c r="AZO147" s="167"/>
      <c r="AZP147" s="167"/>
      <c r="AZQ147" s="167"/>
      <c r="AZR147" s="167"/>
      <c r="AZS147" s="167"/>
      <c r="AZT147" s="167"/>
      <c r="AZU147" s="167"/>
      <c r="AZV147" s="167"/>
      <c r="AZW147" s="167"/>
      <c r="AZX147" s="167"/>
      <c r="AZY147" s="167"/>
      <c r="AZZ147" s="167"/>
      <c r="BAA147" s="167"/>
      <c r="BAB147" s="167"/>
      <c r="BAC147" s="167"/>
      <c r="BAD147" s="167"/>
      <c r="BAE147" s="167"/>
      <c r="BAF147" s="167"/>
      <c r="BAG147" s="167"/>
      <c r="BAH147" s="167"/>
      <c r="BAI147" s="167"/>
      <c r="BAJ147" s="167"/>
      <c r="BAK147" s="167"/>
      <c r="BAL147" s="167"/>
      <c r="BAM147" s="167"/>
      <c r="BAN147" s="167"/>
      <c r="BAO147" s="167"/>
      <c r="BAP147" s="167"/>
      <c r="BAQ147" s="167"/>
      <c r="BAR147" s="167"/>
      <c r="BAS147" s="167"/>
      <c r="BAT147" s="167"/>
      <c r="BAU147" s="167"/>
      <c r="BAV147" s="167"/>
      <c r="BAW147" s="167"/>
      <c r="BAX147" s="167"/>
      <c r="BAY147" s="167"/>
      <c r="BAZ147" s="167"/>
      <c r="BBA147" s="167"/>
      <c r="BBB147" s="167"/>
      <c r="BBC147" s="167"/>
      <c r="BBD147" s="167"/>
      <c r="BBE147" s="167"/>
      <c r="BBF147" s="167"/>
      <c r="BBG147" s="167"/>
      <c r="BBH147" s="167"/>
      <c r="BBI147" s="167"/>
      <c r="BBJ147" s="167"/>
      <c r="BBK147" s="167"/>
      <c r="BBL147" s="167"/>
      <c r="BBM147" s="167"/>
      <c r="BBN147" s="167"/>
      <c r="BBO147" s="167"/>
      <c r="BBP147" s="167"/>
      <c r="BBQ147" s="167"/>
      <c r="BBR147" s="167"/>
      <c r="BBS147" s="167"/>
      <c r="BBT147" s="167"/>
      <c r="BBU147" s="167"/>
      <c r="BBV147" s="167"/>
      <c r="BBW147" s="167"/>
      <c r="BBX147" s="167"/>
      <c r="BBY147" s="167"/>
      <c r="BBZ147" s="167"/>
      <c r="BCA147" s="167"/>
      <c r="BCB147" s="167"/>
      <c r="BCC147" s="167"/>
      <c r="BCD147" s="167"/>
      <c r="BCE147" s="167"/>
      <c r="BCF147" s="167"/>
      <c r="BCG147" s="167"/>
      <c r="BCH147" s="167"/>
      <c r="BCI147" s="167"/>
      <c r="BCJ147" s="167"/>
      <c r="BCK147" s="167"/>
      <c r="BCL147" s="167"/>
      <c r="BCM147" s="167"/>
      <c r="BCN147" s="167"/>
      <c r="BCO147" s="167"/>
      <c r="BCP147" s="167"/>
      <c r="BCQ147" s="167"/>
      <c r="BCR147" s="167"/>
      <c r="BCS147" s="167"/>
      <c r="BCT147" s="167"/>
      <c r="BCU147" s="167"/>
      <c r="BCV147" s="167"/>
      <c r="BCW147" s="167"/>
      <c r="BCX147" s="167"/>
      <c r="BCY147" s="167"/>
      <c r="BCZ147" s="167"/>
      <c r="BDA147" s="167"/>
      <c r="BDB147" s="167"/>
      <c r="BDC147" s="167"/>
      <c r="BDD147" s="167"/>
      <c r="BDE147" s="167"/>
      <c r="BDF147" s="167"/>
      <c r="BDG147" s="167"/>
      <c r="BDH147" s="167"/>
      <c r="BDI147" s="167"/>
      <c r="BDJ147" s="167"/>
      <c r="BDK147" s="167"/>
      <c r="BDL147" s="167"/>
      <c r="BDM147" s="167"/>
      <c r="BDN147" s="167"/>
      <c r="BDO147" s="167"/>
      <c r="BDP147" s="167"/>
      <c r="BDQ147" s="167"/>
      <c r="BDR147" s="167"/>
      <c r="BDS147" s="167"/>
      <c r="BDT147" s="167"/>
      <c r="BDU147" s="167"/>
      <c r="BDV147" s="167"/>
      <c r="BDW147" s="167"/>
      <c r="BDX147" s="167"/>
      <c r="BDY147" s="167"/>
      <c r="BDZ147" s="167"/>
      <c r="BEA147" s="167"/>
      <c r="BEB147" s="167"/>
      <c r="BEC147" s="167"/>
      <c r="BED147" s="167"/>
      <c r="BEE147" s="167"/>
      <c r="BEF147" s="167"/>
      <c r="BEG147" s="167"/>
      <c r="BEH147" s="167"/>
      <c r="BEI147" s="167"/>
      <c r="BEJ147" s="167"/>
      <c r="BEK147" s="167"/>
      <c r="BEL147" s="167"/>
      <c r="BEM147" s="167"/>
      <c r="BEN147" s="167"/>
      <c r="BEO147" s="167"/>
      <c r="BEP147" s="167"/>
      <c r="BEQ147" s="167"/>
      <c r="BER147" s="167"/>
      <c r="BES147" s="167"/>
      <c r="BET147" s="167"/>
      <c r="BEU147" s="167"/>
      <c r="BEV147" s="167"/>
      <c r="BEW147" s="167"/>
      <c r="BEX147" s="167"/>
      <c r="BEY147" s="167"/>
      <c r="BEZ147" s="167"/>
      <c r="BFA147" s="167"/>
      <c r="BFB147" s="167"/>
      <c r="BFC147" s="167"/>
      <c r="BFD147" s="167"/>
      <c r="BFE147" s="167"/>
      <c r="BFF147" s="167"/>
      <c r="BFG147" s="167"/>
      <c r="BFH147" s="167"/>
      <c r="BFI147" s="167"/>
      <c r="BFJ147" s="167"/>
      <c r="BFK147" s="167"/>
      <c r="BFL147" s="167"/>
      <c r="BFM147" s="167"/>
      <c r="BFN147" s="167"/>
      <c r="BFO147" s="167"/>
      <c r="BFP147" s="167"/>
      <c r="BFQ147" s="167"/>
      <c r="BFR147" s="167"/>
      <c r="BFS147" s="167"/>
      <c r="BFT147" s="167"/>
      <c r="BFU147" s="167"/>
      <c r="BFV147" s="167"/>
      <c r="BFW147" s="167"/>
      <c r="BFX147" s="167"/>
      <c r="BFY147" s="167"/>
      <c r="BFZ147" s="167"/>
      <c r="BGA147" s="167"/>
      <c r="BGB147" s="167"/>
      <c r="BGC147" s="167"/>
      <c r="BGD147" s="167"/>
      <c r="BGE147" s="167"/>
      <c r="BGF147" s="167"/>
      <c r="BGG147" s="167"/>
      <c r="BGH147" s="167"/>
      <c r="BGI147" s="167"/>
      <c r="BGJ147" s="167"/>
      <c r="BGK147" s="167"/>
      <c r="BGL147" s="167"/>
      <c r="BGM147" s="167"/>
      <c r="BGN147" s="167"/>
      <c r="BGO147" s="167"/>
      <c r="BGP147" s="167"/>
      <c r="BGQ147" s="167"/>
      <c r="BGR147" s="167"/>
      <c r="BGS147" s="167"/>
      <c r="BGT147" s="167"/>
      <c r="BGU147" s="167"/>
      <c r="BGV147" s="167"/>
      <c r="BGW147" s="167"/>
      <c r="BGX147" s="167"/>
      <c r="BGY147" s="167"/>
      <c r="BGZ147" s="167"/>
      <c r="BHA147" s="167"/>
      <c r="BHB147" s="167"/>
      <c r="BHC147" s="167"/>
      <c r="BHD147" s="167"/>
      <c r="BHE147" s="167"/>
      <c r="BHF147" s="167"/>
      <c r="BHG147" s="167"/>
      <c r="BHH147" s="167"/>
      <c r="BHI147" s="167"/>
      <c r="BHJ147" s="167"/>
      <c r="BHK147" s="167"/>
      <c r="BHL147" s="167"/>
      <c r="BHM147" s="167"/>
      <c r="BHN147" s="167"/>
      <c r="BHO147" s="167"/>
      <c r="BHP147" s="167"/>
      <c r="BHQ147" s="167"/>
      <c r="BHR147" s="167"/>
      <c r="BHS147" s="167"/>
      <c r="BHT147" s="167"/>
      <c r="BHU147" s="167"/>
      <c r="BHV147" s="167"/>
      <c r="BHW147" s="167"/>
      <c r="BHX147" s="167"/>
      <c r="BHY147" s="167"/>
      <c r="BHZ147" s="167"/>
      <c r="BIA147" s="167"/>
      <c r="BIB147" s="167"/>
      <c r="BIC147" s="167"/>
      <c r="BID147" s="167"/>
      <c r="BIE147" s="167"/>
      <c r="BIF147" s="167"/>
      <c r="BIG147" s="167"/>
      <c r="BIH147" s="167"/>
      <c r="BII147" s="167"/>
      <c r="BIJ147" s="167"/>
      <c r="BIK147" s="167"/>
      <c r="BIL147" s="167"/>
      <c r="BIM147" s="167"/>
      <c r="BIN147" s="167"/>
      <c r="BIO147" s="167"/>
      <c r="BIP147" s="167"/>
      <c r="BIQ147" s="167"/>
      <c r="BIR147" s="167"/>
      <c r="BIS147" s="167"/>
      <c r="BIT147" s="167"/>
      <c r="BIU147" s="167"/>
      <c r="BIV147" s="167"/>
      <c r="BIW147" s="167"/>
      <c r="BIX147" s="167"/>
      <c r="BIY147" s="167"/>
      <c r="BIZ147" s="167"/>
      <c r="BJA147" s="167"/>
      <c r="BJB147" s="167"/>
      <c r="BJC147" s="167"/>
      <c r="BJD147" s="167"/>
      <c r="BJE147" s="167"/>
      <c r="BJF147" s="167"/>
      <c r="BJG147" s="167"/>
      <c r="BJH147" s="167"/>
      <c r="BJI147" s="167"/>
      <c r="BJJ147" s="167"/>
      <c r="BJK147" s="167"/>
      <c r="BJL147" s="167"/>
      <c r="BJM147" s="167"/>
      <c r="BJN147" s="167"/>
      <c r="BJO147" s="167"/>
      <c r="BJP147" s="167"/>
      <c r="BJQ147" s="167"/>
      <c r="BJR147" s="167"/>
      <c r="BJS147" s="167"/>
      <c r="BJT147" s="167"/>
      <c r="BJU147" s="167"/>
      <c r="BJV147" s="167"/>
      <c r="BJW147" s="167"/>
      <c r="BJX147" s="167"/>
      <c r="BJY147" s="167"/>
      <c r="BJZ147" s="167"/>
      <c r="BKA147" s="167"/>
      <c r="BKB147" s="167"/>
      <c r="BKC147" s="167"/>
      <c r="BKD147" s="167"/>
      <c r="BKE147" s="167"/>
      <c r="BKF147" s="167"/>
      <c r="BKG147" s="167"/>
      <c r="BKH147" s="167"/>
      <c r="BKI147" s="167"/>
      <c r="BKJ147" s="167"/>
      <c r="BKK147" s="167"/>
      <c r="BKL147" s="167"/>
      <c r="BKM147" s="167"/>
      <c r="BKN147" s="167"/>
      <c r="BKO147" s="167"/>
      <c r="BKP147" s="167"/>
      <c r="BKQ147" s="167"/>
      <c r="BKR147" s="167"/>
      <c r="BKS147" s="167"/>
      <c r="BKT147" s="167"/>
      <c r="BKU147" s="167"/>
      <c r="BKV147" s="167"/>
      <c r="BKW147" s="167"/>
      <c r="BKX147" s="167"/>
      <c r="BKY147" s="167"/>
      <c r="BKZ147" s="167"/>
      <c r="BLA147" s="167"/>
      <c r="BLB147" s="167"/>
      <c r="BLC147" s="167"/>
      <c r="BLD147" s="167"/>
      <c r="BLE147" s="167"/>
      <c r="BLF147" s="167"/>
      <c r="BLG147" s="167"/>
      <c r="BLH147" s="167"/>
      <c r="BLI147" s="167"/>
      <c r="BLJ147" s="167"/>
      <c r="BLK147" s="167"/>
      <c r="BLL147" s="167"/>
      <c r="BLM147" s="167"/>
      <c r="BLN147" s="167"/>
      <c r="BLO147" s="167"/>
      <c r="BLP147" s="167"/>
      <c r="BLQ147" s="167"/>
      <c r="BLR147" s="167"/>
      <c r="BLS147" s="167"/>
      <c r="BLT147" s="167"/>
      <c r="BLU147" s="167"/>
      <c r="BLV147" s="167"/>
      <c r="BLW147" s="167"/>
      <c r="BLX147" s="167"/>
      <c r="BLY147" s="167"/>
      <c r="BLZ147" s="167"/>
      <c r="BMA147" s="167"/>
      <c r="BMB147" s="167"/>
      <c r="BMC147" s="167"/>
      <c r="BMD147" s="167"/>
      <c r="BME147" s="167"/>
      <c r="BMF147" s="167"/>
      <c r="BMG147" s="167"/>
      <c r="BMH147" s="167"/>
      <c r="BMI147" s="167"/>
      <c r="BMJ147" s="167"/>
      <c r="BMK147" s="167"/>
      <c r="BML147" s="167"/>
      <c r="BMM147" s="167"/>
      <c r="BMN147" s="167"/>
      <c r="BMO147" s="167"/>
      <c r="BMP147" s="167"/>
      <c r="BMQ147" s="167"/>
      <c r="BMR147" s="167"/>
      <c r="BMS147" s="167"/>
      <c r="BMT147" s="167"/>
      <c r="BMU147" s="167"/>
      <c r="BMV147" s="167"/>
      <c r="BMW147" s="167"/>
      <c r="BMX147" s="167"/>
      <c r="BMY147" s="167"/>
      <c r="BMZ147" s="167"/>
      <c r="BNA147" s="167"/>
      <c r="BNB147" s="167"/>
      <c r="BNC147" s="167"/>
      <c r="BND147" s="167"/>
      <c r="BNE147" s="167"/>
      <c r="BNF147" s="167"/>
      <c r="BNG147" s="167"/>
      <c r="BNH147" s="167"/>
      <c r="BNI147" s="167"/>
      <c r="BNJ147" s="167"/>
      <c r="BNK147" s="167"/>
      <c r="BNL147" s="167"/>
      <c r="BNM147" s="167"/>
      <c r="BNN147" s="167"/>
      <c r="BNO147" s="167"/>
      <c r="BNP147" s="167"/>
      <c r="BNQ147" s="167"/>
      <c r="BNR147" s="167"/>
      <c r="BNS147" s="167"/>
      <c r="BNT147" s="167"/>
      <c r="BNU147" s="167"/>
      <c r="BNV147" s="167"/>
      <c r="BNW147" s="167"/>
      <c r="BNX147" s="167"/>
      <c r="BNY147" s="167"/>
      <c r="BNZ147" s="167"/>
      <c r="BOA147" s="167"/>
      <c r="BOB147" s="167"/>
      <c r="BOC147" s="167"/>
      <c r="BOD147" s="167"/>
      <c r="BOE147" s="167"/>
      <c r="BOF147" s="167"/>
      <c r="BOG147" s="167"/>
      <c r="BOH147" s="167"/>
      <c r="BOI147" s="167"/>
      <c r="BOJ147" s="167"/>
      <c r="BOK147" s="167"/>
      <c r="BOL147" s="167"/>
      <c r="BOM147" s="167"/>
      <c r="BON147" s="167"/>
      <c r="BOO147" s="167"/>
      <c r="BOP147" s="167"/>
      <c r="BOQ147" s="167"/>
      <c r="BOR147" s="167"/>
      <c r="BOS147" s="167"/>
      <c r="BOT147" s="167"/>
      <c r="BOU147" s="167"/>
      <c r="BOV147" s="167"/>
      <c r="BOW147" s="167"/>
      <c r="BOX147" s="167"/>
      <c r="BOY147" s="167"/>
      <c r="BOZ147" s="167"/>
      <c r="BPA147" s="167"/>
      <c r="BPB147" s="167"/>
      <c r="BPC147" s="167"/>
      <c r="BPD147" s="167"/>
      <c r="BPE147" s="167"/>
      <c r="BPF147" s="167"/>
      <c r="BPG147" s="167"/>
      <c r="BPH147" s="167"/>
      <c r="BPI147" s="167"/>
      <c r="BPJ147" s="167"/>
      <c r="BPK147" s="167"/>
      <c r="BPL147" s="167"/>
      <c r="BPM147" s="167"/>
      <c r="BPN147" s="167"/>
      <c r="BPO147" s="167"/>
      <c r="BPP147" s="167"/>
      <c r="BPQ147" s="167"/>
      <c r="BPR147" s="167"/>
      <c r="BPS147" s="167"/>
      <c r="BPT147" s="167"/>
      <c r="BPU147" s="167"/>
      <c r="BPV147" s="167"/>
      <c r="BPW147" s="167"/>
      <c r="BPX147" s="167"/>
      <c r="BPY147" s="167"/>
      <c r="BPZ147" s="167"/>
      <c r="BQA147" s="167"/>
      <c r="BQB147" s="167"/>
      <c r="BQC147" s="167"/>
      <c r="BQD147" s="167"/>
      <c r="BQE147" s="167"/>
      <c r="BQF147" s="167"/>
      <c r="BQG147" s="167"/>
      <c r="BQH147" s="167"/>
      <c r="BQI147" s="167"/>
      <c r="BQJ147" s="167"/>
      <c r="BQK147" s="167"/>
      <c r="BQL147" s="167"/>
      <c r="BQM147" s="167"/>
      <c r="BQN147" s="167"/>
      <c r="BQO147" s="167"/>
      <c r="BQP147" s="167"/>
      <c r="BQQ147" s="167"/>
      <c r="BQR147" s="167"/>
      <c r="BQS147" s="167"/>
      <c r="BQT147" s="167"/>
      <c r="BQU147" s="167"/>
      <c r="BQV147" s="167"/>
      <c r="BQW147" s="167"/>
      <c r="BQX147" s="167"/>
      <c r="BQY147" s="167"/>
      <c r="BQZ147" s="167"/>
      <c r="BRA147" s="167"/>
      <c r="BRB147" s="167"/>
      <c r="BRC147" s="167"/>
      <c r="BRD147" s="167"/>
      <c r="BRE147" s="167"/>
      <c r="BRF147" s="167"/>
      <c r="BRG147" s="167"/>
      <c r="BRH147" s="167"/>
      <c r="BRI147" s="167"/>
      <c r="BRJ147" s="167"/>
      <c r="BRK147" s="167"/>
      <c r="BRL147" s="167"/>
      <c r="BRM147" s="167"/>
      <c r="BRN147" s="167"/>
      <c r="BRO147" s="167"/>
      <c r="BRP147" s="167"/>
      <c r="BRQ147" s="167"/>
      <c r="BRR147" s="167"/>
      <c r="BRS147" s="167"/>
      <c r="BRT147" s="167"/>
      <c r="BRU147" s="167"/>
      <c r="BRV147" s="167"/>
      <c r="BRW147" s="167"/>
      <c r="BRX147" s="167"/>
      <c r="BRY147" s="167"/>
      <c r="BRZ147" s="167"/>
      <c r="BSA147" s="167"/>
      <c r="BSB147" s="167"/>
      <c r="BSC147" s="167"/>
      <c r="BSD147" s="167"/>
      <c r="BSE147" s="167"/>
      <c r="BSF147" s="167"/>
      <c r="BSG147" s="167"/>
      <c r="BSH147" s="167"/>
      <c r="BSI147" s="167"/>
      <c r="BSJ147" s="167"/>
      <c r="BSK147" s="167"/>
      <c r="BSL147" s="167"/>
      <c r="BSM147" s="167"/>
      <c r="BSN147" s="167"/>
      <c r="BSO147" s="167"/>
      <c r="BSP147" s="167"/>
      <c r="BSQ147" s="167"/>
      <c r="BSR147" s="167"/>
      <c r="BSS147" s="167"/>
      <c r="BST147" s="167"/>
      <c r="BSU147" s="167"/>
      <c r="BSV147" s="167"/>
      <c r="BSW147" s="167"/>
      <c r="BSX147" s="167"/>
      <c r="BSY147" s="167"/>
      <c r="BSZ147" s="167"/>
      <c r="BTA147" s="167"/>
      <c r="BTB147" s="167"/>
      <c r="BTC147" s="167"/>
      <c r="BTD147" s="167"/>
      <c r="BTE147" s="167"/>
      <c r="BTF147" s="167"/>
      <c r="BTG147" s="167"/>
      <c r="BTH147" s="167"/>
      <c r="BTI147" s="167"/>
      <c r="BTJ147" s="167"/>
      <c r="BTK147" s="167"/>
      <c r="BTL147" s="167"/>
      <c r="BTM147" s="167"/>
      <c r="BTN147" s="167"/>
      <c r="BTO147" s="167"/>
      <c r="BTP147" s="167"/>
      <c r="BTQ147" s="167"/>
      <c r="BTR147" s="167"/>
      <c r="BTS147" s="167"/>
      <c r="BTT147" s="167"/>
      <c r="BTU147" s="167"/>
      <c r="BTV147" s="167"/>
      <c r="BTW147" s="167"/>
      <c r="BTX147" s="167"/>
      <c r="BTY147" s="167"/>
      <c r="BTZ147" s="167"/>
      <c r="BUA147" s="167"/>
      <c r="BUB147" s="167"/>
      <c r="BUC147" s="167"/>
      <c r="BUD147" s="167"/>
      <c r="BUE147" s="167"/>
      <c r="BUF147" s="167"/>
      <c r="BUG147" s="167"/>
      <c r="BUH147" s="167"/>
      <c r="BUI147" s="167"/>
      <c r="BUJ147" s="167"/>
      <c r="BUK147" s="167"/>
      <c r="BUL147" s="167"/>
      <c r="BUM147" s="167"/>
      <c r="BUN147" s="167"/>
      <c r="BUO147" s="167"/>
      <c r="BUP147" s="167"/>
      <c r="BUQ147" s="167"/>
      <c r="BUR147" s="167"/>
      <c r="BUS147" s="167"/>
      <c r="BUT147" s="167"/>
      <c r="BUU147" s="167"/>
      <c r="BUV147" s="167"/>
      <c r="BUW147" s="167"/>
      <c r="BUX147" s="167"/>
      <c r="BUY147" s="167"/>
      <c r="BUZ147" s="167"/>
      <c r="BVA147" s="167"/>
      <c r="BVB147" s="167"/>
      <c r="BVC147" s="167"/>
      <c r="BVD147" s="167"/>
      <c r="BVE147" s="167"/>
      <c r="BVF147" s="167"/>
      <c r="BVG147" s="167"/>
      <c r="BVH147" s="167"/>
      <c r="BVI147" s="167"/>
      <c r="BVJ147" s="167"/>
      <c r="BVK147" s="167"/>
      <c r="BVL147" s="167"/>
      <c r="BVM147" s="167"/>
      <c r="BVN147" s="167"/>
      <c r="BVO147" s="167"/>
      <c r="BVP147" s="167"/>
      <c r="BVQ147" s="167"/>
      <c r="BVR147" s="167"/>
      <c r="BVS147" s="167"/>
      <c r="BVT147" s="167"/>
      <c r="BVU147" s="167"/>
      <c r="BVV147" s="167"/>
      <c r="BVW147" s="167"/>
      <c r="BVX147" s="167"/>
      <c r="BVY147" s="167"/>
      <c r="BVZ147" s="167"/>
      <c r="BWA147" s="167"/>
      <c r="BWB147" s="167"/>
      <c r="BWC147" s="167"/>
      <c r="BWD147" s="167"/>
      <c r="BWE147" s="167"/>
      <c r="BWF147" s="167"/>
      <c r="BWG147" s="167"/>
      <c r="BWH147" s="167"/>
      <c r="BWI147" s="167"/>
      <c r="BWJ147" s="167"/>
      <c r="BWK147" s="167"/>
      <c r="BWL147" s="167"/>
      <c r="BWM147" s="167"/>
      <c r="BWN147" s="167"/>
      <c r="BWO147" s="167"/>
      <c r="BWP147" s="167"/>
      <c r="BWQ147" s="167"/>
      <c r="BWR147" s="167"/>
      <c r="BWS147" s="167"/>
      <c r="BWT147" s="167"/>
      <c r="BWU147" s="167"/>
      <c r="BWV147" s="167"/>
      <c r="BWW147" s="167"/>
      <c r="BWX147" s="167"/>
      <c r="BWY147" s="167"/>
      <c r="BWZ147" s="167"/>
      <c r="BXA147" s="167"/>
      <c r="BXB147" s="167"/>
      <c r="BXC147" s="167"/>
      <c r="BXD147" s="167"/>
      <c r="BXE147" s="167"/>
      <c r="BXF147" s="167"/>
      <c r="BXG147" s="167"/>
      <c r="BXH147" s="167"/>
      <c r="BXI147" s="167"/>
      <c r="BXJ147" s="167"/>
      <c r="BXK147" s="167"/>
      <c r="BXL147" s="167"/>
      <c r="BXM147" s="167"/>
      <c r="BXN147" s="167"/>
      <c r="BXO147" s="167"/>
      <c r="BXP147" s="167"/>
      <c r="BXQ147" s="167"/>
      <c r="BXR147" s="167"/>
      <c r="BXS147" s="167"/>
      <c r="BXT147" s="167"/>
      <c r="BXU147" s="167"/>
      <c r="BXV147" s="167"/>
      <c r="BXW147" s="167"/>
      <c r="BXX147" s="167"/>
      <c r="BXY147" s="167"/>
      <c r="BXZ147" s="167"/>
      <c r="BYA147" s="167"/>
      <c r="BYB147" s="167"/>
      <c r="BYC147" s="167"/>
      <c r="BYD147" s="167"/>
      <c r="BYE147" s="167"/>
      <c r="BYF147" s="167"/>
      <c r="BYG147" s="167"/>
      <c r="BYH147" s="167"/>
      <c r="BYI147" s="167"/>
      <c r="BYJ147" s="167"/>
      <c r="BYK147" s="167"/>
      <c r="BYL147" s="167"/>
      <c r="BYM147" s="167"/>
      <c r="BYN147" s="167"/>
      <c r="BYO147" s="167"/>
      <c r="BYP147" s="167"/>
      <c r="BYQ147" s="167"/>
      <c r="BYR147" s="167"/>
      <c r="BYS147" s="167"/>
      <c r="BYT147" s="167"/>
      <c r="BYU147" s="167"/>
      <c r="BYV147" s="167"/>
      <c r="BYW147" s="167"/>
      <c r="BYX147" s="167"/>
      <c r="BYY147" s="167"/>
      <c r="BYZ147" s="167"/>
      <c r="BZA147" s="167"/>
      <c r="BZB147" s="167"/>
      <c r="BZC147" s="167"/>
      <c r="BZD147" s="167"/>
      <c r="BZE147" s="167"/>
      <c r="BZF147" s="167"/>
      <c r="BZG147" s="167"/>
      <c r="BZH147" s="167"/>
      <c r="BZI147" s="167"/>
      <c r="BZJ147" s="167"/>
      <c r="BZK147" s="167"/>
      <c r="BZL147" s="167"/>
      <c r="BZM147" s="167"/>
      <c r="BZN147" s="167"/>
      <c r="BZO147" s="167"/>
      <c r="BZP147" s="167"/>
      <c r="BZQ147" s="167"/>
      <c r="BZR147" s="167"/>
      <c r="BZS147" s="167"/>
      <c r="BZT147" s="167"/>
      <c r="BZU147" s="167"/>
      <c r="BZV147" s="167"/>
      <c r="BZW147" s="167"/>
      <c r="BZX147" s="167"/>
      <c r="BZY147" s="167"/>
      <c r="BZZ147" s="167"/>
      <c r="CAA147" s="167"/>
      <c r="CAB147" s="167"/>
      <c r="CAC147" s="167"/>
      <c r="CAD147" s="167"/>
      <c r="CAE147" s="167"/>
      <c r="CAF147" s="167"/>
      <c r="CAG147" s="167"/>
      <c r="CAH147" s="167"/>
      <c r="CAI147" s="167"/>
      <c r="CAJ147" s="167"/>
      <c r="CAK147" s="167"/>
      <c r="CAL147" s="167"/>
      <c r="CAM147" s="167"/>
      <c r="CAN147" s="167"/>
      <c r="CAO147" s="167"/>
      <c r="CAP147" s="167"/>
      <c r="CAQ147" s="167"/>
      <c r="CAR147" s="167"/>
      <c r="CAS147" s="167"/>
      <c r="CAT147" s="167"/>
      <c r="CAU147" s="167"/>
      <c r="CAV147" s="167"/>
      <c r="CAW147" s="167"/>
      <c r="CAX147" s="167"/>
      <c r="CAY147" s="167"/>
      <c r="CAZ147" s="167"/>
      <c r="CBA147" s="167"/>
      <c r="CBB147" s="167"/>
      <c r="CBC147" s="167"/>
      <c r="CBD147" s="167"/>
      <c r="CBE147" s="167"/>
      <c r="CBF147" s="167"/>
      <c r="CBG147" s="167"/>
      <c r="CBH147" s="167"/>
      <c r="CBI147" s="167"/>
      <c r="CBJ147" s="167"/>
      <c r="CBK147" s="167"/>
      <c r="CBL147" s="167"/>
      <c r="CBM147" s="167"/>
      <c r="CBN147" s="167"/>
      <c r="CBO147" s="167"/>
      <c r="CBP147" s="167"/>
      <c r="CBQ147" s="167"/>
      <c r="CBR147" s="167"/>
      <c r="CBS147" s="167"/>
      <c r="CBT147" s="167"/>
      <c r="CBU147" s="167"/>
      <c r="CBV147" s="167"/>
      <c r="CBW147" s="167"/>
      <c r="CBX147" s="167"/>
      <c r="CBY147" s="167"/>
      <c r="CBZ147" s="167"/>
      <c r="CCA147" s="167"/>
      <c r="CCB147" s="167"/>
      <c r="CCC147" s="167"/>
      <c r="CCD147" s="167"/>
      <c r="CCE147" s="167"/>
      <c r="CCF147" s="167"/>
      <c r="CCG147" s="167"/>
      <c r="CCH147" s="167"/>
      <c r="CCI147" s="167"/>
      <c r="CCJ147" s="167"/>
      <c r="CCK147" s="167"/>
      <c r="CCL147" s="167"/>
      <c r="CCM147" s="167"/>
      <c r="CCN147" s="167"/>
      <c r="CCO147" s="167"/>
      <c r="CCP147" s="167"/>
      <c r="CCQ147" s="167"/>
      <c r="CCR147" s="167"/>
      <c r="CCS147" s="167"/>
      <c r="CCT147" s="167"/>
      <c r="CCU147" s="167"/>
      <c r="CCV147" s="167"/>
      <c r="CCW147" s="167"/>
      <c r="CCX147" s="167"/>
      <c r="CCY147" s="167"/>
      <c r="CCZ147" s="167"/>
      <c r="CDA147" s="167"/>
      <c r="CDB147" s="167"/>
      <c r="CDC147" s="167"/>
      <c r="CDD147" s="167"/>
      <c r="CDE147" s="167"/>
      <c r="CDF147" s="167"/>
      <c r="CDG147" s="167"/>
      <c r="CDH147" s="167"/>
      <c r="CDI147" s="167"/>
      <c r="CDJ147" s="167"/>
      <c r="CDK147" s="167"/>
      <c r="CDL147" s="167"/>
      <c r="CDM147" s="167"/>
      <c r="CDN147" s="167"/>
      <c r="CDO147" s="167"/>
      <c r="CDP147" s="167"/>
      <c r="CDQ147" s="167"/>
      <c r="CDR147" s="167"/>
      <c r="CDS147" s="167"/>
      <c r="CDT147" s="167"/>
      <c r="CDU147" s="167"/>
      <c r="CDV147" s="167"/>
      <c r="CDW147" s="167"/>
      <c r="CDX147" s="167"/>
      <c r="CDY147" s="167"/>
      <c r="CDZ147" s="167"/>
      <c r="CEA147" s="167"/>
      <c r="CEB147" s="167"/>
      <c r="CEC147" s="167"/>
      <c r="CED147" s="167"/>
      <c r="CEE147" s="167"/>
      <c r="CEF147" s="167"/>
      <c r="CEG147" s="167"/>
      <c r="CEH147" s="167"/>
      <c r="CEI147" s="167"/>
      <c r="CEJ147" s="167"/>
      <c r="CEK147" s="167"/>
      <c r="CEL147" s="167"/>
      <c r="CEM147" s="167"/>
      <c r="CEN147" s="167"/>
      <c r="CEO147" s="167"/>
      <c r="CEP147" s="167"/>
      <c r="CEQ147" s="167"/>
      <c r="CER147" s="167"/>
      <c r="CES147" s="167"/>
      <c r="CET147" s="167"/>
      <c r="CEU147" s="167"/>
      <c r="CEV147" s="167"/>
      <c r="CEW147" s="167"/>
      <c r="CEX147" s="167"/>
      <c r="CEY147" s="167"/>
      <c r="CEZ147" s="167"/>
      <c r="CFA147" s="167"/>
      <c r="CFB147" s="167"/>
      <c r="CFC147" s="167"/>
      <c r="CFD147" s="167"/>
      <c r="CFE147" s="167"/>
      <c r="CFF147" s="167"/>
      <c r="CFG147" s="167"/>
      <c r="CFH147" s="167"/>
      <c r="CFI147" s="167"/>
      <c r="CFJ147" s="167"/>
      <c r="CFK147" s="167"/>
      <c r="CFL147" s="167"/>
      <c r="CFM147" s="167"/>
      <c r="CFN147" s="167"/>
      <c r="CFO147" s="167"/>
      <c r="CFP147" s="167"/>
      <c r="CFQ147" s="167"/>
      <c r="CFR147" s="167"/>
      <c r="CFS147" s="167"/>
      <c r="CFT147" s="167"/>
      <c r="CFU147" s="167"/>
      <c r="CFV147" s="167"/>
      <c r="CFW147" s="167"/>
      <c r="CFX147" s="167"/>
      <c r="CFY147" s="167"/>
      <c r="CFZ147" s="167"/>
      <c r="CGA147" s="167"/>
      <c r="CGB147" s="167"/>
      <c r="CGC147" s="167"/>
      <c r="CGD147" s="167"/>
      <c r="CGE147" s="167"/>
      <c r="CGF147" s="167"/>
      <c r="CGG147" s="167"/>
      <c r="CGH147" s="167"/>
      <c r="CGI147" s="167"/>
      <c r="CGJ147" s="167"/>
      <c r="CGK147" s="167"/>
      <c r="CGL147" s="167"/>
      <c r="CGM147" s="167"/>
      <c r="CGN147" s="167"/>
      <c r="CGO147" s="167"/>
      <c r="CGP147" s="167"/>
      <c r="CGQ147" s="167"/>
      <c r="CGR147" s="167"/>
      <c r="CGS147" s="167"/>
      <c r="CGT147" s="167"/>
      <c r="CGU147" s="167"/>
      <c r="CGV147" s="167"/>
      <c r="CGW147" s="167"/>
      <c r="CGX147" s="167"/>
      <c r="CGY147" s="167"/>
      <c r="CGZ147" s="167"/>
      <c r="CHA147" s="167"/>
      <c r="CHB147" s="167"/>
      <c r="CHC147" s="167"/>
      <c r="CHD147" s="167"/>
      <c r="CHE147" s="167"/>
      <c r="CHF147" s="167"/>
      <c r="CHG147" s="167"/>
      <c r="CHH147" s="167"/>
      <c r="CHI147" s="167"/>
      <c r="CHJ147" s="167"/>
      <c r="CHK147" s="167"/>
      <c r="CHL147" s="167"/>
      <c r="CHM147" s="167"/>
      <c r="CHN147" s="167"/>
      <c r="CHO147" s="167"/>
      <c r="CHP147" s="167"/>
      <c r="CHQ147" s="167"/>
      <c r="CHR147" s="167"/>
      <c r="CHS147" s="167"/>
      <c r="CHT147" s="167"/>
      <c r="CHU147" s="167"/>
      <c r="CHV147" s="167"/>
      <c r="CHW147" s="167"/>
      <c r="CHX147" s="167"/>
      <c r="CHY147" s="167"/>
      <c r="CHZ147" s="167"/>
      <c r="CIA147" s="167"/>
      <c r="CIB147" s="167"/>
      <c r="CIC147" s="167"/>
      <c r="CID147" s="167"/>
      <c r="CIE147" s="167"/>
      <c r="CIF147" s="167"/>
      <c r="CIG147" s="167"/>
      <c r="CIH147" s="167"/>
      <c r="CII147" s="167"/>
      <c r="CIJ147" s="167"/>
      <c r="CIK147" s="167"/>
      <c r="CIL147" s="167"/>
      <c r="CIM147" s="167"/>
      <c r="CIN147" s="167"/>
      <c r="CIO147" s="167"/>
      <c r="CIP147" s="167"/>
      <c r="CIQ147" s="167"/>
      <c r="CIR147" s="167"/>
      <c r="CIS147" s="167"/>
      <c r="CIT147" s="167"/>
      <c r="CIU147" s="167"/>
      <c r="CIV147" s="167"/>
      <c r="CIW147" s="167"/>
      <c r="CIX147" s="167"/>
      <c r="CIY147" s="167"/>
      <c r="CIZ147" s="167"/>
      <c r="CJA147" s="167"/>
      <c r="CJB147" s="167"/>
      <c r="CJC147" s="167"/>
      <c r="CJD147" s="167"/>
      <c r="CJE147" s="167"/>
      <c r="CJF147" s="167"/>
      <c r="CJG147" s="167"/>
      <c r="CJH147" s="167"/>
      <c r="CJI147" s="167"/>
      <c r="CJJ147" s="167"/>
      <c r="CJK147" s="167"/>
      <c r="CJL147" s="167"/>
      <c r="CJM147" s="167"/>
      <c r="CJN147" s="167"/>
      <c r="CJO147" s="167"/>
      <c r="CJP147" s="167"/>
      <c r="CJQ147" s="167"/>
      <c r="CJR147" s="167"/>
      <c r="CJS147" s="167"/>
      <c r="CJT147" s="167"/>
      <c r="CJU147" s="167"/>
      <c r="CJV147" s="167"/>
      <c r="CJW147" s="167"/>
      <c r="CJX147" s="167"/>
      <c r="CJY147" s="167"/>
      <c r="CJZ147" s="167"/>
      <c r="CKA147" s="167"/>
      <c r="CKB147" s="167"/>
      <c r="CKC147" s="167"/>
      <c r="CKD147" s="167"/>
      <c r="CKE147" s="167"/>
      <c r="CKF147" s="167"/>
      <c r="CKG147" s="167"/>
      <c r="CKH147" s="167"/>
      <c r="CKI147" s="167"/>
      <c r="CKJ147" s="167"/>
      <c r="CKK147" s="167"/>
      <c r="CKL147" s="167"/>
      <c r="CKM147" s="167"/>
      <c r="CKN147" s="167"/>
      <c r="CKO147" s="167"/>
      <c r="CKP147" s="167"/>
      <c r="CKQ147" s="167"/>
      <c r="CKR147" s="167"/>
      <c r="CKS147" s="167"/>
      <c r="CKT147" s="167"/>
      <c r="CKU147" s="167"/>
      <c r="CKV147" s="167"/>
      <c r="CKW147" s="167"/>
      <c r="CKX147" s="167"/>
      <c r="CKY147" s="167"/>
      <c r="CKZ147" s="167"/>
      <c r="CLA147" s="167"/>
      <c r="CLB147" s="167"/>
      <c r="CLC147" s="167"/>
      <c r="CLD147" s="167"/>
      <c r="CLE147" s="167"/>
      <c r="CLF147" s="167"/>
      <c r="CLG147" s="167"/>
      <c r="CLH147" s="167"/>
      <c r="CLI147" s="167"/>
      <c r="CLJ147" s="167"/>
      <c r="CLK147" s="167"/>
      <c r="CLL147" s="167"/>
      <c r="CLM147" s="167"/>
      <c r="CLN147" s="167"/>
      <c r="CLO147" s="167"/>
      <c r="CLP147" s="167"/>
      <c r="CLQ147" s="167"/>
      <c r="CLR147" s="167"/>
      <c r="CLS147" s="167"/>
      <c r="CLT147" s="167"/>
      <c r="CLU147" s="167"/>
      <c r="CLV147" s="167"/>
      <c r="CLW147" s="167"/>
      <c r="CLX147" s="167"/>
      <c r="CLY147" s="167"/>
      <c r="CLZ147" s="167"/>
      <c r="CMA147" s="167"/>
      <c r="CMB147" s="167"/>
      <c r="CMC147" s="167"/>
      <c r="CMD147" s="167"/>
      <c r="CME147" s="167"/>
      <c r="CMF147" s="167"/>
      <c r="CMG147" s="167"/>
      <c r="CMH147" s="167"/>
      <c r="CMI147" s="167"/>
      <c r="CMJ147" s="167"/>
      <c r="CMK147" s="167"/>
      <c r="CML147" s="167"/>
      <c r="CMM147" s="167"/>
      <c r="CMN147" s="167"/>
      <c r="CMO147" s="167"/>
      <c r="CMP147" s="167"/>
      <c r="CMQ147" s="167"/>
      <c r="CMR147" s="167"/>
      <c r="CMS147" s="167"/>
      <c r="CMT147" s="167"/>
      <c r="CMU147" s="167"/>
      <c r="CMV147" s="167"/>
      <c r="CMW147" s="167"/>
      <c r="CMX147" s="167"/>
      <c r="CMY147" s="167"/>
      <c r="CMZ147" s="167"/>
      <c r="CNA147" s="167"/>
      <c r="CNB147" s="167"/>
      <c r="CNC147" s="167"/>
      <c r="CND147" s="167"/>
      <c r="CNE147" s="167"/>
      <c r="CNF147" s="167"/>
      <c r="CNG147" s="167"/>
      <c r="CNH147" s="167"/>
      <c r="CNI147" s="167"/>
      <c r="CNJ147" s="167"/>
      <c r="CNK147" s="167"/>
      <c r="CNL147" s="167"/>
      <c r="CNM147" s="167"/>
      <c r="CNN147" s="167"/>
      <c r="CNO147" s="167"/>
      <c r="CNP147" s="167"/>
      <c r="CNQ147" s="167"/>
      <c r="CNR147" s="167"/>
      <c r="CNS147" s="167"/>
      <c r="CNT147" s="167"/>
      <c r="CNU147" s="167"/>
      <c r="CNV147" s="167"/>
      <c r="CNW147" s="167"/>
      <c r="CNX147" s="167"/>
      <c r="CNY147" s="167"/>
      <c r="CNZ147" s="167"/>
      <c r="COA147" s="167"/>
      <c r="COB147" s="167"/>
      <c r="COC147" s="167"/>
      <c r="COD147" s="167"/>
      <c r="COE147" s="167"/>
      <c r="COF147" s="167"/>
      <c r="COG147" s="167"/>
      <c r="COH147" s="167"/>
      <c r="COI147" s="167"/>
      <c r="COJ147" s="167"/>
      <c r="COK147" s="167"/>
      <c r="COL147" s="167"/>
      <c r="COM147" s="167"/>
      <c r="CON147" s="167"/>
      <c r="COO147" s="167"/>
      <c r="COP147" s="167"/>
      <c r="COQ147" s="167"/>
      <c r="COR147" s="167"/>
      <c r="COS147" s="167"/>
      <c r="COT147" s="167"/>
      <c r="COU147" s="167"/>
      <c r="COV147" s="167"/>
      <c r="COW147" s="167"/>
      <c r="COX147" s="167"/>
      <c r="COY147" s="167"/>
      <c r="COZ147" s="167"/>
      <c r="CPA147" s="167"/>
      <c r="CPB147" s="167"/>
      <c r="CPC147" s="167"/>
      <c r="CPD147" s="167"/>
      <c r="CPE147" s="167"/>
      <c r="CPF147" s="167"/>
      <c r="CPG147" s="167"/>
      <c r="CPH147" s="167"/>
      <c r="CPI147" s="167"/>
      <c r="CPJ147" s="167"/>
      <c r="CPK147" s="167"/>
      <c r="CPL147" s="167"/>
      <c r="CPM147" s="167"/>
      <c r="CPN147" s="167"/>
      <c r="CPO147" s="167"/>
      <c r="CPP147" s="167"/>
      <c r="CPQ147" s="167"/>
      <c r="CPR147" s="167"/>
      <c r="CPS147" s="167"/>
      <c r="CPT147" s="167"/>
      <c r="CPU147" s="167"/>
      <c r="CPV147" s="167"/>
      <c r="CPW147" s="167"/>
      <c r="CPX147" s="167"/>
      <c r="CPY147" s="167"/>
      <c r="CPZ147" s="167"/>
      <c r="CQA147" s="167"/>
      <c r="CQB147" s="167"/>
      <c r="CQC147" s="167"/>
      <c r="CQD147" s="167"/>
      <c r="CQE147" s="167"/>
      <c r="CQF147" s="167"/>
      <c r="CQG147" s="167"/>
      <c r="CQH147" s="167"/>
      <c r="CQI147" s="167"/>
      <c r="CQJ147" s="167"/>
      <c r="CQK147" s="167"/>
      <c r="CQL147" s="167"/>
      <c r="CQM147" s="167"/>
      <c r="CQN147" s="167"/>
      <c r="CQO147" s="167"/>
      <c r="CQP147" s="167"/>
      <c r="CQQ147" s="167"/>
      <c r="CQR147" s="167"/>
      <c r="CQS147" s="167"/>
      <c r="CQT147" s="167"/>
      <c r="CQU147" s="167"/>
      <c r="CQV147" s="167"/>
      <c r="CQW147" s="167"/>
      <c r="CQX147" s="167"/>
      <c r="CQY147" s="167"/>
      <c r="CQZ147" s="167"/>
      <c r="CRA147" s="167"/>
      <c r="CRB147" s="167"/>
      <c r="CRC147" s="167"/>
      <c r="CRD147" s="167"/>
      <c r="CRE147" s="167"/>
      <c r="CRF147" s="167"/>
      <c r="CRG147" s="167"/>
      <c r="CRH147" s="167"/>
      <c r="CRI147" s="167"/>
      <c r="CRJ147" s="167"/>
      <c r="CRK147" s="167"/>
      <c r="CRL147" s="167"/>
      <c r="CRM147" s="167"/>
      <c r="CRN147" s="167"/>
      <c r="CRO147" s="167"/>
      <c r="CRP147" s="167"/>
      <c r="CRQ147" s="167"/>
      <c r="CRR147" s="167"/>
      <c r="CRS147" s="167"/>
      <c r="CRT147" s="167"/>
      <c r="CRU147" s="167"/>
      <c r="CRV147" s="167"/>
      <c r="CRW147" s="167"/>
      <c r="CRX147" s="167"/>
      <c r="CRY147" s="167"/>
      <c r="CRZ147" s="167"/>
      <c r="CSA147" s="167"/>
      <c r="CSB147" s="167"/>
      <c r="CSC147" s="167"/>
      <c r="CSD147" s="167"/>
      <c r="CSE147" s="167"/>
      <c r="CSF147" s="167"/>
      <c r="CSG147" s="167"/>
      <c r="CSH147" s="167"/>
      <c r="CSI147" s="167"/>
      <c r="CSJ147" s="167"/>
      <c r="CSK147" s="167"/>
      <c r="CSL147" s="167"/>
      <c r="CSM147" s="167"/>
      <c r="CSN147" s="167"/>
      <c r="CSO147" s="167"/>
      <c r="CSP147" s="167"/>
      <c r="CSQ147" s="167"/>
      <c r="CSR147" s="167"/>
      <c r="CSS147" s="167"/>
      <c r="CST147" s="167"/>
      <c r="CSU147" s="167"/>
      <c r="CSV147" s="167"/>
      <c r="CSW147" s="167"/>
      <c r="CSX147" s="167"/>
      <c r="CSY147" s="167"/>
      <c r="CSZ147" s="167"/>
      <c r="CTA147" s="167"/>
      <c r="CTB147" s="167"/>
      <c r="CTC147" s="167"/>
      <c r="CTD147" s="167"/>
      <c r="CTE147" s="167"/>
      <c r="CTF147" s="167"/>
      <c r="CTG147" s="167"/>
      <c r="CTH147" s="167"/>
      <c r="CTI147" s="167"/>
      <c r="CTJ147" s="167"/>
      <c r="CTK147" s="167"/>
      <c r="CTL147" s="167"/>
      <c r="CTM147" s="167"/>
      <c r="CTN147" s="167"/>
      <c r="CTO147" s="167"/>
      <c r="CTP147" s="167"/>
      <c r="CTQ147" s="167"/>
      <c r="CTR147" s="167"/>
      <c r="CTS147" s="167"/>
      <c r="CTT147" s="167"/>
      <c r="CTU147" s="167"/>
      <c r="CTV147" s="167"/>
      <c r="CTW147" s="167"/>
      <c r="CTX147" s="167"/>
      <c r="CTY147" s="167"/>
      <c r="CTZ147" s="167"/>
      <c r="CUA147" s="167"/>
      <c r="CUB147" s="167"/>
      <c r="CUC147" s="167"/>
      <c r="CUD147" s="167"/>
      <c r="CUE147" s="167"/>
      <c r="CUF147" s="167"/>
      <c r="CUG147" s="167"/>
      <c r="CUH147" s="167"/>
      <c r="CUI147" s="167"/>
      <c r="CUJ147" s="167"/>
      <c r="CUK147" s="167"/>
      <c r="CUL147" s="167"/>
      <c r="CUM147" s="167"/>
      <c r="CUN147" s="167"/>
      <c r="CUO147" s="167"/>
      <c r="CUP147" s="167"/>
      <c r="CUQ147" s="167"/>
      <c r="CUR147" s="167"/>
      <c r="CUS147" s="167"/>
      <c r="CUT147" s="167"/>
      <c r="CUU147" s="167"/>
      <c r="CUV147" s="167"/>
      <c r="CUW147" s="167"/>
      <c r="CUX147" s="167"/>
      <c r="CUY147" s="167"/>
      <c r="CUZ147" s="167"/>
      <c r="CVA147" s="167"/>
      <c r="CVB147" s="167"/>
      <c r="CVC147" s="167"/>
      <c r="CVD147" s="167"/>
      <c r="CVE147" s="167"/>
      <c r="CVF147" s="167"/>
      <c r="CVG147" s="167"/>
      <c r="CVH147" s="167"/>
      <c r="CVI147" s="167"/>
      <c r="CVJ147" s="167"/>
      <c r="CVK147" s="167"/>
      <c r="CVL147" s="167"/>
      <c r="CVM147" s="167"/>
      <c r="CVN147" s="167"/>
      <c r="CVO147" s="167"/>
      <c r="CVP147" s="167"/>
      <c r="CVQ147" s="167"/>
      <c r="CVR147" s="167"/>
      <c r="CVS147" s="167"/>
      <c r="CVT147" s="167"/>
      <c r="CVU147" s="167"/>
      <c r="CVV147" s="167"/>
      <c r="CVW147" s="167"/>
      <c r="CVX147" s="167"/>
      <c r="CVY147" s="167"/>
      <c r="CVZ147" s="167"/>
      <c r="CWA147" s="167"/>
      <c r="CWB147" s="167"/>
      <c r="CWC147" s="167"/>
      <c r="CWD147" s="167"/>
      <c r="CWE147" s="167"/>
      <c r="CWF147" s="167"/>
      <c r="CWG147" s="167"/>
      <c r="CWH147" s="167"/>
      <c r="CWI147" s="167"/>
      <c r="CWJ147" s="167"/>
      <c r="CWK147" s="167"/>
      <c r="CWL147" s="167"/>
      <c r="CWM147" s="167"/>
      <c r="CWN147" s="167"/>
      <c r="CWO147" s="167"/>
      <c r="CWP147" s="167"/>
      <c r="CWQ147" s="167"/>
      <c r="CWR147" s="167"/>
      <c r="CWS147" s="167"/>
      <c r="CWT147" s="167"/>
      <c r="CWU147" s="167"/>
      <c r="CWV147" s="167"/>
      <c r="CWW147" s="167"/>
      <c r="CWX147" s="167"/>
      <c r="CWY147" s="167"/>
      <c r="CWZ147" s="167"/>
      <c r="CXA147" s="167"/>
      <c r="CXB147" s="167"/>
      <c r="CXC147" s="167"/>
      <c r="CXD147" s="167"/>
      <c r="CXE147" s="167"/>
      <c r="CXF147" s="167"/>
      <c r="CXG147" s="167"/>
      <c r="CXH147" s="167"/>
      <c r="CXI147" s="167"/>
      <c r="CXJ147" s="167"/>
      <c r="CXK147" s="167"/>
      <c r="CXL147" s="167"/>
      <c r="CXM147" s="167"/>
      <c r="CXN147" s="167"/>
      <c r="CXO147" s="167"/>
      <c r="CXP147" s="167"/>
      <c r="CXQ147" s="167"/>
      <c r="CXR147" s="167"/>
      <c r="CXS147" s="167"/>
      <c r="CXT147" s="167"/>
      <c r="CXU147" s="167"/>
      <c r="CXV147" s="167"/>
      <c r="CXW147" s="167"/>
      <c r="CXX147" s="167"/>
      <c r="CXY147" s="167"/>
      <c r="CXZ147" s="167"/>
      <c r="CYA147" s="167"/>
      <c r="CYB147" s="167"/>
      <c r="CYC147" s="167"/>
      <c r="CYD147" s="167"/>
      <c r="CYE147" s="167"/>
      <c r="CYF147" s="167"/>
      <c r="CYG147" s="167"/>
      <c r="CYH147" s="167"/>
      <c r="CYI147" s="167"/>
      <c r="CYJ147" s="167"/>
      <c r="CYK147" s="167"/>
      <c r="CYL147" s="167"/>
      <c r="CYM147" s="167"/>
      <c r="CYN147" s="167"/>
      <c r="CYO147" s="167"/>
      <c r="CYP147" s="167"/>
      <c r="CYQ147" s="167"/>
      <c r="CYR147" s="167"/>
      <c r="CYS147" s="167"/>
      <c r="CYT147" s="167"/>
      <c r="CYU147" s="167"/>
      <c r="CYV147" s="167"/>
      <c r="CYW147" s="167"/>
      <c r="CYX147" s="167"/>
      <c r="CYY147" s="167"/>
      <c r="CYZ147" s="167"/>
      <c r="CZA147" s="167"/>
      <c r="CZB147" s="167"/>
      <c r="CZC147" s="167"/>
      <c r="CZD147" s="167"/>
      <c r="CZE147" s="167"/>
      <c r="CZF147" s="167"/>
      <c r="CZG147" s="167"/>
      <c r="CZH147" s="167"/>
      <c r="CZI147" s="167"/>
      <c r="CZJ147" s="167"/>
      <c r="CZK147" s="167"/>
      <c r="CZL147" s="167"/>
      <c r="CZM147" s="167"/>
      <c r="CZN147" s="167"/>
      <c r="CZO147" s="167"/>
      <c r="CZP147" s="167"/>
      <c r="CZQ147" s="167"/>
      <c r="CZR147" s="167"/>
      <c r="CZS147" s="167"/>
      <c r="CZT147" s="167"/>
      <c r="CZU147" s="167"/>
      <c r="CZV147" s="167"/>
      <c r="CZW147" s="167"/>
      <c r="CZX147" s="167"/>
      <c r="CZY147" s="167"/>
      <c r="CZZ147" s="167"/>
      <c r="DAA147" s="167"/>
      <c r="DAB147" s="167"/>
      <c r="DAC147" s="167"/>
      <c r="DAD147" s="167"/>
      <c r="DAE147" s="167"/>
      <c r="DAF147" s="167"/>
      <c r="DAG147" s="167"/>
      <c r="DAH147" s="167"/>
      <c r="DAI147" s="167"/>
      <c r="DAJ147" s="167"/>
      <c r="DAK147" s="167"/>
      <c r="DAL147" s="167"/>
      <c r="DAM147" s="167"/>
      <c r="DAN147" s="167"/>
      <c r="DAO147" s="167"/>
      <c r="DAP147" s="167"/>
      <c r="DAQ147" s="167"/>
      <c r="DAR147" s="167"/>
      <c r="DAS147" s="167"/>
      <c r="DAT147" s="167"/>
      <c r="DAU147" s="167"/>
      <c r="DAV147" s="167"/>
      <c r="DAW147" s="167"/>
      <c r="DAX147" s="167"/>
      <c r="DAY147" s="167"/>
      <c r="DAZ147" s="167"/>
      <c r="DBA147" s="167"/>
      <c r="DBB147" s="167"/>
      <c r="DBC147" s="167"/>
      <c r="DBD147" s="167"/>
      <c r="DBE147" s="167"/>
      <c r="DBF147" s="167"/>
      <c r="DBG147" s="167"/>
      <c r="DBH147" s="167"/>
      <c r="DBI147" s="167"/>
      <c r="DBJ147" s="167"/>
      <c r="DBK147" s="167"/>
      <c r="DBL147" s="167"/>
      <c r="DBM147" s="167"/>
      <c r="DBN147" s="167"/>
      <c r="DBO147" s="167"/>
      <c r="DBP147" s="167"/>
      <c r="DBQ147" s="167"/>
      <c r="DBR147" s="167"/>
      <c r="DBS147" s="167"/>
      <c r="DBT147" s="167"/>
      <c r="DBU147" s="167"/>
      <c r="DBV147" s="167"/>
      <c r="DBW147" s="167"/>
      <c r="DBX147" s="167"/>
      <c r="DBY147" s="167"/>
      <c r="DBZ147" s="167"/>
      <c r="DCA147" s="167"/>
      <c r="DCB147" s="167"/>
      <c r="DCC147" s="167"/>
      <c r="DCD147" s="167"/>
      <c r="DCE147" s="167"/>
      <c r="DCF147" s="167"/>
      <c r="DCG147" s="167"/>
      <c r="DCH147" s="167"/>
      <c r="DCI147" s="167"/>
      <c r="DCJ147" s="167"/>
      <c r="DCK147" s="167"/>
      <c r="DCL147" s="167"/>
      <c r="DCM147" s="167"/>
      <c r="DCN147" s="167"/>
      <c r="DCO147" s="167"/>
      <c r="DCP147" s="167"/>
      <c r="DCQ147" s="167"/>
      <c r="DCR147" s="167"/>
      <c r="DCS147" s="167"/>
      <c r="DCT147" s="167"/>
      <c r="DCU147" s="167"/>
      <c r="DCV147" s="167"/>
      <c r="DCW147" s="167"/>
      <c r="DCX147" s="167"/>
      <c r="DCY147" s="167"/>
      <c r="DCZ147" s="167"/>
      <c r="DDA147" s="167"/>
      <c r="DDB147" s="167"/>
      <c r="DDC147" s="167"/>
      <c r="DDD147" s="167"/>
      <c r="DDE147" s="167"/>
      <c r="DDF147" s="167"/>
      <c r="DDG147" s="167"/>
      <c r="DDH147" s="167"/>
      <c r="DDI147" s="167"/>
      <c r="DDJ147" s="167"/>
      <c r="DDK147" s="167"/>
      <c r="DDL147" s="167"/>
      <c r="DDM147" s="167"/>
      <c r="DDN147" s="167"/>
      <c r="DDO147" s="167"/>
      <c r="DDP147" s="167"/>
      <c r="DDQ147" s="167"/>
      <c r="DDR147" s="167"/>
      <c r="DDS147" s="167"/>
      <c r="DDT147" s="167"/>
      <c r="DDU147" s="167"/>
      <c r="DDV147" s="167"/>
      <c r="DDW147" s="167"/>
      <c r="DDX147" s="167"/>
      <c r="DDY147" s="167"/>
      <c r="DDZ147" s="167"/>
      <c r="DEA147" s="167"/>
      <c r="DEB147" s="167"/>
      <c r="DEC147" s="167"/>
      <c r="DED147" s="167"/>
      <c r="DEE147" s="167"/>
      <c r="DEF147" s="167"/>
      <c r="DEG147" s="167"/>
      <c r="DEH147" s="167"/>
      <c r="DEI147" s="167"/>
      <c r="DEJ147" s="167"/>
      <c r="DEK147" s="167"/>
      <c r="DEL147" s="167"/>
      <c r="DEM147" s="167"/>
      <c r="DEN147" s="167"/>
      <c r="DEO147" s="167"/>
      <c r="DEP147" s="167"/>
      <c r="DEQ147" s="167"/>
      <c r="DER147" s="167"/>
      <c r="DES147" s="167"/>
      <c r="DET147" s="167"/>
      <c r="DEU147" s="167"/>
      <c r="DEV147" s="167"/>
      <c r="DEW147" s="167"/>
      <c r="DEX147" s="167"/>
      <c r="DEY147" s="167"/>
      <c r="DEZ147" s="167"/>
      <c r="DFA147" s="167"/>
      <c r="DFB147" s="167"/>
      <c r="DFC147" s="167"/>
      <c r="DFD147" s="167"/>
      <c r="DFE147" s="167"/>
      <c r="DFF147" s="167"/>
      <c r="DFG147" s="167"/>
      <c r="DFH147" s="167"/>
      <c r="DFI147" s="167"/>
      <c r="DFJ147" s="167"/>
      <c r="DFK147" s="167"/>
      <c r="DFL147" s="167"/>
      <c r="DFM147" s="167"/>
      <c r="DFN147" s="167"/>
      <c r="DFO147" s="167"/>
      <c r="DFP147" s="167"/>
      <c r="DFQ147" s="167"/>
      <c r="DFR147" s="167"/>
      <c r="DFS147" s="167"/>
      <c r="DFT147" s="167"/>
      <c r="DFU147" s="167"/>
      <c r="DFV147" s="167"/>
      <c r="DFW147" s="167"/>
      <c r="DFX147" s="167"/>
      <c r="DFY147" s="167"/>
      <c r="DFZ147" s="167"/>
      <c r="DGA147" s="167"/>
      <c r="DGB147" s="167"/>
      <c r="DGC147" s="167"/>
      <c r="DGD147" s="167"/>
      <c r="DGE147" s="167"/>
      <c r="DGF147" s="167"/>
      <c r="DGG147" s="167"/>
      <c r="DGH147" s="167"/>
      <c r="DGI147" s="167"/>
      <c r="DGJ147" s="167"/>
      <c r="DGK147" s="167"/>
      <c r="DGL147" s="167"/>
      <c r="DGM147" s="167"/>
      <c r="DGN147" s="167"/>
      <c r="DGO147" s="167"/>
      <c r="DGP147" s="167"/>
      <c r="DGQ147" s="167"/>
      <c r="DGR147" s="167"/>
      <c r="DGS147" s="167"/>
      <c r="DGT147" s="167"/>
      <c r="DGU147" s="167"/>
      <c r="DGV147" s="167"/>
      <c r="DGW147" s="167"/>
      <c r="DGX147" s="167"/>
      <c r="DGY147" s="167"/>
      <c r="DGZ147" s="167"/>
      <c r="DHA147" s="167"/>
      <c r="DHB147" s="167"/>
      <c r="DHC147" s="167"/>
      <c r="DHD147" s="167"/>
      <c r="DHE147" s="167"/>
      <c r="DHF147" s="167"/>
      <c r="DHG147" s="167"/>
      <c r="DHH147" s="167"/>
      <c r="DHI147" s="167"/>
      <c r="DHJ147" s="167"/>
      <c r="DHK147" s="167"/>
      <c r="DHL147" s="167"/>
      <c r="DHM147" s="167"/>
      <c r="DHN147" s="167"/>
      <c r="DHO147" s="167"/>
      <c r="DHP147" s="167"/>
      <c r="DHQ147" s="167"/>
      <c r="DHR147" s="167"/>
      <c r="DHS147" s="167"/>
      <c r="DHT147" s="167"/>
      <c r="DHU147" s="167"/>
      <c r="DHV147" s="167"/>
      <c r="DHW147" s="167"/>
      <c r="DHX147" s="167"/>
      <c r="DHY147" s="167"/>
      <c r="DHZ147" s="167"/>
      <c r="DIA147" s="167"/>
      <c r="DIB147" s="167"/>
      <c r="DIC147" s="167"/>
      <c r="DID147" s="167"/>
      <c r="DIE147" s="167"/>
      <c r="DIF147" s="167"/>
      <c r="DIG147" s="167"/>
      <c r="DIH147" s="167"/>
      <c r="DII147" s="167"/>
      <c r="DIJ147" s="167"/>
      <c r="DIK147" s="167"/>
      <c r="DIL147" s="167"/>
      <c r="DIM147" s="167"/>
      <c r="DIN147" s="167"/>
      <c r="DIO147" s="167"/>
      <c r="DIP147" s="167"/>
      <c r="DIQ147" s="167"/>
      <c r="DIR147" s="167"/>
      <c r="DIS147" s="167"/>
      <c r="DIT147" s="167"/>
      <c r="DIU147" s="167"/>
      <c r="DIV147" s="167"/>
      <c r="DIW147" s="167"/>
      <c r="DIX147" s="167"/>
      <c r="DIY147" s="167"/>
      <c r="DIZ147" s="167"/>
      <c r="DJA147" s="167"/>
      <c r="DJB147" s="167"/>
      <c r="DJC147" s="167"/>
      <c r="DJD147" s="167"/>
      <c r="DJE147" s="167"/>
      <c r="DJF147" s="167"/>
      <c r="DJG147" s="167"/>
      <c r="DJH147" s="167"/>
      <c r="DJI147" s="167"/>
      <c r="DJJ147" s="167"/>
      <c r="DJK147" s="167"/>
      <c r="DJL147" s="167"/>
      <c r="DJM147" s="167"/>
      <c r="DJN147" s="167"/>
      <c r="DJO147" s="167"/>
      <c r="DJP147" s="167"/>
      <c r="DJQ147" s="167"/>
      <c r="DJR147" s="167"/>
      <c r="DJS147" s="167"/>
      <c r="DJT147" s="167"/>
      <c r="DJU147" s="167"/>
      <c r="DJV147" s="167"/>
      <c r="DJW147" s="167"/>
      <c r="DJX147" s="167"/>
      <c r="DJY147" s="167"/>
      <c r="DJZ147" s="167"/>
      <c r="DKA147" s="167"/>
      <c r="DKB147" s="167"/>
      <c r="DKC147" s="167"/>
      <c r="DKD147" s="167"/>
      <c r="DKE147" s="167"/>
      <c r="DKF147" s="167"/>
      <c r="DKG147" s="167"/>
      <c r="DKH147" s="167"/>
      <c r="DKI147" s="167"/>
      <c r="DKJ147" s="167"/>
      <c r="DKK147" s="167"/>
      <c r="DKL147" s="167"/>
      <c r="DKM147" s="167"/>
      <c r="DKN147" s="167"/>
      <c r="DKO147" s="167"/>
      <c r="DKP147" s="167"/>
      <c r="DKQ147" s="167"/>
      <c r="DKR147" s="167"/>
      <c r="DKS147" s="167"/>
      <c r="DKT147" s="167"/>
      <c r="DKU147" s="167"/>
      <c r="DKV147" s="167"/>
      <c r="DKW147" s="167"/>
      <c r="DKX147" s="167"/>
      <c r="DKY147" s="167"/>
      <c r="DKZ147" s="167"/>
      <c r="DLA147" s="167"/>
      <c r="DLB147" s="167"/>
      <c r="DLC147" s="167"/>
      <c r="DLD147" s="167"/>
      <c r="DLE147" s="167"/>
      <c r="DLF147" s="167"/>
      <c r="DLG147" s="167"/>
      <c r="DLH147" s="167"/>
      <c r="DLI147" s="167"/>
      <c r="DLJ147" s="167"/>
      <c r="DLK147" s="167"/>
      <c r="DLL147" s="167"/>
      <c r="DLM147" s="167"/>
      <c r="DLN147" s="167"/>
      <c r="DLO147" s="167"/>
      <c r="DLP147" s="167"/>
      <c r="DLQ147" s="167"/>
      <c r="DLR147" s="167"/>
      <c r="DLS147" s="167"/>
      <c r="DLT147" s="167"/>
      <c r="DLU147" s="167"/>
      <c r="DLV147" s="167"/>
      <c r="DLW147" s="167"/>
      <c r="DLX147" s="167"/>
      <c r="DLY147" s="167"/>
      <c r="DLZ147" s="167"/>
      <c r="DMA147" s="167"/>
      <c r="DMB147" s="167"/>
      <c r="DMC147" s="167"/>
      <c r="DMD147" s="167"/>
      <c r="DME147" s="167"/>
      <c r="DMF147" s="167"/>
      <c r="DMG147" s="167"/>
      <c r="DMH147" s="167"/>
      <c r="DMI147" s="167"/>
      <c r="DMJ147" s="167"/>
      <c r="DMK147" s="167"/>
      <c r="DML147" s="167"/>
      <c r="DMM147" s="167"/>
      <c r="DMN147" s="167"/>
      <c r="DMO147" s="167"/>
      <c r="DMP147" s="167"/>
      <c r="DMQ147" s="167"/>
      <c r="DMR147" s="167"/>
      <c r="DMS147" s="167"/>
      <c r="DMT147" s="167"/>
      <c r="DMU147" s="167"/>
      <c r="DMV147" s="167"/>
      <c r="DMW147" s="167"/>
      <c r="DMX147" s="167"/>
      <c r="DMY147" s="167"/>
      <c r="DMZ147" s="167"/>
      <c r="DNA147" s="167"/>
      <c r="DNB147" s="167"/>
      <c r="DNC147" s="167"/>
      <c r="DND147" s="167"/>
      <c r="DNE147" s="167"/>
      <c r="DNF147" s="167"/>
      <c r="DNG147" s="167"/>
      <c r="DNH147" s="167"/>
      <c r="DNI147" s="167"/>
      <c r="DNJ147" s="167"/>
      <c r="DNK147" s="167"/>
      <c r="DNL147" s="167"/>
      <c r="DNM147" s="167"/>
      <c r="DNN147" s="167"/>
      <c r="DNO147" s="167"/>
      <c r="DNP147" s="167"/>
      <c r="DNQ147" s="167"/>
      <c r="DNR147" s="167"/>
      <c r="DNS147" s="167"/>
      <c r="DNT147" s="167"/>
      <c r="DNU147" s="167"/>
      <c r="DNV147" s="167"/>
      <c r="DNW147" s="167"/>
      <c r="DNX147" s="167"/>
      <c r="DNY147" s="167"/>
      <c r="DNZ147" s="167"/>
      <c r="DOA147" s="167"/>
      <c r="DOB147" s="167"/>
      <c r="DOC147" s="167"/>
      <c r="DOD147" s="167"/>
      <c r="DOE147" s="167"/>
      <c r="DOF147" s="167"/>
      <c r="DOG147" s="167"/>
      <c r="DOH147" s="167"/>
      <c r="DOI147" s="167"/>
      <c r="DOJ147" s="167"/>
      <c r="DOK147" s="167"/>
      <c r="DOL147" s="167"/>
      <c r="DOM147" s="167"/>
      <c r="DON147" s="167"/>
      <c r="DOO147" s="167"/>
      <c r="DOP147" s="167"/>
      <c r="DOQ147" s="167"/>
      <c r="DOR147" s="167"/>
      <c r="DOS147" s="167"/>
      <c r="DOT147" s="167"/>
      <c r="DOU147" s="167"/>
      <c r="DOV147" s="167"/>
      <c r="DOW147" s="167"/>
      <c r="DOX147" s="167"/>
      <c r="DOY147" s="167"/>
      <c r="DOZ147" s="167"/>
      <c r="DPA147" s="167"/>
      <c r="DPB147" s="167"/>
      <c r="DPC147" s="167"/>
      <c r="DPD147" s="167"/>
      <c r="DPE147" s="167"/>
      <c r="DPF147" s="167"/>
      <c r="DPG147" s="167"/>
    </row>
    <row r="148" spans="1:3127" s="166" customFormat="1" ht="36.75">
      <c r="A148" s="180" t="s">
        <v>1082</v>
      </c>
      <c r="B148" s="180" t="s">
        <v>1977</v>
      </c>
      <c r="C148" s="180" t="s">
        <v>19</v>
      </c>
      <c r="D148" s="180" t="s">
        <v>141</v>
      </c>
      <c r="E148" s="180" t="s">
        <v>2022</v>
      </c>
      <c r="F148" s="180" t="s">
        <v>24</v>
      </c>
      <c r="G148" s="180" t="s">
        <v>25</v>
      </c>
      <c r="H148" s="180" t="s">
        <v>1972</v>
      </c>
      <c r="I148" s="180" t="s">
        <v>1005</v>
      </c>
      <c r="J148" s="180" t="s">
        <v>1979</v>
      </c>
      <c r="K148" s="180" t="s">
        <v>52</v>
      </c>
      <c r="L148" s="180" t="s">
        <v>1432</v>
      </c>
      <c r="M148" s="181" t="s">
        <v>1113</v>
      </c>
      <c r="N148" s="181">
        <v>100</v>
      </c>
      <c r="O148" s="181">
        <v>100</v>
      </c>
      <c r="P148" s="180" t="s">
        <v>1432</v>
      </c>
      <c r="Q148" s="182">
        <v>249.00000000000003</v>
      </c>
      <c r="R148" s="183" t="s">
        <v>2023</v>
      </c>
      <c r="S148" s="198" t="s">
        <v>2024</v>
      </c>
      <c r="T148" s="181"/>
      <c r="U148" s="5"/>
      <c r="V148" s="5"/>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c r="ANU148"/>
      <c r="ANV148"/>
      <c r="ANW148"/>
      <c r="ANX148"/>
      <c r="ANY148"/>
      <c r="ANZ148"/>
      <c r="AOA148"/>
      <c r="AOB148"/>
      <c r="AOC148"/>
      <c r="AOD148"/>
      <c r="AOE148"/>
      <c r="AOF148"/>
      <c r="AOG148"/>
      <c r="AOH148"/>
      <c r="AOI148"/>
      <c r="AOJ148"/>
      <c r="AOK148"/>
      <c r="AOL148"/>
      <c r="AOM148"/>
      <c r="AON148"/>
      <c r="AOO148"/>
      <c r="AOP148"/>
      <c r="AOQ148"/>
      <c r="AOR148"/>
      <c r="AOS148"/>
      <c r="AOT148"/>
      <c r="AOU148"/>
      <c r="AOV148"/>
      <c r="AOW148"/>
      <c r="AOX148"/>
      <c r="AOY148"/>
      <c r="AOZ148"/>
      <c r="APA148"/>
      <c r="APB148"/>
      <c r="APC148"/>
      <c r="APD148"/>
      <c r="APE148"/>
      <c r="APF148"/>
      <c r="APG148"/>
      <c r="APH148"/>
      <c r="API148"/>
      <c r="APJ148"/>
      <c r="APK148"/>
      <c r="APL148"/>
      <c r="APM148"/>
      <c r="APN148"/>
      <c r="APO148"/>
      <c r="APP148"/>
      <c r="APQ148"/>
      <c r="APR148"/>
      <c r="APS148"/>
      <c r="APT148"/>
      <c r="APU148"/>
      <c r="APV148" s="167"/>
      <c r="APW148" s="167"/>
      <c r="APX148" s="167"/>
      <c r="APY148" s="167"/>
      <c r="APZ148" s="167"/>
      <c r="AQA148" s="167"/>
      <c r="AQB148" s="167"/>
      <c r="AQC148" s="167"/>
      <c r="AQD148" s="167"/>
      <c r="AQE148" s="167"/>
      <c r="AQF148" s="167"/>
      <c r="AQG148" s="167"/>
      <c r="AQH148" s="167"/>
      <c r="AQI148" s="167"/>
      <c r="AQJ148" s="167"/>
      <c r="AQK148" s="167"/>
      <c r="AQL148" s="167"/>
      <c r="AQM148" s="167"/>
      <c r="AQN148" s="167"/>
      <c r="AQO148" s="167"/>
      <c r="AQP148" s="167"/>
      <c r="AQQ148" s="167"/>
      <c r="AQR148" s="167"/>
      <c r="AQS148" s="167"/>
      <c r="AQT148" s="167"/>
      <c r="AQU148" s="167"/>
      <c r="AQV148" s="167"/>
      <c r="AQW148" s="167"/>
      <c r="AQX148" s="167"/>
      <c r="AQY148" s="167"/>
      <c r="AQZ148" s="167"/>
      <c r="ARA148" s="167"/>
      <c r="ARB148" s="167"/>
      <c r="ARC148" s="167"/>
      <c r="ARD148" s="167"/>
      <c r="ARE148" s="167"/>
      <c r="ARF148" s="167"/>
      <c r="ARG148" s="167"/>
      <c r="ARH148" s="167"/>
      <c r="ARI148" s="167"/>
      <c r="ARJ148" s="167"/>
      <c r="ARK148" s="167"/>
      <c r="ARL148" s="167"/>
      <c r="ARM148" s="167"/>
      <c r="ARN148" s="167"/>
      <c r="ARO148" s="167"/>
      <c r="ARP148" s="167"/>
      <c r="ARQ148" s="167"/>
      <c r="ARR148" s="167"/>
      <c r="ARS148" s="167"/>
      <c r="ART148" s="167"/>
      <c r="ARU148" s="167"/>
      <c r="ARV148" s="167"/>
      <c r="ARW148" s="167"/>
      <c r="ARX148" s="167"/>
      <c r="ARY148" s="167"/>
      <c r="ARZ148" s="167"/>
      <c r="ASA148" s="167"/>
      <c r="ASB148" s="167"/>
      <c r="ASC148" s="167"/>
      <c r="ASD148" s="167"/>
      <c r="ASE148" s="167"/>
      <c r="ASF148" s="167"/>
      <c r="ASG148" s="167"/>
      <c r="ASH148" s="167"/>
      <c r="ASI148" s="167"/>
      <c r="ASJ148" s="167"/>
      <c r="ASK148" s="167"/>
      <c r="ASL148" s="167"/>
      <c r="ASM148" s="167"/>
      <c r="ASN148" s="167"/>
      <c r="ASO148" s="167"/>
      <c r="ASP148" s="167"/>
      <c r="ASQ148" s="167"/>
      <c r="ASR148" s="167"/>
      <c r="ASS148" s="167"/>
      <c r="AST148" s="167"/>
      <c r="ASU148" s="167"/>
      <c r="ASV148" s="167"/>
      <c r="ASW148" s="167"/>
      <c r="ASX148" s="167"/>
      <c r="ASY148" s="167"/>
      <c r="ASZ148" s="167"/>
      <c r="ATA148" s="167"/>
      <c r="ATB148" s="167"/>
      <c r="ATC148" s="167"/>
      <c r="ATD148" s="167"/>
      <c r="ATE148" s="167"/>
      <c r="ATF148" s="167"/>
      <c r="ATG148" s="167"/>
      <c r="ATH148" s="167"/>
      <c r="ATI148" s="167"/>
      <c r="ATJ148" s="167"/>
      <c r="ATK148" s="167"/>
      <c r="ATL148" s="167"/>
      <c r="ATM148" s="167"/>
      <c r="ATN148" s="167"/>
      <c r="ATO148" s="167"/>
      <c r="ATP148" s="167"/>
      <c r="ATQ148" s="167"/>
      <c r="ATR148" s="167"/>
      <c r="ATS148" s="167"/>
      <c r="ATT148" s="167"/>
      <c r="ATU148" s="167"/>
      <c r="ATV148" s="167"/>
      <c r="ATW148" s="167"/>
      <c r="ATX148" s="167"/>
      <c r="ATY148" s="167"/>
      <c r="ATZ148" s="167"/>
      <c r="AUA148" s="167"/>
      <c r="AUB148" s="167"/>
      <c r="AUC148" s="167"/>
      <c r="AUD148" s="167"/>
      <c r="AUE148" s="167"/>
      <c r="AUF148" s="167"/>
      <c r="AUG148" s="167"/>
      <c r="AUH148" s="167"/>
      <c r="AUI148" s="167"/>
      <c r="AUJ148" s="167"/>
      <c r="AUK148" s="167"/>
      <c r="AUL148" s="167"/>
      <c r="AUM148" s="167"/>
      <c r="AUN148" s="167"/>
      <c r="AUO148" s="167"/>
      <c r="AUP148" s="167"/>
      <c r="AUQ148" s="167"/>
      <c r="AUR148" s="167"/>
      <c r="AUS148" s="167"/>
      <c r="AUT148" s="167"/>
      <c r="AUU148" s="167"/>
      <c r="AUV148" s="167"/>
      <c r="AUW148" s="167"/>
      <c r="AUX148" s="167"/>
      <c r="AUY148" s="167"/>
      <c r="AUZ148" s="167"/>
      <c r="AVA148" s="167"/>
      <c r="AVB148" s="167"/>
      <c r="AVC148" s="167"/>
      <c r="AVD148" s="167"/>
      <c r="AVE148" s="167"/>
      <c r="AVF148" s="167"/>
      <c r="AVG148" s="167"/>
      <c r="AVH148" s="167"/>
      <c r="AVI148" s="167"/>
      <c r="AVJ148" s="167"/>
      <c r="AVK148" s="167"/>
      <c r="AVL148" s="167"/>
      <c r="AVM148" s="167"/>
      <c r="AVN148" s="167"/>
      <c r="AVO148" s="167"/>
      <c r="AVP148" s="167"/>
      <c r="AVQ148" s="167"/>
      <c r="AVR148" s="167"/>
      <c r="AVS148" s="167"/>
      <c r="AVT148" s="167"/>
      <c r="AVU148" s="167"/>
      <c r="AVV148" s="167"/>
      <c r="AVW148" s="167"/>
      <c r="AVX148" s="167"/>
      <c r="AVY148" s="167"/>
      <c r="AVZ148" s="167"/>
      <c r="AWA148" s="167"/>
      <c r="AWB148" s="167"/>
      <c r="AWC148" s="167"/>
      <c r="AWD148" s="167"/>
      <c r="AWE148" s="167"/>
      <c r="AWF148" s="167"/>
      <c r="AWG148" s="167"/>
      <c r="AWH148" s="167"/>
      <c r="AWI148" s="167"/>
      <c r="AWJ148" s="167"/>
      <c r="AWK148" s="167"/>
      <c r="AWL148" s="167"/>
      <c r="AWM148" s="167"/>
      <c r="AWN148" s="167"/>
      <c r="AWO148" s="167"/>
      <c r="AWP148" s="167"/>
      <c r="AWQ148" s="167"/>
      <c r="AWR148" s="167"/>
      <c r="AWS148" s="167"/>
      <c r="AWT148" s="167"/>
      <c r="AWU148" s="167"/>
      <c r="AWV148" s="167"/>
      <c r="AWW148" s="167"/>
      <c r="AWX148" s="167"/>
      <c r="AWY148" s="167"/>
      <c r="AWZ148" s="167"/>
      <c r="AXA148" s="167"/>
      <c r="AXB148" s="167"/>
      <c r="AXC148" s="167"/>
      <c r="AXD148" s="167"/>
      <c r="AXE148" s="167"/>
      <c r="AXF148" s="167"/>
      <c r="AXG148" s="167"/>
      <c r="AXH148" s="167"/>
      <c r="AXI148" s="167"/>
      <c r="AXJ148" s="167"/>
      <c r="AXK148" s="167"/>
      <c r="AXL148" s="167"/>
      <c r="AXM148" s="167"/>
      <c r="AXN148" s="167"/>
      <c r="AXO148" s="167"/>
      <c r="AXP148" s="167"/>
      <c r="AXQ148" s="167"/>
      <c r="AXR148" s="167"/>
      <c r="AXS148" s="167"/>
      <c r="AXT148" s="167"/>
      <c r="AXU148" s="167"/>
      <c r="AXV148" s="167"/>
      <c r="AXW148" s="167"/>
      <c r="AXX148" s="167"/>
      <c r="AXY148" s="167"/>
      <c r="AXZ148" s="167"/>
      <c r="AYA148" s="167"/>
      <c r="AYB148" s="167"/>
      <c r="AYC148" s="167"/>
      <c r="AYD148" s="167"/>
      <c r="AYE148" s="167"/>
      <c r="AYF148" s="167"/>
      <c r="AYG148" s="167"/>
      <c r="AYH148" s="167"/>
      <c r="AYI148" s="167"/>
      <c r="AYJ148" s="167"/>
      <c r="AYK148" s="167"/>
      <c r="AYL148" s="167"/>
      <c r="AYM148" s="167"/>
      <c r="AYN148" s="167"/>
      <c r="AYO148" s="167"/>
      <c r="AYP148" s="167"/>
      <c r="AYQ148" s="167"/>
      <c r="AYR148" s="167"/>
      <c r="AYS148" s="167"/>
      <c r="AYT148" s="167"/>
      <c r="AYU148" s="167"/>
      <c r="AYV148" s="167"/>
      <c r="AYW148" s="167"/>
      <c r="AYX148" s="167"/>
      <c r="AYY148" s="167"/>
      <c r="AYZ148" s="167"/>
      <c r="AZA148" s="167"/>
      <c r="AZB148" s="167"/>
      <c r="AZC148" s="167"/>
      <c r="AZD148" s="167"/>
      <c r="AZE148" s="167"/>
      <c r="AZF148" s="167"/>
      <c r="AZG148" s="167"/>
      <c r="AZH148" s="167"/>
      <c r="AZI148" s="167"/>
      <c r="AZJ148" s="167"/>
      <c r="AZK148" s="167"/>
      <c r="AZL148" s="167"/>
      <c r="AZM148" s="167"/>
      <c r="AZN148" s="167"/>
      <c r="AZO148" s="167"/>
      <c r="AZP148" s="167"/>
      <c r="AZQ148" s="167"/>
      <c r="AZR148" s="167"/>
      <c r="AZS148" s="167"/>
      <c r="AZT148" s="167"/>
      <c r="AZU148" s="167"/>
      <c r="AZV148" s="167"/>
      <c r="AZW148" s="167"/>
      <c r="AZX148" s="167"/>
      <c r="AZY148" s="167"/>
      <c r="AZZ148" s="167"/>
      <c r="BAA148" s="167"/>
      <c r="BAB148" s="167"/>
      <c r="BAC148" s="167"/>
      <c r="BAD148" s="167"/>
      <c r="BAE148" s="167"/>
      <c r="BAF148" s="167"/>
      <c r="BAG148" s="167"/>
      <c r="BAH148" s="167"/>
      <c r="BAI148" s="167"/>
      <c r="BAJ148" s="167"/>
      <c r="BAK148" s="167"/>
      <c r="BAL148" s="167"/>
      <c r="BAM148" s="167"/>
      <c r="BAN148" s="167"/>
      <c r="BAO148" s="167"/>
      <c r="BAP148" s="167"/>
      <c r="BAQ148" s="167"/>
      <c r="BAR148" s="167"/>
      <c r="BAS148" s="167"/>
      <c r="BAT148" s="167"/>
      <c r="BAU148" s="167"/>
      <c r="BAV148" s="167"/>
      <c r="BAW148" s="167"/>
      <c r="BAX148" s="167"/>
      <c r="BAY148" s="167"/>
      <c r="BAZ148" s="167"/>
      <c r="BBA148" s="167"/>
      <c r="BBB148" s="167"/>
      <c r="BBC148" s="167"/>
      <c r="BBD148" s="167"/>
      <c r="BBE148" s="167"/>
      <c r="BBF148" s="167"/>
      <c r="BBG148" s="167"/>
      <c r="BBH148" s="167"/>
      <c r="BBI148" s="167"/>
      <c r="BBJ148" s="167"/>
      <c r="BBK148" s="167"/>
      <c r="BBL148" s="167"/>
      <c r="BBM148" s="167"/>
      <c r="BBN148" s="167"/>
      <c r="BBO148" s="167"/>
      <c r="BBP148" s="167"/>
      <c r="BBQ148" s="167"/>
      <c r="BBR148" s="167"/>
      <c r="BBS148" s="167"/>
      <c r="BBT148" s="167"/>
      <c r="BBU148" s="167"/>
      <c r="BBV148" s="167"/>
      <c r="BBW148" s="167"/>
      <c r="BBX148" s="167"/>
      <c r="BBY148" s="167"/>
      <c r="BBZ148" s="167"/>
      <c r="BCA148" s="167"/>
      <c r="BCB148" s="167"/>
      <c r="BCC148" s="167"/>
      <c r="BCD148" s="167"/>
      <c r="BCE148" s="167"/>
      <c r="BCF148" s="167"/>
      <c r="BCG148" s="167"/>
      <c r="BCH148" s="167"/>
      <c r="BCI148" s="167"/>
      <c r="BCJ148" s="167"/>
      <c r="BCK148" s="167"/>
      <c r="BCL148" s="167"/>
      <c r="BCM148" s="167"/>
      <c r="BCN148" s="167"/>
      <c r="BCO148" s="167"/>
      <c r="BCP148" s="167"/>
      <c r="BCQ148" s="167"/>
      <c r="BCR148" s="167"/>
      <c r="BCS148" s="167"/>
      <c r="BCT148" s="167"/>
      <c r="BCU148" s="167"/>
      <c r="BCV148" s="167"/>
      <c r="BCW148" s="167"/>
      <c r="BCX148" s="167"/>
      <c r="BCY148" s="167"/>
      <c r="BCZ148" s="167"/>
      <c r="BDA148" s="167"/>
      <c r="BDB148" s="167"/>
      <c r="BDC148" s="167"/>
      <c r="BDD148" s="167"/>
      <c r="BDE148" s="167"/>
      <c r="BDF148" s="167"/>
      <c r="BDG148" s="167"/>
      <c r="BDH148" s="167"/>
      <c r="BDI148" s="167"/>
      <c r="BDJ148" s="167"/>
      <c r="BDK148" s="167"/>
      <c r="BDL148" s="167"/>
      <c r="BDM148" s="167"/>
      <c r="BDN148" s="167"/>
      <c r="BDO148" s="167"/>
      <c r="BDP148" s="167"/>
      <c r="BDQ148" s="167"/>
      <c r="BDR148" s="167"/>
      <c r="BDS148" s="167"/>
      <c r="BDT148" s="167"/>
      <c r="BDU148" s="167"/>
      <c r="BDV148" s="167"/>
      <c r="BDW148" s="167"/>
      <c r="BDX148" s="167"/>
      <c r="BDY148" s="167"/>
      <c r="BDZ148" s="167"/>
      <c r="BEA148" s="167"/>
      <c r="BEB148" s="167"/>
      <c r="BEC148" s="167"/>
      <c r="BED148" s="167"/>
      <c r="BEE148" s="167"/>
      <c r="BEF148" s="167"/>
      <c r="BEG148" s="167"/>
      <c r="BEH148" s="167"/>
      <c r="BEI148" s="167"/>
      <c r="BEJ148" s="167"/>
      <c r="BEK148" s="167"/>
      <c r="BEL148" s="167"/>
      <c r="BEM148" s="167"/>
      <c r="BEN148" s="167"/>
      <c r="BEO148" s="167"/>
      <c r="BEP148" s="167"/>
      <c r="BEQ148" s="167"/>
      <c r="BER148" s="167"/>
      <c r="BES148" s="167"/>
      <c r="BET148" s="167"/>
      <c r="BEU148" s="167"/>
      <c r="BEV148" s="167"/>
      <c r="BEW148" s="167"/>
      <c r="BEX148" s="167"/>
      <c r="BEY148" s="167"/>
      <c r="BEZ148" s="167"/>
      <c r="BFA148" s="167"/>
      <c r="BFB148" s="167"/>
      <c r="BFC148" s="167"/>
      <c r="BFD148" s="167"/>
      <c r="BFE148" s="167"/>
      <c r="BFF148" s="167"/>
      <c r="BFG148" s="167"/>
      <c r="BFH148" s="167"/>
      <c r="BFI148" s="167"/>
      <c r="BFJ148" s="167"/>
      <c r="BFK148" s="167"/>
      <c r="BFL148" s="167"/>
      <c r="BFM148" s="167"/>
      <c r="BFN148" s="167"/>
      <c r="BFO148" s="167"/>
      <c r="BFP148" s="167"/>
      <c r="BFQ148" s="167"/>
      <c r="BFR148" s="167"/>
      <c r="BFS148" s="167"/>
      <c r="BFT148" s="167"/>
      <c r="BFU148" s="167"/>
      <c r="BFV148" s="167"/>
      <c r="BFW148" s="167"/>
      <c r="BFX148" s="167"/>
      <c r="BFY148" s="167"/>
      <c r="BFZ148" s="167"/>
      <c r="BGA148" s="167"/>
      <c r="BGB148" s="167"/>
      <c r="BGC148" s="167"/>
      <c r="BGD148" s="167"/>
      <c r="BGE148" s="167"/>
      <c r="BGF148" s="167"/>
      <c r="BGG148" s="167"/>
      <c r="BGH148" s="167"/>
      <c r="BGI148" s="167"/>
      <c r="BGJ148" s="167"/>
      <c r="BGK148" s="167"/>
      <c r="BGL148" s="167"/>
      <c r="BGM148" s="167"/>
      <c r="BGN148" s="167"/>
      <c r="BGO148" s="167"/>
      <c r="BGP148" s="167"/>
      <c r="BGQ148" s="167"/>
      <c r="BGR148" s="167"/>
      <c r="BGS148" s="167"/>
      <c r="BGT148" s="167"/>
      <c r="BGU148" s="167"/>
      <c r="BGV148" s="167"/>
      <c r="BGW148" s="167"/>
      <c r="BGX148" s="167"/>
      <c r="BGY148" s="167"/>
      <c r="BGZ148" s="167"/>
      <c r="BHA148" s="167"/>
      <c r="BHB148" s="167"/>
      <c r="BHC148" s="167"/>
      <c r="BHD148" s="167"/>
      <c r="BHE148" s="167"/>
      <c r="BHF148" s="167"/>
      <c r="BHG148" s="167"/>
      <c r="BHH148" s="167"/>
      <c r="BHI148" s="167"/>
      <c r="BHJ148" s="167"/>
      <c r="BHK148" s="167"/>
      <c r="BHL148" s="167"/>
      <c r="BHM148" s="167"/>
      <c r="BHN148" s="167"/>
      <c r="BHO148" s="167"/>
      <c r="BHP148" s="167"/>
      <c r="BHQ148" s="167"/>
      <c r="BHR148" s="167"/>
      <c r="BHS148" s="167"/>
      <c r="BHT148" s="167"/>
      <c r="BHU148" s="167"/>
      <c r="BHV148" s="167"/>
      <c r="BHW148" s="167"/>
      <c r="BHX148" s="167"/>
      <c r="BHY148" s="167"/>
      <c r="BHZ148" s="167"/>
      <c r="BIA148" s="167"/>
      <c r="BIB148" s="167"/>
      <c r="BIC148" s="167"/>
      <c r="BID148" s="167"/>
      <c r="BIE148" s="167"/>
      <c r="BIF148" s="167"/>
      <c r="BIG148" s="167"/>
      <c r="BIH148" s="167"/>
      <c r="BII148" s="167"/>
      <c r="BIJ148" s="167"/>
      <c r="BIK148" s="167"/>
      <c r="BIL148" s="167"/>
      <c r="BIM148" s="167"/>
      <c r="BIN148" s="167"/>
      <c r="BIO148" s="167"/>
      <c r="BIP148" s="167"/>
      <c r="BIQ148" s="167"/>
      <c r="BIR148" s="167"/>
      <c r="BIS148" s="167"/>
      <c r="BIT148" s="167"/>
      <c r="BIU148" s="167"/>
      <c r="BIV148" s="167"/>
      <c r="BIW148" s="167"/>
      <c r="BIX148" s="167"/>
      <c r="BIY148" s="167"/>
      <c r="BIZ148" s="167"/>
      <c r="BJA148" s="167"/>
      <c r="BJB148" s="167"/>
      <c r="BJC148" s="167"/>
      <c r="BJD148" s="167"/>
      <c r="BJE148" s="167"/>
      <c r="BJF148" s="167"/>
      <c r="BJG148" s="167"/>
      <c r="BJH148" s="167"/>
      <c r="BJI148" s="167"/>
      <c r="BJJ148" s="167"/>
      <c r="BJK148" s="167"/>
      <c r="BJL148" s="167"/>
      <c r="BJM148" s="167"/>
      <c r="BJN148" s="167"/>
      <c r="BJO148" s="167"/>
      <c r="BJP148" s="167"/>
      <c r="BJQ148" s="167"/>
      <c r="BJR148" s="167"/>
      <c r="BJS148" s="167"/>
      <c r="BJT148" s="167"/>
      <c r="BJU148" s="167"/>
      <c r="BJV148" s="167"/>
      <c r="BJW148" s="167"/>
      <c r="BJX148" s="167"/>
      <c r="BJY148" s="167"/>
      <c r="BJZ148" s="167"/>
      <c r="BKA148" s="167"/>
      <c r="BKB148" s="167"/>
      <c r="BKC148" s="167"/>
      <c r="BKD148" s="167"/>
      <c r="BKE148" s="167"/>
      <c r="BKF148" s="167"/>
      <c r="BKG148" s="167"/>
      <c r="BKH148" s="167"/>
      <c r="BKI148" s="167"/>
      <c r="BKJ148" s="167"/>
      <c r="BKK148" s="167"/>
      <c r="BKL148" s="167"/>
      <c r="BKM148" s="167"/>
      <c r="BKN148" s="167"/>
      <c r="BKO148" s="167"/>
      <c r="BKP148" s="167"/>
      <c r="BKQ148" s="167"/>
      <c r="BKR148" s="167"/>
      <c r="BKS148" s="167"/>
      <c r="BKT148" s="167"/>
      <c r="BKU148" s="167"/>
      <c r="BKV148" s="167"/>
      <c r="BKW148" s="167"/>
      <c r="BKX148" s="167"/>
      <c r="BKY148" s="167"/>
      <c r="BKZ148" s="167"/>
      <c r="BLA148" s="167"/>
      <c r="BLB148" s="167"/>
      <c r="BLC148" s="167"/>
      <c r="BLD148" s="167"/>
      <c r="BLE148" s="167"/>
      <c r="BLF148" s="167"/>
      <c r="BLG148" s="167"/>
      <c r="BLH148" s="167"/>
      <c r="BLI148" s="167"/>
      <c r="BLJ148" s="167"/>
      <c r="BLK148" s="167"/>
      <c r="BLL148" s="167"/>
      <c r="BLM148" s="167"/>
      <c r="BLN148" s="167"/>
      <c r="BLO148" s="167"/>
      <c r="BLP148" s="167"/>
      <c r="BLQ148" s="167"/>
      <c r="BLR148" s="167"/>
      <c r="BLS148" s="167"/>
      <c r="BLT148" s="167"/>
      <c r="BLU148" s="167"/>
      <c r="BLV148" s="167"/>
      <c r="BLW148" s="167"/>
      <c r="BLX148" s="167"/>
      <c r="BLY148" s="167"/>
      <c r="BLZ148" s="167"/>
      <c r="BMA148" s="167"/>
      <c r="BMB148" s="167"/>
      <c r="BMC148" s="167"/>
      <c r="BMD148" s="167"/>
      <c r="BME148" s="167"/>
      <c r="BMF148" s="167"/>
      <c r="BMG148" s="167"/>
      <c r="BMH148" s="167"/>
      <c r="BMI148" s="167"/>
      <c r="BMJ148" s="167"/>
      <c r="BMK148" s="167"/>
      <c r="BML148" s="167"/>
      <c r="BMM148" s="167"/>
      <c r="BMN148" s="167"/>
      <c r="BMO148" s="167"/>
      <c r="BMP148" s="167"/>
      <c r="BMQ148" s="167"/>
      <c r="BMR148" s="167"/>
      <c r="BMS148" s="167"/>
      <c r="BMT148" s="167"/>
      <c r="BMU148" s="167"/>
      <c r="BMV148" s="167"/>
      <c r="BMW148" s="167"/>
      <c r="BMX148" s="167"/>
      <c r="BMY148" s="167"/>
      <c r="BMZ148" s="167"/>
      <c r="BNA148" s="167"/>
      <c r="BNB148" s="167"/>
      <c r="BNC148" s="167"/>
      <c r="BND148" s="167"/>
      <c r="BNE148" s="167"/>
      <c r="BNF148" s="167"/>
      <c r="BNG148" s="167"/>
      <c r="BNH148" s="167"/>
      <c r="BNI148" s="167"/>
      <c r="BNJ148" s="167"/>
      <c r="BNK148" s="167"/>
      <c r="BNL148" s="167"/>
      <c r="BNM148" s="167"/>
      <c r="BNN148" s="167"/>
      <c r="BNO148" s="167"/>
      <c r="BNP148" s="167"/>
      <c r="BNQ148" s="167"/>
      <c r="BNR148" s="167"/>
      <c r="BNS148" s="167"/>
      <c r="BNT148" s="167"/>
      <c r="BNU148" s="167"/>
      <c r="BNV148" s="167"/>
      <c r="BNW148" s="167"/>
      <c r="BNX148" s="167"/>
      <c r="BNY148" s="167"/>
      <c r="BNZ148" s="167"/>
      <c r="BOA148" s="167"/>
      <c r="BOB148" s="167"/>
      <c r="BOC148" s="167"/>
      <c r="BOD148" s="167"/>
      <c r="BOE148" s="167"/>
      <c r="BOF148" s="167"/>
      <c r="BOG148" s="167"/>
      <c r="BOH148" s="167"/>
      <c r="BOI148" s="167"/>
      <c r="BOJ148" s="167"/>
      <c r="BOK148" s="167"/>
      <c r="BOL148" s="167"/>
      <c r="BOM148" s="167"/>
      <c r="BON148" s="167"/>
      <c r="BOO148" s="167"/>
      <c r="BOP148" s="167"/>
      <c r="BOQ148" s="167"/>
      <c r="BOR148" s="167"/>
      <c r="BOS148" s="167"/>
      <c r="BOT148" s="167"/>
      <c r="BOU148" s="167"/>
      <c r="BOV148" s="167"/>
      <c r="BOW148" s="167"/>
      <c r="BOX148" s="167"/>
      <c r="BOY148" s="167"/>
      <c r="BOZ148" s="167"/>
      <c r="BPA148" s="167"/>
      <c r="BPB148" s="167"/>
      <c r="BPC148" s="167"/>
      <c r="BPD148" s="167"/>
      <c r="BPE148" s="167"/>
      <c r="BPF148" s="167"/>
      <c r="BPG148" s="167"/>
      <c r="BPH148" s="167"/>
      <c r="BPI148" s="167"/>
      <c r="BPJ148" s="167"/>
      <c r="BPK148" s="167"/>
      <c r="BPL148" s="167"/>
      <c r="BPM148" s="167"/>
      <c r="BPN148" s="167"/>
      <c r="BPO148" s="167"/>
      <c r="BPP148" s="167"/>
      <c r="BPQ148" s="167"/>
      <c r="BPR148" s="167"/>
      <c r="BPS148" s="167"/>
      <c r="BPT148" s="167"/>
      <c r="BPU148" s="167"/>
      <c r="BPV148" s="167"/>
      <c r="BPW148" s="167"/>
      <c r="BPX148" s="167"/>
      <c r="BPY148" s="167"/>
      <c r="BPZ148" s="167"/>
      <c r="BQA148" s="167"/>
      <c r="BQB148" s="167"/>
      <c r="BQC148" s="167"/>
      <c r="BQD148" s="167"/>
      <c r="BQE148" s="167"/>
      <c r="BQF148" s="167"/>
      <c r="BQG148" s="167"/>
      <c r="BQH148" s="167"/>
      <c r="BQI148" s="167"/>
      <c r="BQJ148" s="167"/>
      <c r="BQK148" s="167"/>
      <c r="BQL148" s="167"/>
      <c r="BQM148" s="167"/>
      <c r="BQN148" s="167"/>
      <c r="BQO148" s="167"/>
      <c r="BQP148" s="167"/>
      <c r="BQQ148" s="167"/>
      <c r="BQR148" s="167"/>
      <c r="BQS148" s="167"/>
      <c r="BQT148" s="167"/>
      <c r="BQU148" s="167"/>
      <c r="BQV148" s="167"/>
      <c r="BQW148" s="167"/>
      <c r="BQX148" s="167"/>
      <c r="BQY148" s="167"/>
      <c r="BQZ148" s="167"/>
      <c r="BRA148" s="167"/>
      <c r="BRB148" s="167"/>
      <c r="BRC148" s="167"/>
      <c r="BRD148" s="167"/>
      <c r="BRE148" s="167"/>
      <c r="BRF148" s="167"/>
      <c r="BRG148" s="167"/>
      <c r="BRH148" s="167"/>
      <c r="BRI148" s="167"/>
      <c r="BRJ148" s="167"/>
      <c r="BRK148" s="167"/>
      <c r="BRL148" s="167"/>
      <c r="BRM148" s="167"/>
      <c r="BRN148" s="167"/>
      <c r="BRO148" s="167"/>
      <c r="BRP148" s="167"/>
      <c r="BRQ148" s="167"/>
      <c r="BRR148" s="167"/>
      <c r="BRS148" s="167"/>
      <c r="BRT148" s="167"/>
      <c r="BRU148" s="167"/>
      <c r="BRV148" s="167"/>
      <c r="BRW148" s="167"/>
      <c r="BRX148" s="167"/>
      <c r="BRY148" s="167"/>
      <c r="BRZ148" s="167"/>
      <c r="BSA148" s="167"/>
      <c r="BSB148" s="167"/>
      <c r="BSC148" s="167"/>
      <c r="BSD148" s="167"/>
      <c r="BSE148" s="167"/>
      <c r="BSF148" s="167"/>
      <c r="BSG148" s="167"/>
      <c r="BSH148" s="167"/>
      <c r="BSI148" s="167"/>
      <c r="BSJ148" s="167"/>
      <c r="BSK148" s="167"/>
      <c r="BSL148" s="167"/>
      <c r="BSM148" s="167"/>
      <c r="BSN148" s="167"/>
      <c r="BSO148" s="167"/>
      <c r="BSP148" s="167"/>
      <c r="BSQ148" s="167"/>
      <c r="BSR148" s="167"/>
      <c r="BSS148" s="167"/>
      <c r="BST148" s="167"/>
      <c r="BSU148" s="167"/>
      <c r="BSV148" s="167"/>
      <c r="BSW148" s="167"/>
      <c r="BSX148" s="167"/>
      <c r="BSY148" s="167"/>
      <c r="BSZ148" s="167"/>
      <c r="BTA148" s="167"/>
      <c r="BTB148" s="167"/>
      <c r="BTC148" s="167"/>
      <c r="BTD148" s="167"/>
      <c r="BTE148" s="167"/>
      <c r="BTF148" s="167"/>
      <c r="BTG148" s="167"/>
      <c r="BTH148" s="167"/>
      <c r="BTI148" s="167"/>
      <c r="BTJ148" s="167"/>
      <c r="BTK148" s="167"/>
      <c r="BTL148" s="167"/>
      <c r="BTM148" s="167"/>
      <c r="BTN148" s="167"/>
      <c r="BTO148" s="167"/>
      <c r="BTP148" s="167"/>
      <c r="BTQ148" s="167"/>
      <c r="BTR148" s="167"/>
      <c r="BTS148" s="167"/>
      <c r="BTT148" s="167"/>
      <c r="BTU148" s="167"/>
      <c r="BTV148" s="167"/>
      <c r="BTW148" s="167"/>
      <c r="BTX148" s="167"/>
      <c r="BTY148" s="167"/>
      <c r="BTZ148" s="167"/>
      <c r="BUA148" s="167"/>
      <c r="BUB148" s="167"/>
      <c r="BUC148" s="167"/>
      <c r="BUD148" s="167"/>
      <c r="BUE148" s="167"/>
      <c r="BUF148" s="167"/>
      <c r="BUG148" s="167"/>
      <c r="BUH148" s="167"/>
      <c r="BUI148" s="167"/>
      <c r="BUJ148" s="167"/>
      <c r="BUK148" s="167"/>
      <c r="BUL148" s="167"/>
      <c r="BUM148" s="167"/>
      <c r="BUN148" s="167"/>
      <c r="BUO148" s="167"/>
      <c r="BUP148" s="167"/>
      <c r="BUQ148" s="167"/>
      <c r="BUR148" s="167"/>
      <c r="BUS148" s="167"/>
      <c r="BUT148" s="167"/>
      <c r="BUU148" s="167"/>
      <c r="BUV148" s="167"/>
      <c r="BUW148" s="167"/>
      <c r="BUX148" s="167"/>
      <c r="BUY148" s="167"/>
      <c r="BUZ148" s="167"/>
      <c r="BVA148" s="167"/>
      <c r="BVB148" s="167"/>
      <c r="BVC148" s="167"/>
      <c r="BVD148" s="167"/>
      <c r="BVE148" s="167"/>
      <c r="BVF148" s="167"/>
      <c r="BVG148" s="167"/>
      <c r="BVH148" s="167"/>
      <c r="BVI148" s="167"/>
      <c r="BVJ148" s="167"/>
      <c r="BVK148" s="167"/>
      <c r="BVL148" s="167"/>
      <c r="BVM148" s="167"/>
      <c r="BVN148" s="167"/>
      <c r="BVO148" s="167"/>
      <c r="BVP148" s="167"/>
      <c r="BVQ148" s="167"/>
      <c r="BVR148" s="167"/>
      <c r="BVS148" s="167"/>
      <c r="BVT148" s="167"/>
      <c r="BVU148" s="167"/>
      <c r="BVV148" s="167"/>
      <c r="BVW148" s="167"/>
      <c r="BVX148" s="167"/>
      <c r="BVY148" s="167"/>
      <c r="BVZ148" s="167"/>
      <c r="BWA148" s="167"/>
      <c r="BWB148" s="167"/>
      <c r="BWC148" s="167"/>
      <c r="BWD148" s="167"/>
      <c r="BWE148" s="167"/>
      <c r="BWF148" s="167"/>
      <c r="BWG148" s="167"/>
      <c r="BWH148" s="167"/>
      <c r="BWI148" s="167"/>
      <c r="BWJ148" s="167"/>
      <c r="BWK148" s="167"/>
      <c r="BWL148" s="167"/>
      <c r="BWM148" s="167"/>
      <c r="BWN148" s="167"/>
      <c r="BWO148" s="167"/>
      <c r="BWP148" s="167"/>
      <c r="BWQ148" s="167"/>
      <c r="BWR148" s="167"/>
      <c r="BWS148" s="167"/>
      <c r="BWT148" s="167"/>
      <c r="BWU148" s="167"/>
      <c r="BWV148" s="167"/>
      <c r="BWW148" s="167"/>
      <c r="BWX148" s="167"/>
      <c r="BWY148" s="167"/>
      <c r="BWZ148" s="167"/>
      <c r="BXA148" s="167"/>
      <c r="BXB148" s="167"/>
      <c r="BXC148" s="167"/>
      <c r="BXD148" s="167"/>
      <c r="BXE148" s="167"/>
      <c r="BXF148" s="167"/>
      <c r="BXG148" s="167"/>
      <c r="BXH148" s="167"/>
      <c r="BXI148" s="167"/>
      <c r="BXJ148" s="167"/>
      <c r="BXK148" s="167"/>
      <c r="BXL148" s="167"/>
      <c r="BXM148" s="167"/>
      <c r="BXN148" s="167"/>
      <c r="BXO148" s="167"/>
      <c r="BXP148" s="167"/>
      <c r="BXQ148" s="167"/>
      <c r="BXR148" s="167"/>
      <c r="BXS148" s="167"/>
      <c r="BXT148" s="167"/>
      <c r="BXU148" s="167"/>
      <c r="BXV148" s="167"/>
      <c r="BXW148" s="167"/>
      <c r="BXX148" s="167"/>
      <c r="BXY148" s="167"/>
      <c r="BXZ148" s="167"/>
      <c r="BYA148" s="167"/>
      <c r="BYB148" s="167"/>
      <c r="BYC148" s="167"/>
      <c r="BYD148" s="167"/>
      <c r="BYE148" s="167"/>
      <c r="BYF148" s="167"/>
      <c r="BYG148" s="167"/>
      <c r="BYH148" s="167"/>
      <c r="BYI148" s="167"/>
      <c r="BYJ148" s="167"/>
      <c r="BYK148" s="167"/>
      <c r="BYL148" s="167"/>
      <c r="BYM148" s="167"/>
      <c r="BYN148" s="167"/>
      <c r="BYO148" s="167"/>
      <c r="BYP148" s="167"/>
      <c r="BYQ148" s="167"/>
      <c r="BYR148" s="167"/>
      <c r="BYS148" s="167"/>
      <c r="BYT148" s="167"/>
      <c r="BYU148" s="167"/>
      <c r="BYV148" s="167"/>
      <c r="BYW148" s="167"/>
      <c r="BYX148" s="167"/>
      <c r="BYY148" s="167"/>
      <c r="BYZ148" s="167"/>
      <c r="BZA148" s="167"/>
      <c r="BZB148" s="167"/>
      <c r="BZC148" s="167"/>
      <c r="BZD148" s="167"/>
      <c r="BZE148" s="167"/>
      <c r="BZF148" s="167"/>
      <c r="BZG148" s="167"/>
      <c r="BZH148" s="167"/>
      <c r="BZI148" s="167"/>
      <c r="BZJ148" s="167"/>
      <c r="BZK148" s="167"/>
      <c r="BZL148" s="167"/>
      <c r="BZM148" s="167"/>
      <c r="BZN148" s="167"/>
      <c r="BZO148" s="167"/>
      <c r="BZP148" s="167"/>
      <c r="BZQ148" s="167"/>
      <c r="BZR148" s="167"/>
      <c r="BZS148" s="167"/>
      <c r="BZT148" s="167"/>
      <c r="BZU148" s="167"/>
      <c r="BZV148" s="167"/>
      <c r="BZW148" s="167"/>
      <c r="BZX148" s="167"/>
      <c r="BZY148" s="167"/>
      <c r="BZZ148" s="167"/>
      <c r="CAA148" s="167"/>
      <c r="CAB148" s="167"/>
      <c r="CAC148" s="167"/>
      <c r="CAD148" s="167"/>
      <c r="CAE148" s="167"/>
      <c r="CAF148" s="167"/>
      <c r="CAG148" s="167"/>
      <c r="CAH148" s="167"/>
      <c r="CAI148" s="167"/>
      <c r="CAJ148" s="167"/>
      <c r="CAK148" s="167"/>
      <c r="CAL148" s="167"/>
      <c r="CAM148" s="167"/>
      <c r="CAN148" s="167"/>
      <c r="CAO148" s="167"/>
      <c r="CAP148" s="167"/>
      <c r="CAQ148" s="167"/>
      <c r="CAR148" s="167"/>
      <c r="CAS148" s="167"/>
      <c r="CAT148" s="167"/>
      <c r="CAU148" s="167"/>
      <c r="CAV148" s="167"/>
      <c r="CAW148" s="167"/>
      <c r="CAX148" s="167"/>
      <c r="CAY148" s="167"/>
      <c r="CAZ148" s="167"/>
      <c r="CBA148" s="167"/>
      <c r="CBB148" s="167"/>
      <c r="CBC148" s="167"/>
      <c r="CBD148" s="167"/>
      <c r="CBE148" s="167"/>
      <c r="CBF148" s="167"/>
      <c r="CBG148" s="167"/>
      <c r="CBH148" s="167"/>
      <c r="CBI148" s="167"/>
      <c r="CBJ148" s="167"/>
      <c r="CBK148" s="167"/>
      <c r="CBL148" s="167"/>
      <c r="CBM148" s="167"/>
      <c r="CBN148" s="167"/>
      <c r="CBO148" s="167"/>
      <c r="CBP148" s="167"/>
      <c r="CBQ148" s="167"/>
      <c r="CBR148" s="167"/>
      <c r="CBS148" s="167"/>
      <c r="CBT148" s="167"/>
      <c r="CBU148" s="167"/>
      <c r="CBV148" s="167"/>
      <c r="CBW148" s="167"/>
      <c r="CBX148" s="167"/>
      <c r="CBY148" s="167"/>
      <c r="CBZ148" s="167"/>
      <c r="CCA148" s="167"/>
      <c r="CCB148" s="167"/>
      <c r="CCC148" s="167"/>
      <c r="CCD148" s="167"/>
      <c r="CCE148" s="167"/>
      <c r="CCF148" s="167"/>
      <c r="CCG148" s="167"/>
      <c r="CCH148" s="167"/>
      <c r="CCI148" s="167"/>
      <c r="CCJ148" s="167"/>
      <c r="CCK148" s="167"/>
      <c r="CCL148" s="167"/>
      <c r="CCM148" s="167"/>
      <c r="CCN148" s="167"/>
      <c r="CCO148" s="167"/>
      <c r="CCP148" s="167"/>
      <c r="CCQ148" s="167"/>
      <c r="CCR148" s="167"/>
      <c r="CCS148" s="167"/>
      <c r="CCT148" s="167"/>
      <c r="CCU148" s="167"/>
      <c r="CCV148" s="167"/>
      <c r="CCW148" s="167"/>
      <c r="CCX148" s="167"/>
      <c r="CCY148" s="167"/>
      <c r="CCZ148" s="167"/>
      <c r="CDA148" s="167"/>
      <c r="CDB148" s="167"/>
      <c r="CDC148" s="167"/>
      <c r="CDD148" s="167"/>
      <c r="CDE148" s="167"/>
      <c r="CDF148" s="167"/>
      <c r="CDG148" s="167"/>
      <c r="CDH148" s="167"/>
      <c r="CDI148" s="167"/>
      <c r="CDJ148" s="167"/>
      <c r="CDK148" s="167"/>
      <c r="CDL148" s="167"/>
      <c r="CDM148" s="167"/>
      <c r="CDN148" s="167"/>
      <c r="CDO148" s="167"/>
      <c r="CDP148" s="167"/>
      <c r="CDQ148" s="167"/>
      <c r="CDR148" s="167"/>
      <c r="CDS148" s="167"/>
      <c r="CDT148" s="167"/>
      <c r="CDU148" s="167"/>
      <c r="CDV148" s="167"/>
      <c r="CDW148" s="167"/>
      <c r="CDX148" s="167"/>
      <c r="CDY148" s="167"/>
      <c r="CDZ148" s="167"/>
      <c r="CEA148" s="167"/>
      <c r="CEB148" s="167"/>
      <c r="CEC148" s="167"/>
      <c r="CED148" s="167"/>
      <c r="CEE148" s="167"/>
      <c r="CEF148" s="167"/>
      <c r="CEG148" s="167"/>
      <c r="CEH148" s="167"/>
      <c r="CEI148" s="167"/>
      <c r="CEJ148" s="167"/>
      <c r="CEK148" s="167"/>
      <c r="CEL148" s="167"/>
      <c r="CEM148" s="167"/>
      <c r="CEN148" s="167"/>
      <c r="CEO148" s="167"/>
      <c r="CEP148" s="167"/>
      <c r="CEQ148" s="167"/>
      <c r="CER148" s="167"/>
      <c r="CES148" s="167"/>
      <c r="CET148" s="167"/>
      <c r="CEU148" s="167"/>
      <c r="CEV148" s="167"/>
      <c r="CEW148" s="167"/>
      <c r="CEX148" s="167"/>
      <c r="CEY148" s="167"/>
      <c r="CEZ148" s="167"/>
      <c r="CFA148" s="167"/>
      <c r="CFB148" s="167"/>
      <c r="CFC148" s="167"/>
      <c r="CFD148" s="167"/>
      <c r="CFE148" s="167"/>
      <c r="CFF148" s="167"/>
      <c r="CFG148" s="167"/>
      <c r="CFH148" s="167"/>
      <c r="CFI148" s="167"/>
      <c r="CFJ148" s="167"/>
      <c r="CFK148" s="167"/>
      <c r="CFL148" s="167"/>
      <c r="CFM148" s="167"/>
      <c r="CFN148" s="167"/>
      <c r="CFO148" s="167"/>
      <c r="CFP148" s="167"/>
      <c r="CFQ148" s="167"/>
      <c r="CFR148" s="167"/>
      <c r="CFS148" s="167"/>
      <c r="CFT148" s="167"/>
      <c r="CFU148" s="167"/>
      <c r="CFV148" s="167"/>
      <c r="CFW148" s="167"/>
      <c r="CFX148" s="167"/>
      <c r="CFY148" s="167"/>
      <c r="CFZ148" s="167"/>
      <c r="CGA148" s="167"/>
      <c r="CGB148" s="167"/>
      <c r="CGC148" s="167"/>
      <c r="CGD148" s="167"/>
      <c r="CGE148" s="167"/>
      <c r="CGF148" s="167"/>
      <c r="CGG148" s="167"/>
      <c r="CGH148" s="167"/>
      <c r="CGI148" s="167"/>
      <c r="CGJ148" s="167"/>
      <c r="CGK148" s="167"/>
      <c r="CGL148" s="167"/>
      <c r="CGM148" s="167"/>
      <c r="CGN148" s="167"/>
      <c r="CGO148" s="167"/>
      <c r="CGP148" s="167"/>
      <c r="CGQ148" s="167"/>
      <c r="CGR148" s="167"/>
      <c r="CGS148" s="167"/>
      <c r="CGT148" s="167"/>
      <c r="CGU148" s="167"/>
      <c r="CGV148" s="167"/>
      <c r="CGW148" s="167"/>
      <c r="CGX148" s="167"/>
      <c r="CGY148" s="167"/>
      <c r="CGZ148" s="167"/>
      <c r="CHA148" s="167"/>
      <c r="CHB148" s="167"/>
      <c r="CHC148" s="167"/>
      <c r="CHD148" s="167"/>
      <c r="CHE148" s="167"/>
      <c r="CHF148" s="167"/>
      <c r="CHG148" s="167"/>
      <c r="CHH148" s="167"/>
      <c r="CHI148" s="167"/>
      <c r="CHJ148" s="167"/>
      <c r="CHK148" s="167"/>
      <c r="CHL148" s="167"/>
      <c r="CHM148" s="167"/>
      <c r="CHN148" s="167"/>
      <c r="CHO148" s="167"/>
      <c r="CHP148" s="167"/>
      <c r="CHQ148" s="167"/>
      <c r="CHR148" s="167"/>
      <c r="CHS148" s="167"/>
      <c r="CHT148" s="167"/>
      <c r="CHU148" s="167"/>
      <c r="CHV148" s="167"/>
      <c r="CHW148" s="167"/>
      <c r="CHX148" s="167"/>
      <c r="CHY148" s="167"/>
      <c r="CHZ148" s="167"/>
      <c r="CIA148" s="167"/>
      <c r="CIB148" s="167"/>
      <c r="CIC148" s="167"/>
      <c r="CID148" s="167"/>
      <c r="CIE148" s="167"/>
      <c r="CIF148" s="167"/>
      <c r="CIG148" s="167"/>
      <c r="CIH148" s="167"/>
      <c r="CII148" s="167"/>
      <c r="CIJ148" s="167"/>
      <c r="CIK148" s="167"/>
      <c r="CIL148" s="167"/>
      <c r="CIM148" s="167"/>
      <c r="CIN148" s="167"/>
      <c r="CIO148" s="167"/>
      <c r="CIP148" s="167"/>
      <c r="CIQ148" s="167"/>
      <c r="CIR148" s="167"/>
      <c r="CIS148" s="167"/>
      <c r="CIT148" s="167"/>
      <c r="CIU148" s="167"/>
      <c r="CIV148" s="167"/>
      <c r="CIW148" s="167"/>
      <c r="CIX148" s="167"/>
      <c r="CIY148" s="167"/>
      <c r="CIZ148" s="167"/>
      <c r="CJA148" s="167"/>
      <c r="CJB148" s="167"/>
      <c r="CJC148" s="167"/>
      <c r="CJD148" s="167"/>
      <c r="CJE148" s="167"/>
      <c r="CJF148" s="167"/>
      <c r="CJG148" s="167"/>
      <c r="CJH148" s="167"/>
      <c r="CJI148" s="167"/>
      <c r="CJJ148" s="167"/>
      <c r="CJK148" s="167"/>
      <c r="CJL148" s="167"/>
      <c r="CJM148" s="167"/>
      <c r="CJN148" s="167"/>
      <c r="CJO148" s="167"/>
      <c r="CJP148" s="167"/>
      <c r="CJQ148" s="167"/>
      <c r="CJR148" s="167"/>
      <c r="CJS148" s="167"/>
      <c r="CJT148" s="167"/>
      <c r="CJU148" s="167"/>
      <c r="CJV148" s="167"/>
      <c r="CJW148" s="167"/>
      <c r="CJX148" s="167"/>
      <c r="CJY148" s="167"/>
      <c r="CJZ148" s="167"/>
      <c r="CKA148" s="167"/>
      <c r="CKB148" s="167"/>
      <c r="CKC148" s="167"/>
      <c r="CKD148" s="167"/>
      <c r="CKE148" s="167"/>
      <c r="CKF148" s="167"/>
      <c r="CKG148" s="167"/>
      <c r="CKH148" s="167"/>
      <c r="CKI148" s="167"/>
      <c r="CKJ148" s="167"/>
      <c r="CKK148" s="167"/>
      <c r="CKL148" s="167"/>
      <c r="CKM148" s="167"/>
      <c r="CKN148" s="167"/>
      <c r="CKO148" s="167"/>
      <c r="CKP148" s="167"/>
      <c r="CKQ148" s="167"/>
      <c r="CKR148" s="167"/>
      <c r="CKS148" s="167"/>
      <c r="CKT148" s="167"/>
      <c r="CKU148" s="167"/>
      <c r="CKV148" s="167"/>
      <c r="CKW148" s="167"/>
      <c r="CKX148" s="167"/>
      <c r="CKY148" s="167"/>
      <c r="CKZ148" s="167"/>
      <c r="CLA148" s="167"/>
      <c r="CLB148" s="167"/>
      <c r="CLC148" s="167"/>
      <c r="CLD148" s="167"/>
      <c r="CLE148" s="167"/>
      <c r="CLF148" s="167"/>
      <c r="CLG148" s="167"/>
      <c r="CLH148" s="167"/>
      <c r="CLI148" s="167"/>
      <c r="CLJ148" s="167"/>
      <c r="CLK148" s="167"/>
      <c r="CLL148" s="167"/>
      <c r="CLM148" s="167"/>
      <c r="CLN148" s="167"/>
      <c r="CLO148" s="167"/>
      <c r="CLP148" s="167"/>
      <c r="CLQ148" s="167"/>
      <c r="CLR148" s="167"/>
      <c r="CLS148" s="167"/>
      <c r="CLT148" s="167"/>
      <c r="CLU148" s="167"/>
      <c r="CLV148" s="167"/>
      <c r="CLW148" s="167"/>
      <c r="CLX148" s="167"/>
      <c r="CLY148" s="167"/>
      <c r="CLZ148" s="167"/>
      <c r="CMA148" s="167"/>
      <c r="CMB148" s="167"/>
      <c r="CMC148" s="167"/>
      <c r="CMD148" s="167"/>
      <c r="CME148" s="167"/>
      <c r="CMF148" s="167"/>
      <c r="CMG148" s="167"/>
      <c r="CMH148" s="167"/>
      <c r="CMI148" s="167"/>
      <c r="CMJ148" s="167"/>
      <c r="CMK148" s="167"/>
      <c r="CML148" s="167"/>
      <c r="CMM148" s="167"/>
      <c r="CMN148" s="167"/>
      <c r="CMO148" s="167"/>
      <c r="CMP148" s="167"/>
      <c r="CMQ148" s="167"/>
      <c r="CMR148" s="167"/>
      <c r="CMS148" s="167"/>
      <c r="CMT148" s="167"/>
      <c r="CMU148" s="167"/>
      <c r="CMV148" s="167"/>
      <c r="CMW148" s="167"/>
      <c r="CMX148" s="167"/>
      <c r="CMY148" s="167"/>
      <c r="CMZ148" s="167"/>
      <c r="CNA148" s="167"/>
      <c r="CNB148" s="167"/>
      <c r="CNC148" s="167"/>
      <c r="CND148" s="167"/>
      <c r="CNE148" s="167"/>
      <c r="CNF148" s="167"/>
      <c r="CNG148" s="167"/>
      <c r="CNH148" s="167"/>
      <c r="CNI148" s="167"/>
      <c r="CNJ148" s="167"/>
      <c r="CNK148" s="167"/>
      <c r="CNL148" s="167"/>
      <c r="CNM148" s="167"/>
      <c r="CNN148" s="167"/>
      <c r="CNO148" s="167"/>
      <c r="CNP148" s="167"/>
      <c r="CNQ148" s="167"/>
      <c r="CNR148" s="167"/>
      <c r="CNS148" s="167"/>
      <c r="CNT148" s="167"/>
      <c r="CNU148" s="167"/>
      <c r="CNV148" s="167"/>
      <c r="CNW148" s="167"/>
      <c r="CNX148" s="167"/>
      <c r="CNY148" s="167"/>
      <c r="CNZ148" s="167"/>
      <c r="COA148" s="167"/>
      <c r="COB148" s="167"/>
      <c r="COC148" s="167"/>
      <c r="COD148" s="167"/>
      <c r="COE148" s="167"/>
      <c r="COF148" s="167"/>
      <c r="COG148" s="167"/>
      <c r="COH148" s="167"/>
      <c r="COI148" s="167"/>
      <c r="COJ148" s="167"/>
      <c r="COK148" s="167"/>
      <c r="COL148" s="167"/>
      <c r="COM148" s="167"/>
      <c r="CON148" s="167"/>
      <c r="COO148" s="167"/>
      <c r="COP148" s="167"/>
      <c r="COQ148" s="167"/>
      <c r="COR148" s="167"/>
      <c r="COS148" s="167"/>
      <c r="COT148" s="167"/>
      <c r="COU148" s="167"/>
      <c r="COV148" s="167"/>
      <c r="COW148" s="167"/>
      <c r="COX148" s="167"/>
      <c r="COY148" s="167"/>
      <c r="COZ148" s="167"/>
      <c r="CPA148" s="167"/>
      <c r="CPB148" s="167"/>
      <c r="CPC148" s="167"/>
      <c r="CPD148" s="167"/>
      <c r="CPE148" s="167"/>
      <c r="CPF148" s="167"/>
      <c r="CPG148" s="167"/>
      <c r="CPH148" s="167"/>
      <c r="CPI148" s="167"/>
      <c r="CPJ148" s="167"/>
      <c r="CPK148" s="167"/>
      <c r="CPL148" s="167"/>
      <c r="CPM148" s="167"/>
      <c r="CPN148" s="167"/>
      <c r="CPO148" s="167"/>
      <c r="CPP148" s="167"/>
      <c r="CPQ148" s="167"/>
      <c r="CPR148" s="167"/>
      <c r="CPS148" s="167"/>
      <c r="CPT148" s="167"/>
      <c r="CPU148" s="167"/>
      <c r="CPV148" s="167"/>
      <c r="CPW148" s="167"/>
      <c r="CPX148" s="167"/>
      <c r="CPY148" s="167"/>
      <c r="CPZ148" s="167"/>
      <c r="CQA148" s="167"/>
      <c r="CQB148" s="167"/>
      <c r="CQC148" s="167"/>
      <c r="CQD148" s="167"/>
      <c r="CQE148" s="167"/>
      <c r="CQF148" s="167"/>
      <c r="CQG148" s="167"/>
      <c r="CQH148" s="167"/>
      <c r="CQI148" s="167"/>
      <c r="CQJ148" s="167"/>
      <c r="CQK148" s="167"/>
      <c r="CQL148" s="167"/>
      <c r="CQM148" s="167"/>
      <c r="CQN148" s="167"/>
      <c r="CQO148" s="167"/>
      <c r="CQP148" s="167"/>
      <c r="CQQ148" s="167"/>
      <c r="CQR148" s="167"/>
      <c r="CQS148" s="167"/>
      <c r="CQT148" s="167"/>
      <c r="CQU148" s="167"/>
      <c r="CQV148" s="167"/>
      <c r="CQW148" s="167"/>
      <c r="CQX148" s="167"/>
      <c r="CQY148" s="167"/>
      <c r="CQZ148" s="167"/>
      <c r="CRA148" s="167"/>
      <c r="CRB148" s="167"/>
      <c r="CRC148" s="167"/>
      <c r="CRD148" s="167"/>
      <c r="CRE148" s="167"/>
      <c r="CRF148" s="167"/>
      <c r="CRG148" s="167"/>
      <c r="CRH148" s="167"/>
      <c r="CRI148" s="167"/>
      <c r="CRJ148" s="167"/>
      <c r="CRK148" s="167"/>
      <c r="CRL148" s="167"/>
      <c r="CRM148" s="167"/>
      <c r="CRN148" s="167"/>
      <c r="CRO148" s="167"/>
      <c r="CRP148" s="167"/>
      <c r="CRQ148" s="167"/>
      <c r="CRR148" s="167"/>
      <c r="CRS148" s="167"/>
      <c r="CRT148" s="167"/>
      <c r="CRU148" s="167"/>
      <c r="CRV148" s="167"/>
      <c r="CRW148" s="167"/>
      <c r="CRX148" s="167"/>
      <c r="CRY148" s="167"/>
      <c r="CRZ148" s="167"/>
      <c r="CSA148" s="167"/>
      <c r="CSB148" s="167"/>
      <c r="CSC148" s="167"/>
      <c r="CSD148" s="167"/>
      <c r="CSE148" s="167"/>
      <c r="CSF148" s="167"/>
      <c r="CSG148" s="167"/>
      <c r="CSH148" s="167"/>
      <c r="CSI148" s="167"/>
      <c r="CSJ148" s="167"/>
      <c r="CSK148" s="167"/>
      <c r="CSL148" s="167"/>
      <c r="CSM148" s="167"/>
      <c r="CSN148" s="167"/>
      <c r="CSO148" s="167"/>
      <c r="CSP148" s="167"/>
      <c r="CSQ148" s="167"/>
      <c r="CSR148" s="167"/>
      <c r="CSS148" s="167"/>
      <c r="CST148" s="167"/>
      <c r="CSU148" s="167"/>
      <c r="CSV148" s="167"/>
      <c r="CSW148" s="167"/>
      <c r="CSX148" s="167"/>
      <c r="CSY148" s="167"/>
      <c r="CSZ148" s="167"/>
      <c r="CTA148" s="167"/>
      <c r="CTB148" s="167"/>
      <c r="CTC148" s="167"/>
      <c r="CTD148" s="167"/>
      <c r="CTE148" s="167"/>
      <c r="CTF148" s="167"/>
      <c r="CTG148" s="167"/>
      <c r="CTH148" s="167"/>
      <c r="CTI148" s="167"/>
      <c r="CTJ148" s="167"/>
      <c r="CTK148" s="167"/>
      <c r="CTL148" s="167"/>
      <c r="CTM148" s="167"/>
      <c r="CTN148" s="167"/>
      <c r="CTO148" s="167"/>
      <c r="CTP148" s="167"/>
      <c r="CTQ148" s="167"/>
      <c r="CTR148" s="167"/>
      <c r="CTS148" s="167"/>
      <c r="CTT148" s="167"/>
      <c r="CTU148" s="167"/>
      <c r="CTV148" s="167"/>
      <c r="CTW148" s="167"/>
      <c r="CTX148" s="167"/>
      <c r="CTY148" s="167"/>
      <c r="CTZ148" s="167"/>
      <c r="CUA148" s="167"/>
      <c r="CUB148" s="167"/>
      <c r="CUC148" s="167"/>
      <c r="CUD148" s="167"/>
      <c r="CUE148" s="167"/>
      <c r="CUF148" s="167"/>
      <c r="CUG148" s="167"/>
      <c r="CUH148" s="167"/>
      <c r="CUI148" s="167"/>
      <c r="CUJ148" s="167"/>
      <c r="CUK148" s="167"/>
      <c r="CUL148" s="167"/>
      <c r="CUM148" s="167"/>
      <c r="CUN148" s="167"/>
      <c r="CUO148" s="167"/>
      <c r="CUP148" s="167"/>
      <c r="CUQ148" s="167"/>
      <c r="CUR148" s="167"/>
      <c r="CUS148" s="167"/>
      <c r="CUT148" s="167"/>
      <c r="CUU148" s="167"/>
      <c r="CUV148" s="167"/>
      <c r="CUW148" s="167"/>
      <c r="CUX148" s="167"/>
      <c r="CUY148" s="167"/>
      <c r="CUZ148" s="167"/>
      <c r="CVA148" s="167"/>
      <c r="CVB148" s="167"/>
      <c r="CVC148" s="167"/>
      <c r="CVD148" s="167"/>
      <c r="CVE148" s="167"/>
      <c r="CVF148" s="167"/>
      <c r="CVG148" s="167"/>
      <c r="CVH148" s="167"/>
      <c r="CVI148" s="167"/>
      <c r="CVJ148" s="167"/>
      <c r="CVK148" s="167"/>
      <c r="CVL148" s="167"/>
      <c r="CVM148" s="167"/>
      <c r="CVN148" s="167"/>
      <c r="CVO148" s="167"/>
      <c r="CVP148" s="167"/>
      <c r="CVQ148" s="167"/>
      <c r="CVR148" s="167"/>
      <c r="CVS148" s="167"/>
      <c r="CVT148" s="167"/>
      <c r="CVU148" s="167"/>
      <c r="CVV148" s="167"/>
      <c r="CVW148" s="167"/>
      <c r="CVX148" s="167"/>
      <c r="CVY148" s="167"/>
      <c r="CVZ148" s="167"/>
      <c r="CWA148" s="167"/>
      <c r="CWB148" s="167"/>
      <c r="CWC148" s="167"/>
      <c r="CWD148" s="167"/>
      <c r="CWE148" s="167"/>
      <c r="CWF148" s="167"/>
      <c r="CWG148" s="167"/>
      <c r="CWH148" s="167"/>
      <c r="CWI148" s="167"/>
      <c r="CWJ148" s="167"/>
      <c r="CWK148" s="167"/>
      <c r="CWL148" s="167"/>
      <c r="CWM148" s="167"/>
      <c r="CWN148" s="167"/>
      <c r="CWO148" s="167"/>
      <c r="CWP148" s="167"/>
      <c r="CWQ148" s="167"/>
      <c r="CWR148" s="167"/>
      <c r="CWS148" s="167"/>
      <c r="CWT148" s="167"/>
      <c r="CWU148" s="167"/>
      <c r="CWV148" s="167"/>
      <c r="CWW148" s="167"/>
      <c r="CWX148" s="167"/>
      <c r="CWY148" s="167"/>
      <c r="CWZ148" s="167"/>
      <c r="CXA148" s="167"/>
      <c r="CXB148" s="167"/>
      <c r="CXC148" s="167"/>
      <c r="CXD148" s="167"/>
      <c r="CXE148" s="167"/>
      <c r="CXF148" s="167"/>
      <c r="CXG148" s="167"/>
      <c r="CXH148" s="167"/>
      <c r="CXI148" s="167"/>
      <c r="CXJ148" s="167"/>
      <c r="CXK148" s="167"/>
      <c r="CXL148" s="167"/>
      <c r="CXM148" s="167"/>
      <c r="CXN148" s="167"/>
      <c r="CXO148" s="167"/>
      <c r="CXP148" s="167"/>
      <c r="CXQ148" s="167"/>
      <c r="CXR148" s="167"/>
      <c r="CXS148" s="167"/>
      <c r="CXT148" s="167"/>
      <c r="CXU148" s="167"/>
      <c r="CXV148" s="167"/>
      <c r="CXW148" s="167"/>
      <c r="CXX148" s="167"/>
      <c r="CXY148" s="167"/>
      <c r="CXZ148" s="167"/>
      <c r="CYA148" s="167"/>
      <c r="CYB148" s="167"/>
      <c r="CYC148" s="167"/>
      <c r="CYD148" s="167"/>
      <c r="CYE148" s="167"/>
      <c r="CYF148" s="167"/>
      <c r="CYG148" s="167"/>
      <c r="CYH148" s="167"/>
      <c r="CYI148" s="167"/>
      <c r="CYJ148" s="167"/>
      <c r="CYK148" s="167"/>
      <c r="CYL148" s="167"/>
      <c r="CYM148" s="167"/>
      <c r="CYN148" s="167"/>
      <c r="CYO148" s="167"/>
      <c r="CYP148" s="167"/>
      <c r="CYQ148" s="167"/>
      <c r="CYR148" s="167"/>
      <c r="CYS148" s="167"/>
      <c r="CYT148" s="167"/>
      <c r="CYU148" s="167"/>
      <c r="CYV148" s="167"/>
      <c r="CYW148" s="167"/>
      <c r="CYX148" s="167"/>
      <c r="CYY148" s="167"/>
      <c r="CYZ148" s="167"/>
      <c r="CZA148" s="167"/>
      <c r="CZB148" s="167"/>
      <c r="CZC148" s="167"/>
      <c r="CZD148" s="167"/>
      <c r="CZE148" s="167"/>
      <c r="CZF148" s="167"/>
      <c r="CZG148" s="167"/>
      <c r="CZH148" s="167"/>
      <c r="CZI148" s="167"/>
      <c r="CZJ148" s="167"/>
      <c r="CZK148" s="167"/>
      <c r="CZL148" s="167"/>
      <c r="CZM148" s="167"/>
      <c r="CZN148" s="167"/>
      <c r="CZO148" s="167"/>
      <c r="CZP148" s="167"/>
      <c r="CZQ148" s="167"/>
      <c r="CZR148" s="167"/>
      <c r="CZS148" s="167"/>
      <c r="CZT148" s="167"/>
      <c r="CZU148" s="167"/>
      <c r="CZV148" s="167"/>
      <c r="CZW148" s="167"/>
      <c r="CZX148" s="167"/>
      <c r="CZY148" s="167"/>
      <c r="CZZ148" s="167"/>
      <c r="DAA148" s="167"/>
      <c r="DAB148" s="167"/>
      <c r="DAC148" s="167"/>
      <c r="DAD148" s="167"/>
      <c r="DAE148" s="167"/>
      <c r="DAF148" s="167"/>
      <c r="DAG148" s="167"/>
      <c r="DAH148" s="167"/>
      <c r="DAI148" s="167"/>
      <c r="DAJ148" s="167"/>
      <c r="DAK148" s="167"/>
      <c r="DAL148" s="167"/>
      <c r="DAM148" s="167"/>
      <c r="DAN148" s="167"/>
      <c r="DAO148" s="167"/>
      <c r="DAP148" s="167"/>
      <c r="DAQ148" s="167"/>
      <c r="DAR148" s="167"/>
      <c r="DAS148" s="167"/>
      <c r="DAT148" s="167"/>
      <c r="DAU148" s="167"/>
      <c r="DAV148" s="167"/>
      <c r="DAW148" s="167"/>
      <c r="DAX148" s="167"/>
      <c r="DAY148" s="167"/>
      <c r="DAZ148" s="167"/>
      <c r="DBA148" s="167"/>
      <c r="DBB148" s="167"/>
      <c r="DBC148" s="167"/>
      <c r="DBD148" s="167"/>
      <c r="DBE148" s="167"/>
      <c r="DBF148" s="167"/>
      <c r="DBG148" s="167"/>
      <c r="DBH148" s="167"/>
      <c r="DBI148" s="167"/>
      <c r="DBJ148" s="167"/>
      <c r="DBK148" s="167"/>
      <c r="DBL148" s="167"/>
      <c r="DBM148" s="167"/>
      <c r="DBN148" s="167"/>
      <c r="DBO148" s="167"/>
      <c r="DBP148" s="167"/>
      <c r="DBQ148" s="167"/>
      <c r="DBR148" s="167"/>
      <c r="DBS148" s="167"/>
      <c r="DBT148" s="167"/>
      <c r="DBU148" s="167"/>
      <c r="DBV148" s="167"/>
      <c r="DBW148" s="167"/>
      <c r="DBX148" s="167"/>
      <c r="DBY148" s="167"/>
      <c r="DBZ148" s="167"/>
      <c r="DCA148" s="167"/>
      <c r="DCB148" s="167"/>
      <c r="DCC148" s="167"/>
      <c r="DCD148" s="167"/>
      <c r="DCE148" s="167"/>
      <c r="DCF148" s="167"/>
      <c r="DCG148" s="167"/>
      <c r="DCH148" s="167"/>
      <c r="DCI148" s="167"/>
      <c r="DCJ148" s="167"/>
      <c r="DCK148" s="167"/>
      <c r="DCL148" s="167"/>
      <c r="DCM148" s="167"/>
      <c r="DCN148" s="167"/>
      <c r="DCO148" s="167"/>
      <c r="DCP148" s="167"/>
      <c r="DCQ148" s="167"/>
      <c r="DCR148" s="167"/>
      <c r="DCS148" s="167"/>
      <c r="DCT148" s="167"/>
      <c r="DCU148" s="167"/>
      <c r="DCV148" s="167"/>
      <c r="DCW148" s="167"/>
      <c r="DCX148" s="167"/>
      <c r="DCY148" s="167"/>
      <c r="DCZ148" s="167"/>
      <c r="DDA148" s="167"/>
      <c r="DDB148" s="167"/>
      <c r="DDC148" s="167"/>
      <c r="DDD148" s="167"/>
      <c r="DDE148" s="167"/>
      <c r="DDF148" s="167"/>
      <c r="DDG148" s="167"/>
      <c r="DDH148" s="167"/>
      <c r="DDI148" s="167"/>
      <c r="DDJ148" s="167"/>
      <c r="DDK148" s="167"/>
      <c r="DDL148" s="167"/>
      <c r="DDM148" s="167"/>
      <c r="DDN148" s="167"/>
      <c r="DDO148" s="167"/>
      <c r="DDP148" s="167"/>
      <c r="DDQ148" s="167"/>
      <c r="DDR148" s="167"/>
      <c r="DDS148" s="167"/>
      <c r="DDT148" s="167"/>
      <c r="DDU148" s="167"/>
      <c r="DDV148" s="167"/>
      <c r="DDW148" s="167"/>
      <c r="DDX148" s="167"/>
      <c r="DDY148" s="167"/>
      <c r="DDZ148" s="167"/>
      <c r="DEA148" s="167"/>
      <c r="DEB148" s="167"/>
      <c r="DEC148" s="167"/>
      <c r="DED148" s="167"/>
      <c r="DEE148" s="167"/>
      <c r="DEF148" s="167"/>
      <c r="DEG148" s="167"/>
      <c r="DEH148" s="167"/>
      <c r="DEI148" s="167"/>
      <c r="DEJ148" s="167"/>
      <c r="DEK148" s="167"/>
      <c r="DEL148" s="167"/>
      <c r="DEM148" s="167"/>
      <c r="DEN148" s="167"/>
      <c r="DEO148" s="167"/>
      <c r="DEP148" s="167"/>
      <c r="DEQ148" s="167"/>
      <c r="DER148" s="167"/>
      <c r="DES148" s="167"/>
      <c r="DET148" s="167"/>
      <c r="DEU148" s="167"/>
      <c r="DEV148" s="167"/>
      <c r="DEW148" s="167"/>
      <c r="DEX148" s="167"/>
      <c r="DEY148" s="167"/>
      <c r="DEZ148" s="167"/>
      <c r="DFA148" s="167"/>
      <c r="DFB148" s="167"/>
      <c r="DFC148" s="167"/>
      <c r="DFD148" s="167"/>
      <c r="DFE148" s="167"/>
      <c r="DFF148" s="167"/>
      <c r="DFG148" s="167"/>
      <c r="DFH148" s="167"/>
      <c r="DFI148" s="167"/>
      <c r="DFJ148" s="167"/>
      <c r="DFK148" s="167"/>
      <c r="DFL148" s="167"/>
      <c r="DFM148" s="167"/>
      <c r="DFN148" s="167"/>
      <c r="DFO148" s="167"/>
      <c r="DFP148" s="167"/>
      <c r="DFQ148" s="167"/>
      <c r="DFR148" s="167"/>
      <c r="DFS148" s="167"/>
      <c r="DFT148" s="167"/>
      <c r="DFU148" s="167"/>
      <c r="DFV148" s="167"/>
      <c r="DFW148" s="167"/>
      <c r="DFX148" s="167"/>
      <c r="DFY148" s="167"/>
      <c r="DFZ148" s="167"/>
      <c r="DGA148" s="167"/>
      <c r="DGB148" s="167"/>
      <c r="DGC148" s="167"/>
      <c r="DGD148" s="167"/>
      <c r="DGE148" s="167"/>
      <c r="DGF148" s="167"/>
      <c r="DGG148" s="167"/>
      <c r="DGH148" s="167"/>
      <c r="DGI148" s="167"/>
      <c r="DGJ148" s="167"/>
      <c r="DGK148" s="167"/>
      <c r="DGL148" s="167"/>
      <c r="DGM148" s="167"/>
      <c r="DGN148" s="167"/>
      <c r="DGO148" s="167"/>
      <c r="DGP148" s="167"/>
      <c r="DGQ148" s="167"/>
      <c r="DGR148" s="167"/>
      <c r="DGS148" s="167"/>
      <c r="DGT148" s="167"/>
      <c r="DGU148" s="167"/>
      <c r="DGV148" s="167"/>
      <c r="DGW148" s="167"/>
      <c r="DGX148" s="167"/>
      <c r="DGY148" s="167"/>
      <c r="DGZ148" s="167"/>
      <c r="DHA148" s="167"/>
      <c r="DHB148" s="167"/>
      <c r="DHC148" s="167"/>
      <c r="DHD148" s="167"/>
      <c r="DHE148" s="167"/>
      <c r="DHF148" s="167"/>
      <c r="DHG148" s="167"/>
      <c r="DHH148" s="167"/>
      <c r="DHI148" s="167"/>
      <c r="DHJ148" s="167"/>
      <c r="DHK148" s="167"/>
      <c r="DHL148" s="167"/>
      <c r="DHM148" s="167"/>
      <c r="DHN148" s="167"/>
      <c r="DHO148" s="167"/>
      <c r="DHP148" s="167"/>
      <c r="DHQ148" s="167"/>
      <c r="DHR148" s="167"/>
      <c r="DHS148" s="167"/>
      <c r="DHT148" s="167"/>
      <c r="DHU148" s="167"/>
      <c r="DHV148" s="167"/>
      <c r="DHW148" s="167"/>
      <c r="DHX148" s="167"/>
      <c r="DHY148" s="167"/>
      <c r="DHZ148" s="167"/>
      <c r="DIA148" s="167"/>
      <c r="DIB148" s="167"/>
      <c r="DIC148" s="167"/>
      <c r="DID148" s="167"/>
      <c r="DIE148" s="167"/>
      <c r="DIF148" s="167"/>
      <c r="DIG148" s="167"/>
      <c r="DIH148" s="167"/>
      <c r="DII148" s="167"/>
      <c r="DIJ148" s="167"/>
      <c r="DIK148" s="167"/>
      <c r="DIL148" s="167"/>
      <c r="DIM148" s="167"/>
      <c r="DIN148" s="167"/>
      <c r="DIO148" s="167"/>
      <c r="DIP148" s="167"/>
      <c r="DIQ148" s="167"/>
      <c r="DIR148" s="167"/>
      <c r="DIS148" s="167"/>
      <c r="DIT148" s="167"/>
      <c r="DIU148" s="167"/>
      <c r="DIV148" s="167"/>
      <c r="DIW148" s="167"/>
      <c r="DIX148" s="167"/>
      <c r="DIY148" s="167"/>
      <c r="DIZ148" s="167"/>
      <c r="DJA148" s="167"/>
      <c r="DJB148" s="167"/>
      <c r="DJC148" s="167"/>
      <c r="DJD148" s="167"/>
      <c r="DJE148" s="167"/>
      <c r="DJF148" s="167"/>
      <c r="DJG148" s="167"/>
      <c r="DJH148" s="167"/>
      <c r="DJI148" s="167"/>
      <c r="DJJ148" s="167"/>
      <c r="DJK148" s="167"/>
      <c r="DJL148" s="167"/>
      <c r="DJM148" s="167"/>
      <c r="DJN148" s="167"/>
      <c r="DJO148" s="167"/>
      <c r="DJP148" s="167"/>
      <c r="DJQ148" s="167"/>
      <c r="DJR148" s="167"/>
      <c r="DJS148" s="167"/>
      <c r="DJT148" s="167"/>
      <c r="DJU148" s="167"/>
      <c r="DJV148" s="167"/>
      <c r="DJW148" s="167"/>
      <c r="DJX148" s="167"/>
      <c r="DJY148" s="167"/>
      <c r="DJZ148" s="167"/>
      <c r="DKA148" s="167"/>
      <c r="DKB148" s="167"/>
      <c r="DKC148" s="167"/>
      <c r="DKD148" s="167"/>
      <c r="DKE148" s="167"/>
      <c r="DKF148" s="167"/>
      <c r="DKG148" s="167"/>
      <c r="DKH148" s="167"/>
      <c r="DKI148" s="167"/>
      <c r="DKJ148" s="167"/>
      <c r="DKK148" s="167"/>
      <c r="DKL148" s="167"/>
      <c r="DKM148" s="167"/>
      <c r="DKN148" s="167"/>
      <c r="DKO148" s="167"/>
      <c r="DKP148" s="167"/>
      <c r="DKQ148" s="167"/>
      <c r="DKR148" s="167"/>
      <c r="DKS148" s="167"/>
      <c r="DKT148" s="167"/>
      <c r="DKU148" s="167"/>
      <c r="DKV148" s="167"/>
      <c r="DKW148" s="167"/>
      <c r="DKX148" s="167"/>
      <c r="DKY148" s="167"/>
      <c r="DKZ148" s="167"/>
      <c r="DLA148" s="167"/>
      <c r="DLB148" s="167"/>
      <c r="DLC148" s="167"/>
      <c r="DLD148" s="167"/>
      <c r="DLE148" s="167"/>
      <c r="DLF148" s="167"/>
      <c r="DLG148" s="167"/>
      <c r="DLH148" s="167"/>
      <c r="DLI148" s="167"/>
      <c r="DLJ148" s="167"/>
      <c r="DLK148" s="167"/>
      <c r="DLL148" s="167"/>
      <c r="DLM148" s="167"/>
      <c r="DLN148" s="167"/>
      <c r="DLO148" s="167"/>
      <c r="DLP148" s="167"/>
      <c r="DLQ148" s="167"/>
      <c r="DLR148" s="167"/>
      <c r="DLS148" s="167"/>
      <c r="DLT148" s="167"/>
      <c r="DLU148" s="167"/>
      <c r="DLV148" s="167"/>
      <c r="DLW148" s="167"/>
      <c r="DLX148" s="167"/>
      <c r="DLY148" s="167"/>
      <c r="DLZ148" s="167"/>
      <c r="DMA148" s="167"/>
      <c r="DMB148" s="167"/>
      <c r="DMC148" s="167"/>
      <c r="DMD148" s="167"/>
      <c r="DME148" s="167"/>
      <c r="DMF148" s="167"/>
      <c r="DMG148" s="167"/>
      <c r="DMH148" s="167"/>
      <c r="DMI148" s="167"/>
      <c r="DMJ148" s="167"/>
      <c r="DMK148" s="167"/>
      <c r="DML148" s="167"/>
      <c r="DMM148" s="167"/>
      <c r="DMN148" s="167"/>
      <c r="DMO148" s="167"/>
      <c r="DMP148" s="167"/>
      <c r="DMQ148" s="167"/>
      <c r="DMR148" s="167"/>
      <c r="DMS148" s="167"/>
      <c r="DMT148" s="167"/>
      <c r="DMU148" s="167"/>
      <c r="DMV148" s="167"/>
      <c r="DMW148" s="167"/>
      <c r="DMX148" s="167"/>
      <c r="DMY148" s="167"/>
      <c r="DMZ148" s="167"/>
      <c r="DNA148" s="167"/>
      <c r="DNB148" s="167"/>
      <c r="DNC148" s="167"/>
      <c r="DND148" s="167"/>
      <c r="DNE148" s="167"/>
      <c r="DNF148" s="167"/>
      <c r="DNG148" s="167"/>
      <c r="DNH148" s="167"/>
      <c r="DNI148" s="167"/>
      <c r="DNJ148" s="167"/>
      <c r="DNK148" s="167"/>
      <c r="DNL148" s="167"/>
      <c r="DNM148" s="167"/>
      <c r="DNN148" s="167"/>
      <c r="DNO148" s="167"/>
      <c r="DNP148" s="167"/>
      <c r="DNQ148" s="167"/>
      <c r="DNR148" s="167"/>
      <c r="DNS148" s="167"/>
      <c r="DNT148" s="167"/>
      <c r="DNU148" s="167"/>
      <c r="DNV148" s="167"/>
      <c r="DNW148" s="167"/>
      <c r="DNX148" s="167"/>
      <c r="DNY148" s="167"/>
      <c r="DNZ148" s="167"/>
      <c r="DOA148" s="167"/>
      <c r="DOB148" s="167"/>
      <c r="DOC148" s="167"/>
      <c r="DOD148" s="167"/>
      <c r="DOE148" s="167"/>
      <c r="DOF148" s="167"/>
      <c r="DOG148" s="167"/>
      <c r="DOH148" s="167"/>
      <c r="DOI148" s="167"/>
      <c r="DOJ148" s="167"/>
      <c r="DOK148" s="167"/>
      <c r="DOL148" s="167"/>
      <c r="DOM148" s="167"/>
      <c r="DON148" s="167"/>
      <c r="DOO148" s="167"/>
      <c r="DOP148" s="167"/>
      <c r="DOQ148" s="167"/>
      <c r="DOR148" s="167"/>
      <c r="DOS148" s="167"/>
      <c r="DOT148" s="167"/>
      <c r="DOU148" s="167"/>
      <c r="DOV148" s="167"/>
      <c r="DOW148" s="167"/>
      <c r="DOX148" s="167"/>
      <c r="DOY148" s="167"/>
      <c r="DOZ148" s="167"/>
      <c r="DPA148" s="167"/>
      <c r="DPB148" s="167"/>
      <c r="DPC148" s="167"/>
      <c r="DPD148" s="167"/>
      <c r="DPE148" s="167"/>
      <c r="DPF148" s="167"/>
      <c r="DPG148" s="167"/>
    </row>
    <row r="149" spans="1:3127" s="167" customFormat="1">
      <c r="A149" s="184" t="s">
        <v>2157</v>
      </c>
      <c r="B149" s="185" t="s">
        <v>1969</v>
      </c>
      <c r="C149" s="184" t="s">
        <v>2033</v>
      </c>
      <c r="D149" s="186" t="s">
        <v>2034</v>
      </c>
      <c r="E149" s="184" t="s">
        <v>1970</v>
      </c>
      <c r="F149" s="184" t="s">
        <v>1237</v>
      </c>
      <c r="G149" s="184"/>
      <c r="H149" s="184" t="s">
        <v>1972</v>
      </c>
      <c r="I149" s="184" t="s">
        <v>1005</v>
      </c>
      <c r="J149" s="184" t="s">
        <v>18</v>
      </c>
      <c r="K149" s="184" t="s">
        <v>53</v>
      </c>
      <c r="L149" s="180" t="s">
        <v>1432</v>
      </c>
      <c r="M149" s="184" t="s">
        <v>1113</v>
      </c>
      <c r="N149" s="187">
        <v>100</v>
      </c>
      <c r="O149" s="187">
        <v>100</v>
      </c>
      <c r="P149" s="180" t="s">
        <v>1432</v>
      </c>
      <c r="Q149" s="188">
        <v>16.666666666666668</v>
      </c>
      <c r="R149" s="208" t="s">
        <v>1974</v>
      </c>
      <c r="S149" s="184" t="s">
        <v>1975</v>
      </c>
      <c r="T149" s="184"/>
      <c r="U149" s="5"/>
      <c r="V149" s="5"/>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c r="ANU149"/>
      <c r="ANV149"/>
      <c r="ANW149"/>
      <c r="ANX149"/>
      <c r="ANY149"/>
      <c r="ANZ149"/>
      <c r="AOA149"/>
      <c r="AOB149"/>
      <c r="AOC149"/>
      <c r="AOD149"/>
      <c r="AOE149"/>
      <c r="AOF149"/>
      <c r="AOG149"/>
      <c r="AOH149"/>
      <c r="AOI149"/>
      <c r="AOJ149"/>
      <c r="AOK149"/>
      <c r="AOL149"/>
      <c r="AOM149"/>
      <c r="AON149"/>
      <c r="AOO149"/>
      <c r="AOP149"/>
      <c r="AOQ149"/>
      <c r="AOR149"/>
      <c r="AOS149"/>
      <c r="AOT149"/>
      <c r="AOU149"/>
      <c r="AOV149"/>
      <c r="AOW149"/>
      <c r="AOX149"/>
      <c r="AOY149"/>
      <c r="AOZ149"/>
      <c r="APA149"/>
      <c r="APB149"/>
      <c r="APC149"/>
      <c r="APD149"/>
      <c r="APE149"/>
      <c r="APF149"/>
      <c r="APG149"/>
      <c r="APH149"/>
      <c r="API149"/>
      <c r="APJ149"/>
      <c r="APK149"/>
      <c r="APL149"/>
      <c r="APM149"/>
      <c r="APN149"/>
      <c r="APO149"/>
      <c r="APP149"/>
      <c r="APQ149"/>
      <c r="APR149"/>
      <c r="APS149"/>
      <c r="APT149"/>
      <c r="APU149"/>
    </row>
    <row r="150" spans="1:3127" s="167" customFormat="1" ht="60.75">
      <c r="A150" s="184" t="s">
        <v>2325</v>
      </c>
      <c r="B150" s="185" t="s">
        <v>2042</v>
      </c>
      <c r="C150" s="184" t="s">
        <v>2033</v>
      </c>
      <c r="D150" s="186" t="s">
        <v>344</v>
      </c>
      <c r="E150" s="186" t="s">
        <v>2326</v>
      </c>
      <c r="F150" s="184" t="s">
        <v>1237</v>
      </c>
      <c r="G150" s="184" t="s">
        <v>46</v>
      </c>
      <c r="H150" s="184" t="s">
        <v>1972</v>
      </c>
      <c r="I150" s="184" t="s">
        <v>1005</v>
      </c>
      <c r="J150" s="184" t="s">
        <v>18</v>
      </c>
      <c r="K150" s="184" t="s">
        <v>53</v>
      </c>
      <c r="L150" s="180" t="s">
        <v>1432</v>
      </c>
      <c r="M150" s="184" t="s">
        <v>2327</v>
      </c>
      <c r="N150" s="187">
        <v>122</v>
      </c>
      <c r="O150" s="187">
        <v>14</v>
      </c>
      <c r="P150" s="180" t="s">
        <v>1432</v>
      </c>
      <c r="Q150" s="188">
        <v>3.5</v>
      </c>
      <c r="R150" s="185" t="s">
        <v>2328</v>
      </c>
      <c r="S150" s="189" t="s">
        <v>2329</v>
      </c>
      <c r="T150" s="184"/>
      <c r="U150" s="5"/>
      <c r="V150" s="5"/>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s="166"/>
      <c r="APW150" s="166"/>
      <c r="APX150" s="166"/>
      <c r="APY150" s="166"/>
      <c r="APZ150" s="166"/>
      <c r="AQA150" s="166"/>
      <c r="AQB150" s="166"/>
      <c r="AQC150" s="166"/>
      <c r="AQD150" s="166"/>
      <c r="AQE150" s="166"/>
      <c r="AQF150" s="166"/>
      <c r="AQG150" s="166"/>
      <c r="AQH150" s="166"/>
      <c r="AQI150" s="166"/>
      <c r="AQJ150" s="166"/>
      <c r="AQK150" s="166"/>
      <c r="AQL150" s="166"/>
      <c r="AQM150" s="166"/>
      <c r="AQN150" s="166"/>
      <c r="AQO150" s="166"/>
      <c r="AQP150" s="166"/>
      <c r="AQQ150" s="166"/>
      <c r="AQR150" s="166"/>
      <c r="AQS150" s="166"/>
      <c r="AQT150" s="166"/>
      <c r="AQU150" s="166"/>
      <c r="AQV150" s="166"/>
      <c r="AQW150" s="166"/>
      <c r="AQX150" s="166"/>
      <c r="AQY150" s="166"/>
      <c r="AQZ150" s="166"/>
      <c r="ARA150" s="166"/>
      <c r="ARB150" s="166"/>
      <c r="ARC150" s="166"/>
      <c r="ARD150" s="166"/>
      <c r="ARE150" s="166"/>
      <c r="ARF150" s="166"/>
      <c r="ARG150" s="166"/>
      <c r="ARH150" s="166"/>
      <c r="ARI150" s="166"/>
      <c r="ARJ150" s="166"/>
      <c r="ARK150" s="166"/>
      <c r="ARL150" s="166"/>
      <c r="ARM150" s="166"/>
      <c r="ARN150" s="166"/>
      <c r="ARO150" s="166"/>
      <c r="ARP150" s="166"/>
      <c r="ARQ150" s="166"/>
      <c r="ARR150" s="166"/>
      <c r="ARS150" s="166"/>
      <c r="ART150" s="166"/>
      <c r="ARU150" s="166"/>
      <c r="ARV150" s="166"/>
      <c r="ARW150" s="166"/>
      <c r="ARX150" s="166"/>
      <c r="ARY150" s="166"/>
      <c r="ARZ150" s="166"/>
      <c r="ASA150" s="166"/>
      <c r="ASB150" s="166"/>
      <c r="ASC150" s="166"/>
      <c r="ASD150" s="166"/>
      <c r="ASE150" s="166"/>
      <c r="ASF150" s="166"/>
      <c r="ASG150" s="166"/>
      <c r="ASH150" s="166"/>
      <c r="ASI150" s="166"/>
      <c r="ASJ150" s="166"/>
      <c r="ASK150" s="166"/>
      <c r="ASL150" s="166"/>
      <c r="ASM150" s="166"/>
      <c r="ASN150" s="166"/>
      <c r="ASO150" s="166"/>
      <c r="ASP150" s="166"/>
      <c r="ASQ150" s="166"/>
      <c r="ASR150" s="166"/>
      <c r="ASS150" s="166"/>
      <c r="AST150" s="166"/>
      <c r="ASU150" s="166"/>
      <c r="ASV150" s="166"/>
      <c r="ASW150" s="166"/>
      <c r="ASX150" s="166"/>
      <c r="ASY150" s="166"/>
      <c r="ASZ150" s="166"/>
      <c r="ATA150" s="166"/>
      <c r="ATB150" s="166"/>
      <c r="ATC150" s="166"/>
      <c r="ATD150" s="166"/>
      <c r="ATE150" s="166"/>
      <c r="ATF150" s="166"/>
      <c r="ATG150" s="166"/>
      <c r="ATH150" s="166"/>
      <c r="ATI150" s="166"/>
      <c r="ATJ150" s="166"/>
      <c r="ATK150" s="166"/>
      <c r="ATL150" s="166"/>
      <c r="ATM150" s="166"/>
      <c r="ATN150" s="166"/>
      <c r="ATO150" s="166"/>
      <c r="ATP150" s="166"/>
      <c r="ATQ150" s="166"/>
      <c r="ATR150" s="166"/>
      <c r="ATS150" s="166"/>
      <c r="ATT150" s="166"/>
      <c r="ATU150" s="166"/>
      <c r="ATV150" s="166"/>
      <c r="ATW150" s="166"/>
      <c r="ATX150" s="166"/>
      <c r="ATY150" s="166"/>
      <c r="ATZ150" s="166"/>
      <c r="AUA150" s="166"/>
      <c r="AUB150" s="166"/>
      <c r="AUC150" s="166"/>
      <c r="AUD150" s="166"/>
      <c r="AUE150" s="166"/>
      <c r="AUF150" s="166"/>
      <c r="AUG150" s="166"/>
      <c r="AUH150" s="166"/>
      <c r="AUI150" s="166"/>
      <c r="AUJ150" s="166"/>
      <c r="AUK150" s="166"/>
      <c r="AUL150" s="166"/>
      <c r="AUM150" s="166"/>
      <c r="AUN150" s="166"/>
      <c r="AUO150" s="166"/>
      <c r="AUP150" s="166"/>
      <c r="AUQ150" s="166"/>
      <c r="AUR150" s="166"/>
      <c r="AUS150" s="166"/>
      <c r="AUT150" s="166"/>
      <c r="AUU150" s="166"/>
      <c r="AUV150" s="166"/>
      <c r="AUW150" s="166"/>
      <c r="AUX150" s="166"/>
      <c r="AUY150" s="166"/>
      <c r="AUZ150" s="166"/>
      <c r="AVA150" s="166"/>
      <c r="AVB150" s="166"/>
      <c r="AVC150" s="166"/>
      <c r="AVD150" s="166"/>
      <c r="AVE150" s="166"/>
      <c r="AVF150" s="166"/>
      <c r="AVG150" s="166"/>
      <c r="AVH150" s="166"/>
      <c r="AVI150" s="166"/>
      <c r="AVJ150" s="166"/>
      <c r="AVK150" s="166"/>
      <c r="AVL150" s="166"/>
      <c r="AVM150" s="166"/>
      <c r="AVN150" s="166"/>
      <c r="AVO150" s="166"/>
      <c r="AVP150" s="166"/>
      <c r="AVQ150" s="166"/>
      <c r="AVR150" s="166"/>
      <c r="AVS150" s="166"/>
      <c r="AVT150" s="166"/>
      <c r="AVU150" s="166"/>
      <c r="AVV150" s="166"/>
      <c r="AVW150" s="166"/>
      <c r="AVX150" s="166"/>
      <c r="AVY150" s="166"/>
      <c r="AVZ150" s="166"/>
      <c r="AWA150" s="166"/>
      <c r="AWB150" s="166"/>
      <c r="AWC150" s="166"/>
      <c r="AWD150" s="166"/>
      <c r="AWE150" s="166"/>
      <c r="AWF150" s="166"/>
      <c r="AWG150" s="166"/>
      <c r="AWH150" s="166"/>
      <c r="AWI150" s="166"/>
      <c r="AWJ150" s="166"/>
      <c r="AWK150" s="166"/>
      <c r="AWL150" s="166"/>
      <c r="AWM150" s="166"/>
      <c r="AWN150" s="166"/>
      <c r="AWO150" s="166"/>
      <c r="AWP150" s="166"/>
      <c r="AWQ150" s="166"/>
      <c r="AWR150" s="166"/>
      <c r="AWS150" s="166"/>
      <c r="AWT150" s="166"/>
      <c r="AWU150" s="166"/>
      <c r="AWV150" s="166"/>
      <c r="AWW150" s="166"/>
      <c r="AWX150" s="166"/>
      <c r="AWY150" s="166"/>
      <c r="AWZ150" s="166"/>
      <c r="AXA150" s="166"/>
      <c r="AXB150" s="166"/>
      <c r="AXC150" s="166"/>
      <c r="AXD150" s="166"/>
      <c r="AXE150" s="166"/>
      <c r="AXF150" s="166"/>
      <c r="AXG150" s="166"/>
      <c r="AXH150" s="166"/>
      <c r="AXI150" s="166"/>
      <c r="AXJ150" s="166"/>
      <c r="AXK150" s="166"/>
      <c r="AXL150" s="166"/>
      <c r="AXM150" s="166"/>
      <c r="AXN150" s="166"/>
      <c r="AXO150" s="166"/>
      <c r="AXP150" s="166"/>
      <c r="AXQ150" s="166"/>
      <c r="AXR150" s="166"/>
      <c r="AXS150" s="166"/>
      <c r="AXT150" s="166"/>
      <c r="AXU150" s="166"/>
      <c r="AXV150" s="166"/>
      <c r="AXW150" s="166"/>
      <c r="AXX150" s="166"/>
      <c r="AXY150" s="166"/>
      <c r="AXZ150" s="166"/>
      <c r="AYA150" s="166"/>
      <c r="AYB150" s="166"/>
      <c r="AYC150" s="166"/>
      <c r="AYD150" s="166"/>
      <c r="AYE150" s="166"/>
      <c r="AYF150" s="166"/>
      <c r="AYG150" s="166"/>
      <c r="AYH150" s="166"/>
      <c r="AYI150" s="166"/>
      <c r="AYJ150" s="166"/>
      <c r="AYK150" s="166"/>
      <c r="AYL150" s="166"/>
      <c r="AYM150" s="166"/>
      <c r="AYN150" s="166"/>
      <c r="AYO150" s="166"/>
      <c r="AYP150" s="166"/>
      <c r="AYQ150" s="166"/>
      <c r="AYR150" s="166"/>
      <c r="AYS150" s="166"/>
      <c r="AYT150" s="166"/>
      <c r="AYU150" s="166"/>
      <c r="AYV150" s="166"/>
      <c r="AYW150" s="166"/>
      <c r="AYX150" s="166"/>
      <c r="AYY150" s="166"/>
      <c r="AYZ150" s="166"/>
      <c r="AZA150" s="166"/>
      <c r="AZB150" s="166"/>
      <c r="AZC150" s="166"/>
      <c r="AZD150" s="166"/>
      <c r="AZE150" s="166"/>
      <c r="AZF150" s="166"/>
      <c r="AZG150" s="166"/>
      <c r="AZH150" s="166"/>
      <c r="AZI150" s="166"/>
      <c r="AZJ150" s="166"/>
      <c r="AZK150" s="166"/>
      <c r="AZL150" s="166"/>
      <c r="AZM150" s="166"/>
      <c r="AZN150" s="166"/>
      <c r="AZO150" s="166"/>
      <c r="AZP150" s="166"/>
      <c r="AZQ150" s="166"/>
      <c r="AZR150" s="166"/>
      <c r="AZS150" s="166"/>
      <c r="AZT150" s="166"/>
      <c r="AZU150" s="166"/>
      <c r="AZV150" s="166"/>
      <c r="AZW150" s="166"/>
      <c r="AZX150" s="166"/>
      <c r="AZY150" s="166"/>
      <c r="AZZ150" s="166"/>
      <c r="BAA150" s="166"/>
      <c r="BAB150" s="166"/>
      <c r="BAC150" s="166"/>
      <c r="BAD150" s="166"/>
      <c r="BAE150" s="166"/>
      <c r="BAF150" s="166"/>
      <c r="BAG150" s="166"/>
      <c r="BAH150" s="166"/>
      <c r="BAI150" s="166"/>
      <c r="BAJ150" s="166"/>
      <c r="BAK150" s="166"/>
      <c r="BAL150" s="166"/>
      <c r="BAM150" s="166"/>
      <c r="BAN150" s="166"/>
      <c r="BAO150" s="166"/>
      <c r="BAP150" s="166"/>
      <c r="BAQ150" s="166"/>
      <c r="BAR150" s="166"/>
      <c r="BAS150" s="166"/>
      <c r="BAT150" s="166"/>
      <c r="BAU150" s="166"/>
      <c r="BAV150" s="166"/>
      <c r="BAW150" s="166"/>
      <c r="BAX150" s="166"/>
      <c r="BAY150" s="166"/>
      <c r="BAZ150" s="166"/>
      <c r="BBA150" s="166"/>
      <c r="BBB150" s="166"/>
      <c r="BBC150" s="166"/>
      <c r="BBD150" s="166"/>
      <c r="BBE150" s="166"/>
      <c r="BBF150" s="166"/>
      <c r="BBG150" s="166"/>
      <c r="BBH150" s="166"/>
      <c r="BBI150" s="166"/>
      <c r="BBJ150" s="166"/>
      <c r="BBK150" s="166"/>
      <c r="BBL150" s="166"/>
      <c r="BBM150" s="166"/>
      <c r="BBN150" s="166"/>
      <c r="BBO150" s="166"/>
      <c r="BBP150" s="166"/>
      <c r="BBQ150" s="166"/>
      <c r="BBR150" s="166"/>
      <c r="BBS150" s="166"/>
      <c r="BBT150" s="166"/>
      <c r="BBU150" s="166"/>
      <c r="BBV150" s="166"/>
      <c r="BBW150" s="166"/>
      <c r="BBX150" s="166"/>
      <c r="BBY150" s="166"/>
      <c r="BBZ150" s="166"/>
      <c r="BCA150" s="166"/>
      <c r="BCB150" s="166"/>
      <c r="BCC150" s="166"/>
      <c r="BCD150" s="166"/>
      <c r="BCE150" s="166"/>
      <c r="BCF150" s="166"/>
      <c r="BCG150" s="166"/>
      <c r="BCH150" s="166"/>
      <c r="BCI150" s="166"/>
      <c r="BCJ150" s="166"/>
      <c r="BCK150" s="166"/>
      <c r="BCL150" s="166"/>
      <c r="BCM150" s="166"/>
      <c r="BCN150" s="166"/>
      <c r="BCO150" s="166"/>
      <c r="BCP150" s="166"/>
      <c r="BCQ150" s="166"/>
      <c r="BCR150" s="166"/>
      <c r="BCS150" s="166"/>
      <c r="BCT150" s="166"/>
      <c r="BCU150" s="166"/>
      <c r="BCV150" s="166"/>
      <c r="BCW150" s="166"/>
      <c r="BCX150" s="166"/>
      <c r="BCY150" s="166"/>
      <c r="BCZ150" s="166"/>
      <c r="BDA150" s="166"/>
      <c r="BDB150" s="166"/>
      <c r="BDC150" s="166"/>
      <c r="BDD150" s="166"/>
      <c r="BDE150" s="166"/>
      <c r="BDF150" s="166"/>
      <c r="BDG150" s="166"/>
      <c r="BDH150" s="166"/>
      <c r="BDI150" s="166"/>
      <c r="BDJ150" s="166"/>
      <c r="BDK150" s="166"/>
      <c r="BDL150" s="166"/>
      <c r="BDM150" s="166"/>
      <c r="BDN150" s="166"/>
      <c r="BDO150" s="166"/>
      <c r="BDP150" s="166"/>
      <c r="BDQ150" s="166"/>
      <c r="BDR150" s="166"/>
      <c r="BDS150" s="166"/>
      <c r="BDT150" s="166"/>
      <c r="BDU150" s="166"/>
      <c r="BDV150" s="166"/>
      <c r="BDW150" s="166"/>
      <c r="BDX150" s="166"/>
      <c r="BDY150" s="166"/>
      <c r="BDZ150" s="166"/>
      <c r="BEA150" s="166"/>
      <c r="BEB150" s="166"/>
      <c r="BEC150" s="166"/>
      <c r="BED150" s="166"/>
      <c r="BEE150" s="166"/>
      <c r="BEF150" s="166"/>
      <c r="BEG150" s="166"/>
      <c r="BEH150" s="166"/>
      <c r="BEI150" s="166"/>
      <c r="BEJ150" s="166"/>
      <c r="BEK150" s="166"/>
      <c r="BEL150" s="166"/>
      <c r="BEM150" s="166"/>
      <c r="BEN150" s="166"/>
      <c r="BEO150" s="166"/>
      <c r="BEP150" s="166"/>
      <c r="BEQ150" s="166"/>
      <c r="BER150" s="166"/>
      <c r="BES150" s="166"/>
      <c r="BET150" s="166"/>
      <c r="BEU150" s="166"/>
      <c r="BEV150" s="166"/>
      <c r="BEW150" s="166"/>
      <c r="BEX150" s="166"/>
      <c r="BEY150" s="166"/>
      <c r="BEZ150" s="166"/>
      <c r="BFA150" s="166"/>
      <c r="BFB150" s="166"/>
      <c r="BFC150" s="166"/>
      <c r="BFD150" s="166"/>
      <c r="BFE150" s="166"/>
      <c r="BFF150" s="166"/>
      <c r="BFG150" s="166"/>
      <c r="BFH150" s="166"/>
      <c r="BFI150" s="166"/>
      <c r="BFJ150" s="166"/>
      <c r="BFK150" s="166"/>
      <c r="BFL150" s="166"/>
      <c r="BFM150" s="166"/>
      <c r="BFN150" s="166"/>
      <c r="BFO150" s="166"/>
      <c r="BFP150" s="166"/>
      <c r="BFQ150" s="166"/>
      <c r="BFR150" s="166"/>
      <c r="BFS150" s="166"/>
      <c r="BFT150" s="166"/>
      <c r="BFU150" s="166"/>
      <c r="BFV150" s="166"/>
      <c r="BFW150" s="166"/>
      <c r="BFX150" s="166"/>
      <c r="BFY150" s="166"/>
      <c r="BFZ150" s="166"/>
      <c r="BGA150" s="166"/>
      <c r="BGB150" s="166"/>
      <c r="BGC150" s="166"/>
      <c r="BGD150" s="166"/>
      <c r="BGE150" s="166"/>
      <c r="BGF150" s="166"/>
      <c r="BGG150" s="166"/>
      <c r="BGH150" s="166"/>
      <c r="BGI150" s="166"/>
      <c r="BGJ150" s="166"/>
      <c r="BGK150" s="166"/>
      <c r="BGL150" s="166"/>
      <c r="BGM150" s="166"/>
      <c r="BGN150" s="166"/>
      <c r="BGO150" s="166"/>
      <c r="BGP150" s="166"/>
      <c r="BGQ150" s="166"/>
      <c r="BGR150" s="166"/>
      <c r="BGS150" s="166"/>
      <c r="BGT150" s="166"/>
      <c r="BGU150" s="166"/>
      <c r="BGV150" s="166"/>
      <c r="BGW150" s="166"/>
      <c r="BGX150" s="166"/>
      <c r="BGY150" s="166"/>
      <c r="BGZ150" s="166"/>
      <c r="BHA150" s="166"/>
      <c r="BHB150" s="166"/>
      <c r="BHC150" s="166"/>
      <c r="BHD150" s="166"/>
      <c r="BHE150" s="166"/>
      <c r="BHF150" s="166"/>
      <c r="BHG150" s="166"/>
      <c r="BHH150" s="166"/>
      <c r="BHI150" s="166"/>
      <c r="BHJ150" s="166"/>
      <c r="BHK150" s="166"/>
      <c r="BHL150" s="166"/>
      <c r="BHM150" s="166"/>
      <c r="BHN150" s="166"/>
      <c r="BHO150" s="166"/>
      <c r="BHP150" s="166"/>
      <c r="BHQ150" s="166"/>
      <c r="BHR150" s="166"/>
      <c r="BHS150" s="166"/>
      <c r="BHT150" s="166"/>
      <c r="BHU150" s="166"/>
      <c r="BHV150" s="166"/>
      <c r="BHW150" s="166"/>
      <c r="BHX150" s="166"/>
      <c r="BHY150" s="166"/>
      <c r="BHZ150" s="166"/>
      <c r="BIA150" s="166"/>
      <c r="BIB150" s="166"/>
      <c r="BIC150" s="166"/>
      <c r="BID150" s="166"/>
      <c r="BIE150" s="166"/>
      <c r="BIF150" s="166"/>
      <c r="BIG150" s="166"/>
      <c r="BIH150" s="166"/>
      <c r="BII150" s="166"/>
      <c r="BIJ150" s="166"/>
      <c r="BIK150" s="166"/>
      <c r="BIL150" s="166"/>
      <c r="BIM150" s="166"/>
      <c r="BIN150" s="166"/>
      <c r="BIO150" s="166"/>
      <c r="BIP150" s="166"/>
      <c r="BIQ150" s="166"/>
      <c r="BIR150" s="166"/>
      <c r="BIS150" s="166"/>
      <c r="BIT150" s="166"/>
      <c r="BIU150" s="166"/>
      <c r="BIV150" s="166"/>
      <c r="BIW150" s="166"/>
      <c r="BIX150" s="166"/>
      <c r="BIY150" s="166"/>
      <c r="BIZ150" s="166"/>
      <c r="BJA150" s="166"/>
      <c r="BJB150" s="166"/>
      <c r="BJC150" s="166"/>
      <c r="BJD150" s="166"/>
      <c r="BJE150" s="166"/>
      <c r="BJF150" s="166"/>
      <c r="BJG150" s="166"/>
      <c r="BJH150" s="166"/>
      <c r="BJI150" s="166"/>
      <c r="BJJ150" s="166"/>
      <c r="BJK150" s="166"/>
      <c r="BJL150" s="166"/>
      <c r="BJM150" s="166"/>
      <c r="BJN150" s="166"/>
      <c r="BJO150" s="166"/>
      <c r="BJP150" s="166"/>
      <c r="BJQ150" s="166"/>
      <c r="BJR150" s="166"/>
      <c r="BJS150" s="166"/>
      <c r="BJT150" s="166"/>
      <c r="BJU150" s="166"/>
      <c r="BJV150" s="166"/>
      <c r="BJW150" s="166"/>
      <c r="BJX150" s="166"/>
      <c r="BJY150" s="166"/>
      <c r="BJZ150" s="166"/>
      <c r="BKA150" s="166"/>
      <c r="BKB150" s="166"/>
      <c r="BKC150" s="166"/>
      <c r="BKD150" s="166"/>
      <c r="BKE150" s="166"/>
      <c r="BKF150" s="166"/>
      <c r="BKG150" s="166"/>
      <c r="BKH150" s="166"/>
      <c r="BKI150" s="166"/>
      <c r="BKJ150" s="166"/>
      <c r="BKK150" s="166"/>
      <c r="BKL150" s="166"/>
      <c r="BKM150" s="166"/>
      <c r="BKN150" s="166"/>
      <c r="BKO150" s="166"/>
      <c r="BKP150" s="166"/>
      <c r="BKQ150" s="166"/>
      <c r="BKR150" s="166"/>
      <c r="BKS150" s="166"/>
      <c r="BKT150" s="166"/>
      <c r="BKU150" s="166"/>
      <c r="BKV150" s="166"/>
      <c r="BKW150" s="166"/>
      <c r="BKX150" s="166"/>
      <c r="BKY150" s="166"/>
      <c r="BKZ150" s="166"/>
      <c r="BLA150" s="166"/>
      <c r="BLB150" s="166"/>
      <c r="BLC150" s="166"/>
      <c r="BLD150" s="166"/>
      <c r="BLE150" s="166"/>
      <c r="BLF150" s="166"/>
      <c r="BLG150" s="166"/>
      <c r="BLH150" s="166"/>
      <c r="BLI150" s="166"/>
      <c r="BLJ150" s="166"/>
      <c r="BLK150" s="166"/>
      <c r="BLL150" s="166"/>
      <c r="BLM150" s="166"/>
      <c r="BLN150" s="166"/>
      <c r="BLO150" s="166"/>
      <c r="BLP150" s="166"/>
      <c r="BLQ150" s="166"/>
      <c r="BLR150" s="166"/>
      <c r="BLS150" s="166"/>
      <c r="BLT150" s="166"/>
      <c r="BLU150" s="166"/>
      <c r="BLV150" s="166"/>
      <c r="BLW150" s="166"/>
      <c r="BLX150" s="166"/>
      <c r="BLY150" s="166"/>
      <c r="BLZ150" s="166"/>
      <c r="BMA150" s="166"/>
      <c r="BMB150" s="166"/>
      <c r="BMC150" s="166"/>
      <c r="BMD150" s="166"/>
      <c r="BME150" s="166"/>
      <c r="BMF150" s="166"/>
      <c r="BMG150" s="166"/>
      <c r="BMH150" s="166"/>
      <c r="BMI150" s="166"/>
      <c r="BMJ150" s="166"/>
      <c r="BMK150" s="166"/>
      <c r="BML150" s="166"/>
      <c r="BMM150" s="166"/>
      <c r="BMN150" s="166"/>
      <c r="BMO150" s="166"/>
      <c r="BMP150" s="166"/>
      <c r="BMQ150" s="166"/>
      <c r="BMR150" s="166"/>
      <c r="BMS150" s="166"/>
      <c r="BMT150" s="166"/>
      <c r="BMU150" s="166"/>
      <c r="BMV150" s="166"/>
      <c r="BMW150" s="166"/>
      <c r="BMX150" s="166"/>
      <c r="BMY150" s="166"/>
      <c r="BMZ150" s="166"/>
      <c r="BNA150" s="166"/>
      <c r="BNB150" s="166"/>
      <c r="BNC150" s="166"/>
      <c r="BND150" s="166"/>
      <c r="BNE150" s="166"/>
      <c r="BNF150" s="166"/>
      <c r="BNG150" s="166"/>
      <c r="BNH150" s="166"/>
      <c r="BNI150" s="166"/>
      <c r="BNJ150" s="166"/>
      <c r="BNK150" s="166"/>
      <c r="BNL150" s="166"/>
      <c r="BNM150" s="166"/>
      <c r="BNN150" s="166"/>
      <c r="BNO150" s="166"/>
      <c r="BNP150" s="166"/>
      <c r="BNQ150" s="166"/>
      <c r="BNR150" s="166"/>
      <c r="BNS150" s="166"/>
      <c r="BNT150" s="166"/>
      <c r="BNU150" s="166"/>
      <c r="BNV150" s="166"/>
      <c r="BNW150" s="166"/>
      <c r="BNX150" s="166"/>
      <c r="BNY150" s="166"/>
      <c r="BNZ150" s="166"/>
      <c r="BOA150" s="166"/>
      <c r="BOB150" s="166"/>
      <c r="BOC150" s="166"/>
      <c r="BOD150" s="166"/>
      <c r="BOE150" s="166"/>
      <c r="BOF150" s="166"/>
      <c r="BOG150" s="166"/>
      <c r="BOH150" s="166"/>
      <c r="BOI150" s="166"/>
      <c r="BOJ150" s="166"/>
      <c r="BOK150" s="166"/>
      <c r="BOL150" s="166"/>
      <c r="BOM150" s="166"/>
      <c r="BON150" s="166"/>
      <c r="BOO150" s="166"/>
      <c r="BOP150" s="166"/>
      <c r="BOQ150" s="166"/>
      <c r="BOR150" s="166"/>
      <c r="BOS150" s="166"/>
      <c r="BOT150" s="166"/>
      <c r="BOU150" s="166"/>
      <c r="BOV150" s="166"/>
      <c r="BOW150" s="166"/>
      <c r="BOX150" s="166"/>
      <c r="BOY150" s="166"/>
      <c r="BOZ150" s="166"/>
      <c r="BPA150" s="166"/>
      <c r="BPB150" s="166"/>
      <c r="BPC150" s="166"/>
      <c r="BPD150" s="166"/>
      <c r="BPE150" s="166"/>
      <c r="BPF150" s="166"/>
      <c r="BPG150" s="166"/>
      <c r="BPH150" s="166"/>
      <c r="BPI150" s="166"/>
      <c r="BPJ150" s="166"/>
      <c r="BPK150" s="166"/>
      <c r="BPL150" s="166"/>
      <c r="BPM150" s="166"/>
      <c r="BPN150" s="166"/>
      <c r="BPO150" s="166"/>
      <c r="BPP150" s="166"/>
      <c r="BPQ150" s="166"/>
      <c r="BPR150" s="166"/>
      <c r="BPS150" s="166"/>
      <c r="BPT150" s="166"/>
      <c r="BPU150" s="166"/>
      <c r="BPV150" s="166"/>
      <c r="BPW150" s="166"/>
      <c r="BPX150" s="166"/>
      <c r="BPY150" s="166"/>
      <c r="BPZ150" s="166"/>
      <c r="BQA150" s="166"/>
      <c r="BQB150" s="166"/>
      <c r="BQC150" s="166"/>
      <c r="BQD150" s="166"/>
      <c r="BQE150" s="166"/>
      <c r="BQF150" s="166"/>
      <c r="BQG150" s="166"/>
      <c r="BQH150" s="166"/>
      <c r="BQI150" s="166"/>
      <c r="BQJ150" s="166"/>
      <c r="BQK150" s="166"/>
      <c r="BQL150" s="166"/>
      <c r="BQM150" s="166"/>
      <c r="BQN150" s="166"/>
      <c r="BQO150" s="166"/>
      <c r="BQP150" s="166"/>
      <c r="BQQ150" s="166"/>
      <c r="BQR150" s="166"/>
      <c r="BQS150" s="166"/>
      <c r="BQT150" s="166"/>
      <c r="BQU150" s="166"/>
      <c r="BQV150" s="166"/>
      <c r="BQW150" s="166"/>
      <c r="BQX150" s="166"/>
      <c r="BQY150" s="166"/>
      <c r="BQZ150" s="166"/>
      <c r="BRA150" s="166"/>
      <c r="BRB150" s="166"/>
      <c r="BRC150" s="166"/>
      <c r="BRD150" s="166"/>
      <c r="BRE150" s="166"/>
      <c r="BRF150" s="166"/>
      <c r="BRG150" s="166"/>
      <c r="BRH150" s="166"/>
      <c r="BRI150" s="166"/>
      <c r="BRJ150" s="166"/>
      <c r="BRK150" s="166"/>
      <c r="BRL150" s="166"/>
      <c r="BRM150" s="166"/>
      <c r="BRN150" s="166"/>
      <c r="BRO150" s="166"/>
      <c r="BRP150" s="166"/>
      <c r="BRQ150" s="166"/>
      <c r="BRR150" s="166"/>
      <c r="BRS150" s="166"/>
      <c r="BRT150" s="166"/>
      <c r="BRU150" s="166"/>
      <c r="BRV150" s="166"/>
      <c r="BRW150" s="166"/>
      <c r="BRX150" s="166"/>
      <c r="BRY150" s="166"/>
      <c r="BRZ150" s="166"/>
      <c r="BSA150" s="166"/>
      <c r="BSB150" s="166"/>
      <c r="BSC150" s="166"/>
      <c r="BSD150" s="166"/>
      <c r="BSE150" s="166"/>
      <c r="BSF150" s="166"/>
      <c r="BSG150" s="166"/>
      <c r="BSH150" s="166"/>
      <c r="BSI150" s="166"/>
      <c r="BSJ150" s="166"/>
      <c r="BSK150" s="166"/>
      <c r="BSL150" s="166"/>
      <c r="BSM150" s="166"/>
      <c r="BSN150" s="166"/>
      <c r="BSO150" s="166"/>
      <c r="BSP150" s="166"/>
      <c r="BSQ150" s="166"/>
      <c r="BSR150" s="166"/>
      <c r="BSS150" s="166"/>
      <c r="BST150" s="166"/>
      <c r="BSU150" s="166"/>
      <c r="BSV150" s="166"/>
      <c r="BSW150" s="166"/>
      <c r="BSX150" s="166"/>
      <c r="BSY150" s="166"/>
      <c r="BSZ150" s="166"/>
      <c r="BTA150" s="166"/>
      <c r="BTB150" s="166"/>
      <c r="BTC150" s="166"/>
      <c r="BTD150" s="166"/>
      <c r="BTE150" s="166"/>
      <c r="BTF150" s="166"/>
      <c r="BTG150" s="166"/>
      <c r="BTH150" s="166"/>
      <c r="BTI150" s="166"/>
      <c r="BTJ150" s="166"/>
      <c r="BTK150" s="166"/>
      <c r="BTL150" s="166"/>
      <c r="BTM150" s="166"/>
      <c r="BTN150" s="166"/>
      <c r="BTO150" s="166"/>
      <c r="BTP150" s="166"/>
      <c r="BTQ150" s="166"/>
      <c r="BTR150" s="166"/>
      <c r="BTS150" s="166"/>
      <c r="BTT150" s="166"/>
      <c r="BTU150" s="166"/>
      <c r="BTV150" s="166"/>
      <c r="BTW150" s="166"/>
      <c r="BTX150" s="166"/>
      <c r="BTY150" s="166"/>
      <c r="BTZ150" s="166"/>
      <c r="BUA150" s="166"/>
      <c r="BUB150" s="166"/>
      <c r="BUC150" s="166"/>
      <c r="BUD150" s="166"/>
      <c r="BUE150" s="166"/>
      <c r="BUF150" s="166"/>
      <c r="BUG150" s="166"/>
      <c r="BUH150" s="166"/>
      <c r="BUI150" s="166"/>
      <c r="BUJ150" s="166"/>
      <c r="BUK150" s="166"/>
      <c r="BUL150" s="166"/>
      <c r="BUM150" s="166"/>
      <c r="BUN150" s="166"/>
      <c r="BUO150" s="166"/>
      <c r="BUP150" s="166"/>
      <c r="BUQ150" s="166"/>
      <c r="BUR150" s="166"/>
      <c r="BUS150" s="166"/>
      <c r="BUT150" s="166"/>
      <c r="BUU150" s="166"/>
      <c r="BUV150" s="166"/>
      <c r="BUW150" s="166"/>
      <c r="BUX150" s="166"/>
      <c r="BUY150" s="166"/>
      <c r="BUZ150" s="166"/>
      <c r="BVA150" s="166"/>
      <c r="BVB150" s="166"/>
      <c r="BVC150" s="166"/>
      <c r="BVD150" s="166"/>
      <c r="BVE150" s="166"/>
      <c r="BVF150" s="166"/>
      <c r="BVG150" s="166"/>
      <c r="BVH150" s="166"/>
      <c r="BVI150" s="166"/>
      <c r="BVJ150" s="166"/>
      <c r="BVK150" s="166"/>
      <c r="BVL150" s="166"/>
      <c r="BVM150" s="166"/>
      <c r="BVN150" s="166"/>
      <c r="BVO150" s="166"/>
      <c r="BVP150" s="166"/>
      <c r="BVQ150" s="166"/>
      <c r="BVR150" s="166"/>
      <c r="BVS150" s="166"/>
      <c r="BVT150" s="166"/>
      <c r="BVU150" s="166"/>
      <c r="BVV150" s="166"/>
      <c r="BVW150" s="166"/>
      <c r="BVX150" s="166"/>
      <c r="BVY150" s="166"/>
      <c r="BVZ150" s="166"/>
      <c r="BWA150" s="166"/>
      <c r="BWB150" s="166"/>
      <c r="BWC150" s="166"/>
      <c r="BWD150" s="166"/>
      <c r="BWE150" s="166"/>
      <c r="BWF150" s="166"/>
      <c r="BWG150" s="166"/>
      <c r="BWH150" s="166"/>
      <c r="BWI150" s="166"/>
      <c r="BWJ150" s="166"/>
      <c r="BWK150" s="166"/>
      <c r="BWL150" s="166"/>
      <c r="BWM150" s="166"/>
      <c r="BWN150" s="166"/>
      <c r="BWO150" s="166"/>
      <c r="BWP150" s="166"/>
      <c r="BWQ150" s="166"/>
      <c r="BWR150" s="166"/>
      <c r="BWS150" s="166"/>
      <c r="BWT150" s="166"/>
      <c r="BWU150" s="166"/>
      <c r="BWV150" s="166"/>
      <c r="BWW150" s="166"/>
      <c r="BWX150" s="166"/>
      <c r="BWY150" s="166"/>
      <c r="BWZ150" s="166"/>
      <c r="BXA150" s="166"/>
      <c r="BXB150" s="166"/>
      <c r="BXC150" s="166"/>
      <c r="BXD150" s="166"/>
      <c r="BXE150" s="166"/>
      <c r="BXF150" s="166"/>
      <c r="BXG150" s="166"/>
      <c r="BXH150" s="166"/>
      <c r="BXI150" s="166"/>
      <c r="BXJ150" s="166"/>
      <c r="BXK150" s="166"/>
      <c r="BXL150" s="166"/>
      <c r="BXM150" s="166"/>
      <c r="BXN150" s="166"/>
      <c r="BXO150" s="166"/>
      <c r="BXP150" s="166"/>
      <c r="BXQ150" s="166"/>
      <c r="BXR150" s="166"/>
      <c r="BXS150" s="166"/>
      <c r="BXT150" s="166"/>
      <c r="BXU150" s="166"/>
      <c r="BXV150" s="166"/>
      <c r="BXW150" s="166"/>
      <c r="BXX150" s="166"/>
      <c r="BXY150" s="166"/>
      <c r="BXZ150" s="166"/>
      <c r="BYA150" s="166"/>
      <c r="BYB150" s="166"/>
      <c r="BYC150" s="166"/>
      <c r="BYD150" s="166"/>
      <c r="BYE150" s="166"/>
      <c r="BYF150" s="166"/>
      <c r="BYG150" s="166"/>
      <c r="BYH150" s="166"/>
      <c r="BYI150" s="166"/>
      <c r="BYJ150" s="166"/>
      <c r="BYK150" s="166"/>
      <c r="BYL150" s="166"/>
      <c r="BYM150" s="166"/>
      <c r="BYN150" s="166"/>
      <c r="BYO150" s="166"/>
      <c r="BYP150" s="166"/>
      <c r="BYQ150" s="166"/>
      <c r="BYR150" s="166"/>
      <c r="BYS150" s="166"/>
      <c r="BYT150" s="166"/>
      <c r="BYU150" s="166"/>
      <c r="BYV150" s="166"/>
      <c r="BYW150" s="166"/>
      <c r="BYX150" s="166"/>
      <c r="BYY150" s="166"/>
      <c r="BYZ150" s="166"/>
      <c r="BZA150" s="166"/>
      <c r="BZB150" s="166"/>
      <c r="BZC150" s="166"/>
      <c r="BZD150" s="166"/>
      <c r="BZE150" s="166"/>
      <c r="BZF150" s="166"/>
      <c r="BZG150" s="166"/>
      <c r="BZH150" s="166"/>
      <c r="BZI150" s="166"/>
      <c r="BZJ150" s="166"/>
      <c r="BZK150" s="166"/>
      <c r="BZL150" s="166"/>
      <c r="BZM150" s="166"/>
      <c r="BZN150" s="166"/>
      <c r="BZO150" s="166"/>
      <c r="BZP150" s="166"/>
      <c r="BZQ150" s="166"/>
      <c r="BZR150" s="166"/>
      <c r="BZS150" s="166"/>
      <c r="BZT150" s="166"/>
      <c r="BZU150" s="166"/>
      <c r="BZV150" s="166"/>
      <c r="BZW150" s="166"/>
      <c r="BZX150" s="166"/>
      <c r="BZY150" s="166"/>
      <c r="BZZ150" s="166"/>
      <c r="CAA150" s="166"/>
      <c r="CAB150" s="166"/>
      <c r="CAC150" s="166"/>
      <c r="CAD150" s="166"/>
      <c r="CAE150" s="166"/>
      <c r="CAF150" s="166"/>
      <c r="CAG150" s="166"/>
      <c r="CAH150" s="166"/>
      <c r="CAI150" s="166"/>
      <c r="CAJ150" s="166"/>
      <c r="CAK150" s="166"/>
      <c r="CAL150" s="166"/>
      <c r="CAM150" s="166"/>
      <c r="CAN150" s="166"/>
      <c r="CAO150" s="166"/>
      <c r="CAP150" s="166"/>
      <c r="CAQ150" s="166"/>
      <c r="CAR150" s="166"/>
      <c r="CAS150" s="166"/>
      <c r="CAT150" s="166"/>
      <c r="CAU150" s="166"/>
      <c r="CAV150" s="166"/>
      <c r="CAW150" s="166"/>
      <c r="CAX150" s="166"/>
      <c r="CAY150" s="166"/>
      <c r="CAZ150" s="166"/>
      <c r="CBA150" s="166"/>
      <c r="CBB150" s="166"/>
      <c r="CBC150" s="166"/>
      <c r="CBD150" s="166"/>
      <c r="CBE150" s="166"/>
      <c r="CBF150" s="166"/>
      <c r="CBG150" s="166"/>
      <c r="CBH150" s="166"/>
      <c r="CBI150" s="166"/>
      <c r="CBJ150" s="166"/>
      <c r="CBK150" s="166"/>
      <c r="CBL150" s="166"/>
      <c r="CBM150" s="166"/>
      <c r="CBN150" s="166"/>
      <c r="CBO150" s="166"/>
      <c r="CBP150" s="166"/>
      <c r="CBQ150" s="166"/>
      <c r="CBR150" s="166"/>
      <c r="CBS150" s="166"/>
      <c r="CBT150" s="166"/>
      <c r="CBU150" s="166"/>
      <c r="CBV150" s="166"/>
      <c r="CBW150" s="166"/>
      <c r="CBX150" s="166"/>
      <c r="CBY150" s="166"/>
      <c r="CBZ150" s="166"/>
      <c r="CCA150" s="166"/>
      <c r="CCB150" s="166"/>
      <c r="CCC150" s="166"/>
      <c r="CCD150" s="166"/>
      <c r="CCE150" s="166"/>
      <c r="CCF150" s="166"/>
      <c r="CCG150" s="166"/>
      <c r="CCH150" s="166"/>
      <c r="CCI150" s="166"/>
      <c r="CCJ150" s="166"/>
      <c r="CCK150" s="166"/>
      <c r="CCL150" s="166"/>
      <c r="CCM150" s="166"/>
      <c r="CCN150" s="166"/>
      <c r="CCO150" s="166"/>
      <c r="CCP150" s="166"/>
      <c r="CCQ150" s="166"/>
      <c r="CCR150" s="166"/>
      <c r="CCS150" s="166"/>
      <c r="CCT150" s="166"/>
      <c r="CCU150" s="166"/>
      <c r="CCV150" s="166"/>
      <c r="CCW150" s="166"/>
      <c r="CCX150" s="166"/>
      <c r="CCY150" s="166"/>
      <c r="CCZ150" s="166"/>
      <c r="CDA150" s="166"/>
      <c r="CDB150" s="166"/>
      <c r="CDC150" s="166"/>
      <c r="CDD150" s="166"/>
      <c r="CDE150" s="166"/>
      <c r="CDF150" s="166"/>
      <c r="CDG150" s="166"/>
      <c r="CDH150" s="166"/>
      <c r="CDI150" s="166"/>
      <c r="CDJ150" s="166"/>
      <c r="CDK150" s="166"/>
      <c r="CDL150" s="166"/>
      <c r="CDM150" s="166"/>
      <c r="CDN150" s="166"/>
      <c r="CDO150" s="166"/>
      <c r="CDP150" s="166"/>
      <c r="CDQ150" s="166"/>
      <c r="CDR150" s="166"/>
      <c r="CDS150" s="166"/>
      <c r="CDT150" s="166"/>
      <c r="CDU150" s="166"/>
      <c r="CDV150" s="166"/>
      <c r="CDW150" s="166"/>
      <c r="CDX150" s="166"/>
      <c r="CDY150" s="166"/>
      <c r="CDZ150" s="166"/>
      <c r="CEA150" s="166"/>
      <c r="CEB150" s="166"/>
      <c r="CEC150" s="166"/>
      <c r="CED150" s="166"/>
      <c r="CEE150" s="166"/>
      <c r="CEF150" s="166"/>
      <c r="CEG150" s="166"/>
      <c r="CEH150" s="166"/>
      <c r="CEI150" s="166"/>
      <c r="CEJ150" s="166"/>
      <c r="CEK150" s="166"/>
      <c r="CEL150" s="166"/>
      <c r="CEM150" s="166"/>
      <c r="CEN150" s="166"/>
      <c r="CEO150" s="166"/>
      <c r="CEP150" s="166"/>
      <c r="CEQ150" s="166"/>
      <c r="CER150" s="166"/>
      <c r="CES150" s="166"/>
      <c r="CET150" s="166"/>
      <c r="CEU150" s="166"/>
      <c r="CEV150" s="166"/>
      <c r="CEW150" s="166"/>
      <c r="CEX150" s="166"/>
      <c r="CEY150" s="166"/>
      <c r="CEZ150" s="166"/>
      <c r="CFA150" s="166"/>
      <c r="CFB150" s="166"/>
      <c r="CFC150" s="166"/>
      <c r="CFD150" s="166"/>
      <c r="CFE150" s="166"/>
      <c r="CFF150" s="166"/>
      <c r="CFG150" s="166"/>
      <c r="CFH150" s="166"/>
      <c r="CFI150" s="166"/>
      <c r="CFJ150" s="166"/>
      <c r="CFK150" s="166"/>
      <c r="CFL150" s="166"/>
      <c r="CFM150" s="166"/>
      <c r="CFN150" s="166"/>
      <c r="CFO150" s="166"/>
      <c r="CFP150" s="166"/>
      <c r="CFQ150" s="166"/>
      <c r="CFR150" s="166"/>
      <c r="CFS150" s="166"/>
      <c r="CFT150" s="166"/>
      <c r="CFU150" s="166"/>
      <c r="CFV150" s="166"/>
      <c r="CFW150" s="166"/>
      <c r="CFX150" s="166"/>
      <c r="CFY150" s="166"/>
      <c r="CFZ150" s="166"/>
      <c r="CGA150" s="166"/>
      <c r="CGB150" s="166"/>
      <c r="CGC150" s="166"/>
      <c r="CGD150" s="166"/>
      <c r="CGE150" s="166"/>
      <c r="CGF150" s="166"/>
      <c r="CGG150" s="166"/>
      <c r="CGH150" s="166"/>
      <c r="CGI150" s="166"/>
      <c r="CGJ150" s="166"/>
      <c r="CGK150" s="166"/>
      <c r="CGL150" s="166"/>
      <c r="CGM150" s="166"/>
      <c r="CGN150" s="166"/>
      <c r="CGO150" s="166"/>
      <c r="CGP150" s="166"/>
      <c r="CGQ150" s="166"/>
      <c r="CGR150" s="166"/>
      <c r="CGS150" s="166"/>
      <c r="CGT150" s="166"/>
      <c r="CGU150" s="166"/>
      <c r="CGV150" s="166"/>
      <c r="CGW150" s="166"/>
      <c r="CGX150" s="166"/>
      <c r="CGY150" s="166"/>
      <c r="CGZ150" s="166"/>
      <c r="CHA150" s="166"/>
      <c r="CHB150" s="166"/>
      <c r="CHC150" s="166"/>
      <c r="CHD150" s="166"/>
      <c r="CHE150" s="166"/>
      <c r="CHF150" s="166"/>
      <c r="CHG150" s="166"/>
      <c r="CHH150" s="166"/>
      <c r="CHI150" s="166"/>
      <c r="CHJ150" s="166"/>
      <c r="CHK150" s="166"/>
      <c r="CHL150" s="166"/>
      <c r="CHM150" s="166"/>
      <c r="CHN150" s="166"/>
      <c r="CHO150" s="166"/>
      <c r="CHP150" s="166"/>
      <c r="CHQ150" s="166"/>
      <c r="CHR150" s="166"/>
      <c r="CHS150" s="166"/>
      <c r="CHT150" s="166"/>
      <c r="CHU150" s="166"/>
      <c r="CHV150" s="166"/>
      <c r="CHW150" s="166"/>
      <c r="CHX150" s="166"/>
      <c r="CHY150" s="166"/>
      <c r="CHZ150" s="166"/>
      <c r="CIA150" s="166"/>
      <c r="CIB150" s="166"/>
      <c r="CIC150" s="166"/>
      <c r="CID150" s="166"/>
      <c r="CIE150" s="166"/>
      <c r="CIF150" s="166"/>
      <c r="CIG150" s="166"/>
      <c r="CIH150" s="166"/>
      <c r="CII150" s="166"/>
      <c r="CIJ150" s="166"/>
      <c r="CIK150" s="166"/>
      <c r="CIL150" s="166"/>
      <c r="CIM150" s="166"/>
      <c r="CIN150" s="166"/>
      <c r="CIO150" s="166"/>
      <c r="CIP150" s="166"/>
      <c r="CIQ150" s="166"/>
      <c r="CIR150" s="166"/>
      <c r="CIS150" s="166"/>
      <c r="CIT150" s="166"/>
      <c r="CIU150" s="166"/>
      <c r="CIV150" s="166"/>
      <c r="CIW150" s="166"/>
      <c r="CIX150" s="166"/>
      <c r="CIY150" s="166"/>
      <c r="CIZ150" s="166"/>
      <c r="CJA150" s="166"/>
      <c r="CJB150" s="166"/>
      <c r="CJC150" s="166"/>
      <c r="CJD150" s="166"/>
      <c r="CJE150" s="166"/>
      <c r="CJF150" s="166"/>
      <c r="CJG150" s="166"/>
      <c r="CJH150" s="166"/>
      <c r="CJI150" s="166"/>
      <c r="CJJ150" s="166"/>
      <c r="CJK150" s="166"/>
      <c r="CJL150" s="166"/>
      <c r="CJM150" s="166"/>
      <c r="CJN150" s="166"/>
      <c r="CJO150" s="166"/>
      <c r="CJP150" s="166"/>
      <c r="CJQ150" s="166"/>
      <c r="CJR150" s="166"/>
      <c r="CJS150" s="166"/>
      <c r="CJT150" s="166"/>
      <c r="CJU150" s="166"/>
      <c r="CJV150" s="166"/>
      <c r="CJW150" s="166"/>
      <c r="CJX150" s="166"/>
      <c r="CJY150" s="166"/>
      <c r="CJZ150" s="166"/>
      <c r="CKA150" s="166"/>
      <c r="CKB150" s="166"/>
      <c r="CKC150" s="166"/>
      <c r="CKD150" s="166"/>
      <c r="CKE150" s="166"/>
      <c r="CKF150" s="166"/>
      <c r="CKG150" s="166"/>
      <c r="CKH150" s="166"/>
      <c r="CKI150" s="166"/>
      <c r="CKJ150" s="166"/>
      <c r="CKK150" s="166"/>
      <c r="CKL150" s="166"/>
      <c r="CKM150" s="166"/>
      <c r="CKN150" s="166"/>
      <c r="CKO150" s="166"/>
      <c r="CKP150" s="166"/>
      <c r="CKQ150" s="166"/>
      <c r="CKR150" s="166"/>
      <c r="CKS150" s="166"/>
      <c r="CKT150" s="166"/>
      <c r="CKU150" s="166"/>
      <c r="CKV150" s="166"/>
      <c r="CKW150" s="166"/>
      <c r="CKX150" s="166"/>
      <c r="CKY150" s="166"/>
      <c r="CKZ150" s="166"/>
      <c r="CLA150" s="166"/>
      <c r="CLB150" s="166"/>
      <c r="CLC150" s="166"/>
      <c r="CLD150" s="166"/>
      <c r="CLE150" s="166"/>
      <c r="CLF150" s="166"/>
      <c r="CLG150" s="166"/>
      <c r="CLH150" s="166"/>
      <c r="CLI150" s="166"/>
      <c r="CLJ150" s="166"/>
      <c r="CLK150" s="166"/>
      <c r="CLL150" s="166"/>
      <c r="CLM150" s="166"/>
      <c r="CLN150" s="166"/>
      <c r="CLO150" s="166"/>
      <c r="CLP150" s="166"/>
      <c r="CLQ150" s="166"/>
      <c r="CLR150" s="166"/>
      <c r="CLS150" s="166"/>
      <c r="CLT150" s="166"/>
      <c r="CLU150" s="166"/>
      <c r="CLV150" s="166"/>
      <c r="CLW150" s="166"/>
      <c r="CLX150" s="166"/>
      <c r="CLY150" s="166"/>
      <c r="CLZ150" s="166"/>
      <c r="CMA150" s="166"/>
      <c r="CMB150" s="166"/>
      <c r="CMC150" s="166"/>
      <c r="CMD150" s="166"/>
      <c r="CME150" s="166"/>
      <c r="CMF150" s="166"/>
      <c r="CMG150" s="166"/>
      <c r="CMH150" s="166"/>
      <c r="CMI150" s="166"/>
      <c r="CMJ150" s="166"/>
      <c r="CMK150" s="166"/>
      <c r="CML150" s="166"/>
      <c r="CMM150" s="166"/>
      <c r="CMN150" s="166"/>
      <c r="CMO150" s="166"/>
      <c r="CMP150" s="166"/>
      <c r="CMQ150" s="166"/>
      <c r="CMR150" s="166"/>
      <c r="CMS150" s="166"/>
      <c r="CMT150" s="166"/>
      <c r="CMU150" s="166"/>
      <c r="CMV150" s="166"/>
      <c r="CMW150" s="166"/>
      <c r="CMX150" s="166"/>
      <c r="CMY150" s="166"/>
      <c r="CMZ150" s="166"/>
      <c r="CNA150" s="166"/>
      <c r="CNB150" s="166"/>
      <c r="CNC150" s="166"/>
      <c r="CND150" s="166"/>
      <c r="CNE150" s="166"/>
      <c r="CNF150" s="166"/>
      <c r="CNG150" s="166"/>
      <c r="CNH150" s="166"/>
      <c r="CNI150" s="166"/>
      <c r="CNJ150" s="166"/>
      <c r="CNK150" s="166"/>
      <c r="CNL150" s="166"/>
      <c r="CNM150" s="166"/>
      <c r="CNN150" s="166"/>
      <c r="CNO150" s="166"/>
      <c r="CNP150" s="166"/>
      <c r="CNQ150" s="166"/>
      <c r="CNR150" s="166"/>
      <c r="CNS150" s="166"/>
      <c r="CNT150" s="166"/>
      <c r="CNU150" s="166"/>
      <c r="CNV150" s="166"/>
      <c r="CNW150" s="166"/>
      <c r="CNX150" s="166"/>
      <c r="CNY150" s="166"/>
      <c r="CNZ150" s="166"/>
      <c r="COA150" s="166"/>
      <c r="COB150" s="166"/>
      <c r="COC150" s="166"/>
      <c r="COD150" s="166"/>
      <c r="COE150" s="166"/>
      <c r="COF150" s="166"/>
      <c r="COG150" s="166"/>
      <c r="COH150" s="166"/>
      <c r="COI150" s="166"/>
      <c r="COJ150" s="166"/>
      <c r="COK150" s="166"/>
      <c r="COL150" s="166"/>
      <c r="COM150" s="166"/>
      <c r="CON150" s="166"/>
      <c r="COO150" s="166"/>
      <c r="COP150" s="166"/>
      <c r="COQ150" s="166"/>
      <c r="COR150" s="166"/>
      <c r="COS150" s="166"/>
      <c r="COT150" s="166"/>
      <c r="COU150" s="166"/>
      <c r="COV150" s="166"/>
      <c r="COW150" s="166"/>
      <c r="COX150" s="166"/>
      <c r="COY150" s="166"/>
      <c r="COZ150" s="166"/>
      <c r="CPA150" s="166"/>
      <c r="CPB150" s="166"/>
      <c r="CPC150" s="166"/>
      <c r="CPD150" s="166"/>
      <c r="CPE150" s="166"/>
      <c r="CPF150" s="166"/>
      <c r="CPG150" s="166"/>
      <c r="CPH150" s="166"/>
      <c r="CPI150" s="166"/>
      <c r="CPJ150" s="166"/>
      <c r="CPK150" s="166"/>
      <c r="CPL150" s="166"/>
      <c r="CPM150" s="166"/>
      <c r="CPN150" s="166"/>
      <c r="CPO150" s="166"/>
      <c r="CPP150" s="166"/>
      <c r="CPQ150" s="166"/>
      <c r="CPR150" s="166"/>
      <c r="CPS150" s="166"/>
      <c r="CPT150" s="166"/>
      <c r="CPU150" s="166"/>
      <c r="CPV150" s="166"/>
      <c r="CPW150" s="166"/>
      <c r="CPX150" s="166"/>
      <c r="CPY150" s="166"/>
      <c r="CPZ150" s="166"/>
      <c r="CQA150" s="166"/>
      <c r="CQB150" s="166"/>
      <c r="CQC150" s="166"/>
      <c r="CQD150" s="166"/>
      <c r="CQE150" s="166"/>
      <c r="CQF150" s="166"/>
      <c r="CQG150" s="166"/>
      <c r="CQH150" s="166"/>
      <c r="CQI150" s="166"/>
      <c r="CQJ150" s="166"/>
      <c r="CQK150" s="166"/>
      <c r="CQL150" s="166"/>
      <c r="CQM150" s="166"/>
      <c r="CQN150" s="166"/>
      <c r="CQO150" s="166"/>
      <c r="CQP150" s="166"/>
      <c r="CQQ150" s="166"/>
      <c r="CQR150" s="166"/>
      <c r="CQS150" s="166"/>
      <c r="CQT150" s="166"/>
      <c r="CQU150" s="166"/>
      <c r="CQV150" s="166"/>
      <c r="CQW150" s="166"/>
      <c r="CQX150" s="166"/>
      <c r="CQY150" s="166"/>
      <c r="CQZ150" s="166"/>
      <c r="CRA150" s="166"/>
      <c r="CRB150" s="166"/>
      <c r="CRC150" s="166"/>
      <c r="CRD150" s="166"/>
      <c r="CRE150" s="166"/>
      <c r="CRF150" s="166"/>
      <c r="CRG150" s="166"/>
      <c r="CRH150" s="166"/>
      <c r="CRI150" s="166"/>
      <c r="CRJ150" s="166"/>
      <c r="CRK150" s="166"/>
      <c r="CRL150" s="166"/>
      <c r="CRM150" s="166"/>
      <c r="CRN150" s="166"/>
      <c r="CRO150" s="166"/>
      <c r="CRP150" s="166"/>
      <c r="CRQ150" s="166"/>
      <c r="CRR150" s="166"/>
      <c r="CRS150" s="166"/>
      <c r="CRT150" s="166"/>
      <c r="CRU150" s="166"/>
      <c r="CRV150" s="166"/>
      <c r="CRW150" s="166"/>
      <c r="CRX150" s="166"/>
      <c r="CRY150" s="166"/>
      <c r="CRZ150" s="166"/>
      <c r="CSA150" s="166"/>
      <c r="CSB150" s="166"/>
      <c r="CSC150" s="166"/>
      <c r="CSD150" s="166"/>
      <c r="CSE150" s="166"/>
      <c r="CSF150" s="166"/>
      <c r="CSG150" s="166"/>
      <c r="CSH150" s="166"/>
      <c r="CSI150" s="166"/>
      <c r="CSJ150" s="166"/>
      <c r="CSK150" s="166"/>
      <c r="CSL150" s="166"/>
      <c r="CSM150" s="166"/>
      <c r="CSN150" s="166"/>
      <c r="CSO150" s="166"/>
      <c r="CSP150" s="166"/>
      <c r="CSQ150" s="166"/>
      <c r="CSR150" s="166"/>
      <c r="CSS150" s="166"/>
      <c r="CST150" s="166"/>
      <c r="CSU150" s="166"/>
      <c r="CSV150" s="166"/>
      <c r="CSW150" s="166"/>
      <c r="CSX150" s="166"/>
      <c r="CSY150" s="166"/>
      <c r="CSZ150" s="166"/>
      <c r="CTA150" s="166"/>
      <c r="CTB150" s="166"/>
      <c r="CTC150" s="166"/>
      <c r="CTD150" s="166"/>
      <c r="CTE150" s="166"/>
      <c r="CTF150" s="166"/>
      <c r="CTG150" s="166"/>
      <c r="CTH150" s="166"/>
      <c r="CTI150" s="166"/>
      <c r="CTJ150" s="166"/>
      <c r="CTK150" s="166"/>
      <c r="CTL150" s="166"/>
      <c r="CTM150" s="166"/>
      <c r="CTN150" s="166"/>
      <c r="CTO150" s="166"/>
      <c r="CTP150" s="166"/>
      <c r="CTQ150" s="166"/>
      <c r="CTR150" s="166"/>
      <c r="CTS150" s="166"/>
      <c r="CTT150" s="166"/>
      <c r="CTU150" s="166"/>
      <c r="CTV150" s="166"/>
      <c r="CTW150" s="166"/>
      <c r="CTX150" s="166"/>
      <c r="CTY150" s="166"/>
      <c r="CTZ150" s="166"/>
      <c r="CUA150" s="166"/>
      <c r="CUB150" s="166"/>
      <c r="CUC150" s="166"/>
      <c r="CUD150" s="166"/>
      <c r="CUE150" s="166"/>
      <c r="CUF150" s="166"/>
      <c r="CUG150" s="166"/>
      <c r="CUH150" s="166"/>
      <c r="CUI150" s="166"/>
      <c r="CUJ150" s="166"/>
      <c r="CUK150" s="166"/>
      <c r="CUL150" s="166"/>
      <c r="CUM150" s="166"/>
      <c r="CUN150" s="166"/>
      <c r="CUO150" s="166"/>
      <c r="CUP150" s="166"/>
      <c r="CUQ150" s="166"/>
      <c r="CUR150" s="166"/>
      <c r="CUS150" s="166"/>
      <c r="CUT150" s="166"/>
      <c r="CUU150" s="166"/>
      <c r="CUV150" s="166"/>
      <c r="CUW150" s="166"/>
      <c r="CUX150" s="166"/>
      <c r="CUY150" s="166"/>
      <c r="CUZ150" s="166"/>
      <c r="CVA150" s="166"/>
      <c r="CVB150" s="166"/>
      <c r="CVC150" s="166"/>
      <c r="CVD150" s="166"/>
      <c r="CVE150" s="166"/>
      <c r="CVF150" s="166"/>
      <c r="CVG150" s="166"/>
      <c r="CVH150" s="166"/>
      <c r="CVI150" s="166"/>
      <c r="CVJ150" s="166"/>
      <c r="CVK150" s="166"/>
      <c r="CVL150" s="166"/>
      <c r="CVM150" s="166"/>
      <c r="CVN150" s="166"/>
      <c r="CVO150" s="166"/>
      <c r="CVP150" s="166"/>
      <c r="CVQ150" s="166"/>
      <c r="CVR150" s="166"/>
      <c r="CVS150" s="166"/>
      <c r="CVT150" s="166"/>
      <c r="CVU150" s="166"/>
      <c r="CVV150" s="166"/>
      <c r="CVW150" s="166"/>
      <c r="CVX150" s="166"/>
      <c r="CVY150" s="166"/>
      <c r="CVZ150" s="166"/>
      <c r="CWA150" s="166"/>
      <c r="CWB150" s="166"/>
      <c r="CWC150" s="166"/>
      <c r="CWD150" s="166"/>
      <c r="CWE150" s="166"/>
      <c r="CWF150" s="166"/>
      <c r="CWG150" s="166"/>
      <c r="CWH150" s="166"/>
      <c r="CWI150" s="166"/>
      <c r="CWJ150" s="166"/>
      <c r="CWK150" s="166"/>
      <c r="CWL150" s="166"/>
      <c r="CWM150" s="166"/>
      <c r="CWN150" s="166"/>
      <c r="CWO150" s="166"/>
      <c r="CWP150" s="166"/>
      <c r="CWQ150" s="166"/>
      <c r="CWR150" s="166"/>
      <c r="CWS150" s="166"/>
      <c r="CWT150" s="166"/>
      <c r="CWU150" s="166"/>
      <c r="CWV150" s="166"/>
      <c r="CWW150" s="166"/>
      <c r="CWX150" s="166"/>
      <c r="CWY150" s="166"/>
      <c r="CWZ150" s="166"/>
      <c r="CXA150" s="166"/>
      <c r="CXB150" s="166"/>
      <c r="CXC150" s="166"/>
      <c r="CXD150" s="166"/>
      <c r="CXE150" s="166"/>
      <c r="CXF150" s="166"/>
      <c r="CXG150" s="166"/>
      <c r="CXH150" s="166"/>
      <c r="CXI150" s="166"/>
      <c r="CXJ150" s="166"/>
      <c r="CXK150" s="166"/>
      <c r="CXL150" s="166"/>
      <c r="CXM150" s="166"/>
      <c r="CXN150" s="166"/>
      <c r="CXO150" s="166"/>
      <c r="CXP150" s="166"/>
      <c r="CXQ150" s="166"/>
      <c r="CXR150" s="166"/>
      <c r="CXS150" s="166"/>
      <c r="CXT150" s="166"/>
      <c r="CXU150" s="166"/>
      <c r="CXV150" s="166"/>
      <c r="CXW150" s="166"/>
      <c r="CXX150" s="166"/>
      <c r="CXY150" s="166"/>
      <c r="CXZ150" s="166"/>
      <c r="CYA150" s="166"/>
      <c r="CYB150" s="166"/>
      <c r="CYC150" s="166"/>
      <c r="CYD150" s="166"/>
      <c r="CYE150" s="166"/>
      <c r="CYF150" s="166"/>
      <c r="CYG150" s="166"/>
      <c r="CYH150" s="166"/>
      <c r="CYI150" s="166"/>
      <c r="CYJ150" s="166"/>
      <c r="CYK150" s="166"/>
      <c r="CYL150" s="166"/>
      <c r="CYM150" s="166"/>
      <c r="CYN150" s="166"/>
      <c r="CYO150" s="166"/>
      <c r="CYP150" s="166"/>
      <c r="CYQ150" s="166"/>
      <c r="CYR150" s="166"/>
      <c r="CYS150" s="166"/>
      <c r="CYT150" s="166"/>
      <c r="CYU150" s="166"/>
      <c r="CYV150" s="166"/>
      <c r="CYW150" s="166"/>
      <c r="CYX150" s="166"/>
      <c r="CYY150" s="166"/>
      <c r="CYZ150" s="166"/>
      <c r="CZA150" s="166"/>
      <c r="CZB150" s="166"/>
      <c r="CZC150" s="166"/>
      <c r="CZD150" s="166"/>
      <c r="CZE150" s="166"/>
      <c r="CZF150" s="166"/>
      <c r="CZG150" s="166"/>
      <c r="CZH150" s="166"/>
      <c r="CZI150" s="166"/>
      <c r="CZJ150" s="166"/>
      <c r="CZK150" s="166"/>
      <c r="CZL150" s="166"/>
      <c r="CZM150" s="166"/>
      <c r="CZN150" s="166"/>
      <c r="CZO150" s="166"/>
      <c r="CZP150" s="166"/>
      <c r="CZQ150" s="166"/>
      <c r="CZR150" s="166"/>
      <c r="CZS150" s="166"/>
      <c r="CZT150" s="166"/>
      <c r="CZU150" s="166"/>
      <c r="CZV150" s="166"/>
      <c r="CZW150" s="166"/>
      <c r="CZX150" s="166"/>
      <c r="CZY150" s="166"/>
      <c r="CZZ150" s="166"/>
      <c r="DAA150" s="166"/>
      <c r="DAB150" s="166"/>
      <c r="DAC150" s="166"/>
      <c r="DAD150" s="166"/>
      <c r="DAE150" s="166"/>
      <c r="DAF150" s="166"/>
      <c r="DAG150" s="166"/>
      <c r="DAH150" s="166"/>
      <c r="DAI150" s="166"/>
      <c r="DAJ150" s="166"/>
      <c r="DAK150" s="166"/>
      <c r="DAL150" s="166"/>
      <c r="DAM150" s="166"/>
      <c r="DAN150" s="166"/>
      <c r="DAO150" s="166"/>
      <c r="DAP150" s="166"/>
      <c r="DAQ150" s="166"/>
      <c r="DAR150" s="166"/>
      <c r="DAS150" s="166"/>
      <c r="DAT150" s="166"/>
      <c r="DAU150" s="166"/>
      <c r="DAV150" s="166"/>
      <c r="DAW150" s="166"/>
      <c r="DAX150" s="166"/>
      <c r="DAY150" s="166"/>
      <c r="DAZ150" s="166"/>
      <c r="DBA150" s="166"/>
      <c r="DBB150" s="166"/>
      <c r="DBC150" s="166"/>
      <c r="DBD150" s="166"/>
      <c r="DBE150" s="166"/>
      <c r="DBF150" s="166"/>
      <c r="DBG150" s="166"/>
      <c r="DBH150" s="166"/>
      <c r="DBI150" s="166"/>
      <c r="DBJ150" s="166"/>
      <c r="DBK150" s="166"/>
      <c r="DBL150" s="166"/>
      <c r="DBM150" s="166"/>
      <c r="DBN150" s="166"/>
      <c r="DBO150" s="166"/>
      <c r="DBP150" s="166"/>
      <c r="DBQ150" s="166"/>
      <c r="DBR150" s="166"/>
      <c r="DBS150" s="166"/>
      <c r="DBT150" s="166"/>
      <c r="DBU150" s="166"/>
      <c r="DBV150" s="166"/>
      <c r="DBW150" s="166"/>
      <c r="DBX150" s="166"/>
      <c r="DBY150" s="166"/>
      <c r="DBZ150" s="166"/>
      <c r="DCA150" s="166"/>
      <c r="DCB150" s="166"/>
      <c r="DCC150" s="166"/>
      <c r="DCD150" s="166"/>
      <c r="DCE150" s="166"/>
      <c r="DCF150" s="166"/>
      <c r="DCG150" s="166"/>
      <c r="DCH150" s="166"/>
      <c r="DCI150" s="166"/>
      <c r="DCJ150" s="166"/>
      <c r="DCK150" s="166"/>
      <c r="DCL150" s="166"/>
      <c r="DCM150" s="166"/>
      <c r="DCN150" s="166"/>
      <c r="DCO150" s="166"/>
      <c r="DCP150" s="166"/>
      <c r="DCQ150" s="166"/>
      <c r="DCR150" s="166"/>
      <c r="DCS150" s="166"/>
      <c r="DCT150" s="166"/>
      <c r="DCU150" s="166"/>
      <c r="DCV150" s="166"/>
      <c r="DCW150" s="166"/>
      <c r="DCX150" s="166"/>
      <c r="DCY150" s="166"/>
      <c r="DCZ150" s="166"/>
      <c r="DDA150" s="166"/>
      <c r="DDB150" s="166"/>
      <c r="DDC150" s="166"/>
      <c r="DDD150" s="166"/>
      <c r="DDE150" s="166"/>
      <c r="DDF150" s="166"/>
      <c r="DDG150" s="166"/>
      <c r="DDH150" s="166"/>
      <c r="DDI150" s="166"/>
      <c r="DDJ150" s="166"/>
      <c r="DDK150" s="166"/>
      <c r="DDL150" s="166"/>
      <c r="DDM150" s="166"/>
      <c r="DDN150" s="166"/>
      <c r="DDO150" s="166"/>
      <c r="DDP150" s="166"/>
      <c r="DDQ150" s="166"/>
      <c r="DDR150" s="166"/>
      <c r="DDS150" s="166"/>
      <c r="DDT150" s="166"/>
      <c r="DDU150" s="166"/>
      <c r="DDV150" s="166"/>
      <c r="DDW150" s="166"/>
      <c r="DDX150" s="166"/>
      <c r="DDY150" s="166"/>
      <c r="DDZ150" s="166"/>
      <c r="DEA150" s="166"/>
      <c r="DEB150" s="166"/>
      <c r="DEC150" s="166"/>
      <c r="DED150" s="166"/>
      <c r="DEE150" s="166"/>
      <c r="DEF150" s="166"/>
      <c r="DEG150" s="166"/>
      <c r="DEH150" s="166"/>
      <c r="DEI150" s="166"/>
      <c r="DEJ150" s="166"/>
      <c r="DEK150" s="166"/>
      <c r="DEL150" s="166"/>
      <c r="DEM150" s="166"/>
      <c r="DEN150" s="166"/>
      <c r="DEO150" s="166"/>
      <c r="DEP150" s="166"/>
      <c r="DEQ150" s="166"/>
      <c r="DER150" s="166"/>
      <c r="DES150" s="166"/>
      <c r="DET150" s="166"/>
      <c r="DEU150" s="166"/>
      <c r="DEV150" s="166"/>
      <c r="DEW150" s="166"/>
      <c r="DEX150" s="166"/>
      <c r="DEY150" s="166"/>
      <c r="DEZ150" s="166"/>
      <c r="DFA150" s="166"/>
      <c r="DFB150" s="166"/>
      <c r="DFC150" s="166"/>
      <c r="DFD150" s="166"/>
      <c r="DFE150" s="166"/>
      <c r="DFF150" s="166"/>
      <c r="DFG150" s="166"/>
      <c r="DFH150" s="166"/>
      <c r="DFI150" s="166"/>
      <c r="DFJ150" s="166"/>
      <c r="DFK150" s="166"/>
      <c r="DFL150" s="166"/>
      <c r="DFM150" s="166"/>
      <c r="DFN150" s="166"/>
      <c r="DFO150" s="166"/>
      <c r="DFP150" s="166"/>
      <c r="DFQ150" s="166"/>
      <c r="DFR150" s="166"/>
      <c r="DFS150" s="166"/>
      <c r="DFT150" s="166"/>
      <c r="DFU150" s="166"/>
      <c r="DFV150" s="166"/>
      <c r="DFW150" s="166"/>
      <c r="DFX150" s="166"/>
      <c r="DFY150" s="166"/>
      <c r="DFZ150" s="166"/>
      <c r="DGA150" s="166"/>
      <c r="DGB150" s="166"/>
      <c r="DGC150" s="166"/>
      <c r="DGD150" s="166"/>
      <c r="DGE150" s="166"/>
      <c r="DGF150" s="166"/>
      <c r="DGG150" s="166"/>
      <c r="DGH150" s="166"/>
      <c r="DGI150" s="166"/>
      <c r="DGJ150" s="166"/>
      <c r="DGK150" s="166"/>
      <c r="DGL150" s="166"/>
      <c r="DGM150" s="166"/>
      <c r="DGN150" s="166"/>
      <c r="DGO150" s="166"/>
      <c r="DGP150" s="166"/>
      <c r="DGQ150" s="166"/>
      <c r="DGR150" s="166"/>
      <c r="DGS150" s="166"/>
      <c r="DGT150" s="166"/>
      <c r="DGU150" s="166"/>
      <c r="DGV150" s="166"/>
      <c r="DGW150" s="166"/>
      <c r="DGX150" s="166"/>
      <c r="DGY150" s="166"/>
      <c r="DGZ150" s="166"/>
      <c r="DHA150" s="166"/>
      <c r="DHB150" s="166"/>
      <c r="DHC150" s="166"/>
      <c r="DHD150" s="166"/>
      <c r="DHE150" s="166"/>
      <c r="DHF150" s="166"/>
      <c r="DHG150" s="166"/>
      <c r="DHH150" s="166"/>
      <c r="DHI150" s="166"/>
      <c r="DHJ150" s="166"/>
      <c r="DHK150" s="166"/>
      <c r="DHL150" s="166"/>
      <c r="DHM150" s="166"/>
      <c r="DHN150" s="166"/>
      <c r="DHO150" s="166"/>
      <c r="DHP150" s="166"/>
      <c r="DHQ150" s="166"/>
      <c r="DHR150" s="166"/>
      <c r="DHS150" s="166"/>
      <c r="DHT150" s="166"/>
      <c r="DHU150" s="166"/>
      <c r="DHV150" s="166"/>
      <c r="DHW150" s="166"/>
      <c r="DHX150" s="166"/>
      <c r="DHY150" s="166"/>
      <c r="DHZ150" s="166"/>
      <c r="DIA150" s="166"/>
      <c r="DIB150" s="166"/>
      <c r="DIC150" s="166"/>
      <c r="DID150" s="166"/>
      <c r="DIE150" s="166"/>
      <c r="DIF150" s="166"/>
      <c r="DIG150" s="166"/>
      <c r="DIH150" s="166"/>
      <c r="DII150" s="166"/>
      <c r="DIJ150" s="166"/>
      <c r="DIK150" s="166"/>
      <c r="DIL150" s="166"/>
      <c r="DIM150" s="166"/>
      <c r="DIN150" s="166"/>
      <c r="DIO150" s="166"/>
      <c r="DIP150" s="166"/>
      <c r="DIQ150" s="166"/>
      <c r="DIR150" s="166"/>
      <c r="DIS150" s="166"/>
      <c r="DIT150" s="166"/>
      <c r="DIU150" s="166"/>
      <c r="DIV150" s="166"/>
      <c r="DIW150" s="166"/>
      <c r="DIX150" s="166"/>
      <c r="DIY150" s="166"/>
      <c r="DIZ150" s="166"/>
      <c r="DJA150" s="166"/>
      <c r="DJB150" s="166"/>
      <c r="DJC150" s="166"/>
      <c r="DJD150" s="166"/>
      <c r="DJE150" s="166"/>
      <c r="DJF150" s="166"/>
      <c r="DJG150" s="166"/>
      <c r="DJH150" s="166"/>
      <c r="DJI150" s="166"/>
      <c r="DJJ150" s="166"/>
      <c r="DJK150" s="166"/>
      <c r="DJL150" s="166"/>
      <c r="DJM150" s="166"/>
      <c r="DJN150" s="166"/>
      <c r="DJO150" s="166"/>
      <c r="DJP150" s="166"/>
      <c r="DJQ150" s="166"/>
      <c r="DJR150" s="166"/>
      <c r="DJS150" s="166"/>
      <c r="DJT150" s="166"/>
      <c r="DJU150" s="166"/>
      <c r="DJV150" s="166"/>
      <c r="DJW150" s="166"/>
      <c r="DJX150" s="166"/>
      <c r="DJY150" s="166"/>
      <c r="DJZ150" s="166"/>
      <c r="DKA150" s="166"/>
      <c r="DKB150" s="166"/>
      <c r="DKC150" s="166"/>
      <c r="DKD150" s="166"/>
      <c r="DKE150" s="166"/>
      <c r="DKF150" s="166"/>
      <c r="DKG150" s="166"/>
      <c r="DKH150" s="166"/>
      <c r="DKI150" s="166"/>
      <c r="DKJ150" s="166"/>
      <c r="DKK150" s="166"/>
      <c r="DKL150" s="166"/>
      <c r="DKM150" s="166"/>
      <c r="DKN150" s="166"/>
      <c r="DKO150" s="166"/>
      <c r="DKP150" s="166"/>
      <c r="DKQ150" s="166"/>
      <c r="DKR150" s="166"/>
      <c r="DKS150" s="166"/>
      <c r="DKT150" s="166"/>
      <c r="DKU150" s="166"/>
      <c r="DKV150" s="166"/>
      <c r="DKW150" s="166"/>
      <c r="DKX150" s="166"/>
      <c r="DKY150" s="166"/>
      <c r="DKZ150" s="166"/>
      <c r="DLA150" s="166"/>
      <c r="DLB150" s="166"/>
      <c r="DLC150" s="166"/>
      <c r="DLD150" s="166"/>
      <c r="DLE150" s="166"/>
      <c r="DLF150" s="166"/>
      <c r="DLG150" s="166"/>
      <c r="DLH150" s="166"/>
      <c r="DLI150" s="166"/>
      <c r="DLJ150" s="166"/>
      <c r="DLK150" s="166"/>
      <c r="DLL150" s="166"/>
      <c r="DLM150" s="166"/>
      <c r="DLN150" s="166"/>
      <c r="DLO150" s="166"/>
      <c r="DLP150" s="166"/>
      <c r="DLQ150" s="166"/>
      <c r="DLR150" s="166"/>
      <c r="DLS150" s="166"/>
      <c r="DLT150" s="166"/>
      <c r="DLU150" s="166"/>
      <c r="DLV150" s="166"/>
      <c r="DLW150" s="166"/>
      <c r="DLX150" s="166"/>
      <c r="DLY150" s="166"/>
      <c r="DLZ150" s="166"/>
      <c r="DMA150" s="166"/>
      <c r="DMB150" s="166"/>
      <c r="DMC150" s="166"/>
      <c r="DMD150" s="166"/>
      <c r="DME150" s="166"/>
      <c r="DMF150" s="166"/>
      <c r="DMG150" s="166"/>
      <c r="DMH150" s="166"/>
      <c r="DMI150" s="166"/>
      <c r="DMJ150" s="166"/>
      <c r="DMK150" s="166"/>
      <c r="DML150" s="166"/>
      <c r="DMM150" s="166"/>
      <c r="DMN150" s="166"/>
      <c r="DMO150" s="166"/>
      <c r="DMP150" s="166"/>
      <c r="DMQ150" s="166"/>
      <c r="DMR150" s="166"/>
      <c r="DMS150" s="166"/>
      <c r="DMT150" s="166"/>
      <c r="DMU150" s="166"/>
      <c r="DMV150" s="166"/>
      <c r="DMW150" s="166"/>
      <c r="DMX150" s="166"/>
      <c r="DMY150" s="166"/>
      <c r="DMZ150" s="166"/>
      <c r="DNA150" s="166"/>
      <c r="DNB150" s="166"/>
      <c r="DNC150" s="166"/>
      <c r="DND150" s="166"/>
      <c r="DNE150" s="166"/>
      <c r="DNF150" s="166"/>
      <c r="DNG150" s="166"/>
      <c r="DNH150" s="166"/>
      <c r="DNI150" s="166"/>
      <c r="DNJ150" s="166"/>
      <c r="DNK150" s="166"/>
      <c r="DNL150" s="166"/>
      <c r="DNM150" s="166"/>
      <c r="DNN150" s="166"/>
      <c r="DNO150" s="166"/>
      <c r="DNP150" s="166"/>
      <c r="DNQ150" s="166"/>
      <c r="DNR150" s="166"/>
      <c r="DNS150" s="166"/>
      <c r="DNT150" s="166"/>
      <c r="DNU150" s="166"/>
      <c r="DNV150" s="166"/>
      <c r="DNW150" s="166"/>
      <c r="DNX150" s="166"/>
      <c r="DNY150" s="166"/>
      <c r="DNZ150" s="166"/>
      <c r="DOA150" s="166"/>
      <c r="DOB150" s="166"/>
      <c r="DOC150" s="166"/>
      <c r="DOD150" s="166"/>
      <c r="DOE150" s="166"/>
      <c r="DOF150" s="166"/>
      <c r="DOG150" s="166"/>
      <c r="DOH150" s="166"/>
      <c r="DOI150" s="166"/>
      <c r="DOJ150" s="166"/>
      <c r="DOK150" s="166"/>
      <c r="DOL150" s="166"/>
      <c r="DOM150" s="166"/>
      <c r="DON150" s="166"/>
      <c r="DOO150" s="166"/>
      <c r="DOP150" s="166"/>
      <c r="DOQ150" s="166"/>
      <c r="DOR150" s="166"/>
      <c r="DOS150" s="166"/>
      <c r="DOT150" s="166"/>
      <c r="DOU150" s="166"/>
      <c r="DOV150" s="166"/>
      <c r="DOW150" s="166"/>
      <c r="DOX150" s="166"/>
      <c r="DOY150" s="166"/>
      <c r="DOZ150" s="166"/>
      <c r="DPA150" s="166"/>
      <c r="DPB150" s="166"/>
      <c r="DPC150" s="166"/>
      <c r="DPD150" s="166"/>
      <c r="DPE150" s="166"/>
      <c r="DPF150" s="166"/>
      <c r="DPG150" s="166"/>
    </row>
    <row r="151" spans="1:3127" s="167" customFormat="1" ht="24.75">
      <c r="A151" s="184" t="s">
        <v>2219</v>
      </c>
      <c r="B151" s="185" t="s">
        <v>2082</v>
      </c>
      <c r="C151" s="184" t="s">
        <v>2033</v>
      </c>
      <c r="D151" s="184" t="s">
        <v>27</v>
      </c>
      <c r="E151" s="184" t="s">
        <v>1432</v>
      </c>
      <c r="F151" s="184" t="s">
        <v>1237</v>
      </c>
      <c r="G151" s="184"/>
      <c r="H151" s="184" t="s">
        <v>1972</v>
      </c>
      <c r="I151" s="184" t="s">
        <v>1005</v>
      </c>
      <c r="J151" s="184" t="s">
        <v>18</v>
      </c>
      <c r="K151" s="184" t="s">
        <v>53</v>
      </c>
      <c r="L151" s="180" t="s">
        <v>1432</v>
      </c>
      <c r="M151" s="184" t="s">
        <v>15</v>
      </c>
      <c r="N151" s="187">
        <v>23479</v>
      </c>
      <c r="O151" s="187">
        <v>5498</v>
      </c>
      <c r="P151" s="180" t="s">
        <v>1432</v>
      </c>
      <c r="Q151" s="188">
        <v>1832.6666666666667</v>
      </c>
      <c r="R151" s="213" t="s">
        <v>2220</v>
      </c>
      <c r="S151" s="184" t="s">
        <v>2221</v>
      </c>
      <c r="T151" s="184"/>
      <c r="U151" s="5"/>
      <c r="V151" s="5"/>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row>
    <row r="152" spans="1:3127" s="166" customFormat="1" ht="36.75">
      <c r="A152" s="199" t="s">
        <v>1083</v>
      </c>
      <c r="B152" s="199" t="s">
        <v>2057</v>
      </c>
      <c r="C152" s="199" t="s">
        <v>19</v>
      </c>
      <c r="D152" s="199" t="s">
        <v>23</v>
      </c>
      <c r="E152" s="199" t="s">
        <v>2160</v>
      </c>
      <c r="F152" s="199" t="s">
        <v>24</v>
      </c>
      <c r="G152" s="199" t="s">
        <v>36</v>
      </c>
      <c r="H152" s="199" t="s">
        <v>1972</v>
      </c>
      <c r="I152" s="199" t="s">
        <v>1005</v>
      </c>
      <c r="J152" s="199" t="s">
        <v>1973</v>
      </c>
      <c r="K152" s="199" t="s">
        <v>53</v>
      </c>
      <c r="L152" s="180" t="s">
        <v>1432</v>
      </c>
      <c r="M152" s="200" t="s">
        <v>2044</v>
      </c>
      <c r="N152" s="200">
        <v>11</v>
      </c>
      <c r="O152" s="200">
        <v>11</v>
      </c>
      <c r="P152" s="180" t="s">
        <v>1432</v>
      </c>
      <c r="Q152" s="201">
        <v>1864</v>
      </c>
      <c r="R152" s="202" t="s">
        <v>2161</v>
      </c>
      <c r="S152" s="203" t="s">
        <v>2162</v>
      </c>
      <c r="T152" s="200"/>
      <c r="U152" s="5"/>
      <c r="V152" s="5"/>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s="167"/>
      <c r="APW152" s="167"/>
      <c r="APX152" s="167"/>
      <c r="APY152" s="167"/>
      <c r="APZ152" s="167"/>
      <c r="AQA152" s="167"/>
      <c r="AQB152" s="167"/>
      <c r="AQC152" s="167"/>
      <c r="AQD152" s="167"/>
      <c r="AQE152" s="167"/>
      <c r="AQF152" s="167"/>
      <c r="AQG152" s="167"/>
      <c r="AQH152" s="167"/>
      <c r="AQI152" s="167"/>
      <c r="AQJ152" s="167"/>
      <c r="AQK152" s="167"/>
      <c r="AQL152" s="167"/>
      <c r="AQM152" s="167"/>
      <c r="AQN152" s="167"/>
      <c r="AQO152" s="167"/>
      <c r="AQP152" s="167"/>
      <c r="AQQ152" s="167"/>
      <c r="AQR152" s="167"/>
      <c r="AQS152" s="167"/>
      <c r="AQT152" s="167"/>
      <c r="AQU152" s="167"/>
      <c r="AQV152" s="167"/>
      <c r="AQW152" s="167"/>
      <c r="AQX152" s="167"/>
      <c r="AQY152" s="167"/>
      <c r="AQZ152" s="167"/>
      <c r="ARA152" s="167"/>
      <c r="ARB152" s="167"/>
      <c r="ARC152" s="167"/>
      <c r="ARD152" s="167"/>
      <c r="ARE152" s="167"/>
      <c r="ARF152" s="167"/>
      <c r="ARG152" s="167"/>
      <c r="ARH152" s="167"/>
      <c r="ARI152" s="167"/>
      <c r="ARJ152" s="167"/>
      <c r="ARK152" s="167"/>
      <c r="ARL152" s="167"/>
      <c r="ARM152" s="167"/>
      <c r="ARN152" s="167"/>
      <c r="ARO152" s="167"/>
      <c r="ARP152" s="167"/>
      <c r="ARQ152" s="167"/>
      <c r="ARR152" s="167"/>
      <c r="ARS152" s="167"/>
      <c r="ART152" s="167"/>
      <c r="ARU152" s="167"/>
      <c r="ARV152" s="167"/>
      <c r="ARW152" s="167"/>
      <c r="ARX152" s="167"/>
      <c r="ARY152" s="167"/>
      <c r="ARZ152" s="167"/>
      <c r="ASA152" s="167"/>
      <c r="ASB152" s="167"/>
      <c r="ASC152" s="167"/>
      <c r="ASD152" s="167"/>
      <c r="ASE152" s="167"/>
      <c r="ASF152" s="167"/>
      <c r="ASG152" s="167"/>
      <c r="ASH152" s="167"/>
      <c r="ASI152" s="167"/>
      <c r="ASJ152" s="167"/>
      <c r="ASK152" s="167"/>
      <c r="ASL152" s="167"/>
      <c r="ASM152" s="167"/>
      <c r="ASN152" s="167"/>
      <c r="ASO152" s="167"/>
      <c r="ASP152" s="167"/>
      <c r="ASQ152" s="167"/>
      <c r="ASR152" s="167"/>
      <c r="ASS152" s="167"/>
      <c r="AST152" s="167"/>
      <c r="ASU152" s="167"/>
      <c r="ASV152" s="167"/>
      <c r="ASW152" s="167"/>
      <c r="ASX152" s="167"/>
      <c r="ASY152" s="167"/>
      <c r="ASZ152" s="167"/>
      <c r="ATA152" s="167"/>
      <c r="ATB152" s="167"/>
      <c r="ATC152" s="167"/>
      <c r="ATD152" s="167"/>
      <c r="ATE152" s="167"/>
      <c r="ATF152" s="167"/>
      <c r="ATG152" s="167"/>
      <c r="ATH152" s="167"/>
      <c r="ATI152" s="167"/>
      <c r="ATJ152" s="167"/>
      <c r="ATK152" s="167"/>
      <c r="ATL152" s="167"/>
      <c r="ATM152" s="167"/>
      <c r="ATN152" s="167"/>
      <c r="ATO152" s="167"/>
      <c r="ATP152" s="167"/>
      <c r="ATQ152" s="167"/>
      <c r="ATR152" s="167"/>
      <c r="ATS152" s="167"/>
      <c r="ATT152" s="167"/>
      <c r="ATU152" s="167"/>
      <c r="ATV152" s="167"/>
      <c r="ATW152" s="167"/>
      <c r="ATX152" s="167"/>
      <c r="ATY152" s="167"/>
      <c r="ATZ152" s="167"/>
      <c r="AUA152" s="167"/>
      <c r="AUB152" s="167"/>
      <c r="AUC152" s="167"/>
      <c r="AUD152" s="167"/>
      <c r="AUE152" s="167"/>
      <c r="AUF152" s="167"/>
      <c r="AUG152" s="167"/>
      <c r="AUH152" s="167"/>
      <c r="AUI152" s="167"/>
      <c r="AUJ152" s="167"/>
      <c r="AUK152" s="167"/>
      <c r="AUL152" s="167"/>
      <c r="AUM152" s="167"/>
      <c r="AUN152" s="167"/>
      <c r="AUO152" s="167"/>
      <c r="AUP152" s="167"/>
      <c r="AUQ152" s="167"/>
      <c r="AUR152" s="167"/>
      <c r="AUS152" s="167"/>
      <c r="AUT152" s="167"/>
      <c r="AUU152" s="167"/>
      <c r="AUV152" s="167"/>
      <c r="AUW152" s="167"/>
      <c r="AUX152" s="167"/>
      <c r="AUY152" s="167"/>
      <c r="AUZ152" s="167"/>
      <c r="AVA152" s="167"/>
      <c r="AVB152" s="167"/>
      <c r="AVC152" s="167"/>
      <c r="AVD152" s="167"/>
      <c r="AVE152" s="167"/>
      <c r="AVF152" s="167"/>
      <c r="AVG152" s="167"/>
      <c r="AVH152" s="167"/>
      <c r="AVI152" s="167"/>
      <c r="AVJ152" s="167"/>
      <c r="AVK152" s="167"/>
      <c r="AVL152" s="167"/>
      <c r="AVM152" s="167"/>
      <c r="AVN152" s="167"/>
      <c r="AVO152" s="167"/>
      <c r="AVP152" s="167"/>
      <c r="AVQ152" s="167"/>
      <c r="AVR152" s="167"/>
      <c r="AVS152" s="167"/>
      <c r="AVT152" s="167"/>
      <c r="AVU152" s="167"/>
      <c r="AVV152" s="167"/>
      <c r="AVW152" s="167"/>
      <c r="AVX152" s="167"/>
      <c r="AVY152" s="167"/>
      <c r="AVZ152" s="167"/>
      <c r="AWA152" s="167"/>
      <c r="AWB152" s="167"/>
      <c r="AWC152" s="167"/>
      <c r="AWD152" s="167"/>
      <c r="AWE152" s="167"/>
      <c r="AWF152" s="167"/>
      <c r="AWG152" s="167"/>
      <c r="AWH152" s="167"/>
      <c r="AWI152" s="167"/>
      <c r="AWJ152" s="167"/>
      <c r="AWK152" s="167"/>
      <c r="AWL152" s="167"/>
      <c r="AWM152" s="167"/>
      <c r="AWN152" s="167"/>
      <c r="AWO152" s="167"/>
      <c r="AWP152" s="167"/>
      <c r="AWQ152" s="167"/>
      <c r="AWR152" s="167"/>
      <c r="AWS152" s="167"/>
      <c r="AWT152" s="167"/>
      <c r="AWU152" s="167"/>
      <c r="AWV152" s="167"/>
      <c r="AWW152" s="167"/>
      <c r="AWX152" s="167"/>
      <c r="AWY152" s="167"/>
      <c r="AWZ152" s="167"/>
      <c r="AXA152" s="167"/>
      <c r="AXB152" s="167"/>
      <c r="AXC152" s="167"/>
      <c r="AXD152" s="167"/>
      <c r="AXE152" s="167"/>
      <c r="AXF152" s="167"/>
      <c r="AXG152" s="167"/>
      <c r="AXH152" s="167"/>
      <c r="AXI152" s="167"/>
      <c r="AXJ152" s="167"/>
      <c r="AXK152" s="167"/>
      <c r="AXL152" s="167"/>
      <c r="AXM152" s="167"/>
      <c r="AXN152" s="167"/>
      <c r="AXO152" s="167"/>
      <c r="AXP152" s="167"/>
      <c r="AXQ152" s="167"/>
      <c r="AXR152" s="167"/>
      <c r="AXS152" s="167"/>
      <c r="AXT152" s="167"/>
      <c r="AXU152" s="167"/>
      <c r="AXV152" s="167"/>
      <c r="AXW152" s="167"/>
      <c r="AXX152" s="167"/>
      <c r="AXY152" s="167"/>
      <c r="AXZ152" s="167"/>
      <c r="AYA152" s="167"/>
      <c r="AYB152" s="167"/>
      <c r="AYC152" s="167"/>
      <c r="AYD152" s="167"/>
      <c r="AYE152" s="167"/>
      <c r="AYF152" s="167"/>
      <c r="AYG152" s="167"/>
      <c r="AYH152" s="167"/>
      <c r="AYI152" s="167"/>
      <c r="AYJ152" s="167"/>
      <c r="AYK152" s="167"/>
      <c r="AYL152" s="167"/>
      <c r="AYM152" s="167"/>
      <c r="AYN152" s="167"/>
      <c r="AYO152" s="167"/>
      <c r="AYP152" s="167"/>
      <c r="AYQ152" s="167"/>
      <c r="AYR152" s="167"/>
      <c r="AYS152" s="167"/>
      <c r="AYT152" s="167"/>
      <c r="AYU152" s="167"/>
      <c r="AYV152" s="167"/>
      <c r="AYW152" s="167"/>
      <c r="AYX152" s="167"/>
      <c r="AYY152" s="167"/>
      <c r="AYZ152" s="167"/>
      <c r="AZA152" s="167"/>
      <c r="AZB152" s="167"/>
      <c r="AZC152" s="167"/>
      <c r="AZD152" s="167"/>
      <c r="AZE152" s="167"/>
      <c r="AZF152" s="167"/>
      <c r="AZG152" s="167"/>
      <c r="AZH152" s="167"/>
      <c r="AZI152" s="167"/>
      <c r="AZJ152" s="167"/>
      <c r="AZK152" s="167"/>
      <c r="AZL152" s="167"/>
      <c r="AZM152" s="167"/>
      <c r="AZN152" s="167"/>
      <c r="AZO152" s="167"/>
      <c r="AZP152" s="167"/>
      <c r="AZQ152" s="167"/>
      <c r="AZR152" s="167"/>
      <c r="AZS152" s="167"/>
      <c r="AZT152" s="167"/>
      <c r="AZU152" s="167"/>
      <c r="AZV152" s="167"/>
      <c r="AZW152" s="167"/>
      <c r="AZX152" s="167"/>
      <c r="AZY152" s="167"/>
      <c r="AZZ152" s="167"/>
      <c r="BAA152" s="167"/>
      <c r="BAB152" s="167"/>
      <c r="BAC152" s="167"/>
      <c r="BAD152" s="167"/>
      <c r="BAE152" s="167"/>
      <c r="BAF152" s="167"/>
      <c r="BAG152" s="167"/>
      <c r="BAH152" s="167"/>
      <c r="BAI152" s="167"/>
      <c r="BAJ152" s="167"/>
      <c r="BAK152" s="167"/>
      <c r="BAL152" s="167"/>
      <c r="BAM152" s="167"/>
      <c r="BAN152" s="167"/>
      <c r="BAO152" s="167"/>
      <c r="BAP152" s="167"/>
      <c r="BAQ152" s="167"/>
      <c r="BAR152" s="167"/>
      <c r="BAS152" s="167"/>
      <c r="BAT152" s="167"/>
      <c r="BAU152" s="167"/>
      <c r="BAV152" s="167"/>
      <c r="BAW152" s="167"/>
      <c r="BAX152" s="167"/>
      <c r="BAY152" s="167"/>
      <c r="BAZ152" s="167"/>
      <c r="BBA152" s="167"/>
      <c r="BBB152" s="167"/>
      <c r="BBC152" s="167"/>
      <c r="BBD152" s="167"/>
      <c r="BBE152" s="167"/>
      <c r="BBF152" s="167"/>
      <c r="BBG152" s="167"/>
      <c r="BBH152" s="167"/>
      <c r="BBI152" s="167"/>
      <c r="BBJ152" s="167"/>
      <c r="BBK152" s="167"/>
      <c r="BBL152" s="167"/>
      <c r="BBM152" s="167"/>
      <c r="BBN152" s="167"/>
      <c r="BBO152" s="167"/>
      <c r="BBP152" s="167"/>
      <c r="BBQ152" s="167"/>
      <c r="BBR152" s="167"/>
      <c r="BBS152" s="167"/>
      <c r="BBT152" s="167"/>
      <c r="BBU152" s="167"/>
      <c r="BBV152" s="167"/>
      <c r="BBW152" s="167"/>
      <c r="BBX152" s="167"/>
      <c r="BBY152" s="167"/>
      <c r="BBZ152" s="167"/>
      <c r="BCA152" s="167"/>
      <c r="BCB152" s="167"/>
      <c r="BCC152" s="167"/>
      <c r="BCD152" s="167"/>
      <c r="BCE152" s="167"/>
      <c r="BCF152" s="167"/>
      <c r="BCG152" s="167"/>
      <c r="BCH152" s="167"/>
      <c r="BCI152" s="167"/>
      <c r="BCJ152" s="167"/>
      <c r="BCK152" s="167"/>
      <c r="BCL152" s="167"/>
      <c r="BCM152" s="167"/>
      <c r="BCN152" s="167"/>
      <c r="BCO152" s="167"/>
      <c r="BCP152" s="167"/>
      <c r="BCQ152" s="167"/>
      <c r="BCR152" s="167"/>
      <c r="BCS152" s="167"/>
      <c r="BCT152" s="167"/>
      <c r="BCU152" s="167"/>
      <c r="BCV152" s="167"/>
      <c r="BCW152" s="167"/>
      <c r="BCX152" s="167"/>
      <c r="BCY152" s="167"/>
      <c r="BCZ152" s="167"/>
      <c r="BDA152" s="167"/>
      <c r="BDB152" s="167"/>
      <c r="BDC152" s="167"/>
      <c r="BDD152" s="167"/>
      <c r="BDE152" s="167"/>
      <c r="BDF152" s="167"/>
      <c r="BDG152" s="167"/>
      <c r="BDH152" s="167"/>
      <c r="BDI152" s="167"/>
      <c r="BDJ152" s="167"/>
      <c r="BDK152" s="167"/>
      <c r="BDL152" s="167"/>
      <c r="BDM152" s="167"/>
      <c r="BDN152" s="167"/>
      <c r="BDO152" s="167"/>
      <c r="BDP152" s="167"/>
      <c r="BDQ152" s="167"/>
      <c r="BDR152" s="167"/>
      <c r="BDS152" s="167"/>
      <c r="BDT152" s="167"/>
      <c r="BDU152" s="167"/>
      <c r="BDV152" s="167"/>
      <c r="BDW152" s="167"/>
      <c r="BDX152" s="167"/>
      <c r="BDY152" s="167"/>
      <c r="BDZ152" s="167"/>
      <c r="BEA152" s="167"/>
      <c r="BEB152" s="167"/>
      <c r="BEC152" s="167"/>
      <c r="BED152" s="167"/>
      <c r="BEE152" s="167"/>
      <c r="BEF152" s="167"/>
      <c r="BEG152" s="167"/>
      <c r="BEH152" s="167"/>
      <c r="BEI152" s="167"/>
      <c r="BEJ152" s="167"/>
      <c r="BEK152" s="167"/>
      <c r="BEL152" s="167"/>
      <c r="BEM152" s="167"/>
      <c r="BEN152" s="167"/>
      <c r="BEO152" s="167"/>
      <c r="BEP152" s="167"/>
      <c r="BEQ152" s="167"/>
      <c r="BER152" s="167"/>
      <c r="BES152" s="167"/>
      <c r="BET152" s="167"/>
      <c r="BEU152" s="167"/>
      <c r="BEV152" s="167"/>
      <c r="BEW152" s="167"/>
      <c r="BEX152" s="167"/>
      <c r="BEY152" s="167"/>
      <c r="BEZ152" s="167"/>
      <c r="BFA152" s="167"/>
      <c r="BFB152" s="167"/>
      <c r="BFC152" s="167"/>
      <c r="BFD152" s="167"/>
      <c r="BFE152" s="167"/>
      <c r="BFF152" s="167"/>
      <c r="BFG152" s="167"/>
      <c r="BFH152" s="167"/>
      <c r="BFI152" s="167"/>
      <c r="BFJ152" s="167"/>
      <c r="BFK152" s="167"/>
      <c r="BFL152" s="167"/>
      <c r="BFM152" s="167"/>
      <c r="BFN152" s="167"/>
      <c r="BFO152" s="167"/>
      <c r="BFP152" s="167"/>
      <c r="BFQ152" s="167"/>
      <c r="BFR152" s="167"/>
      <c r="BFS152" s="167"/>
      <c r="BFT152" s="167"/>
      <c r="BFU152" s="167"/>
      <c r="BFV152" s="167"/>
      <c r="BFW152" s="167"/>
      <c r="BFX152" s="167"/>
      <c r="BFY152" s="167"/>
      <c r="BFZ152" s="167"/>
      <c r="BGA152" s="167"/>
      <c r="BGB152" s="167"/>
      <c r="BGC152" s="167"/>
      <c r="BGD152" s="167"/>
      <c r="BGE152" s="167"/>
      <c r="BGF152" s="167"/>
      <c r="BGG152" s="167"/>
      <c r="BGH152" s="167"/>
      <c r="BGI152" s="167"/>
      <c r="BGJ152" s="167"/>
      <c r="BGK152" s="167"/>
      <c r="BGL152" s="167"/>
      <c r="BGM152" s="167"/>
      <c r="BGN152" s="167"/>
      <c r="BGO152" s="167"/>
      <c r="BGP152" s="167"/>
      <c r="BGQ152" s="167"/>
      <c r="BGR152" s="167"/>
      <c r="BGS152" s="167"/>
      <c r="BGT152" s="167"/>
      <c r="BGU152" s="167"/>
      <c r="BGV152" s="167"/>
      <c r="BGW152" s="167"/>
      <c r="BGX152" s="167"/>
      <c r="BGY152" s="167"/>
      <c r="BGZ152" s="167"/>
      <c r="BHA152" s="167"/>
      <c r="BHB152" s="167"/>
      <c r="BHC152" s="167"/>
      <c r="BHD152" s="167"/>
      <c r="BHE152" s="167"/>
      <c r="BHF152" s="167"/>
      <c r="BHG152" s="167"/>
      <c r="BHH152" s="167"/>
      <c r="BHI152" s="167"/>
      <c r="BHJ152" s="167"/>
      <c r="BHK152" s="167"/>
      <c r="BHL152" s="167"/>
      <c r="BHM152" s="167"/>
      <c r="BHN152" s="167"/>
      <c r="BHO152" s="167"/>
      <c r="BHP152" s="167"/>
      <c r="BHQ152" s="167"/>
      <c r="BHR152" s="167"/>
      <c r="BHS152" s="167"/>
      <c r="BHT152" s="167"/>
      <c r="BHU152" s="167"/>
      <c r="BHV152" s="167"/>
      <c r="BHW152" s="167"/>
      <c r="BHX152" s="167"/>
      <c r="BHY152" s="167"/>
      <c r="BHZ152" s="167"/>
      <c r="BIA152" s="167"/>
      <c r="BIB152" s="167"/>
      <c r="BIC152" s="167"/>
      <c r="BID152" s="167"/>
      <c r="BIE152" s="167"/>
      <c r="BIF152" s="167"/>
      <c r="BIG152" s="167"/>
      <c r="BIH152" s="167"/>
      <c r="BII152" s="167"/>
      <c r="BIJ152" s="167"/>
      <c r="BIK152" s="167"/>
      <c r="BIL152" s="167"/>
      <c r="BIM152" s="167"/>
      <c r="BIN152" s="167"/>
      <c r="BIO152" s="167"/>
      <c r="BIP152" s="167"/>
      <c r="BIQ152" s="167"/>
      <c r="BIR152" s="167"/>
      <c r="BIS152" s="167"/>
      <c r="BIT152" s="167"/>
      <c r="BIU152" s="167"/>
      <c r="BIV152" s="167"/>
      <c r="BIW152" s="167"/>
      <c r="BIX152" s="167"/>
      <c r="BIY152" s="167"/>
      <c r="BIZ152" s="167"/>
      <c r="BJA152" s="167"/>
      <c r="BJB152" s="167"/>
      <c r="BJC152" s="167"/>
      <c r="BJD152" s="167"/>
      <c r="BJE152" s="167"/>
      <c r="BJF152" s="167"/>
      <c r="BJG152" s="167"/>
      <c r="BJH152" s="167"/>
      <c r="BJI152" s="167"/>
      <c r="BJJ152" s="167"/>
      <c r="BJK152" s="167"/>
      <c r="BJL152" s="167"/>
      <c r="BJM152" s="167"/>
      <c r="BJN152" s="167"/>
      <c r="BJO152" s="167"/>
      <c r="BJP152" s="167"/>
      <c r="BJQ152" s="167"/>
      <c r="BJR152" s="167"/>
      <c r="BJS152" s="167"/>
      <c r="BJT152" s="167"/>
      <c r="BJU152" s="167"/>
      <c r="BJV152" s="167"/>
      <c r="BJW152" s="167"/>
      <c r="BJX152" s="167"/>
      <c r="BJY152" s="167"/>
      <c r="BJZ152" s="167"/>
      <c r="BKA152" s="167"/>
      <c r="BKB152" s="167"/>
      <c r="BKC152" s="167"/>
      <c r="BKD152" s="167"/>
      <c r="BKE152" s="167"/>
      <c r="BKF152" s="167"/>
      <c r="BKG152" s="167"/>
      <c r="BKH152" s="167"/>
      <c r="BKI152" s="167"/>
      <c r="BKJ152" s="167"/>
      <c r="BKK152" s="167"/>
      <c r="BKL152" s="167"/>
      <c r="BKM152" s="167"/>
      <c r="BKN152" s="167"/>
      <c r="BKO152" s="167"/>
      <c r="BKP152" s="167"/>
      <c r="BKQ152" s="167"/>
      <c r="BKR152" s="167"/>
      <c r="BKS152" s="167"/>
      <c r="BKT152" s="167"/>
      <c r="BKU152" s="167"/>
      <c r="BKV152" s="167"/>
      <c r="BKW152" s="167"/>
      <c r="BKX152" s="167"/>
      <c r="BKY152" s="167"/>
      <c r="BKZ152" s="167"/>
      <c r="BLA152" s="167"/>
      <c r="BLB152" s="167"/>
      <c r="BLC152" s="167"/>
      <c r="BLD152" s="167"/>
      <c r="BLE152" s="167"/>
      <c r="BLF152" s="167"/>
      <c r="BLG152" s="167"/>
      <c r="BLH152" s="167"/>
      <c r="BLI152" s="167"/>
      <c r="BLJ152" s="167"/>
      <c r="BLK152" s="167"/>
      <c r="BLL152" s="167"/>
      <c r="BLM152" s="167"/>
      <c r="BLN152" s="167"/>
      <c r="BLO152" s="167"/>
      <c r="BLP152" s="167"/>
      <c r="BLQ152" s="167"/>
      <c r="BLR152" s="167"/>
      <c r="BLS152" s="167"/>
      <c r="BLT152" s="167"/>
      <c r="BLU152" s="167"/>
      <c r="BLV152" s="167"/>
      <c r="BLW152" s="167"/>
      <c r="BLX152" s="167"/>
      <c r="BLY152" s="167"/>
      <c r="BLZ152" s="167"/>
      <c r="BMA152" s="167"/>
      <c r="BMB152" s="167"/>
      <c r="BMC152" s="167"/>
      <c r="BMD152" s="167"/>
      <c r="BME152" s="167"/>
      <c r="BMF152" s="167"/>
      <c r="BMG152" s="167"/>
      <c r="BMH152" s="167"/>
      <c r="BMI152" s="167"/>
      <c r="BMJ152" s="167"/>
      <c r="BMK152" s="167"/>
      <c r="BML152" s="167"/>
      <c r="BMM152" s="167"/>
      <c r="BMN152" s="167"/>
      <c r="BMO152" s="167"/>
      <c r="BMP152" s="167"/>
      <c r="BMQ152" s="167"/>
      <c r="BMR152" s="167"/>
      <c r="BMS152" s="167"/>
      <c r="BMT152" s="167"/>
      <c r="BMU152" s="167"/>
      <c r="BMV152" s="167"/>
      <c r="BMW152" s="167"/>
      <c r="BMX152" s="167"/>
      <c r="BMY152" s="167"/>
      <c r="BMZ152" s="167"/>
      <c r="BNA152" s="167"/>
      <c r="BNB152" s="167"/>
      <c r="BNC152" s="167"/>
      <c r="BND152" s="167"/>
      <c r="BNE152" s="167"/>
      <c r="BNF152" s="167"/>
      <c r="BNG152" s="167"/>
      <c r="BNH152" s="167"/>
      <c r="BNI152" s="167"/>
      <c r="BNJ152" s="167"/>
      <c r="BNK152" s="167"/>
      <c r="BNL152" s="167"/>
      <c r="BNM152" s="167"/>
      <c r="BNN152" s="167"/>
      <c r="BNO152" s="167"/>
      <c r="BNP152" s="167"/>
      <c r="BNQ152" s="167"/>
      <c r="BNR152" s="167"/>
      <c r="BNS152" s="167"/>
      <c r="BNT152" s="167"/>
      <c r="BNU152" s="167"/>
      <c r="BNV152" s="167"/>
      <c r="BNW152" s="167"/>
      <c r="BNX152" s="167"/>
      <c r="BNY152" s="167"/>
      <c r="BNZ152" s="167"/>
      <c r="BOA152" s="167"/>
      <c r="BOB152" s="167"/>
      <c r="BOC152" s="167"/>
      <c r="BOD152" s="167"/>
      <c r="BOE152" s="167"/>
      <c r="BOF152" s="167"/>
      <c r="BOG152" s="167"/>
      <c r="BOH152" s="167"/>
      <c r="BOI152" s="167"/>
      <c r="BOJ152" s="167"/>
      <c r="BOK152" s="167"/>
      <c r="BOL152" s="167"/>
      <c r="BOM152" s="167"/>
      <c r="BON152" s="167"/>
      <c r="BOO152" s="167"/>
      <c r="BOP152" s="167"/>
      <c r="BOQ152" s="167"/>
      <c r="BOR152" s="167"/>
      <c r="BOS152" s="167"/>
      <c r="BOT152" s="167"/>
      <c r="BOU152" s="167"/>
      <c r="BOV152" s="167"/>
      <c r="BOW152" s="167"/>
      <c r="BOX152" s="167"/>
      <c r="BOY152" s="167"/>
      <c r="BOZ152" s="167"/>
      <c r="BPA152" s="167"/>
      <c r="BPB152" s="167"/>
      <c r="BPC152" s="167"/>
      <c r="BPD152" s="167"/>
      <c r="BPE152" s="167"/>
      <c r="BPF152" s="167"/>
      <c r="BPG152" s="167"/>
      <c r="BPH152" s="167"/>
      <c r="BPI152" s="167"/>
      <c r="BPJ152" s="167"/>
      <c r="BPK152" s="167"/>
      <c r="BPL152" s="167"/>
      <c r="BPM152" s="167"/>
      <c r="BPN152" s="167"/>
      <c r="BPO152" s="167"/>
      <c r="BPP152" s="167"/>
      <c r="BPQ152" s="167"/>
      <c r="BPR152" s="167"/>
      <c r="BPS152" s="167"/>
      <c r="BPT152" s="167"/>
      <c r="BPU152" s="167"/>
      <c r="BPV152" s="167"/>
      <c r="BPW152" s="167"/>
      <c r="BPX152" s="167"/>
      <c r="BPY152" s="167"/>
      <c r="BPZ152" s="167"/>
      <c r="BQA152" s="167"/>
      <c r="BQB152" s="167"/>
      <c r="BQC152" s="167"/>
      <c r="BQD152" s="167"/>
      <c r="BQE152" s="167"/>
      <c r="BQF152" s="167"/>
      <c r="BQG152" s="167"/>
      <c r="BQH152" s="167"/>
      <c r="BQI152" s="167"/>
      <c r="BQJ152" s="167"/>
      <c r="BQK152" s="167"/>
      <c r="BQL152" s="167"/>
      <c r="BQM152" s="167"/>
      <c r="BQN152" s="167"/>
      <c r="BQO152" s="167"/>
      <c r="BQP152" s="167"/>
      <c r="BQQ152" s="167"/>
      <c r="BQR152" s="167"/>
      <c r="BQS152" s="167"/>
      <c r="BQT152" s="167"/>
      <c r="BQU152" s="167"/>
      <c r="BQV152" s="167"/>
      <c r="BQW152" s="167"/>
      <c r="BQX152" s="167"/>
      <c r="BQY152" s="167"/>
      <c r="BQZ152" s="167"/>
      <c r="BRA152" s="167"/>
      <c r="BRB152" s="167"/>
      <c r="BRC152" s="167"/>
      <c r="BRD152" s="167"/>
      <c r="BRE152" s="167"/>
      <c r="BRF152" s="167"/>
      <c r="BRG152" s="167"/>
      <c r="BRH152" s="167"/>
      <c r="BRI152" s="167"/>
      <c r="BRJ152" s="167"/>
      <c r="BRK152" s="167"/>
      <c r="BRL152" s="167"/>
      <c r="BRM152" s="167"/>
      <c r="BRN152" s="167"/>
      <c r="BRO152" s="167"/>
      <c r="BRP152" s="167"/>
      <c r="BRQ152" s="167"/>
      <c r="BRR152" s="167"/>
      <c r="BRS152" s="167"/>
      <c r="BRT152" s="167"/>
      <c r="BRU152" s="167"/>
      <c r="BRV152" s="167"/>
      <c r="BRW152" s="167"/>
      <c r="BRX152" s="167"/>
      <c r="BRY152" s="167"/>
      <c r="BRZ152" s="167"/>
      <c r="BSA152" s="167"/>
      <c r="BSB152" s="167"/>
      <c r="BSC152" s="167"/>
      <c r="BSD152" s="167"/>
      <c r="BSE152" s="167"/>
      <c r="BSF152" s="167"/>
      <c r="BSG152" s="167"/>
      <c r="BSH152" s="167"/>
      <c r="BSI152" s="167"/>
      <c r="BSJ152" s="167"/>
      <c r="BSK152" s="167"/>
      <c r="BSL152" s="167"/>
      <c r="BSM152" s="167"/>
      <c r="BSN152" s="167"/>
      <c r="BSO152" s="167"/>
      <c r="BSP152" s="167"/>
      <c r="BSQ152" s="167"/>
      <c r="BSR152" s="167"/>
      <c r="BSS152" s="167"/>
      <c r="BST152" s="167"/>
      <c r="BSU152" s="167"/>
      <c r="BSV152" s="167"/>
      <c r="BSW152" s="167"/>
      <c r="BSX152" s="167"/>
      <c r="BSY152" s="167"/>
      <c r="BSZ152" s="167"/>
      <c r="BTA152" s="167"/>
      <c r="BTB152" s="167"/>
      <c r="BTC152" s="167"/>
      <c r="BTD152" s="167"/>
      <c r="BTE152" s="167"/>
      <c r="BTF152" s="167"/>
      <c r="BTG152" s="167"/>
      <c r="BTH152" s="167"/>
      <c r="BTI152" s="167"/>
      <c r="BTJ152" s="167"/>
      <c r="BTK152" s="167"/>
      <c r="BTL152" s="167"/>
      <c r="BTM152" s="167"/>
      <c r="BTN152" s="167"/>
      <c r="BTO152" s="167"/>
      <c r="BTP152" s="167"/>
      <c r="BTQ152" s="167"/>
      <c r="BTR152" s="167"/>
      <c r="BTS152" s="167"/>
      <c r="BTT152" s="167"/>
      <c r="BTU152" s="167"/>
      <c r="BTV152" s="167"/>
      <c r="BTW152" s="167"/>
      <c r="BTX152" s="167"/>
      <c r="BTY152" s="167"/>
      <c r="BTZ152" s="167"/>
      <c r="BUA152" s="167"/>
      <c r="BUB152" s="167"/>
      <c r="BUC152" s="167"/>
      <c r="BUD152" s="167"/>
      <c r="BUE152" s="167"/>
      <c r="BUF152" s="167"/>
      <c r="BUG152" s="167"/>
      <c r="BUH152" s="167"/>
      <c r="BUI152" s="167"/>
      <c r="BUJ152" s="167"/>
      <c r="BUK152" s="167"/>
      <c r="BUL152" s="167"/>
      <c r="BUM152" s="167"/>
      <c r="BUN152" s="167"/>
      <c r="BUO152" s="167"/>
      <c r="BUP152" s="167"/>
      <c r="BUQ152" s="167"/>
      <c r="BUR152" s="167"/>
      <c r="BUS152" s="167"/>
      <c r="BUT152" s="167"/>
      <c r="BUU152" s="167"/>
      <c r="BUV152" s="167"/>
      <c r="BUW152" s="167"/>
      <c r="BUX152" s="167"/>
      <c r="BUY152" s="167"/>
      <c r="BUZ152" s="167"/>
      <c r="BVA152" s="167"/>
      <c r="BVB152" s="167"/>
      <c r="BVC152" s="167"/>
      <c r="BVD152" s="167"/>
      <c r="BVE152" s="167"/>
      <c r="BVF152" s="167"/>
      <c r="BVG152" s="167"/>
      <c r="BVH152" s="167"/>
      <c r="BVI152" s="167"/>
      <c r="BVJ152" s="167"/>
      <c r="BVK152" s="167"/>
      <c r="BVL152" s="167"/>
      <c r="BVM152" s="167"/>
      <c r="BVN152" s="167"/>
      <c r="BVO152" s="167"/>
      <c r="BVP152" s="167"/>
      <c r="BVQ152" s="167"/>
      <c r="BVR152" s="167"/>
      <c r="BVS152" s="167"/>
      <c r="BVT152" s="167"/>
      <c r="BVU152" s="167"/>
      <c r="BVV152" s="167"/>
      <c r="BVW152" s="167"/>
      <c r="BVX152" s="167"/>
      <c r="BVY152" s="167"/>
      <c r="BVZ152" s="167"/>
      <c r="BWA152" s="167"/>
      <c r="BWB152" s="167"/>
      <c r="BWC152" s="167"/>
      <c r="BWD152" s="167"/>
      <c r="BWE152" s="167"/>
      <c r="BWF152" s="167"/>
      <c r="BWG152" s="167"/>
      <c r="BWH152" s="167"/>
      <c r="BWI152" s="167"/>
      <c r="BWJ152" s="167"/>
      <c r="BWK152" s="167"/>
      <c r="BWL152" s="167"/>
      <c r="BWM152" s="167"/>
      <c r="BWN152" s="167"/>
      <c r="BWO152" s="167"/>
      <c r="BWP152" s="167"/>
      <c r="BWQ152" s="167"/>
      <c r="BWR152" s="167"/>
      <c r="BWS152" s="167"/>
      <c r="BWT152" s="167"/>
      <c r="BWU152" s="167"/>
      <c r="BWV152" s="167"/>
      <c r="BWW152" s="167"/>
      <c r="BWX152" s="167"/>
      <c r="BWY152" s="167"/>
      <c r="BWZ152" s="167"/>
      <c r="BXA152" s="167"/>
      <c r="BXB152" s="167"/>
      <c r="BXC152" s="167"/>
      <c r="BXD152" s="167"/>
      <c r="BXE152" s="167"/>
      <c r="BXF152" s="167"/>
      <c r="BXG152" s="167"/>
      <c r="BXH152" s="167"/>
      <c r="BXI152" s="167"/>
      <c r="BXJ152" s="167"/>
      <c r="BXK152" s="167"/>
      <c r="BXL152" s="167"/>
      <c r="BXM152" s="167"/>
      <c r="BXN152" s="167"/>
      <c r="BXO152" s="167"/>
      <c r="BXP152" s="167"/>
      <c r="BXQ152" s="167"/>
      <c r="BXR152" s="167"/>
      <c r="BXS152" s="167"/>
      <c r="BXT152" s="167"/>
      <c r="BXU152" s="167"/>
      <c r="BXV152" s="167"/>
      <c r="BXW152" s="167"/>
      <c r="BXX152" s="167"/>
      <c r="BXY152" s="167"/>
      <c r="BXZ152" s="167"/>
      <c r="BYA152" s="167"/>
      <c r="BYB152" s="167"/>
      <c r="BYC152" s="167"/>
      <c r="BYD152" s="167"/>
      <c r="BYE152" s="167"/>
      <c r="BYF152" s="167"/>
      <c r="BYG152" s="167"/>
      <c r="BYH152" s="167"/>
      <c r="BYI152" s="167"/>
      <c r="BYJ152" s="167"/>
      <c r="BYK152" s="167"/>
      <c r="BYL152" s="167"/>
      <c r="BYM152" s="167"/>
      <c r="BYN152" s="167"/>
      <c r="BYO152" s="167"/>
      <c r="BYP152" s="167"/>
      <c r="BYQ152" s="167"/>
      <c r="BYR152" s="167"/>
      <c r="BYS152" s="167"/>
      <c r="BYT152" s="167"/>
      <c r="BYU152" s="167"/>
      <c r="BYV152" s="167"/>
      <c r="BYW152" s="167"/>
      <c r="BYX152" s="167"/>
      <c r="BYY152" s="167"/>
      <c r="BYZ152" s="167"/>
      <c r="BZA152" s="167"/>
      <c r="BZB152" s="167"/>
      <c r="BZC152" s="167"/>
      <c r="BZD152" s="167"/>
      <c r="BZE152" s="167"/>
      <c r="BZF152" s="167"/>
      <c r="BZG152" s="167"/>
      <c r="BZH152" s="167"/>
      <c r="BZI152" s="167"/>
      <c r="BZJ152" s="167"/>
      <c r="BZK152" s="167"/>
      <c r="BZL152" s="167"/>
      <c r="BZM152" s="167"/>
      <c r="BZN152" s="167"/>
      <c r="BZO152" s="167"/>
      <c r="BZP152" s="167"/>
      <c r="BZQ152" s="167"/>
      <c r="BZR152" s="167"/>
      <c r="BZS152" s="167"/>
      <c r="BZT152" s="167"/>
      <c r="BZU152" s="167"/>
      <c r="BZV152" s="167"/>
      <c r="BZW152" s="167"/>
      <c r="BZX152" s="167"/>
      <c r="BZY152" s="167"/>
      <c r="BZZ152" s="167"/>
      <c r="CAA152" s="167"/>
      <c r="CAB152" s="167"/>
      <c r="CAC152" s="167"/>
      <c r="CAD152" s="167"/>
      <c r="CAE152" s="167"/>
      <c r="CAF152" s="167"/>
      <c r="CAG152" s="167"/>
      <c r="CAH152" s="167"/>
      <c r="CAI152" s="167"/>
      <c r="CAJ152" s="167"/>
      <c r="CAK152" s="167"/>
      <c r="CAL152" s="167"/>
      <c r="CAM152" s="167"/>
      <c r="CAN152" s="167"/>
      <c r="CAO152" s="167"/>
      <c r="CAP152" s="167"/>
      <c r="CAQ152" s="167"/>
      <c r="CAR152" s="167"/>
      <c r="CAS152" s="167"/>
      <c r="CAT152" s="167"/>
      <c r="CAU152" s="167"/>
      <c r="CAV152" s="167"/>
      <c r="CAW152" s="167"/>
      <c r="CAX152" s="167"/>
      <c r="CAY152" s="167"/>
      <c r="CAZ152" s="167"/>
      <c r="CBA152" s="167"/>
      <c r="CBB152" s="167"/>
      <c r="CBC152" s="167"/>
      <c r="CBD152" s="167"/>
      <c r="CBE152" s="167"/>
      <c r="CBF152" s="167"/>
      <c r="CBG152" s="167"/>
      <c r="CBH152" s="167"/>
      <c r="CBI152" s="167"/>
      <c r="CBJ152" s="167"/>
      <c r="CBK152" s="167"/>
      <c r="CBL152" s="167"/>
      <c r="CBM152" s="167"/>
      <c r="CBN152" s="167"/>
      <c r="CBO152" s="167"/>
      <c r="CBP152" s="167"/>
      <c r="CBQ152" s="167"/>
      <c r="CBR152" s="167"/>
      <c r="CBS152" s="167"/>
      <c r="CBT152" s="167"/>
      <c r="CBU152" s="167"/>
      <c r="CBV152" s="167"/>
      <c r="CBW152" s="167"/>
      <c r="CBX152" s="167"/>
      <c r="CBY152" s="167"/>
      <c r="CBZ152" s="167"/>
      <c r="CCA152" s="167"/>
      <c r="CCB152" s="167"/>
      <c r="CCC152" s="167"/>
      <c r="CCD152" s="167"/>
      <c r="CCE152" s="167"/>
      <c r="CCF152" s="167"/>
      <c r="CCG152" s="167"/>
      <c r="CCH152" s="167"/>
      <c r="CCI152" s="167"/>
      <c r="CCJ152" s="167"/>
      <c r="CCK152" s="167"/>
      <c r="CCL152" s="167"/>
      <c r="CCM152" s="167"/>
      <c r="CCN152" s="167"/>
      <c r="CCO152" s="167"/>
      <c r="CCP152" s="167"/>
      <c r="CCQ152" s="167"/>
      <c r="CCR152" s="167"/>
      <c r="CCS152" s="167"/>
      <c r="CCT152" s="167"/>
      <c r="CCU152" s="167"/>
      <c r="CCV152" s="167"/>
      <c r="CCW152" s="167"/>
      <c r="CCX152" s="167"/>
      <c r="CCY152" s="167"/>
      <c r="CCZ152" s="167"/>
      <c r="CDA152" s="167"/>
      <c r="CDB152" s="167"/>
      <c r="CDC152" s="167"/>
      <c r="CDD152" s="167"/>
      <c r="CDE152" s="167"/>
      <c r="CDF152" s="167"/>
      <c r="CDG152" s="167"/>
      <c r="CDH152" s="167"/>
      <c r="CDI152" s="167"/>
      <c r="CDJ152" s="167"/>
      <c r="CDK152" s="167"/>
      <c r="CDL152" s="167"/>
      <c r="CDM152" s="167"/>
      <c r="CDN152" s="167"/>
      <c r="CDO152" s="167"/>
      <c r="CDP152" s="167"/>
      <c r="CDQ152" s="167"/>
      <c r="CDR152" s="167"/>
      <c r="CDS152" s="167"/>
      <c r="CDT152" s="167"/>
      <c r="CDU152" s="167"/>
      <c r="CDV152" s="167"/>
      <c r="CDW152" s="167"/>
      <c r="CDX152" s="167"/>
      <c r="CDY152" s="167"/>
      <c r="CDZ152" s="167"/>
      <c r="CEA152" s="167"/>
      <c r="CEB152" s="167"/>
      <c r="CEC152" s="167"/>
      <c r="CED152" s="167"/>
      <c r="CEE152" s="167"/>
      <c r="CEF152" s="167"/>
      <c r="CEG152" s="167"/>
      <c r="CEH152" s="167"/>
      <c r="CEI152" s="167"/>
      <c r="CEJ152" s="167"/>
      <c r="CEK152" s="167"/>
      <c r="CEL152" s="167"/>
      <c r="CEM152" s="167"/>
      <c r="CEN152" s="167"/>
      <c r="CEO152" s="167"/>
      <c r="CEP152" s="167"/>
      <c r="CEQ152" s="167"/>
      <c r="CER152" s="167"/>
      <c r="CES152" s="167"/>
      <c r="CET152" s="167"/>
      <c r="CEU152" s="167"/>
      <c r="CEV152" s="167"/>
      <c r="CEW152" s="167"/>
      <c r="CEX152" s="167"/>
      <c r="CEY152" s="167"/>
      <c r="CEZ152" s="167"/>
      <c r="CFA152" s="167"/>
      <c r="CFB152" s="167"/>
      <c r="CFC152" s="167"/>
      <c r="CFD152" s="167"/>
      <c r="CFE152" s="167"/>
      <c r="CFF152" s="167"/>
      <c r="CFG152" s="167"/>
      <c r="CFH152" s="167"/>
      <c r="CFI152" s="167"/>
      <c r="CFJ152" s="167"/>
      <c r="CFK152" s="167"/>
      <c r="CFL152" s="167"/>
      <c r="CFM152" s="167"/>
      <c r="CFN152" s="167"/>
      <c r="CFO152" s="167"/>
      <c r="CFP152" s="167"/>
      <c r="CFQ152" s="167"/>
      <c r="CFR152" s="167"/>
      <c r="CFS152" s="167"/>
      <c r="CFT152" s="167"/>
      <c r="CFU152" s="167"/>
      <c r="CFV152" s="167"/>
      <c r="CFW152" s="167"/>
      <c r="CFX152" s="167"/>
      <c r="CFY152" s="167"/>
      <c r="CFZ152" s="167"/>
      <c r="CGA152" s="167"/>
      <c r="CGB152" s="167"/>
      <c r="CGC152" s="167"/>
      <c r="CGD152" s="167"/>
      <c r="CGE152" s="167"/>
      <c r="CGF152" s="167"/>
      <c r="CGG152" s="167"/>
      <c r="CGH152" s="167"/>
      <c r="CGI152" s="167"/>
      <c r="CGJ152" s="167"/>
      <c r="CGK152" s="167"/>
      <c r="CGL152" s="167"/>
      <c r="CGM152" s="167"/>
      <c r="CGN152" s="167"/>
      <c r="CGO152" s="167"/>
      <c r="CGP152" s="167"/>
      <c r="CGQ152" s="167"/>
      <c r="CGR152" s="167"/>
      <c r="CGS152" s="167"/>
      <c r="CGT152" s="167"/>
      <c r="CGU152" s="167"/>
      <c r="CGV152" s="167"/>
      <c r="CGW152" s="167"/>
      <c r="CGX152" s="167"/>
      <c r="CGY152" s="167"/>
      <c r="CGZ152" s="167"/>
      <c r="CHA152" s="167"/>
      <c r="CHB152" s="167"/>
      <c r="CHC152" s="167"/>
      <c r="CHD152" s="167"/>
      <c r="CHE152" s="167"/>
      <c r="CHF152" s="167"/>
      <c r="CHG152" s="167"/>
      <c r="CHH152" s="167"/>
      <c r="CHI152" s="167"/>
      <c r="CHJ152" s="167"/>
      <c r="CHK152" s="167"/>
      <c r="CHL152" s="167"/>
      <c r="CHM152" s="167"/>
      <c r="CHN152" s="167"/>
      <c r="CHO152" s="167"/>
      <c r="CHP152" s="167"/>
      <c r="CHQ152" s="167"/>
      <c r="CHR152" s="167"/>
      <c r="CHS152" s="167"/>
      <c r="CHT152" s="167"/>
      <c r="CHU152" s="167"/>
      <c r="CHV152" s="167"/>
      <c r="CHW152" s="167"/>
      <c r="CHX152" s="167"/>
      <c r="CHY152" s="167"/>
      <c r="CHZ152" s="167"/>
      <c r="CIA152" s="167"/>
      <c r="CIB152" s="167"/>
      <c r="CIC152" s="167"/>
      <c r="CID152" s="167"/>
      <c r="CIE152" s="167"/>
      <c r="CIF152" s="167"/>
      <c r="CIG152" s="167"/>
      <c r="CIH152" s="167"/>
      <c r="CII152" s="167"/>
      <c r="CIJ152" s="167"/>
      <c r="CIK152" s="167"/>
      <c r="CIL152" s="167"/>
      <c r="CIM152" s="167"/>
      <c r="CIN152" s="167"/>
      <c r="CIO152" s="167"/>
      <c r="CIP152" s="167"/>
      <c r="CIQ152" s="167"/>
      <c r="CIR152" s="167"/>
      <c r="CIS152" s="167"/>
      <c r="CIT152" s="167"/>
      <c r="CIU152" s="167"/>
      <c r="CIV152" s="167"/>
      <c r="CIW152" s="167"/>
      <c r="CIX152" s="167"/>
      <c r="CIY152" s="167"/>
      <c r="CIZ152" s="167"/>
      <c r="CJA152" s="167"/>
      <c r="CJB152" s="167"/>
      <c r="CJC152" s="167"/>
      <c r="CJD152" s="167"/>
      <c r="CJE152" s="167"/>
      <c r="CJF152" s="167"/>
      <c r="CJG152" s="167"/>
      <c r="CJH152" s="167"/>
      <c r="CJI152" s="167"/>
      <c r="CJJ152" s="167"/>
      <c r="CJK152" s="167"/>
      <c r="CJL152" s="167"/>
      <c r="CJM152" s="167"/>
      <c r="CJN152" s="167"/>
      <c r="CJO152" s="167"/>
      <c r="CJP152" s="167"/>
      <c r="CJQ152" s="167"/>
      <c r="CJR152" s="167"/>
      <c r="CJS152" s="167"/>
      <c r="CJT152" s="167"/>
      <c r="CJU152" s="167"/>
      <c r="CJV152" s="167"/>
      <c r="CJW152" s="167"/>
      <c r="CJX152" s="167"/>
      <c r="CJY152" s="167"/>
      <c r="CJZ152" s="167"/>
      <c r="CKA152" s="167"/>
      <c r="CKB152" s="167"/>
      <c r="CKC152" s="167"/>
      <c r="CKD152" s="167"/>
      <c r="CKE152" s="167"/>
      <c r="CKF152" s="167"/>
      <c r="CKG152" s="167"/>
      <c r="CKH152" s="167"/>
      <c r="CKI152" s="167"/>
      <c r="CKJ152" s="167"/>
      <c r="CKK152" s="167"/>
      <c r="CKL152" s="167"/>
      <c r="CKM152" s="167"/>
      <c r="CKN152" s="167"/>
      <c r="CKO152" s="167"/>
      <c r="CKP152" s="167"/>
      <c r="CKQ152" s="167"/>
      <c r="CKR152" s="167"/>
      <c r="CKS152" s="167"/>
      <c r="CKT152" s="167"/>
      <c r="CKU152" s="167"/>
      <c r="CKV152" s="167"/>
      <c r="CKW152" s="167"/>
      <c r="CKX152" s="167"/>
      <c r="CKY152" s="167"/>
      <c r="CKZ152" s="167"/>
      <c r="CLA152" s="167"/>
      <c r="CLB152" s="167"/>
      <c r="CLC152" s="167"/>
      <c r="CLD152" s="167"/>
      <c r="CLE152" s="167"/>
      <c r="CLF152" s="167"/>
      <c r="CLG152" s="167"/>
      <c r="CLH152" s="167"/>
      <c r="CLI152" s="167"/>
      <c r="CLJ152" s="167"/>
      <c r="CLK152" s="167"/>
      <c r="CLL152" s="167"/>
      <c r="CLM152" s="167"/>
      <c r="CLN152" s="167"/>
      <c r="CLO152" s="167"/>
      <c r="CLP152" s="167"/>
      <c r="CLQ152" s="167"/>
      <c r="CLR152" s="167"/>
      <c r="CLS152" s="167"/>
      <c r="CLT152" s="167"/>
      <c r="CLU152" s="167"/>
      <c r="CLV152" s="167"/>
      <c r="CLW152" s="167"/>
      <c r="CLX152" s="167"/>
      <c r="CLY152" s="167"/>
      <c r="CLZ152" s="167"/>
      <c r="CMA152" s="167"/>
      <c r="CMB152" s="167"/>
      <c r="CMC152" s="167"/>
      <c r="CMD152" s="167"/>
      <c r="CME152" s="167"/>
      <c r="CMF152" s="167"/>
      <c r="CMG152" s="167"/>
      <c r="CMH152" s="167"/>
      <c r="CMI152" s="167"/>
      <c r="CMJ152" s="167"/>
      <c r="CMK152" s="167"/>
      <c r="CML152" s="167"/>
      <c r="CMM152" s="167"/>
      <c r="CMN152" s="167"/>
      <c r="CMO152" s="167"/>
      <c r="CMP152" s="167"/>
      <c r="CMQ152" s="167"/>
      <c r="CMR152" s="167"/>
      <c r="CMS152" s="167"/>
      <c r="CMT152" s="167"/>
      <c r="CMU152" s="167"/>
      <c r="CMV152" s="167"/>
      <c r="CMW152" s="167"/>
      <c r="CMX152" s="167"/>
      <c r="CMY152" s="167"/>
      <c r="CMZ152" s="167"/>
      <c r="CNA152" s="167"/>
      <c r="CNB152" s="167"/>
      <c r="CNC152" s="167"/>
      <c r="CND152" s="167"/>
      <c r="CNE152" s="167"/>
      <c r="CNF152" s="167"/>
      <c r="CNG152" s="167"/>
      <c r="CNH152" s="167"/>
      <c r="CNI152" s="167"/>
      <c r="CNJ152" s="167"/>
      <c r="CNK152" s="167"/>
      <c r="CNL152" s="167"/>
      <c r="CNM152" s="167"/>
      <c r="CNN152" s="167"/>
      <c r="CNO152" s="167"/>
      <c r="CNP152" s="167"/>
      <c r="CNQ152" s="167"/>
      <c r="CNR152" s="167"/>
      <c r="CNS152" s="167"/>
      <c r="CNT152" s="167"/>
      <c r="CNU152" s="167"/>
      <c r="CNV152" s="167"/>
      <c r="CNW152" s="167"/>
      <c r="CNX152" s="167"/>
      <c r="CNY152" s="167"/>
      <c r="CNZ152" s="167"/>
      <c r="COA152" s="167"/>
      <c r="COB152" s="167"/>
      <c r="COC152" s="167"/>
      <c r="COD152" s="167"/>
      <c r="COE152" s="167"/>
      <c r="COF152" s="167"/>
      <c r="COG152" s="167"/>
      <c r="COH152" s="167"/>
      <c r="COI152" s="167"/>
      <c r="COJ152" s="167"/>
      <c r="COK152" s="167"/>
      <c r="COL152" s="167"/>
      <c r="COM152" s="167"/>
      <c r="CON152" s="167"/>
      <c r="COO152" s="167"/>
      <c r="COP152" s="167"/>
      <c r="COQ152" s="167"/>
      <c r="COR152" s="167"/>
      <c r="COS152" s="167"/>
      <c r="COT152" s="167"/>
      <c r="COU152" s="167"/>
      <c r="COV152" s="167"/>
      <c r="COW152" s="167"/>
      <c r="COX152" s="167"/>
      <c r="COY152" s="167"/>
      <c r="COZ152" s="167"/>
      <c r="CPA152" s="167"/>
      <c r="CPB152" s="167"/>
      <c r="CPC152" s="167"/>
      <c r="CPD152" s="167"/>
      <c r="CPE152" s="167"/>
      <c r="CPF152" s="167"/>
      <c r="CPG152" s="167"/>
      <c r="CPH152" s="167"/>
      <c r="CPI152" s="167"/>
      <c r="CPJ152" s="167"/>
      <c r="CPK152" s="167"/>
      <c r="CPL152" s="167"/>
      <c r="CPM152" s="167"/>
      <c r="CPN152" s="167"/>
      <c r="CPO152" s="167"/>
      <c r="CPP152" s="167"/>
      <c r="CPQ152" s="167"/>
      <c r="CPR152" s="167"/>
      <c r="CPS152" s="167"/>
      <c r="CPT152" s="167"/>
      <c r="CPU152" s="167"/>
      <c r="CPV152" s="167"/>
      <c r="CPW152" s="167"/>
      <c r="CPX152" s="167"/>
      <c r="CPY152" s="167"/>
      <c r="CPZ152" s="167"/>
      <c r="CQA152" s="167"/>
      <c r="CQB152" s="167"/>
      <c r="CQC152" s="167"/>
      <c r="CQD152" s="167"/>
      <c r="CQE152" s="167"/>
      <c r="CQF152" s="167"/>
      <c r="CQG152" s="167"/>
      <c r="CQH152" s="167"/>
      <c r="CQI152" s="167"/>
      <c r="CQJ152" s="167"/>
      <c r="CQK152" s="167"/>
      <c r="CQL152" s="167"/>
      <c r="CQM152" s="167"/>
      <c r="CQN152" s="167"/>
      <c r="CQO152" s="167"/>
      <c r="CQP152" s="167"/>
      <c r="CQQ152" s="167"/>
      <c r="CQR152" s="167"/>
      <c r="CQS152" s="167"/>
      <c r="CQT152" s="167"/>
      <c r="CQU152" s="167"/>
      <c r="CQV152" s="167"/>
      <c r="CQW152" s="167"/>
      <c r="CQX152" s="167"/>
      <c r="CQY152" s="167"/>
      <c r="CQZ152" s="167"/>
      <c r="CRA152" s="167"/>
      <c r="CRB152" s="167"/>
      <c r="CRC152" s="167"/>
      <c r="CRD152" s="167"/>
      <c r="CRE152" s="167"/>
      <c r="CRF152" s="167"/>
      <c r="CRG152" s="167"/>
      <c r="CRH152" s="167"/>
      <c r="CRI152" s="167"/>
      <c r="CRJ152" s="167"/>
      <c r="CRK152" s="167"/>
      <c r="CRL152" s="167"/>
      <c r="CRM152" s="167"/>
      <c r="CRN152" s="167"/>
      <c r="CRO152" s="167"/>
      <c r="CRP152" s="167"/>
      <c r="CRQ152" s="167"/>
      <c r="CRR152" s="167"/>
      <c r="CRS152" s="167"/>
      <c r="CRT152" s="167"/>
      <c r="CRU152" s="167"/>
      <c r="CRV152" s="167"/>
      <c r="CRW152" s="167"/>
      <c r="CRX152" s="167"/>
      <c r="CRY152" s="167"/>
      <c r="CRZ152" s="167"/>
      <c r="CSA152" s="167"/>
      <c r="CSB152" s="167"/>
      <c r="CSC152" s="167"/>
      <c r="CSD152" s="167"/>
      <c r="CSE152" s="167"/>
      <c r="CSF152" s="167"/>
      <c r="CSG152" s="167"/>
      <c r="CSH152" s="167"/>
      <c r="CSI152" s="167"/>
      <c r="CSJ152" s="167"/>
      <c r="CSK152" s="167"/>
      <c r="CSL152" s="167"/>
      <c r="CSM152" s="167"/>
      <c r="CSN152" s="167"/>
      <c r="CSO152" s="167"/>
      <c r="CSP152" s="167"/>
      <c r="CSQ152" s="167"/>
      <c r="CSR152" s="167"/>
      <c r="CSS152" s="167"/>
      <c r="CST152" s="167"/>
      <c r="CSU152" s="167"/>
      <c r="CSV152" s="167"/>
      <c r="CSW152" s="167"/>
      <c r="CSX152" s="167"/>
      <c r="CSY152" s="167"/>
      <c r="CSZ152" s="167"/>
      <c r="CTA152" s="167"/>
      <c r="CTB152" s="167"/>
      <c r="CTC152" s="167"/>
      <c r="CTD152" s="167"/>
      <c r="CTE152" s="167"/>
      <c r="CTF152" s="167"/>
      <c r="CTG152" s="167"/>
      <c r="CTH152" s="167"/>
      <c r="CTI152" s="167"/>
      <c r="CTJ152" s="167"/>
      <c r="CTK152" s="167"/>
      <c r="CTL152" s="167"/>
      <c r="CTM152" s="167"/>
      <c r="CTN152" s="167"/>
      <c r="CTO152" s="167"/>
      <c r="CTP152" s="167"/>
      <c r="CTQ152" s="167"/>
      <c r="CTR152" s="167"/>
      <c r="CTS152" s="167"/>
      <c r="CTT152" s="167"/>
      <c r="CTU152" s="167"/>
      <c r="CTV152" s="167"/>
      <c r="CTW152" s="167"/>
      <c r="CTX152" s="167"/>
      <c r="CTY152" s="167"/>
      <c r="CTZ152" s="167"/>
      <c r="CUA152" s="167"/>
      <c r="CUB152" s="167"/>
      <c r="CUC152" s="167"/>
      <c r="CUD152" s="167"/>
      <c r="CUE152" s="167"/>
      <c r="CUF152" s="167"/>
      <c r="CUG152" s="167"/>
      <c r="CUH152" s="167"/>
      <c r="CUI152" s="167"/>
      <c r="CUJ152" s="167"/>
      <c r="CUK152" s="167"/>
      <c r="CUL152" s="167"/>
      <c r="CUM152" s="167"/>
      <c r="CUN152" s="167"/>
      <c r="CUO152" s="167"/>
      <c r="CUP152" s="167"/>
      <c r="CUQ152" s="167"/>
      <c r="CUR152" s="167"/>
      <c r="CUS152" s="167"/>
      <c r="CUT152" s="167"/>
      <c r="CUU152" s="167"/>
      <c r="CUV152" s="167"/>
      <c r="CUW152" s="167"/>
      <c r="CUX152" s="167"/>
      <c r="CUY152" s="167"/>
      <c r="CUZ152" s="167"/>
      <c r="CVA152" s="167"/>
      <c r="CVB152" s="167"/>
      <c r="CVC152" s="167"/>
      <c r="CVD152" s="167"/>
      <c r="CVE152" s="167"/>
      <c r="CVF152" s="167"/>
      <c r="CVG152" s="167"/>
      <c r="CVH152" s="167"/>
      <c r="CVI152" s="167"/>
      <c r="CVJ152" s="167"/>
      <c r="CVK152" s="167"/>
      <c r="CVL152" s="167"/>
      <c r="CVM152" s="167"/>
      <c r="CVN152" s="167"/>
      <c r="CVO152" s="167"/>
      <c r="CVP152" s="167"/>
      <c r="CVQ152" s="167"/>
      <c r="CVR152" s="167"/>
      <c r="CVS152" s="167"/>
      <c r="CVT152" s="167"/>
      <c r="CVU152" s="167"/>
      <c r="CVV152" s="167"/>
      <c r="CVW152" s="167"/>
      <c r="CVX152" s="167"/>
      <c r="CVY152" s="167"/>
      <c r="CVZ152" s="167"/>
      <c r="CWA152" s="167"/>
      <c r="CWB152" s="167"/>
      <c r="CWC152" s="167"/>
      <c r="CWD152" s="167"/>
      <c r="CWE152" s="167"/>
      <c r="CWF152" s="167"/>
      <c r="CWG152" s="167"/>
      <c r="CWH152" s="167"/>
      <c r="CWI152" s="167"/>
      <c r="CWJ152" s="167"/>
      <c r="CWK152" s="167"/>
      <c r="CWL152" s="167"/>
      <c r="CWM152" s="167"/>
      <c r="CWN152" s="167"/>
      <c r="CWO152" s="167"/>
      <c r="CWP152" s="167"/>
      <c r="CWQ152" s="167"/>
      <c r="CWR152" s="167"/>
      <c r="CWS152" s="167"/>
      <c r="CWT152" s="167"/>
      <c r="CWU152" s="167"/>
      <c r="CWV152" s="167"/>
      <c r="CWW152" s="167"/>
      <c r="CWX152" s="167"/>
      <c r="CWY152" s="167"/>
      <c r="CWZ152" s="167"/>
      <c r="CXA152" s="167"/>
      <c r="CXB152" s="167"/>
      <c r="CXC152" s="167"/>
      <c r="CXD152" s="167"/>
      <c r="CXE152" s="167"/>
      <c r="CXF152" s="167"/>
      <c r="CXG152" s="167"/>
      <c r="CXH152" s="167"/>
      <c r="CXI152" s="167"/>
      <c r="CXJ152" s="167"/>
      <c r="CXK152" s="167"/>
      <c r="CXL152" s="167"/>
      <c r="CXM152" s="167"/>
      <c r="CXN152" s="167"/>
      <c r="CXO152" s="167"/>
      <c r="CXP152" s="167"/>
      <c r="CXQ152" s="167"/>
      <c r="CXR152" s="167"/>
      <c r="CXS152" s="167"/>
      <c r="CXT152" s="167"/>
      <c r="CXU152" s="167"/>
      <c r="CXV152" s="167"/>
      <c r="CXW152" s="167"/>
      <c r="CXX152" s="167"/>
      <c r="CXY152" s="167"/>
      <c r="CXZ152" s="167"/>
      <c r="CYA152" s="167"/>
      <c r="CYB152" s="167"/>
      <c r="CYC152" s="167"/>
      <c r="CYD152" s="167"/>
      <c r="CYE152" s="167"/>
      <c r="CYF152" s="167"/>
      <c r="CYG152" s="167"/>
      <c r="CYH152" s="167"/>
      <c r="CYI152" s="167"/>
      <c r="CYJ152" s="167"/>
      <c r="CYK152" s="167"/>
      <c r="CYL152" s="167"/>
      <c r="CYM152" s="167"/>
      <c r="CYN152" s="167"/>
      <c r="CYO152" s="167"/>
      <c r="CYP152" s="167"/>
      <c r="CYQ152" s="167"/>
      <c r="CYR152" s="167"/>
      <c r="CYS152" s="167"/>
      <c r="CYT152" s="167"/>
      <c r="CYU152" s="167"/>
      <c r="CYV152" s="167"/>
      <c r="CYW152" s="167"/>
      <c r="CYX152" s="167"/>
      <c r="CYY152" s="167"/>
      <c r="CYZ152" s="167"/>
      <c r="CZA152" s="167"/>
      <c r="CZB152" s="167"/>
      <c r="CZC152" s="167"/>
      <c r="CZD152" s="167"/>
      <c r="CZE152" s="167"/>
      <c r="CZF152" s="167"/>
      <c r="CZG152" s="167"/>
      <c r="CZH152" s="167"/>
      <c r="CZI152" s="167"/>
      <c r="CZJ152" s="167"/>
      <c r="CZK152" s="167"/>
      <c r="CZL152" s="167"/>
      <c r="CZM152" s="167"/>
      <c r="CZN152" s="167"/>
      <c r="CZO152" s="167"/>
      <c r="CZP152" s="167"/>
      <c r="CZQ152" s="167"/>
      <c r="CZR152" s="167"/>
      <c r="CZS152" s="167"/>
      <c r="CZT152" s="167"/>
      <c r="CZU152" s="167"/>
      <c r="CZV152" s="167"/>
      <c r="CZW152" s="167"/>
      <c r="CZX152" s="167"/>
      <c r="CZY152" s="167"/>
      <c r="CZZ152" s="167"/>
      <c r="DAA152" s="167"/>
      <c r="DAB152" s="167"/>
      <c r="DAC152" s="167"/>
      <c r="DAD152" s="167"/>
      <c r="DAE152" s="167"/>
      <c r="DAF152" s="167"/>
      <c r="DAG152" s="167"/>
      <c r="DAH152" s="167"/>
      <c r="DAI152" s="167"/>
      <c r="DAJ152" s="167"/>
      <c r="DAK152" s="167"/>
      <c r="DAL152" s="167"/>
      <c r="DAM152" s="167"/>
      <c r="DAN152" s="167"/>
      <c r="DAO152" s="167"/>
      <c r="DAP152" s="167"/>
      <c r="DAQ152" s="167"/>
      <c r="DAR152" s="167"/>
      <c r="DAS152" s="167"/>
      <c r="DAT152" s="167"/>
      <c r="DAU152" s="167"/>
      <c r="DAV152" s="167"/>
      <c r="DAW152" s="167"/>
      <c r="DAX152" s="167"/>
      <c r="DAY152" s="167"/>
      <c r="DAZ152" s="167"/>
      <c r="DBA152" s="167"/>
      <c r="DBB152" s="167"/>
      <c r="DBC152" s="167"/>
      <c r="DBD152" s="167"/>
      <c r="DBE152" s="167"/>
      <c r="DBF152" s="167"/>
      <c r="DBG152" s="167"/>
      <c r="DBH152" s="167"/>
      <c r="DBI152" s="167"/>
      <c r="DBJ152" s="167"/>
      <c r="DBK152" s="167"/>
      <c r="DBL152" s="167"/>
      <c r="DBM152" s="167"/>
      <c r="DBN152" s="167"/>
      <c r="DBO152" s="167"/>
      <c r="DBP152" s="167"/>
      <c r="DBQ152" s="167"/>
      <c r="DBR152" s="167"/>
      <c r="DBS152" s="167"/>
      <c r="DBT152" s="167"/>
      <c r="DBU152" s="167"/>
      <c r="DBV152" s="167"/>
      <c r="DBW152" s="167"/>
      <c r="DBX152" s="167"/>
      <c r="DBY152" s="167"/>
      <c r="DBZ152" s="167"/>
      <c r="DCA152" s="167"/>
      <c r="DCB152" s="167"/>
      <c r="DCC152" s="167"/>
      <c r="DCD152" s="167"/>
      <c r="DCE152" s="167"/>
      <c r="DCF152" s="167"/>
      <c r="DCG152" s="167"/>
      <c r="DCH152" s="167"/>
      <c r="DCI152" s="167"/>
      <c r="DCJ152" s="167"/>
      <c r="DCK152" s="167"/>
      <c r="DCL152" s="167"/>
      <c r="DCM152" s="167"/>
      <c r="DCN152" s="167"/>
      <c r="DCO152" s="167"/>
      <c r="DCP152" s="167"/>
      <c r="DCQ152" s="167"/>
      <c r="DCR152" s="167"/>
      <c r="DCS152" s="167"/>
      <c r="DCT152" s="167"/>
      <c r="DCU152" s="167"/>
      <c r="DCV152" s="167"/>
      <c r="DCW152" s="167"/>
      <c r="DCX152" s="167"/>
      <c r="DCY152" s="167"/>
      <c r="DCZ152" s="167"/>
      <c r="DDA152" s="167"/>
      <c r="DDB152" s="167"/>
      <c r="DDC152" s="167"/>
      <c r="DDD152" s="167"/>
      <c r="DDE152" s="167"/>
      <c r="DDF152" s="167"/>
      <c r="DDG152" s="167"/>
      <c r="DDH152" s="167"/>
      <c r="DDI152" s="167"/>
      <c r="DDJ152" s="167"/>
      <c r="DDK152" s="167"/>
      <c r="DDL152" s="167"/>
      <c r="DDM152" s="167"/>
      <c r="DDN152" s="167"/>
      <c r="DDO152" s="167"/>
      <c r="DDP152" s="167"/>
      <c r="DDQ152" s="167"/>
      <c r="DDR152" s="167"/>
      <c r="DDS152" s="167"/>
      <c r="DDT152" s="167"/>
      <c r="DDU152" s="167"/>
      <c r="DDV152" s="167"/>
      <c r="DDW152" s="167"/>
      <c r="DDX152" s="167"/>
      <c r="DDY152" s="167"/>
      <c r="DDZ152" s="167"/>
      <c r="DEA152" s="167"/>
      <c r="DEB152" s="167"/>
      <c r="DEC152" s="167"/>
      <c r="DED152" s="167"/>
      <c r="DEE152" s="167"/>
      <c r="DEF152" s="167"/>
      <c r="DEG152" s="167"/>
      <c r="DEH152" s="167"/>
      <c r="DEI152" s="167"/>
      <c r="DEJ152" s="167"/>
      <c r="DEK152" s="167"/>
      <c r="DEL152" s="167"/>
      <c r="DEM152" s="167"/>
      <c r="DEN152" s="167"/>
      <c r="DEO152" s="167"/>
      <c r="DEP152" s="167"/>
      <c r="DEQ152" s="167"/>
      <c r="DER152" s="167"/>
      <c r="DES152" s="167"/>
      <c r="DET152" s="167"/>
      <c r="DEU152" s="167"/>
      <c r="DEV152" s="167"/>
      <c r="DEW152" s="167"/>
      <c r="DEX152" s="167"/>
      <c r="DEY152" s="167"/>
      <c r="DEZ152" s="167"/>
      <c r="DFA152" s="167"/>
      <c r="DFB152" s="167"/>
      <c r="DFC152" s="167"/>
      <c r="DFD152" s="167"/>
      <c r="DFE152" s="167"/>
      <c r="DFF152" s="167"/>
      <c r="DFG152" s="167"/>
      <c r="DFH152" s="167"/>
      <c r="DFI152" s="167"/>
      <c r="DFJ152" s="167"/>
      <c r="DFK152" s="167"/>
      <c r="DFL152" s="167"/>
      <c r="DFM152" s="167"/>
      <c r="DFN152" s="167"/>
      <c r="DFO152" s="167"/>
      <c r="DFP152" s="167"/>
      <c r="DFQ152" s="167"/>
      <c r="DFR152" s="167"/>
      <c r="DFS152" s="167"/>
      <c r="DFT152" s="167"/>
      <c r="DFU152" s="167"/>
      <c r="DFV152" s="167"/>
      <c r="DFW152" s="167"/>
      <c r="DFX152" s="167"/>
      <c r="DFY152" s="167"/>
      <c r="DFZ152" s="167"/>
      <c r="DGA152" s="167"/>
      <c r="DGB152" s="167"/>
      <c r="DGC152" s="167"/>
      <c r="DGD152" s="167"/>
      <c r="DGE152" s="167"/>
      <c r="DGF152" s="167"/>
      <c r="DGG152" s="167"/>
      <c r="DGH152" s="167"/>
      <c r="DGI152" s="167"/>
      <c r="DGJ152" s="167"/>
      <c r="DGK152" s="167"/>
      <c r="DGL152" s="167"/>
      <c r="DGM152" s="167"/>
      <c r="DGN152" s="167"/>
      <c r="DGO152" s="167"/>
      <c r="DGP152" s="167"/>
      <c r="DGQ152" s="167"/>
      <c r="DGR152" s="167"/>
      <c r="DGS152" s="167"/>
      <c r="DGT152" s="167"/>
      <c r="DGU152" s="167"/>
      <c r="DGV152" s="167"/>
      <c r="DGW152" s="167"/>
      <c r="DGX152" s="167"/>
      <c r="DGY152" s="167"/>
      <c r="DGZ152" s="167"/>
      <c r="DHA152" s="167"/>
      <c r="DHB152" s="167"/>
      <c r="DHC152" s="167"/>
      <c r="DHD152" s="167"/>
      <c r="DHE152" s="167"/>
      <c r="DHF152" s="167"/>
      <c r="DHG152" s="167"/>
      <c r="DHH152" s="167"/>
      <c r="DHI152" s="167"/>
      <c r="DHJ152" s="167"/>
      <c r="DHK152" s="167"/>
      <c r="DHL152" s="167"/>
      <c r="DHM152" s="167"/>
      <c r="DHN152" s="167"/>
      <c r="DHO152" s="167"/>
      <c r="DHP152" s="167"/>
      <c r="DHQ152" s="167"/>
      <c r="DHR152" s="167"/>
      <c r="DHS152" s="167"/>
      <c r="DHT152" s="167"/>
      <c r="DHU152" s="167"/>
      <c r="DHV152" s="167"/>
      <c r="DHW152" s="167"/>
      <c r="DHX152" s="167"/>
      <c r="DHY152" s="167"/>
      <c r="DHZ152" s="167"/>
      <c r="DIA152" s="167"/>
      <c r="DIB152" s="167"/>
      <c r="DIC152" s="167"/>
      <c r="DID152" s="167"/>
      <c r="DIE152" s="167"/>
      <c r="DIF152" s="167"/>
      <c r="DIG152" s="167"/>
      <c r="DIH152" s="167"/>
      <c r="DII152" s="167"/>
      <c r="DIJ152" s="167"/>
      <c r="DIK152" s="167"/>
      <c r="DIL152" s="167"/>
      <c r="DIM152" s="167"/>
      <c r="DIN152" s="167"/>
      <c r="DIO152" s="167"/>
      <c r="DIP152" s="167"/>
      <c r="DIQ152" s="167"/>
      <c r="DIR152" s="167"/>
      <c r="DIS152" s="167"/>
      <c r="DIT152" s="167"/>
      <c r="DIU152" s="167"/>
      <c r="DIV152" s="167"/>
      <c r="DIW152" s="167"/>
      <c r="DIX152" s="167"/>
      <c r="DIY152" s="167"/>
      <c r="DIZ152" s="167"/>
      <c r="DJA152" s="167"/>
      <c r="DJB152" s="167"/>
      <c r="DJC152" s="167"/>
      <c r="DJD152" s="167"/>
      <c r="DJE152" s="167"/>
      <c r="DJF152" s="167"/>
      <c r="DJG152" s="167"/>
      <c r="DJH152" s="167"/>
      <c r="DJI152" s="167"/>
      <c r="DJJ152" s="167"/>
      <c r="DJK152" s="167"/>
      <c r="DJL152" s="167"/>
      <c r="DJM152" s="167"/>
      <c r="DJN152" s="167"/>
      <c r="DJO152" s="167"/>
      <c r="DJP152" s="167"/>
      <c r="DJQ152" s="167"/>
      <c r="DJR152" s="167"/>
      <c r="DJS152" s="167"/>
      <c r="DJT152" s="167"/>
      <c r="DJU152" s="167"/>
      <c r="DJV152" s="167"/>
      <c r="DJW152" s="167"/>
      <c r="DJX152" s="167"/>
      <c r="DJY152" s="167"/>
      <c r="DJZ152" s="167"/>
      <c r="DKA152" s="167"/>
      <c r="DKB152" s="167"/>
      <c r="DKC152" s="167"/>
      <c r="DKD152" s="167"/>
      <c r="DKE152" s="167"/>
      <c r="DKF152" s="167"/>
      <c r="DKG152" s="167"/>
      <c r="DKH152" s="167"/>
      <c r="DKI152" s="167"/>
      <c r="DKJ152" s="167"/>
      <c r="DKK152" s="167"/>
      <c r="DKL152" s="167"/>
      <c r="DKM152" s="167"/>
      <c r="DKN152" s="167"/>
      <c r="DKO152" s="167"/>
      <c r="DKP152" s="167"/>
      <c r="DKQ152" s="167"/>
      <c r="DKR152" s="167"/>
      <c r="DKS152" s="167"/>
      <c r="DKT152" s="167"/>
      <c r="DKU152" s="167"/>
      <c r="DKV152" s="167"/>
      <c r="DKW152" s="167"/>
      <c r="DKX152" s="167"/>
      <c r="DKY152" s="167"/>
      <c r="DKZ152" s="167"/>
      <c r="DLA152" s="167"/>
      <c r="DLB152" s="167"/>
      <c r="DLC152" s="167"/>
      <c r="DLD152" s="167"/>
      <c r="DLE152" s="167"/>
      <c r="DLF152" s="167"/>
      <c r="DLG152" s="167"/>
      <c r="DLH152" s="167"/>
      <c r="DLI152" s="167"/>
      <c r="DLJ152" s="167"/>
      <c r="DLK152" s="167"/>
      <c r="DLL152" s="167"/>
      <c r="DLM152" s="167"/>
      <c r="DLN152" s="167"/>
      <c r="DLO152" s="167"/>
      <c r="DLP152" s="167"/>
      <c r="DLQ152" s="167"/>
      <c r="DLR152" s="167"/>
      <c r="DLS152" s="167"/>
      <c r="DLT152" s="167"/>
      <c r="DLU152" s="167"/>
      <c r="DLV152" s="167"/>
      <c r="DLW152" s="167"/>
      <c r="DLX152" s="167"/>
      <c r="DLY152" s="167"/>
      <c r="DLZ152" s="167"/>
      <c r="DMA152" s="167"/>
      <c r="DMB152" s="167"/>
      <c r="DMC152" s="167"/>
      <c r="DMD152" s="167"/>
      <c r="DME152" s="167"/>
      <c r="DMF152" s="167"/>
      <c r="DMG152" s="167"/>
      <c r="DMH152" s="167"/>
      <c r="DMI152" s="167"/>
      <c r="DMJ152" s="167"/>
      <c r="DMK152" s="167"/>
      <c r="DML152" s="167"/>
      <c r="DMM152" s="167"/>
      <c r="DMN152" s="167"/>
      <c r="DMO152" s="167"/>
      <c r="DMP152" s="167"/>
      <c r="DMQ152" s="167"/>
      <c r="DMR152" s="167"/>
      <c r="DMS152" s="167"/>
      <c r="DMT152" s="167"/>
      <c r="DMU152" s="167"/>
      <c r="DMV152" s="167"/>
      <c r="DMW152" s="167"/>
      <c r="DMX152" s="167"/>
      <c r="DMY152" s="167"/>
      <c r="DMZ152" s="167"/>
      <c r="DNA152" s="167"/>
      <c r="DNB152" s="167"/>
      <c r="DNC152" s="167"/>
      <c r="DND152" s="167"/>
      <c r="DNE152" s="167"/>
      <c r="DNF152" s="167"/>
      <c r="DNG152" s="167"/>
      <c r="DNH152" s="167"/>
      <c r="DNI152" s="167"/>
      <c r="DNJ152" s="167"/>
      <c r="DNK152" s="167"/>
      <c r="DNL152" s="167"/>
      <c r="DNM152" s="167"/>
      <c r="DNN152" s="167"/>
      <c r="DNO152" s="167"/>
      <c r="DNP152" s="167"/>
      <c r="DNQ152" s="167"/>
      <c r="DNR152" s="167"/>
      <c r="DNS152" s="167"/>
      <c r="DNT152" s="167"/>
      <c r="DNU152" s="167"/>
      <c r="DNV152" s="167"/>
      <c r="DNW152" s="167"/>
      <c r="DNX152" s="167"/>
      <c r="DNY152" s="167"/>
      <c r="DNZ152" s="167"/>
      <c r="DOA152" s="167"/>
      <c r="DOB152" s="167"/>
      <c r="DOC152" s="167"/>
      <c r="DOD152" s="167"/>
      <c r="DOE152" s="167"/>
      <c r="DOF152" s="167"/>
      <c r="DOG152" s="167"/>
      <c r="DOH152" s="167"/>
      <c r="DOI152" s="167"/>
      <c r="DOJ152" s="167"/>
      <c r="DOK152" s="167"/>
      <c r="DOL152" s="167"/>
      <c r="DOM152" s="167"/>
      <c r="DON152" s="167"/>
      <c r="DOO152" s="167"/>
      <c r="DOP152" s="167"/>
      <c r="DOQ152" s="167"/>
      <c r="DOR152" s="167"/>
      <c r="DOS152" s="167"/>
      <c r="DOT152" s="167"/>
      <c r="DOU152" s="167"/>
      <c r="DOV152" s="167"/>
      <c r="DOW152" s="167"/>
      <c r="DOX152" s="167"/>
      <c r="DOY152" s="167"/>
      <c r="DOZ152" s="167"/>
      <c r="DPA152" s="167"/>
      <c r="DPB152" s="167"/>
      <c r="DPC152" s="167"/>
      <c r="DPD152" s="167"/>
      <c r="DPE152" s="167"/>
      <c r="DPF152" s="167"/>
      <c r="DPG152" s="167"/>
    </row>
    <row r="153" spans="1:3127" s="167" customFormat="1" ht="24.75">
      <c r="A153" s="184" t="s">
        <v>2330</v>
      </c>
      <c r="B153" s="185" t="s">
        <v>2042</v>
      </c>
      <c r="C153" s="184" t="s">
        <v>2033</v>
      </c>
      <c r="D153" s="186" t="s">
        <v>344</v>
      </c>
      <c r="E153" s="186" t="s">
        <v>2331</v>
      </c>
      <c r="F153" s="184" t="s">
        <v>24</v>
      </c>
      <c r="G153" s="184" t="s">
        <v>31</v>
      </c>
      <c r="H153" s="184" t="s">
        <v>1972</v>
      </c>
      <c r="I153" s="184" t="s">
        <v>1005</v>
      </c>
      <c r="J153" s="184" t="s">
        <v>18</v>
      </c>
      <c r="K153" s="184" t="s">
        <v>53</v>
      </c>
      <c r="L153" s="180" t="s">
        <v>1432</v>
      </c>
      <c r="M153" s="184" t="s">
        <v>14</v>
      </c>
      <c r="N153" s="187" t="s">
        <v>2322</v>
      </c>
      <c r="O153" s="187">
        <v>3584</v>
      </c>
      <c r="P153" s="180" t="s">
        <v>1432</v>
      </c>
      <c r="Q153" s="188">
        <v>597.33333333333337</v>
      </c>
      <c r="R153" s="189" t="s">
        <v>2323</v>
      </c>
      <c r="S153" s="184" t="s">
        <v>2299</v>
      </c>
      <c r="T153" s="184"/>
      <c r="U153" s="5"/>
      <c r="V153" s="5"/>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row>
    <row r="154" spans="1:3127" s="167" customFormat="1">
      <c r="A154" s="184" t="s">
        <v>2332</v>
      </c>
      <c r="B154" s="185" t="s">
        <v>2042</v>
      </c>
      <c r="C154" s="184" t="s">
        <v>2033</v>
      </c>
      <c r="D154" s="186" t="s">
        <v>344</v>
      </c>
      <c r="E154" s="186" t="s">
        <v>2331</v>
      </c>
      <c r="F154" s="184" t="s">
        <v>1237</v>
      </c>
      <c r="G154" s="184" t="s">
        <v>2298</v>
      </c>
      <c r="H154" s="184" t="s">
        <v>1972</v>
      </c>
      <c r="I154" s="184" t="s">
        <v>1005</v>
      </c>
      <c r="J154" s="184" t="s">
        <v>18</v>
      </c>
      <c r="K154" s="184" t="s">
        <v>53</v>
      </c>
      <c r="L154" s="180" t="s">
        <v>1432</v>
      </c>
      <c r="M154" s="184" t="s">
        <v>2044</v>
      </c>
      <c r="N154" s="187" t="s">
        <v>2322</v>
      </c>
      <c r="O154" s="187">
        <v>33</v>
      </c>
      <c r="P154" s="180" t="s">
        <v>1432</v>
      </c>
      <c r="Q154" s="188">
        <v>5.5</v>
      </c>
      <c r="R154" s="189" t="s">
        <v>2323</v>
      </c>
      <c r="S154" s="184" t="s">
        <v>2299</v>
      </c>
      <c r="T154" s="184"/>
      <c r="U154" s="5"/>
      <c r="V154" s="5"/>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row>
    <row r="155" spans="1:3127" s="167" customFormat="1">
      <c r="A155" s="184" t="s">
        <v>2333</v>
      </c>
      <c r="B155" s="185" t="s">
        <v>2042</v>
      </c>
      <c r="C155" s="184" t="s">
        <v>2033</v>
      </c>
      <c r="D155" s="186" t="s">
        <v>344</v>
      </c>
      <c r="E155" s="186" t="s">
        <v>2331</v>
      </c>
      <c r="F155" s="184" t="s">
        <v>24</v>
      </c>
      <c r="G155" s="184" t="s">
        <v>31</v>
      </c>
      <c r="H155" s="184" t="s">
        <v>1972</v>
      </c>
      <c r="I155" s="184" t="s">
        <v>1005</v>
      </c>
      <c r="J155" s="184" t="s">
        <v>18</v>
      </c>
      <c r="K155" s="184" t="s">
        <v>53</v>
      </c>
      <c r="L155" s="180" t="s">
        <v>1432</v>
      </c>
      <c r="M155" s="184" t="s">
        <v>14</v>
      </c>
      <c r="N155" s="187" t="s">
        <v>2322</v>
      </c>
      <c r="O155" s="187">
        <v>1056</v>
      </c>
      <c r="P155" s="180" t="s">
        <v>1432</v>
      </c>
      <c r="Q155" s="188">
        <v>88</v>
      </c>
      <c r="R155" s="189" t="s">
        <v>2323</v>
      </c>
      <c r="S155" s="184" t="s">
        <v>2299</v>
      </c>
      <c r="T155" s="184"/>
      <c r="U155" s="5"/>
      <c r="V155" s="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row>
    <row r="156" spans="1:3127" s="167" customFormat="1" ht="24.75">
      <c r="A156" s="184" t="s">
        <v>2334</v>
      </c>
      <c r="B156" s="185" t="s">
        <v>2042</v>
      </c>
      <c r="C156" s="184" t="s">
        <v>2335</v>
      </c>
      <c r="D156" s="186" t="s">
        <v>344</v>
      </c>
      <c r="E156" s="184" t="s">
        <v>1432</v>
      </c>
      <c r="F156" s="184" t="s">
        <v>1237</v>
      </c>
      <c r="G156" s="184" t="s">
        <v>2019</v>
      </c>
      <c r="H156" s="184" t="s">
        <v>1972</v>
      </c>
      <c r="I156" s="184" t="s">
        <v>1005</v>
      </c>
      <c r="J156" s="184" t="s">
        <v>18</v>
      </c>
      <c r="K156" s="184" t="s">
        <v>53</v>
      </c>
      <c r="L156" s="180" t="s">
        <v>1432</v>
      </c>
      <c r="M156" s="184" t="s">
        <v>2039</v>
      </c>
      <c r="N156" s="187">
        <v>4000</v>
      </c>
      <c r="O156" s="187">
        <v>1021</v>
      </c>
      <c r="P156" s="180" t="s">
        <v>1432</v>
      </c>
      <c r="Q156" s="188">
        <v>170.16666666666666</v>
      </c>
      <c r="R156" s="190" t="s">
        <v>2313</v>
      </c>
      <c r="S156" s="189" t="s">
        <v>2336</v>
      </c>
      <c r="T156" s="184"/>
      <c r="U156" s="5"/>
      <c r="V156" s="5"/>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row>
    <row r="157" spans="1:3127" s="167" customFormat="1" ht="60.75">
      <c r="A157" s="184" t="s">
        <v>2337</v>
      </c>
      <c r="B157" s="185" t="s">
        <v>2042</v>
      </c>
      <c r="C157" s="184" t="s">
        <v>2033</v>
      </c>
      <c r="D157" s="186" t="s">
        <v>344</v>
      </c>
      <c r="E157" s="184" t="s">
        <v>2338</v>
      </c>
      <c r="F157" s="184" t="s">
        <v>24</v>
      </c>
      <c r="G157" s="184" t="s">
        <v>25</v>
      </c>
      <c r="H157" s="184" t="s">
        <v>1972</v>
      </c>
      <c r="I157" s="184" t="s">
        <v>1005</v>
      </c>
      <c r="J157" s="184" t="s">
        <v>18</v>
      </c>
      <c r="K157" s="184" t="s">
        <v>52</v>
      </c>
      <c r="L157" s="180" t="s">
        <v>1432</v>
      </c>
      <c r="M157" s="184" t="s">
        <v>1113</v>
      </c>
      <c r="N157" s="187">
        <v>2200</v>
      </c>
      <c r="O157" s="187">
        <v>1109</v>
      </c>
      <c r="P157" s="180" t="s">
        <v>1432</v>
      </c>
      <c r="Q157" s="188">
        <v>55.211999999999996</v>
      </c>
      <c r="R157" s="189" t="s">
        <v>2339</v>
      </c>
      <c r="S157" s="189" t="s">
        <v>2340</v>
      </c>
      <c r="T157" s="184"/>
      <c r="U157" s="5"/>
      <c r="V157" s="5"/>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s="166"/>
      <c r="APW157" s="166"/>
      <c r="APX157" s="166"/>
      <c r="APY157" s="166"/>
      <c r="APZ157" s="166"/>
      <c r="AQA157" s="166"/>
      <c r="AQB157" s="166"/>
      <c r="AQC157" s="166"/>
      <c r="AQD157" s="166"/>
      <c r="AQE157" s="166"/>
      <c r="AQF157" s="166"/>
      <c r="AQG157" s="166"/>
      <c r="AQH157" s="166"/>
      <c r="AQI157" s="166"/>
      <c r="AQJ157" s="166"/>
      <c r="AQK157" s="166"/>
      <c r="AQL157" s="166"/>
      <c r="AQM157" s="166"/>
      <c r="AQN157" s="166"/>
      <c r="AQO157" s="166"/>
      <c r="AQP157" s="166"/>
      <c r="AQQ157" s="166"/>
      <c r="AQR157" s="166"/>
      <c r="AQS157" s="166"/>
      <c r="AQT157" s="166"/>
      <c r="AQU157" s="166"/>
      <c r="AQV157" s="166"/>
      <c r="AQW157" s="166"/>
      <c r="AQX157" s="166"/>
      <c r="AQY157" s="166"/>
      <c r="AQZ157" s="166"/>
      <c r="ARA157" s="166"/>
      <c r="ARB157" s="166"/>
      <c r="ARC157" s="166"/>
      <c r="ARD157" s="166"/>
      <c r="ARE157" s="166"/>
      <c r="ARF157" s="166"/>
      <c r="ARG157" s="166"/>
      <c r="ARH157" s="166"/>
      <c r="ARI157" s="166"/>
      <c r="ARJ157" s="166"/>
      <c r="ARK157" s="166"/>
      <c r="ARL157" s="166"/>
      <c r="ARM157" s="166"/>
      <c r="ARN157" s="166"/>
      <c r="ARO157" s="166"/>
      <c r="ARP157" s="166"/>
      <c r="ARQ157" s="166"/>
      <c r="ARR157" s="166"/>
      <c r="ARS157" s="166"/>
      <c r="ART157" s="166"/>
      <c r="ARU157" s="166"/>
      <c r="ARV157" s="166"/>
      <c r="ARW157" s="166"/>
      <c r="ARX157" s="166"/>
      <c r="ARY157" s="166"/>
      <c r="ARZ157" s="166"/>
      <c r="ASA157" s="166"/>
      <c r="ASB157" s="166"/>
      <c r="ASC157" s="166"/>
      <c r="ASD157" s="166"/>
      <c r="ASE157" s="166"/>
      <c r="ASF157" s="166"/>
      <c r="ASG157" s="166"/>
      <c r="ASH157" s="166"/>
      <c r="ASI157" s="166"/>
      <c r="ASJ157" s="166"/>
      <c r="ASK157" s="166"/>
      <c r="ASL157" s="166"/>
      <c r="ASM157" s="166"/>
      <c r="ASN157" s="166"/>
      <c r="ASO157" s="166"/>
      <c r="ASP157" s="166"/>
      <c r="ASQ157" s="166"/>
      <c r="ASR157" s="166"/>
      <c r="ASS157" s="166"/>
      <c r="AST157" s="166"/>
      <c r="ASU157" s="166"/>
      <c r="ASV157" s="166"/>
      <c r="ASW157" s="166"/>
      <c r="ASX157" s="166"/>
      <c r="ASY157" s="166"/>
      <c r="ASZ157" s="166"/>
      <c r="ATA157" s="166"/>
      <c r="ATB157" s="166"/>
      <c r="ATC157" s="166"/>
      <c r="ATD157" s="166"/>
      <c r="ATE157" s="166"/>
      <c r="ATF157" s="166"/>
      <c r="ATG157" s="166"/>
      <c r="ATH157" s="166"/>
      <c r="ATI157" s="166"/>
      <c r="ATJ157" s="166"/>
      <c r="ATK157" s="166"/>
      <c r="ATL157" s="166"/>
      <c r="ATM157" s="166"/>
      <c r="ATN157" s="166"/>
      <c r="ATO157" s="166"/>
      <c r="ATP157" s="166"/>
      <c r="ATQ157" s="166"/>
      <c r="ATR157" s="166"/>
      <c r="ATS157" s="166"/>
      <c r="ATT157" s="166"/>
      <c r="ATU157" s="166"/>
      <c r="ATV157" s="166"/>
      <c r="ATW157" s="166"/>
      <c r="ATX157" s="166"/>
      <c r="ATY157" s="166"/>
      <c r="ATZ157" s="166"/>
      <c r="AUA157" s="166"/>
      <c r="AUB157" s="166"/>
      <c r="AUC157" s="166"/>
      <c r="AUD157" s="166"/>
      <c r="AUE157" s="166"/>
      <c r="AUF157" s="166"/>
      <c r="AUG157" s="166"/>
      <c r="AUH157" s="166"/>
      <c r="AUI157" s="166"/>
      <c r="AUJ157" s="166"/>
      <c r="AUK157" s="166"/>
      <c r="AUL157" s="166"/>
      <c r="AUM157" s="166"/>
      <c r="AUN157" s="166"/>
      <c r="AUO157" s="166"/>
      <c r="AUP157" s="166"/>
      <c r="AUQ157" s="166"/>
      <c r="AUR157" s="166"/>
      <c r="AUS157" s="166"/>
      <c r="AUT157" s="166"/>
      <c r="AUU157" s="166"/>
      <c r="AUV157" s="166"/>
      <c r="AUW157" s="166"/>
      <c r="AUX157" s="166"/>
      <c r="AUY157" s="166"/>
      <c r="AUZ157" s="166"/>
      <c r="AVA157" s="166"/>
      <c r="AVB157" s="166"/>
      <c r="AVC157" s="166"/>
      <c r="AVD157" s="166"/>
      <c r="AVE157" s="166"/>
      <c r="AVF157" s="166"/>
      <c r="AVG157" s="166"/>
      <c r="AVH157" s="166"/>
      <c r="AVI157" s="166"/>
      <c r="AVJ157" s="166"/>
      <c r="AVK157" s="166"/>
      <c r="AVL157" s="166"/>
      <c r="AVM157" s="166"/>
      <c r="AVN157" s="166"/>
      <c r="AVO157" s="166"/>
      <c r="AVP157" s="166"/>
      <c r="AVQ157" s="166"/>
      <c r="AVR157" s="166"/>
      <c r="AVS157" s="166"/>
      <c r="AVT157" s="166"/>
      <c r="AVU157" s="166"/>
      <c r="AVV157" s="166"/>
      <c r="AVW157" s="166"/>
      <c r="AVX157" s="166"/>
      <c r="AVY157" s="166"/>
      <c r="AVZ157" s="166"/>
      <c r="AWA157" s="166"/>
      <c r="AWB157" s="166"/>
      <c r="AWC157" s="166"/>
      <c r="AWD157" s="166"/>
      <c r="AWE157" s="166"/>
      <c r="AWF157" s="166"/>
      <c r="AWG157" s="166"/>
      <c r="AWH157" s="166"/>
      <c r="AWI157" s="166"/>
      <c r="AWJ157" s="166"/>
      <c r="AWK157" s="166"/>
      <c r="AWL157" s="166"/>
      <c r="AWM157" s="166"/>
      <c r="AWN157" s="166"/>
      <c r="AWO157" s="166"/>
      <c r="AWP157" s="166"/>
      <c r="AWQ157" s="166"/>
      <c r="AWR157" s="166"/>
      <c r="AWS157" s="166"/>
      <c r="AWT157" s="166"/>
      <c r="AWU157" s="166"/>
      <c r="AWV157" s="166"/>
      <c r="AWW157" s="166"/>
      <c r="AWX157" s="166"/>
      <c r="AWY157" s="166"/>
      <c r="AWZ157" s="166"/>
      <c r="AXA157" s="166"/>
      <c r="AXB157" s="166"/>
      <c r="AXC157" s="166"/>
      <c r="AXD157" s="166"/>
      <c r="AXE157" s="166"/>
      <c r="AXF157" s="166"/>
      <c r="AXG157" s="166"/>
      <c r="AXH157" s="166"/>
      <c r="AXI157" s="166"/>
      <c r="AXJ157" s="166"/>
      <c r="AXK157" s="166"/>
      <c r="AXL157" s="166"/>
      <c r="AXM157" s="166"/>
      <c r="AXN157" s="166"/>
      <c r="AXO157" s="166"/>
      <c r="AXP157" s="166"/>
      <c r="AXQ157" s="166"/>
      <c r="AXR157" s="166"/>
      <c r="AXS157" s="166"/>
      <c r="AXT157" s="166"/>
      <c r="AXU157" s="166"/>
      <c r="AXV157" s="166"/>
      <c r="AXW157" s="166"/>
      <c r="AXX157" s="166"/>
      <c r="AXY157" s="166"/>
      <c r="AXZ157" s="166"/>
      <c r="AYA157" s="166"/>
      <c r="AYB157" s="166"/>
      <c r="AYC157" s="166"/>
      <c r="AYD157" s="166"/>
      <c r="AYE157" s="166"/>
      <c r="AYF157" s="166"/>
      <c r="AYG157" s="166"/>
      <c r="AYH157" s="166"/>
      <c r="AYI157" s="166"/>
      <c r="AYJ157" s="166"/>
      <c r="AYK157" s="166"/>
      <c r="AYL157" s="166"/>
      <c r="AYM157" s="166"/>
      <c r="AYN157" s="166"/>
      <c r="AYO157" s="166"/>
      <c r="AYP157" s="166"/>
      <c r="AYQ157" s="166"/>
      <c r="AYR157" s="166"/>
      <c r="AYS157" s="166"/>
      <c r="AYT157" s="166"/>
      <c r="AYU157" s="166"/>
      <c r="AYV157" s="166"/>
      <c r="AYW157" s="166"/>
      <c r="AYX157" s="166"/>
      <c r="AYY157" s="166"/>
      <c r="AYZ157" s="166"/>
      <c r="AZA157" s="166"/>
      <c r="AZB157" s="166"/>
      <c r="AZC157" s="166"/>
      <c r="AZD157" s="166"/>
      <c r="AZE157" s="166"/>
      <c r="AZF157" s="166"/>
      <c r="AZG157" s="166"/>
      <c r="AZH157" s="166"/>
      <c r="AZI157" s="166"/>
      <c r="AZJ157" s="166"/>
      <c r="AZK157" s="166"/>
      <c r="AZL157" s="166"/>
      <c r="AZM157" s="166"/>
      <c r="AZN157" s="166"/>
      <c r="AZO157" s="166"/>
      <c r="AZP157" s="166"/>
      <c r="AZQ157" s="166"/>
      <c r="AZR157" s="166"/>
      <c r="AZS157" s="166"/>
      <c r="AZT157" s="166"/>
      <c r="AZU157" s="166"/>
      <c r="AZV157" s="166"/>
      <c r="AZW157" s="166"/>
      <c r="AZX157" s="166"/>
      <c r="AZY157" s="166"/>
      <c r="AZZ157" s="166"/>
      <c r="BAA157" s="166"/>
      <c r="BAB157" s="166"/>
      <c r="BAC157" s="166"/>
      <c r="BAD157" s="166"/>
      <c r="BAE157" s="166"/>
      <c r="BAF157" s="166"/>
      <c r="BAG157" s="166"/>
      <c r="BAH157" s="166"/>
      <c r="BAI157" s="166"/>
      <c r="BAJ157" s="166"/>
      <c r="BAK157" s="166"/>
      <c r="BAL157" s="166"/>
      <c r="BAM157" s="166"/>
      <c r="BAN157" s="166"/>
      <c r="BAO157" s="166"/>
      <c r="BAP157" s="166"/>
      <c r="BAQ157" s="166"/>
      <c r="BAR157" s="166"/>
      <c r="BAS157" s="166"/>
      <c r="BAT157" s="166"/>
      <c r="BAU157" s="166"/>
      <c r="BAV157" s="166"/>
      <c r="BAW157" s="166"/>
      <c r="BAX157" s="166"/>
      <c r="BAY157" s="166"/>
      <c r="BAZ157" s="166"/>
      <c r="BBA157" s="166"/>
      <c r="BBB157" s="166"/>
      <c r="BBC157" s="166"/>
      <c r="BBD157" s="166"/>
      <c r="BBE157" s="166"/>
      <c r="BBF157" s="166"/>
      <c r="BBG157" s="166"/>
      <c r="BBH157" s="166"/>
      <c r="BBI157" s="166"/>
      <c r="BBJ157" s="166"/>
      <c r="BBK157" s="166"/>
      <c r="BBL157" s="166"/>
      <c r="BBM157" s="166"/>
      <c r="BBN157" s="166"/>
      <c r="BBO157" s="166"/>
      <c r="BBP157" s="166"/>
      <c r="BBQ157" s="166"/>
      <c r="BBR157" s="166"/>
      <c r="BBS157" s="166"/>
      <c r="BBT157" s="166"/>
      <c r="BBU157" s="166"/>
      <c r="BBV157" s="166"/>
      <c r="BBW157" s="166"/>
      <c r="BBX157" s="166"/>
      <c r="BBY157" s="166"/>
      <c r="BBZ157" s="166"/>
      <c r="BCA157" s="166"/>
      <c r="BCB157" s="166"/>
      <c r="BCC157" s="166"/>
      <c r="BCD157" s="166"/>
      <c r="BCE157" s="166"/>
      <c r="BCF157" s="166"/>
      <c r="BCG157" s="166"/>
      <c r="BCH157" s="166"/>
      <c r="BCI157" s="166"/>
      <c r="BCJ157" s="166"/>
      <c r="BCK157" s="166"/>
      <c r="BCL157" s="166"/>
      <c r="BCM157" s="166"/>
      <c r="BCN157" s="166"/>
      <c r="BCO157" s="166"/>
      <c r="BCP157" s="166"/>
      <c r="BCQ157" s="166"/>
      <c r="BCR157" s="166"/>
      <c r="BCS157" s="166"/>
      <c r="BCT157" s="166"/>
      <c r="BCU157" s="166"/>
      <c r="BCV157" s="166"/>
      <c r="BCW157" s="166"/>
      <c r="BCX157" s="166"/>
      <c r="BCY157" s="166"/>
      <c r="BCZ157" s="166"/>
      <c r="BDA157" s="166"/>
      <c r="BDB157" s="166"/>
      <c r="BDC157" s="166"/>
      <c r="BDD157" s="166"/>
      <c r="BDE157" s="166"/>
      <c r="BDF157" s="166"/>
      <c r="BDG157" s="166"/>
      <c r="BDH157" s="166"/>
      <c r="BDI157" s="166"/>
      <c r="BDJ157" s="166"/>
      <c r="BDK157" s="166"/>
      <c r="BDL157" s="166"/>
      <c r="BDM157" s="166"/>
      <c r="BDN157" s="166"/>
      <c r="BDO157" s="166"/>
      <c r="BDP157" s="166"/>
      <c r="BDQ157" s="166"/>
      <c r="BDR157" s="166"/>
      <c r="BDS157" s="166"/>
      <c r="BDT157" s="166"/>
      <c r="BDU157" s="166"/>
      <c r="BDV157" s="166"/>
      <c r="BDW157" s="166"/>
      <c r="BDX157" s="166"/>
      <c r="BDY157" s="166"/>
      <c r="BDZ157" s="166"/>
      <c r="BEA157" s="166"/>
      <c r="BEB157" s="166"/>
      <c r="BEC157" s="166"/>
      <c r="BED157" s="166"/>
      <c r="BEE157" s="166"/>
      <c r="BEF157" s="166"/>
      <c r="BEG157" s="166"/>
      <c r="BEH157" s="166"/>
      <c r="BEI157" s="166"/>
      <c r="BEJ157" s="166"/>
      <c r="BEK157" s="166"/>
      <c r="BEL157" s="166"/>
      <c r="BEM157" s="166"/>
      <c r="BEN157" s="166"/>
      <c r="BEO157" s="166"/>
      <c r="BEP157" s="166"/>
      <c r="BEQ157" s="166"/>
      <c r="BER157" s="166"/>
      <c r="BES157" s="166"/>
      <c r="BET157" s="166"/>
      <c r="BEU157" s="166"/>
      <c r="BEV157" s="166"/>
      <c r="BEW157" s="166"/>
      <c r="BEX157" s="166"/>
      <c r="BEY157" s="166"/>
      <c r="BEZ157" s="166"/>
      <c r="BFA157" s="166"/>
      <c r="BFB157" s="166"/>
      <c r="BFC157" s="166"/>
      <c r="BFD157" s="166"/>
      <c r="BFE157" s="166"/>
      <c r="BFF157" s="166"/>
      <c r="BFG157" s="166"/>
      <c r="BFH157" s="166"/>
      <c r="BFI157" s="166"/>
      <c r="BFJ157" s="166"/>
      <c r="BFK157" s="166"/>
      <c r="BFL157" s="166"/>
      <c r="BFM157" s="166"/>
      <c r="BFN157" s="166"/>
      <c r="BFO157" s="166"/>
      <c r="BFP157" s="166"/>
      <c r="BFQ157" s="166"/>
      <c r="BFR157" s="166"/>
      <c r="BFS157" s="166"/>
      <c r="BFT157" s="166"/>
      <c r="BFU157" s="166"/>
      <c r="BFV157" s="166"/>
      <c r="BFW157" s="166"/>
      <c r="BFX157" s="166"/>
      <c r="BFY157" s="166"/>
      <c r="BFZ157" s="166"/>
      <c r="BGA157" s="166"/>
      <c r="BGB157" s="166"/>
      <c r="BGC157" s="166"/>
      <c r="BGD157" s="166"/>
      <c r="BGE157" s="166"/>
      <c r="BGF157" s="166"/>
      <c r="BGG157" s="166"/>
      <c r="BGH157" s="166"/>
      <c r="BGI157" s="166"/>
      <c r="BGJ157" s="166"/>
      <c r="BGK157" s="166"/>
      <c r="BGL157" s="166"/>
      <c r="BGM157" s="166"/>
      <c r="BGN157" s="166"/>
      <c r="BGO157" s="166"/>
      <c r="BGP157" s="166"/>
      <c r="BGQ157" s="166"/>
      <c r="BGR157" s="166"/>
      <c r="BGS157" s="166"/>
      <c r="BGT157" s="166"/>
      <c r="BGU157" s="166"/>
      <c r="BGV157" s="166"/>
      <c r="BGW157" s="166"/>
      <c r="BGX157" s="166"/>
      <c r="BGY157" s="166"/>
      <c r="BGZ157" s="166"/>
      <c r="BHA157" s="166"/>
      <c r="BHB157" s="166"/>
      <c r="BHC157" s="166"/>
      <c r="BHD157" s="166"/>
      <c r="BHE157" s="166"/>
      <c r="BHF157" s="166"/>
      <c r="BHG157" s="166"/>
      <c r="BHH157" s="166"/>
      <c r="BHI157" s="166"/>
      <c r="BHJ157" s="166"/>
      <c r="BHK157" s="166"/>
      <c r="BHL157" s="166"/>
      <c r="BHM157" s="166"/>
      <c r="BHN157" s="166"/>
      <c r="BHO157" s="166"/>
      <c r="BHP157" s="166"/>
      <c r="BHQ157" s="166"/>
      <c r="BHR157" s="166"/>
      <c r="BHS157" s="166"/>
      <c r="BHT157" s="166"/>
      <c r="BHU157" s="166"/>
      <c r="BHV157" s="166"/>
      <c r="BHW157" s="166"/>
      <c r="BHX157" s="166"/>
      <c r="BHY157" s="166"/>
      <c r="BHZ157" s="166"/>
      <c r="BIA157" s="166"/>
      <c r="BIB157" s="166"/>
      <c r="BIC157" s="166"/>
      <c r="BID157" s="166"/>
      <c r="BIE157" s="166"/>
      <c r="BIF157" s="166"/>
      <c r="BIG157" s="166"/>
      <c r="BIH157" s="166"/>
      <c r="BII157" s="166"/>
      <c r="BIJ157" s="166"/>
      <c r="BIK157" s="166"/>
      <c r="BIL157" s="166"/>
      <c r="BIM157" s="166"/>
      <c r="BIN157" s="166"/>
      <c r="BIO157" s="166"/>
      <c r="BIP157" s="166"/>
      <c r="BIQ157" s="166"/>
      <c r="BIR157" s="166"/>
      <c r="BIS157" s="166"/>
      <c r="BIT157" s="166"/>
      <c r="BIU157" s="166"/>
      <c r="BIV157" s="166"/>
      <c r="BIW157" s="166"/>
      <c r="BIX157" s="166"/>
      <c r="BIY157" s="166"/>
      <c r="BIZ157" s="166"/>
      <c r="BJA157" s="166"/>
      <c r="BJB157" s="166"/>
      <c r="BJC157" s="166"/>
      <c r="BJD157" s="166"/>
      <c r="BJE157" s="166"/>
      <c r="BJF157" s="166"/>
      <c r="BJG157" s="166"/>
      <c r="BJH157" s="166"/>
      <c r="BJI157" s="166"/>
      <c r="BJJ157" s="166"/>
      <c r="BJK157" s="166"/>
      <c r="BJL157" s="166"/>
      <c r="BJM157" s="166"/>
      <c r="BJN157" s="166"/>
      <c r="BJO157" s="166"/>
      <c r="BJP157" s="166"/>
      <c r="BJQ157" s="166"/>
      <c r="BJR157" s="166"/>
      <c r="BJS157" s="166"/>
      <c r="BJT157" s="166"/>
      <c r="BJU157" s="166"/>
      <c r="BJV157" s="166"/>
      <c r="BJW157" s="166"/>
      <c r="BJX157" s="166"/>
      <c r="BJY157" s="166"/>
      <c r="BJZ157" s="166"/>
      <c r="BKA157" s="166"/>
      <c r="BKB157" s="166"/>
      <c r="BKC157" s="166"/>
      <c r="BKD157" s="166"/>
      <c r="BKE157" s="166"/>
      <c r="BKF157" s="166"/>
      <c r="BKG157" s="166"/>
      <c r="BKH157" s="166"/>
      <c r="BKI157" s="166"/>
      <c r="BKJ157" s="166"/>
      <c r="BKK157" s="166"/>
      <c r="BKL157" s="166"/>
      <c r="BKM157" s="166"/>
      <c r="BKN157" s="166"/>
      <c r="BKO157" s="166"/>
      <c r="BKP157" s="166"/>
      <c r="BKQ157" s="166"/>
      <c r="BKR157" s="166"/>
      <c r="BKS157" s="166"/>
      <c r="BKT157" s="166"/>
      <c r="BKU157" s="166"/>
      <c r="BKV157" s="166"/>
      <c r="BKW157" s="166"/>
      <c r="BKX157" s="166"/>
      <c r="BKY157" s="166"/>
      <c r="BKZ157" s="166"/>
      <c r="BLA157" s="166"/>
      <c r="BLB157" s="166"/>
      <c r="BLC157" s="166"/>
      <c r="BLD157" s="166"/>
      <c r="BLE157" s="166"/>
      <c r="BLF157" s="166"/>
      <c r="BLG157" s="166"/>
      <c r="BLH157" s="166"/>
      <c r="BLI157" s="166"/>
      <c r="BLJ157" s="166"/>
      <c r="BLK157" s="166"/>
      <c r="BLL157" s="166"/>
      <c r="BLM157" s="166"/>
      <c r="BLN157" s="166"/>
      <c r="BLO157" s="166"/>
      <c r="BLP157" s="166"/>
      <c r="BLQ157" s="166"/>
      <c r="BLR157" s="166"/>
      <c r="BLS157" s="166"/>
      <c r="BLT157" s="166"/>
      <c r="BLU157" s="166"/>
      <c r="BLV157" s="166"/>
      <c r="BLW157" s="166"/>
      <c r="BLX157" s="166"/>
      <c r="BLY157" s="166"/>
      <c r="BLZ157" s="166"/>
      <c r="BMA157" s="166"/>
      <c r="BMB157" s="166"/>
      <c r="BMC157" s="166"/>
      <c r="BMD157" s="166"/>
      <c r="BME157" s="166"/>
      <c r="BMF157" s="166"/>
      <c r="BMG157" s="166"/>
      <c r="BMH157" s="166"/>
      <c r="BMI157" s="166"/>
      <c r="BMJ157" s="166"/>
      <c r="BMK157" s="166"/>
      <c r="BML157" s="166"/>
      <c r="BMM157" s="166"/>
      <c r="BMN157" s="166"/>
      <c r="BMO157" s="166"/>
      <c r="BMP157" s="166"/>
      <c r="BMQ157" s="166"/>
      <c r="BMR157" s="166"/>
      <c r="BMS157" s="166"/>
      <c r="BMT157" s="166"/>
      <c r="BMU157" s="166"/>
      <c r="BMV157" s="166"/>
      <c r="BMW157" s="166"/>
      <c r="BMX157" s="166"/>
      <c r="BMY157" s="166"/>
      <c r="BMZ157" s="166"/>
      <c r="BNA157" s="166"/>
      <c r="BNB157" s="166"/>
      <c r="BNC157" s="166"/>
      <c r="BND157" s="166"/>
      <c r="BNE157" s="166"/>
      <c r="BNF157" s="166"/>
      <c r="BNG157" s="166"/>
      <c r="BNH157" s="166"/>
      <c r="BNI157" s="166"/>
      <c r="BNJ157" s="166"/>
      <c r="BNK157" s="166"/>
      <c r="BNL157" s="166"/>
      <c r="BNM157" s="166"/>
      <c r="BNN157" s="166"/>
      <c r="BNO157" s="166"/>
      <c r="BNP157" s="166"/>
      <c r="BNQ157" s="166"/>
      <c r="BNR157" s="166"/>
      <c r="BNS157" s="166"/>
      <c r="BNT157" s="166"/>
      <c r="BNU157" s="166"/>
      <c r="BNV157" s="166"/>
      <c r="BNW157" s="166"/>
      <c r="BNX157" s="166"/>
      <c r="BNY157" s="166"/>
      <c r="BNZ157" s="166"/>
      <c r="BOA157" s="166"/>
      <c r="BOB157" s="166"/>
      <c r="BOC157" s="166"/>
      <c r="BOD157" s="166"/>
      <c r="BOE157" s="166"/>
      <c r="BOF157" s="166"/>
      <c r="BOG157" s="166"/>
      <c r="BOH157" s="166"/>
      <c r="BOI157" s="166"/>
      <c r="BOJ157" s="166"/>
      <c r="BOK157" s="166"/>
      <c r="BOL157" s="166"/>
      <c r="BOM157" s="166"/>
      <c r="BON157" s="166"/>
      <c r="BOO157" s="166"/>
      <c r="BOP157" s="166"/>
      <c r="BOQ157" s="166"/>
      <c r="BOR157" s="166"/>
      <c r="BOS157" s="166"/>
      <c r="BOT157" s="166"/>
      <c r="BOU157" s="166"/>
      <c r="BOV157" s="166"/>
      <c r="BOW157" s="166"/>
      <c r="BOX157" s="166"/>
      <c r="BOY157" s="166"/>
      <c r="BOZ157" s="166"/>
      <c r="BPA157" s="166"/>
      <c r="BPB157" s="166"/>
      <c r="BPC157" s="166"/>
      <c r="BPD157" s="166"/>
      <c r="BPE157" s="166"/>
      <c r="BPF157" s="166"/>
      <c r="BPG157" s="166"/>
      <c r="BPH157" s="166"/>
      <c r="BPI157" s="166"/>
      <c r="BPJ157" s="166"/>
      <c r="BPK157" s="166"/>
      <c r="BPL157" s="166"/>
      <c r="BPM157" s="166"/>
      <c r="BPN157" s="166"/>
      <c r="BPO157" s="166"/>
      <c r="BPP157" s="166"/>
      <c r="BPQ157" s="166"/>
      <c r="BPR157" s="166"/>
      <c r="BPS157" s="166"/>
      <c r="BPT157" s="166"/>
      <c r="BPU157" s="166"/>
      <c r="BPV157" s="166"/>
      <c r="BPW157" s="166"/>
      <c r="BPX157" s="166"/>
      <c r="BPY157" s="166"/>
      <c r="BPZ157" s="166"/>
      <c r="BQA157" s="166"/>
      <c r="BQB157" s="166"/>
      <c r="BQC157" s="166"/>
      <c r="BQD157" s="166"/>
      <c r="BQE157" s="166"/>
      <c r="BQF157" s="166"/>
      <c r="BQG157" s="166"/>
      <c r="BQH157" s="166"/>
      <c r="BQI157" s="166"/>
      <c r="BQJ157" s="166"/>
      <c r="BQK157" s="166"/>
      <c r="BQL157" s="166"/>
      <c r="BQM157" s="166"/>
      <c r="BQN157" s="166"/>
      <c r="BQO157" s="166"/>
      <c r="BQP157" s="166"/>
      <c r="BQQ157" s="166"/>
      <c r="BQR157" s="166"/>
      <c r="BQS157" s="166"/>
      <c r="BQT157" s="166"/>
      <c r="BQU157" s="166"/>
      <c r="BQV157" s="166"/>
      <c r="BQW157" s="166"/>
      <c r="BQX157" s="166"/>
      <c r="BQY157" s="166"/>
      <c r="BQZ157" s="166"/>
      <c r="BRA157" s="166"/>
      <c r="BRB157" s="166"/>
      <c r="BRC157" s="166"/>
      <c r="BRD157" s="166"/>
      <c r="BRE157" s="166"/>
      <c r="BRF157" s="166"/>
      <c r="BRG157" s="166"/>
      <c r="BRH157" s="166"/>
      <c r="BRI157" s="166"/>
      <c r="BRJ157" s="166"/>
      <c r="BRK157" s="166"/>
      <c r="BRL157" s="166"/>
      <c r="BRM157" s="166"/>
      <c r="BRN157" s="166"/>
      <c r="BRO157" s="166"/>
      <c r="BRP157" s="166"/>
      <c r="BRQ157" s="166"/>
      <c r="BRR157" s="166"/>
      <c r="BRS157" s="166"/>
      <c r="BRT157" s="166"/>
      <c r="BRU157" s="166"/>
      <c r="BRV157" s="166"/>
      <c r="BRW157" s="166"/>
      <c r="BRX157" s="166"/>
      <c r="BRY157" s="166"/>
      <c r="BRZ157" s="166"/>
      <c r="BSA157" s="166"/>
      <c r="BSB157" s="166"/>
      <c r="BSC157" s="166"/>
      <c r="BSD157" s="166"/>
      <c r="BSE157" s="166"/>
      <c r="BSF157" s="166"/>
      <c r="BSG157" s="166"/>
      <c r="BSH157" s="166"/>
      <c r="BSI157" s="166"/>
      <c r="BSJ157" s="166"/>
      <c r="BSK157" s="166"/>
      <c r="BSL157" s="166"/>
      <c r="BSM157" s="166"/>
      <c r="BSN157" s="166"/>
      <c r="BSO157" s="166"/>
      <c r="BSP157" s="166"/>
      <c r="BSQ157" s="166"/>
      <c r="BSR157" s="166"/>
      <c r="BSS157" s="166"/>
      <c r="BST157" s="166"/>
      <c r="BSU157" s="166"/>
      <c r="BSV157" s="166"/>
      <c r="BSW157" s="166"/>
      <c r="BSX157" s="166"/>
      <c r="BSY157" s="166"/>
      <c r="BSZ157" s="166"/>
      <c r="BTA157" s="166"/>
      <c r="BTB157" s="166"/>
      <c r="BTC157" s="166"/>
      <c r="BTD157" s="166"/>
      <c r="BTE157" s="166"/>
      <c r="BTF157" s="166"/>
      <c r="BTG157" s="166"/>
      <c r="BTH157" s="166"/>
      <c r="BTI157" s="166"/>
      <c r="BTJ157" s="166"/>
      <c r="BTK157" s="166"/>
      <c r="BTL157" s="166"/>
      <c r="BTM157" s="166"/>
      <c r="BTN157" s="166"/>
      <c r="BTO157" s="166"/>
      <c r="BTP157" s="166"/>
      <c r="BTQ157" s="166"/>
      <c r="BTR157" s="166"/>
      <c r="BTS157" s="166"/>
      <c r="BTT157" s="166"/>
      <c r="BTU157" s="166"/>
      <c r="BTV157" s="166"/>
      <c r="BTW157" s="166"/>
      <c r="BTX157" s="166"/>
      <c r="BTY157" s="166"/>
      <c r="BTZ157" s="166"/>
      <c r="BUA157" s="166"/>
      <c r="BUB157" s="166"/>
      <c r="BUC157" s="166"/>
      <c r="BUD157" s="166"/>
      <c r="BUE157" s="166"/>
      <c r="BUF157" s="166"/>
      <c r="BUG157" s="166"/>
      <c r="BUH157" s="166"/>
      <c r="BUI157" s="166"/>
      <c r="BUJ157" s="166"/>
      <c r="BUK157" s="166"/>
      <c r="BUL157" s="166"/>
      <c r="BUM157" s="166"/>
      <c r="BUN157" s="166"/>
      <c r="BUO157" s="166"/>
      <c r="BUP157" s="166"/>
      <c r="BUQ157" s="166"/>
      <c r="BUR157" s="166"/>
      <c r="BUS157" s="166"/>
      <c r="BUT157" s="166"/>
      <c r="BUU157" s="166"/>
      <c r="BUV157" s="166"/>
      <c r="BUW157" s="166"/>
      <c r="BUX157" s="166"/>
      <c r="BUY157" s="166"/>
      <c r="BUZ157" s="166"/>
      <c r="BVA157" s="166"/>
      <c r="BVB157" s="166"/>
      <c r="BVC157" s="166"/>
      <c r="BVD157" s="166"/>
      <c r="BVE157" s="166"/>
      <c r="BVF157" s="166"/>
      <c r="BVG157" s="166"/>
      <c r="BVH157" s="166"/>
      <c r="BVI157" s="166"/>
      <c r="BVJ157" s="166"/>
      <c r="BVK157" s="166"/>
      <c r="BVL157" s="166"/>
      <c r="BVM157" s="166"/>
      <c r="BVN157" s="166"/>
      <c r="BVO157" s="166"/>
      <c r="BVP157" s="166"/>
      <c r="BVQ157" s="166"/>
      <c r="BVR157" s="166"/>
      <c r="BVS157" s="166"/>
      <c r="BVT157" s="166"/>
      <c r="BVU157" s="166"/>
      <c r="BVV157" s="166"/>
      <c r="BVW157" s="166"/>
      <c r="BVX157" s="166"/>
      <c r="BVY157" s="166"/>
      <c r="BVZ157" s="166"/>
      <c r="BWA157" s="166"/>
      <c r="BWB157" s="166"/>
      <c r="BWC157" s="166"/>
      <c r="BWD157" s="166"/>
      <c r="BWE157" s="166"/>
      <c r="BWF157" s="166"/>
      <c r="BWG157" s="166"/>
      <c r="BWH157" s="166"/>
      <c r="BWI157" s="166"/>
      <c r="BWJ157" s="166"/>
      <c r="BWK157" s="166"/>
      <c r="BWL157" s="166"/>
      <c r="BWM157" s="166"/>
      <c r="BWN157" s="166"/>
      <c r="BWO157" s="166"/>
      <c r="BWP157" s="166"/>
      <c r="BWQ157" s="166"/>
      <c r="BWR157" s="166"/>
      <c r="BWS157" s="166"/>
      <c r="BWT157" s="166"/>
      <c r="BWU157" s="166"/>
      <c r="BWV157" s="166"/>
      <c r="BWW157" s="166"/>
      <c r="BWX157" s="166"/>
      <c r="BWY157" s="166"/>
      <c r="BWZ157" s="166"/>
      <c r="BXA157" s="166"/>
      <c r="BXB157" s="166"/>
      <c r="BXC157" s="166"/>
      <c r="BXD157" s="166"/>
      <c r="BXE157" s="166"/>
      <c r="BXF157" s="166"/>
      <c r="BXG157" s="166"/>
      <c r="BXH157" s="166"/>
      <c r="BXI157" s="166"/>
      <c r="BXJ157" s="166"/>
      <c r="BXK157" s="166"/>
      <c r="BXL157" s="166"/>
      <c r="BXM157" s="166"/>
      <c r="BXN157" s="166"/>
      <c r="BXO157" s="166"/>
      <c r="BXP157" s="166"/>
      <c r="BXQ157" s="166"/>
      <c r="BXR157" s="166"/>
      <c r="BXS157" s="166"/>
      <c r="BXT157" s="166"/>
      <c r="BXU157" s="166"/>
      <c r="BXV157" s="166"/>
      <c r="BXW157" s="166"/>
      <c r="BXX157" s="166"/>
      <c r="BXY157" s="166"/>
      <c r="BXZ157" s="166"/>
      <c r="BYA157" s="166"/>
      <c r="BYB157" s="166"/>
      <c r="BYC157" s="166"/>
      <c r="BYD157" s="166"/>
      <c r="BYE157" s="166"/>
      <c r="BYF157" s="166"/>
      <c r="BYG157" s="166"/>
      <c r="BYH157" s="166"/>
      <c r="BYI157" s="166"/>
      <c r="BYJ157" s="166"/>
      <c r="BYK157" s="166"/>
      <c r="BYL157" s="166"/>
      <c r="BYM157" s="166"/>
      <c r="BYN157" s="166"/>
      <c r="BYO157" s="166"/>
      <c r="BYP157" s="166"/>
      <c r="BYQ157" s="166"/>
      <c r="BYR157" s="166"/>
      <c r="BYS157" s="166"/>
      <c r="BYT157" s="166"/>
      <c r="BYU157" s="166"/>
      <c r="BYV157" s="166"/>
      <c r="BYW157" s="166"/>
      <c r="BYX157" s="166"/>
      <c r="BYY157" s="166"/>
      <c r="BYZ157" s="166"/>
      <c r="BZA157" s="166"/>
      <c r="BZB157" s="166"/>
      <c r="BZC157" s="166"/>
      <c r="BZD157" s="166"/>
      <c r="BZE157" s="166"/>
      <c r="BZF157" s="166"/>
      <c r="BZG157" s="166"/>
      <c r="BZH157" s="166"/>
      <c r="BZI157" s="166"/>
      <c r="BZJ157" s="166"/>
      <c r="BZK157" s="166"/>
      <c r="BZL157" s="166"/>
      <c r="BZM157" s="166"/>
      <c r="BZN157" s="166"/>
      <c r="BZO157" s="166"/>
      <c r="BZP157" s="166"/>
      <c r="BZQ157" s="166"/>
      <c r="BZR157" s="166"/>
      <c r="BZS157" s="166"/>
      <c r="BZT157" s="166"/>
      <c r="BZU157" s="166"/>
      <c r="BZV157" s="166"/>
      <c r="BZW157" s="166"/>
      <c r="BZX157" s="166"/>
      <c r="BZY157" s="166"/>
      <c r="BZZ157" s="166"/>
      <c r="CAA157" s="166"/>
      <c r="CAB157" s="166"/>
      <c r="CAC157" s="166"/>
      <c r="CAD157" s="166"/>
      <c r="CAE157" s="166"/>
      <c r="CAF157" s="166"/>
      <c r="CAG157" s="166"/>
      <c r="CAH157" s="166"/>
      <c r="CAI157" s="166"/>
      <c r="CAJ157" s="166"/>
      <c r="CAK157" s="166"/>
      <c r="CAL157" s="166"/>
      <c r="CAM157" s="166"/>
      <c r="CAN157" s="166"/>
      <c r="CAO157" s="166"/>
      <c r="CAP157" s="166"/>
      <c r="CAQ157" s="166"/>
      <c r="CAR157" s="166"/>
      <c r="CAS157" s="166"/>
      <c r="CAT157" s="166"/>
      <c r="CAU157" s="166"/>
      <c r="CAV157" s="166"/>
      <c r="CAW157" s="166"/>
      <c r="CAX157" s="166"/>
      <c r="CAY157" s="166"/>
      <c r="CAZ157" s="166"/>
      <c r="CBA157" s="166"/>
      <c r="CBB157" s="166"/>
      <c r="CBC157" s="166"/>
      <c r="CBD157" s="166"/>
      <c r="CBE157" s="166"/>
      <c r="CBF157" s="166"/>
      <c r="CBG157" s="166"/>
      <c r="CBH157" s="166"/>
      <c r="CBI157" s="166"/>
      <c r="CBJ157" s="166"/>
      <c r="CBK157" s="166"/>
      <c r="CBL157" s="166"/>
      <c r="CBM157" s="166"/>
      <c r="CBN157" s="166"/>
      <c r="CBO157" s="166"/>
      <c r="CBP157" s="166"/>
      <c r="CBQ157" s="166"/>
      <c r="CBR157" s="166"/>
      <c r="CBS157" s="166"/>
      <c r="CBT157" s="166"/>
      <c r="CBU157" s="166"/>
      <c r="CBV157" s="166"/>
      <c r="CBW157" s="166"/>
      <c r="CBX157" s="166"/>
      <c r="CBY157" s="166"/>
      <c r="CBZ157" s="166"/>
      <c r="CCA157" s="166"/>
      <c r="CCB157" s="166"/>
      <c r="CCC157" s="166"/>
      <c r="CCD157" s="166"/>
      <c r="CCE157" s="166"/>
      <c r="CCF157" s="166"/>
      <c r="CCG157" s="166"/>
      <c r="CCH157" s="166"/>
      <c r="CCI157" s="166"/>
      <c r="CCJ157" s="166"/>
      <c r="CCK157" s="166"/>
      <c r="CCL157" s="166"/>
      <c r="CCM157" s="166"/>
      <c r="CCN157" s="166"/>
      <c r="CCO157" s="166"/>
      <c r="CCP157" s="166"/>
      <c r="CCQ157" s="166"/>
      <c r="CCR157" s="166"/>
      <c r="CCS157" s="166"/>
      <c r="CCT157" s="166"/>
      <c r="CCU157" s="166"/>
      <c r="CCV157" s="166"/>
      <c r="CCW157" s="166"/>
      <c r="CCX157" s="166"/>
      <c r="CCY157" s="166"/>
      <c r="CCZ157" s="166"/>
      <c r="CDA157" s="166"/>
      <c r="CDB157" s="166"/>
      <c r="CDC157" s="166"/>
      <c r="CDD157" s="166"/>
      <c r="CDE157" s="166"/>
      <c r="CDF157" s="166"/>
      <c r="CDG157" s="166"/>
      <c r="CDH157" s="166"/>
      <c r="CDI157" s="166"/>
      <c r="CDJ157" s="166"/>
      <c r="CDK157" s="166"/>
      <c r="CDL157" s="166"/>
      <c r="CDM157" s="166"/>
      <c r="CDN157" s="166"/>
      <c r="CDO157" s="166"/>
      <c r="CDP157" s="166"/>
      <c r="CDQ157" s="166"/>
      <c r="CDR157" s="166"/>
      <c r="CDS157" s="166"/>
      <c r="CDT157" s="166"/>
      <c r="CDU157" s="166"/>
      <c r="CDV157" s="166"/>
      <c r="CDW157" s="166"/>
      <c r="CDX157" s="166"/>
      <c r="CDY157" s="166"/>
      <c r="CDZ157" s="166"/>
      <c r="CEA157" s="166"/>
      <c r="CEB157" s="166"/>
      <c r="CEC157" s="166"/>
      <c r="CED157" s="166"/>
      <c r="CEE157" s="166"/>
      <c r="CEF157" s="166"/>
      <c r="CEG157" s="166"/>
      <c r="CEH157" s="166"/>
      <c r="CEI157" s="166"/>
      <c r="CEJ157" s="166"/>
      <c r="CEK157" s="166"/>
      <c r="CEL157" s="166"/>
      <c r="CEM157" s="166"/>
      <c r="CEN157" s="166"/>
      <c r="CEO157" s="166"/>
      <c r="CEP157" s="166"/>
      <c r="CEQ157" s="166"/>
      <c r="CER157" s="166"/>
      <c r="CES157" s="166"/>
      <c r="CET157" s="166"/>
      <c r="CEU157" s="166"/>
      <c r="CEV157" s="166"/>
      <c r="CEW157" s="166"/>
      <c r="CEX157" s="166"/>
      <c r="CEY157" s="166"/>
      <c r="CEZ157" s="166"/>
      <c r="CFA157" s="166"/>
      <c r="CFB157" s="166"/>
      <c r="CFC157" s="166"/>
      <c r="CFD157" s="166"/>
      <c r="CFE157" s="166"/>
      <c r="CFF157" s="166"/>
      <c r="CFG157" s="166"/>
      <c r="CFH157" s="166"/>
      <c r="CFI157" s="166"/>
      <c r="CFJ157" s="166"/>
      <c r="CFK157" s="166"/>
      <c r="CFL157" s="166"/>
      <c r="CFM157" s="166"/>
      <c r="CFN157" s="166"/>
      <c r="CFO157" s="166"/>
      <c r="CFP157" s="166"/>
      <c r="CFQ157" s="166"/>
      <c r="CFR157" s="166"/>
      <c r="CFS157" s="166"/>
      <c r="CFT157" s="166"/>
      <c r="CFU157" s="166"/>
      <c r="CFV157" s="166"/>
      <c r="CFW157" s="166"/>
      <c r="CFX157" s="166"/>
      <c r="CFY157" s="166"/>
      <c r="CFZ157" s="166"/>
      <c r="CGA157" s="166"/>
      <c r="CGB157" s="166"/>
      <c r="CGC157" s="166"/>
      <c r="CGD157" s="166"/>
      <c r="CGE157" s="166"/>
      <c r="CGF157" s="166"/>
      <c r="CGG157" s="166"/>
      <c r="CGH157" s="166"/>
      <c r="CGI157" s="166"/>
      <c r="CGJ157" s="166"/>
      <c r="CGK157" s="166"/>
      <c r="CGL157" s="166"/>
      <c r="CGM157" s="166"/>
      <c r="CGN157" s="166"/>
      <c r="CGO157" s="166"/>
      <c r="CGP157" s="166"/>
      <c r="CGQ157" s="166"/>
      <c r="CGR157" s="166"/>
      <c r="CGS157" s="166"/>
      <c r="CGT157" s="166"/>
      <c r="CGU157" s="166"/>
      <c r="CGV157" s="166"/>
      <c r="CGW157" s="166"/>
      <c r="CGX157" s="166"/>
      <c r="CGY157" s="166"/>
      <c r="CGZ157" s="166"/>
      <c r="CHA157" s="166"/>
      <c r="CHB157" s="166"/>
      <c r="CHC157" s="166"/>
      <c r="CHD157" s="166"/>
      <c r="CHE157" s="166"/>
      <c r="CHF157" s="166"/>
      <c r="CHG157" s="166"/>
      <c r="CHH157" s="166"/>
      <c r="CHI157" s="166"/>
      <c r="CHJ157" s="166"/>
      <c r="CHK157" s="166"/>
      <c r="CHL157" s="166"/>
      <c r="CHM157" s="166"/>
      <c r="CHN157" s="166"/>
      <c r="CHO157" s="166"/>
      <c r="CHP157" s="166"/>
      <c r="CHQ157" s="166"/>
      <c r="CHR157" s="166"/>
      <c r="CHS157" s="166"/>
      <c r="CHT157" s="166"/>
      <c r="CHU157" s="166"/>
      <c r="CHV157" s="166"/>
      <c r="CHW157" s="166"/>
      <c r="CHX157" s="166"/>
      <c r="CHY157" s="166"/>
      <c r="CHZ157" s="166"/>
      <c r="CIA157" s="166"/>
      <c r="CIB157" s="166"/>
      <c r="CIC157" s="166"/>
      <c r="CID157" s="166"/>
      <c r="CIE157" s="166"/>
      <c r="CIF157" s="166"/>
      <c r="CIG157" s="166"/>
      <c r="CIH157" s="166"/>
      <c r="CII157" s="166"/>
      <c r="CIJ157" s="166"/>
      <c r="CIK157" s="166"/>
      <c r="CIL157" s="166"/>
      <c r="CIM157" s="166"/>
      <c r="CIN157" s="166"/>
      <c r="CIO157" s="166"/>
      <c r="CIP157" s="166"/>
      <c r="CIQ157" s="166"/>
      <c r="CIR157" s="166"/>
      <c r="CIS157" s="166"/>
      <c r="CIT157" s="166"/>
      <c r="CIU157" s="166"/>
      <c r="CIV157" s="166"/>
      <c r="CIW157" s="166"/>
      <c r="CIX157" s="166"/>
      <c r="CIY157" s="166"/>
      <c r="CIZ157" s="166"/>
      <c r="CJA157" s="166"/>
      <c r="CJB157" s="166"/>
      <c r="CJC157" s="166"/>
      <c r="CJD157" s="166"/>
      <c r="CJE157" s="166"/>
      <c r="CJF157" s="166"/>
      <c r="CJG157" s="166"/>
      <c r="CJH157" s="166"/>
      <c r="CJI157" s="166"/>
      <c r="CJJ157" s="166"/>
      <c r="CJK157" s="166"/>
      <c r="CJL157" s="166"/>
      <c r="CJM157" s="166"/>
      <c r="CJN157" s="166"/>
      <c r="CJO157" s="166"/>
      <c r="CJP157" s="166"/>
      <c r="CJQ157" s="166"/>
      <c r="CJR157" s="166"/>
      <c r="CJS157" s="166"/>
      <c r="CJT157" s="166"/>
      <c r="CJU157" s="166"/>
      <c r="CJV157" s="166"/>
      <c r="CJW157" s="166"/>
      <c r="CJX157" s="166"/>
      <c r="CJY157" s="166"/>
      <c r="CJZ157" s="166"/>
      <c r="CKA157" s="166"/>
      <c r="CKB157" s="166"/>
      <c r="CKC157" s="166"/>
      <c r="CKD157" s="166"/>
      <c r="CKE157" s="166"/>
      <c r="CKF157" s="166"/>
      <c r="CKG157" s="166"/>
      <c r="CKH157" s="166"/>
      <c r="CKI157" s="166"/>
      <c r="CKJ157" s="166"/>
      <c r="CKK157" s="166"/>
      <c r="CKL157" s="166"/>
      <c r="CKM157" s="166"/>
      <c r="CKN157" s="166"/>
      <c r="CKO157" s="166"/>
      <c r="CKP157" s="166"/>
      <c r="CKQ157" s="166"/>
      <c r="CKR157" s="166"/>
      <c r="CKS157" s="166"/>
      <c r="CKT157" s="166"/>
      <c r="CKU157" s="166"/>
      <c r="CKV157" s="166"/>
      <c r="CKW157" s="166"/>
      <c r="CKX157" s="166"/>
      <c r="CKY157" s="166"/>
      <c r="CKZ157" s="166"/>
      <c r="CLA157" s="166"/>
      <c r="CLB157" s="166"/>
      <c r="CLC157" s="166"/>
      <c r="CLD157" s="166"/>
      <c r="CLE157" s="166"/>
      <c r="CLF157" s="166"/>
      <c r="CLG157" s="166"/>
      <c r="CLH157" s="166"/>
      <c r="CLI157" s="166"/>
      <c r="CLJ157" s="166"/>
      <c r="CLK157" s="166"/>
      <c r="CLL157" s="166"/>
      <c r="CLM157" s="166"/>
      <c r="CLN157" s="166"/>
      <c r="CLO157" s="166"/>
      <c r="CLP157" s="166"/>
      <c r="CLQ157" s="166"/>
      <c r="CLR157" s="166"/>
      <c r="CLS157" s="166"/>
      <c r="CLT157" s="166"/>
      <c r="CLU157" s="166"/>
      <c r="CLV157" s="166"/>
      <c r="CLW157" s="166"/>
      <c r="CLX157" s="166"/>
      <c r="CLY157" s="166"/>
      <c r="CLZ157" s="166"/>
      <c r="CMA157" s="166"/>
      <c r="CMB157" s="166"/>
      <c r="CMC157" s="166"/>
      <c r="CMD157" s="166"/>
      <c r="CME157" s="166"/>
      <c r="CMF157" s="166"/>
      <c r="CMG157" s="166"/>
      <c r="CMH157" s="166"/>
      <c r="CMI157" s="166"/>
      <c r="CMJ157" s="166"/>
      <c r="CMK157" s="166"/>
      <c r="CML157" s="166"/>
      <c r="CMM157" s="166"/>
      <c r="CMN157" s="166"/>
      <c r="CMO157" s="166"/>
      <c r="CMP157" s="166"/>
      <c r="CMQ157" s="166"/>
      <c r="CMR157" s="166"/>
      <c r="CMS157" s="166"/>
      <c r="CMT157" s="166"/>
      <c r="CMU157" s="166"/>
      <c r="CMV157" s="166"/>
      <c r="CMW157" s="166"/>
      <c r="CMX157" s="166"/>
      <c r="CMY157" s="166"/>
      <c r="CMZ157" s="166"/>
      <c r="CNA157" s="166"/>
      <c r="CNB157" s="166"/>
      <c r="CNC157" s="166"/>
      <c r="CND157" s="166"/>
      <c r="CNE157" s="166"/>
      <c r="CNF157" s="166"/>
      <c r="CNG157" s="166"/>
      <c r="CNH157" s="166"/>
      <c r="CNI157" s="166"/>
      <c r="CNJ157" s="166"/>
      <c r="CNK157" s="166"/>
      <c r="CNL157" s="166"/>
      <c r="CNM157" s="166"/>
      <c r="CNN157" s="166"/>
      <c r="CNO157" s="166"/>
      <c r="CNP157" s="166"/>
      <c r="CNQ157" s="166"/>
      <c r="CNR157" s="166"/>
      <c r="CNS157" s="166"/>
      <c r="CNT157" s="166"/>
      <c r="CNU157" s="166"/>
      <c r="CNV157" s="166"/>
      <c r="CNW157" s="166"/>
      <c r="CNX157" s="166"/>
      <c r="CNY157" s="166"/>
      <c r="CNZ157" s="166"/>
      <c r="COA157" s="166"/>
      <c r="COB157" s="166"/>
      <c r="COC157" s="166"/>
      <c r="COD157" s="166"/>
      <c r="COE157" s="166"/>
      <c r="COF157" s="166"/>
      <c r="COG157" s="166"/>
      <c r="COH157" s="166"/>
      <c r="COI157" s="166"/>
      <c r="COJ157" s="166"/>
      <c r="COK157" s="166"/>
      <c r="COL157" s="166"/>
      <c r="COM157" s="166"/>
      <c r="CON157" s="166"/>
      <c r="COO157" s="166"/>
      <c r="COP157" s="166"/>
      <c r="COQ157" s="166"/>
      <c r="COR157" s="166"/>
      <c r="COS157" s="166"/>
      <c r="COT157" s="166"/>
      <c r="COU157" s="166"/>
      <c r="COV157" s="166"/>
      <c r="COW157" s="166"/>
      <c r="COX157" s="166"/>
      <c r="COY157" s="166"/>
      <c r="COZ157" s="166"/>
      <c r="CPA157" s="166"/>
      <c r="CPB157" s="166"/>
      <c r="CPC157" s="166"/>
      <c r="CPD157" s="166"/>
      <c r="CPE157" s="166"/>
      <c r="CPF157" s="166"/>
      <c r="CPG157" s="166"/>
      <c r="CPH157" s="166"/>
      <c r="CPI157" s="166"/>
      <c r="CPJ157" s="166"/>
      <c r="CPK157" s="166"/>
      <c r="CPL157" s="166"/>
      <c r="CPM157" s="166"/>
      <c r="CPN157" s="166"/>
      <c r="CPO157" s="166"/>
      <c r="CPP157" s="166"/>
      <c r="CPQ157" s="166"/>
      <c r="CPR157" s="166"/>
      <c r="CPS157" s="166"/>
      <c r="CPT157" s="166"/>
      <c r="CPU157" s="166"/>
      <c r="CPV157" s="166"/>
      <c r="CPW157" s="166"/>
      <c r="CPX157" s="166"/>
      <c r="CPY157" s="166"/>
      <c r="CPZ157" s="166"/>
      <c r="CQA157" s="166"/>
      <c r="CQB157" s="166"/>
      <c r="CQC157" s="166"/>
      <c r="CQD157" s="166"/>
      <c r="CQE157" s="166"/>
      <c r="CQF157" s="166"/>
      <c r="CQG157" s="166"/>
      <c r="CQH157" s="166"/>
      <c r="CQI157" s="166"/>
      <c r="CQJ157" s="166"/>
      <c r="CQK157" s="166"/>
      <c r="CQL157" s="166"/>
      <c r="CQM157" s="166"/>
      <c r="CQN157" s="166"/>
      <c r="CQO157" s="166"/>
      <c r="CQP157" s="166"/>
      <c r="CQQ157" s="166"/>
      <c r="CQR157" s="166"/>
      <c r="CQS157" s="166"/>
      <c r="CQT157" s="166"/>
      <c r="CQU157" s="166"/>
      <c r="CQV157" s="166"/>
      <c r="CQW157" s="166"/>
      <c r="CQX157" s="166"/>
      <c r="CQY157" s="166"/>
      <c r="CQZ157" s="166"/>
      <c r="CRA157" s="166"/>
      <c r="CRB157" s="166"/>
      <c r="CRC157" s="166"/>
      <c r="CRD157" s="166"/>
      <c r="CRE157" s="166"/>
      <c r="CRF157" s="166"/>
      <c r="CRG157" s="166"/>
      <c r="CRH157" s="166"/>
      <c r="CRI157" s="166"/>
      <c r="CRJ157" s="166"/>
      <c r="CRK157" s="166"/>
      <c r="CRL157" s="166"/>
      <c r="CRM157" s="166"/>
      <c r="CRN157" s="166"/>
      <c r="CRO157" s="166"/>
      <c r="CRP157" s="166"/>
      <c r="CRQ157" s="166"/>
      <c r="CRR157" s="166"/>
      <c r="CRS157" s="166"/>
      <c r="CRT157" s="166"/>
      <c r="CRU157" s="166"/>
      <c r="CRV157" s="166"/>
      <c r="CRW157" s="166"/>
      <c r="CRX157" s="166"/>
      <c r="CRY157" s="166"/>
      <c r="CRZ157" s="166"/>
      <c r="CSA157" s="166"/>
      <c r="CSB157" s="166"/>
      <c r="CSC157" s="166"/>
      <c r="CSD157" s="166"/>
      <c r="CSE157" s="166"/>
      <c r="CSF157" s="166"/>
      <c r="CSG157" s="166"/>
      <c r="CSH157" s="166"/>
      <c r="CSI157" s="166"/>
      <c r="CSJ157" s="166"/>
      <c r="CSK157" s="166"/>
      <c r="CSL157" s="166"/>
      <c r="CSM157" s="166"/>
      <c r="CSN157" s="166"/>
      <c r="CSO157" s="166"/>
      <c r="CSP157" s="166"/>
      <c r="CSQ157" s="166"/>
      <c r="CSR157" s="166"/>
      <c r="CSS157" s="166"/>
      <c r="CST157" s="166"/>
      <c r="CSU157" s="166"/>
      <c r="CSV157" s="166"/>
      <c r="CSW157" s="166"/>
      <c r="CSX157" s="166"/>
      <c r="CSY157" s="166"/>
      <c r="CSZ157" s="166"/>
      <c r="CTA157" s="166"/>
      <c r="CTB157" s="166"/>
      <c r="CTC157" s="166"/>
      <c r="CTD157" s="166"/>
      <c r="CTE157" s="166"/>
      <c r="CTF157" s="166"/>
      <c r="CTG157" s="166"/>
      <c r="CTH157" s="166"/>
      <c r="CTI157" s="166"/>
      <c r="CTJ157" s="166"/>
      <c r="CTK157" s="166"/>
      <c r="CTL157" s="166"/>
      <c r="CTM157" s="166"/>
      <c r="CTN157" s="166"/>
      <c r="CTO157" s="166"/>
      <c r="CTP157" s="166"/>
      <c r="CTQ157" s="166"/>
      <c r="CTR157" s="166"/>
      <c r="CTS157" s="166"/>
      <c r="CTT157" s="166"/>
      <c r="CTU157" s="166"/>
      <c r="CTV157" s="166"/>
      <c r="CTW157" s="166"/>
      <c r="CTX157" s="166"/>
      <c r="CTY157" s="166"/>
      <c r="CTZ157" s="166"/>
      <c r="CUA157" s="166"/>
      <c r="CUB157" s="166"/>
      <c r="CUC157" s="166"/>
      <c r="CUD157" s="166"/>
      <c r="CUE157" s="166"/>
      <c r="CUF157" s="166"/>
      <c r="CUG157" s="166"/>
      <c r="CUH157" s="166"/>
      <c r="CUI157" s="166"/>
      <c r="CUJ157" s="166"/>
      <c r="CUK157" s="166"/>
      <c r="CUL157" s="166"/>
      <c r="CUM157" s="166"/>
      <c r="CUN157" s="166"/>
      <c r="CUO157" s="166"/>
      <c r="CUP157" s="166"/>
      <c r="CUQ157" s="166"/>
      <c r="CUR157" s="166"/>
      <c r="CUS157" s="166"/>
      <c r="CUT157" s="166"/>
      <c r="CUU157" s="166"/>
      <c r="CUV157" s="166"/>
      <c r="CUW157" s="166"/>
      <c r="CUX157" s="166"/>
      <c r="CUY157" s="166"/>
      <c r="CUZ157" s="166"/>
      <c r="CVA157" s="166"/>
      <c r="CVB157" s="166"/>
      <c r="CVC157" s="166"/>
      <c r="CVD157" s="166"/>
      <c r="CVE157" s="166"/>
      <c r="CVF157" s="166"/>
      <c r="CVG157" s="166"/>
      <c r="CVH157" s="166"/>
      <c r="CVI157" s="166"/>
      <c r="CVJ157" s="166"/>
      <c r="CVK157" s="166"/>
      <c r="CVL157" s="166"/>
      <c r="CVM157" s="166"/>
      <c r="CVN157" s="166"/>
      <c r="CVO157" s="166"/>
      <c r="CVP157" s="166"/>
      <c r="CVQ157" s="166"/>
      <c r="CVR157" s="166"/>
      <c r="CVS157" s="166"/>
      <c r="CVT157" s="166"/>
      <c r="CVU157" s="166"/>
      <c r="CVV157" s="166"/>
      <c r="CVW157" s="166"/>
      <c r="CVX157" s="166"/>
      <c r="CVY157" s="166"/>
      <c r="CVZ157" s="166"/>
      <c r="CWA157" s="166"/>
      <c r="CWB157" s="166"/>
      <c r="CWC157" s="166"/>
      <c r="CWD157" s="166"/>
      <c r="CWE157" s="166"/>
      <c r="CWF157" s="166"/>
      <c r="CWG157" s="166"/>
      <c r="CWH157" s="166"/>
      <c r="CWI157" s="166"/>
      <c r="CWJ157" s="166"/>
      <c r="CWK157" s="166"/>
      <c r="CWL157" s="166"/>
      <c r="CWM157" s="166"/>
      <c r="CWN157" s="166"/>
      <c r="CWO157" s="166"/>
      <c r="CWP157" s="166"/>
      <c r="CWQ157" s="166"/>
      <c r="CWR157" s="166"/>
      <c r="CWS157" s="166"/>
      <c r="CWT157" s="166"/>
      <c r="CWU157" s="166"/>
      <c r="CWV157" s="166"/>
      <c r="CWW157" s="166"/>
      <c r="CWX157" s="166"/>
      <c r="CWY157" s="166"/>
      <c r="CWZ157" s="166"/>
      <c r="CXA157" s="166"/>
      <c r="CXB157" s="166"/>
      <c r="CXC157" s="166"/>
      <c r="CXD157" s="166"/>
      <c r="CXE157" s="166"/>
      <c r="CXF157" s="166"/>
      <c r="CXG157" s="166"/>
      <c r="CXH157" s="166"/>
      <c r="CXI157" s="166"/>
      <c r="CXJ157" s="166"/>
      <c r="CXK157" s="166"/>
      <c r="CXL157" s="166"/>
      <c r="CXM157" s="166"/>
      <c r="CXN157" s="166"/>
      <c r="CXO157" s="166"/>
      <c r="CXP157" s="166"/>
      <c r="CXQ157" s="166"/>
      <c r="CXR157" s="166"/>
      <c r="CXS157" s="166"/>
      <c r="CXT157" s="166"/>
      <c r="CXU157" s="166"/>
      <c r="CXV157" s="166"/>
      <c r="CXW157" s="166"/>
      <c r="CXX157" s="166"/>
      <c r="CXY157" s="166"/>
      <c r="CXZ157" s="166"/>
      <c r="CYA157" s="166"/>
      <c r="CYB157" s="166"/>
      <c r="CYC157" s="166"/>
      <c r="CYD157" s="166"/>
      <c r="CYE157" s="166"/>
      <c r="CYF157" s="166"/>
      <c r="CYG157" s="166"/>
      <c r="CYH157" s="166"/>
      <c r="CYI157" s="166"/>
      <c r="CYJ157" s="166"/>
      <c r="CYK157" s="166"/>
      <c r="CYL157" s="166"/>
      <c r="CYM157" s="166"/>
      <c r="CYN157" s="166"/>
      <c r="CYO157" s="166"/>
      <c r="CYP157" s="166"/>
      <c r="CYQ157" s="166"/>
      <c r="CYR157" s="166"/>
      <c r="CYS157" s="166"/>
      <c r="CYT157" s="166"/>
      <c r="CYU157" s="166"/>
      <c r="CYV157" s="166"/>
      <c r="CYW157" s="166"/>
      <c r="CYX157" s="166"/>
      <c r="CYY157" s="166"/>
      <c r="CYZ157" s="166"/>
      <c r="CZA157" s="166"/>
      <c r="CZB157" s="166"/>
      <c r="CZC157" s="166"/>
      <c r="CZD157" s="166"/>
      <c r="CZE157" s="166"/>
      <c r="CZF157" s="166"/>
      <c r="CZG157" s="166"/>
      <c r="CZH157" s="166"/>
      <c r="CZI157" s="166"/>
      <c r="CZJ157" s="166"/>
      <c r="CZK157" s="166"/>
      <c r="CZL157" s="166"/>
      <c r="CZM157" s="166"/>
      <c r="CZN157" s="166"/>
      <c r="CZO157" s="166"/>
      <c r="CZP157" s="166"/>
      <c r="CZQ157" s="166"/>
      <c r="CZR157" s="166"/>
      <c r="CZS157" s="166"/>
      <c r="CZT157" s="166"/>
      <c r="CZU157" s="166"/>
      <c r="CZV157" s="166"/>
      <c r="CZW157" s="166"/>
      <c r="CZX157" s="166"/>
      <c r="CZY157" s="166"/>
      <c r="CZZ157" s="166"/>
      <c r="DAA157" s="166"/>
      <c r="DAB157" s="166"/>
      <c r="DAC157" s="166"/>
      <c r="DAD157" s="166"/>
      <c r="DAE157" s="166"/>
      <c r="DAF157" s="166"/>
      <c r="DAG157" s="166"/>
      <c r="DAH157" s="166"/>
      <c r="DAI157" s="166"/>
      <c r="DAJ157" s="166"/>
      <c r="DAK157" s="166"/>
      <c r="DAL157" s="166"/>
      <c r="DAM157" s="166"/>
      <c r="DAN157" s="166"/>
      <c r="DAO157" s="166"/>
      <c r="DAP157" s="166"/>
      <c r="DAQ157" s="166"/>
      <c r="DAR157" s="166"/>
      <c r="DAS157" s="166"/>
      <c r="DAT157" s="166"/>
      <c r="DAU157" s="166"/>
      <c r="DAV157" s="166"/>
      <c r="DAW157" s="166"/>
      <c r="DAX157" s="166"/>
      <c r="DAY157" s="166"/>
      <c r="DAZ157" s="166"/>
      <c r="DBA157" s="166"/>
      <c r="DBB157" s="166"/>
      <c r="DBC157" s="166"/>
      <c r="DBD157" s="166"/>
      <c r="DBE157" s="166"/>
      <c r="DBF157" s="166"/>
      <c r="DBG157" s="166"/>
      <c r="DBH157" s="166"/>
      <c r="DBI157" s="166"/>
      <c r="DBJ157" s="166"/>
      <c r="DBK157" s="166"/>
      <c r="DBL157" s="166"/>
      <c r="DBM157" s="166"/>
      <c r="DBN157" s="166"/>
      <c r="DBO157" s="166"/>
      <c r="DBP157" s="166"/>
      <c r="DBQ157" s="166"/>
      <c r="DBR157" s="166"/>
      <c r="DBS157" s="166"/>
      <c r="DBT157" s="166"/>
      <c r="DBU157" s="166"/>
      <c r="DBV157" s="166"/>
      <c r="DBW157" s="166"/>
      <c r="DBX157" s="166"/>
      <c r="DBY157" s="166"/>
      <c r="DBZ157" s="166"/>
      <c r="DCA157" s="166"/>
      <c r="DCB157" s="166"/>
      <c r="DCC157" s="166"/>
      <c r="DCD157" s="166"/>
      <c r="DCE157" s="166"/>
      <c r="DCF157" s="166"/>
      <c r="DCG157" s="166"/>
      <c r="DCH157" s="166"/>
      <c r="DCI157" s="166"/>
      <c r="DCJ157" s="166"/>
      <c r="DCK157" s="166"/>
      <c r="DCL157" s="166"/>
      <c r="DCM157" s="166"/>
      <c r="DCN157" s="166"/>
      <c r="DCO157" s="166"/>
      <c r="DCP157" s="166"/>
      <c r="DCQ157" s="166"/>
      <c r="DCR157" s="166"/>
      <c r="DCS157" s="166"/>
      <c r="DCT157" s="166"/>
      <c r="DCU157" s="166"/>
      <c r="DCV157" s="166"/>
      <c r="DCW157" s="166"/>
      <c r="DCX157" s="166"/>
      <c r="DCY157" s="166"/>
      <c r="DCZ157" s="166"/>
      <c r="DDA157" s="166"/>
      <c r="DDB157" s="166"/>
      <c r="DDC157" s="166"/>
      <c r="DDD157" s="166"/>
      <c r="DDE157" s="166"/>
      <c r="DDF157" s="166"/>
      <c r="DDG157" s="166"/>
      <c r="DDH157" s="166"/>
      <c r="DDI157" s="166"/>
      <c r="DDJ157" s="166"/>
      <c r="DDK157" s="166"/>
      <c r="DDL157" s="166"/>
      <c r="DDM157" s="166"/>
      <c r="DDN157" s="166"/>
      <c r="DDO157" s="166"/>
      <c r="DDP157" s="166"/>
      <c r="DDQ157" s="166"/>
      <c r="DDR157" s="166"/>
      <c r="DDS157" s="166"/>
      <c r="DDT157" s="166"/>
      <c r="DDU157" s="166"/>
      <c r="DDV157" s="166"/>
      <c r="DDW157" s="166"/>
      <c r="DDX157" s="166"/>
      <c r="DDY157" s="166"/>
      <c r="DDZ157" s="166"/>
      <c r="DEA157" s="166"/>
      <c r="DEB157" s="166"/>
      <c r="DEC157" s="166"/>
      <c r="DED157" s="166"/>
      <c r="DEE157" s="166"/>
      <c r="DEF157" s="166"/>
      <c r="DEG157" s="166"/>
      <c r="DEH157" s="166"/>
      <c r="DEI157" s="166"/>
      <c r="DEJ157" s="166"/>
      <c r="DEK157" s="166"/>
      <c r="DEL157" s="166"/>
      <c r="DEM157" s="166"/>
      <c r="DEN157" s="166"/>
      <c r="DEO157" s="166"/>
      <c r="DEP157" s="166"/>
      <c r="DEQ157" s="166"/>
      <c r="DER157" s="166"/>
      <c r="DES157" s="166"/>
      <c r="DET157" s="166"/>
      <c r="DEU157" s="166"/>
      <c r="DEV157" s="166"/>
      <c r="DEW157" s="166"/>
      <c r="DEX157" s="166"/>
      <c r="DEY157" s="166"/>
      <c r="DEZ157" s="166"/>
      <c r="DFA157" s="166"/>
      <c r="DFB157" s="166"/>
      <c r="DFC157" s="166"/>
      <c r="DFD157" s="166"/>
      <c r="DFE157" s="166"/>
      <c r="DFF157" s="166"/>
      <c r="DFG157" s="166"/>
      <c r="DFH157" s="166"/>
      <c r="DFI157" s="166"/>
      <c r="DFJ157" s="166"/>
      <c r="DFK157" s="166"/>
      <c r="DFL157" s="166"/>
      <c r="DFM157" s="166"/>
      <c r="DFN157" s="166"/>
      <c r="DFO157" s="166"/>
      <c r="DFP157" s="166"/>
      <c r="DFQ157" s="166"/>
      <c r="DFR157" s="166"/>
      <c r="DFS157" s="166"/>
      <c r="DFT157" s="166"/>
      <c r="DFU157" s="166"/>
      <c r="DFV157" s="166"/>
      <c r="DFW157" s="166"/>
      <c r="DFX157" s="166"/>
      <c r="DFY157" s="166"/>
      <c r="DFZ157" s="166"/>
      <c r="DGA157" s="166"/>
      <c r="DGB157" s="166"/>
      <c r="DGC157" s="166"/>
      <c r="DGD157" s="166"/>
      <c r="DGE157" s="166"/>
      <c r="DGF157" s="166"/>
      <c r="DGG157" s="166"/>
      <c r="DGH157" s="166"/>
      <c r="DGI157" s="166"/>
      <c r="DGJ157" s="166"/>
      <c r="DGK157" s="166"/>
      <c r="DGL157" s="166"/>
      <c r="DGM157" s="166"/>
      <c r="DGN157" s="166"/>
      <c r="DGO157" s="166"/>
      <c r="DGP157" s="166"/>
      <c r="DGQ157" s="166"/>
      <c r="DGR157" s="166"/>
      <c r="DGS157" s="166"/>
      <c r="DGT157" s="166"/>
      <c r="DGU157" s="166"/>
      <c r="DGV157" s="166"/>
      <c r="DGW157" s="166"/>
      <c r="DGX157" s="166"/>
      <c r="DGY157" s="166"/>
      <c r="DGZ157" s="166"/>
      <c r="DHA157" s="166"/>
      <c r="DHB157" s="166"/>
      <c r="DHC157" s="166"/>
      <c r="DHD157" s="166"/>
      <c r="DHE157" s="166"/>
      <c r="DHF157" s="166"/>
      <c r="DHG157" s="166"/>
      <c r="DHH157" s="166"/>
      <c r="DHI157" s="166"/>
      <c r="DHJ157" s="166"/>
      <c r="DHK157" s="166"/>
      <c r="DHL157" s="166"/>
      <c r="DHM157" s="166"/>
      <c r="DHN157" s="166"/>
      <c r="DHO157" s="166"/>
      <c r="DHP157" s="166"/>
      <c r="DHQ157" s="166"/>
      <c r="DHR157" s="166"/>
      <c r="DHS157" s="166"/>
      <c r="DHT157" s="166"/>
      <c r="DHU157" s="166"/>
      <c r="DHV157" s="166"/>
      <c r="DHW157" s="166"/>
      <c r="DHX157" s="166"/>
      <c r="DHY157" s="166"/>
      <c r="DHZ157" s="166"/>
      <c r="DIA157" s="166"/>
      <c r="DIB157" s="166"/>
      <c r="DIC157" s="166"/>
      <c r="DID157" s="166"/>
      <c r="DIE157" s="166"/>
      <c r="DIF157" s="166"/>
      <c r="DIG157" s="166"/>
      <c r="DIH157" s="166"/>
      <c r="DII157" s="166"/>
      <c r="DIJ157" s="166"/>
      <c r="DIK157" s="166"/>
      <c r="DIL157" s="166"/>
      <c r="DIM157" s="166"/>
      <c r="DIN157" s="166"/>
      <c r="DIO157" s="166"/>
      <c r="DIP157" s="166"/>
      <c r="DIQ157" s="166"/>
      <c r="DIR157" s="166"/>
      <c r="DIS157" s="166"/>
      <c r="DIT157" s="166"/>
      <c r="DIU157" s="166"/>
      <c r="DIV157" s="166"/>
      <c r="DIW157" s="166"/>
      <c r="DIX157" s="166"/>
      <c r="DIY157" s="166"/>
      <c r="DIZ157" s="166"/>
      <c r="DJA157" s="166"/>
      <c r="DJB157" s="166"/>
      <c r="DJC157" s="166"/>
      <c r="DJD157" s="166"/>
      <c r="DJE157" s="166"/>
      <c r="DJF157" s="166"/>
      <c r="DJG157" s="166"/>
      <c r="DJH157" s="166"/>
      <c r="DJI157" s="166"/>
      <c r="DJJ157" s="166"/>
      <c r="DJK157" s="166"/>
      <c r="DJL157" s="166"/>
      <c r="DJM157" s="166"/>
      <c r="DJN157" s="166"/>
      <c r="DJO157" s="166"/>
      <c r="DJP157" s="166"/>
      <c r="DJQ157" s="166"/>
      <c r="DJR157" s="166"/>
      <c r="DJS157" s="166"/>
      <c r="DJT157" s="166"/>
      <c r="DJU157" s="166"/>
      <c r="DJV157" s="166"/>
      <c r="DJW157" s="166"/>
      <c r="DJX157" s="166"/>
      <c r="DJY157" s="166"/>
      <c r="DJZ157" s="166"/>
      <c r="DKA157" s="166"/>
      <c r="DKB157" s="166"/>
      <c r="DKC157" s="166"/>
      <c r="DKD157" s="166"/>
      <c r="DKE157" s="166"/>
      <c r="DKF157" s="166"/>
      <c r="DKG157" s="166"/>
      <c r="DKH157" s="166"/>
      <c r="DKI157" s="166"/>
      <c r="DKJ157" s="166"/>
      <c r="DKK157" s="166"/>
      <c r="DKL157" s="166"/>
      <c r="DKM157" s="166"/>
      <c r="DKN157" s="166"/>
      <c r="DKO157" s="166"/>
      <c r="DKP157" s="166"/>
      <c r="DKQ157" s="166"/>
      <c r="DKR157" s="166"/>
      <c r="DKS157" s="166"/>
      <c r="DKT157" s="166"/>
      <c r="DKU157" s="166"/>
      <c r="DKV157" s="166"/>
      <c r="DKW157" s="166"/>
      <c r="DKX157" s="166"/>
      <c r="DKY157" s="166"/>
      <c r="DKZ157" s="166"/>
      <c r="DLA157" s="166"/>
      <c r="DLB157" s="166"/>
      <c r="DLC157" s="166"/>
      <c r="DLD157" s="166"/>
      <c r="DLE157" s="166"/>
      <c r="DLF157" s="166"/>
      <c r="DLG157" s="166"/>
      <c r="DLH157" s="166"/>
      <c r="DLI157" s="166"/>
      <c r="DLJ157" s="166"/>
      <c r="DLK157" s="166"/>
      <c r="DLL157" s="166"/>
      <c r="DLM157" s="166"/>
      <c r="DLN157" s="166"/>
      <c r="DLO157" s="166"/>
      <c r="DLP157" s="166"/>
      <c r="DLQ157" s="166"/>
      <c r="DLR157" s="166"/>
      <c r="DLS157" s="166"/>
      <c r="DLT157" s="166"/>
      <c r="DLU157" s="166"/>
      <c r="DLV157" s="166"/>
      <c r="DLW157" s="166"/>
      <c r="DLX157" s="166"/>
      <c r="DLY157" s="166"/>
      <c r="DLZ157" s="166"/>
      <c r="DMA157" s="166"/>
      <c r="DMB157" s="166"/>
      <c r="DMC157" s="166"/>
      <c r="DMD157" s="166"/>
      <c r="DME157" s="166"/>
      <c r="DMF157" s="166"/>
      <c r="DMG157" s="166"/>
      <c r="DMH157" s="166"/>
      <c r="DMI157" s="166"/>
      <c r="DMJ157" s="166"/>
      <c r="DMK157" s="166"/>
      <c r="DML157" s="166"/>
      <c r="DMM157" s="166"/>
      <c r="DMN157" s="166"/>
      <c r="DMO157" s="166"/>
      <c r="DMP157" s="166"/>
      <c r="DMQ157" s="166"/>
      <c r="DMR157" s="166"/>
      <c r="DMS157" s="166"/>
      <c r="DMT157" s="166"/>
      <c r="DMU157" s="166"/>
      <c r="DMV157" s="166"/>
      <c r="DMW157" s="166"/>
      <c r="DMX157" s="166"/>
      <c r="DMY157" s="166"/>
      <c r="DMZ157" s="166"/>
      <c r="DNA157" s="166"/>
      <c r="DNB157" s="166"/>
      <c r="DNC157" s="166"/>
      <c r="DND157" s="166"/>
      <c r="DNE157" s="166"/>
      <c r="DNF157" s="166"/>
      <c r="DNG157" s="166"/>
      <c r="DNH157" s="166"/>
      <c r="DNI157" s="166"/>
      <c r="DNJ157" s="166"/>
      <c r="DNK157" s="166"/>
      <c r="DNL157" s="166"/>
      <c r="DNM157" s="166"/>
      <c r="DNN157" s="166"/>
      <c r="DNO157" s="166"/>
      <c r="DNP157" s="166"/>
      <c r="DNQ157" s="166"/>
      <c r="DNR157" s="166"/>
      <c r="DNS157" s="166"/>
      <c r="DNT157" s="166"/>
      <c r="DNU157" s="166"/>
      <c r="DNV157" s="166"/>
      <c r="DNW157" s="166"/>
      <c r="DNX157" s="166"/>
      <c r="DNY157" s="166"/>
      <c r="DNZ157" s="166"/>
      <c r="DOA157" s="166"/>
      <c r="DOB157" s="166"/>
      <c r="DOC157" s="166"/>
      <c r="DOD157" s="166"/>
      <c r="DOE157" s="166"/>
      <c r="DOF157" s="166"/>
      <c r="DOG157" s="166"/>
      <c r="DOH157" s="166"/>
      <c r="DOI157" s="166"/>
      <c r="DOJ157" s="166"/>
      <c r="DOK157" s="166"/>
      <c r="DOL157" s="166"/>
      <c r="DOM157" s="166"/>
      <c r="DON157" s="166"/>
      <c r="DOO157" s="166"/>
      <c r="DOP157" s="166"/>
      <c r="DOQ157" s="166"/>
      <c r="DOR157" s="166"/>
      <c r="DOS157" s="166"/>
      <c r="DOT157" s="166"/>
      <c r="DOU157" s="166"/>
      <c r="DOV157" s="166"/>
      <c r="DOW157" s="166"/>
      <c r="DOX157" s="166"/>
      <c r="DOY157" s="166"/>
      <c r="DOZ157" s="166"/>
      <c r="DPA157" s="166"/>
      <c r="DPB157" s="166"/>
      <c r="DPC157" s="166"/>
      <c r="DPD157" s="166"/>
      <c r="DPE157" s="166"/>
      <c r="DPF157" s="166"/>
      <c r="DPG157" s="166"/>
    </row>
    <row r="158" spans="1:3127" s="167" customFormat="1" ht="24.75">
      <c r="A158" s="184" t="s">
        <v>2388</v>
      </c>
      <c r="B158" s="185" t="s">
        <v>2037</v>
      </c>
      <c r="C158" s="184" t="s">
        <v>2378</v>
      </c>
      <c r="D158" s="186" t="s">
        <v>2286</v>
      </c>
      <c r="E158" s="186" t="s">
        <v>2389</v>
      </c>
      <c r="F158" s="184" t="s">
        <v>1237</v>
      </c>
      <c r="G158" s="184" t="s">
        <v>2298</v>
      </c>
      <c r="H158" s="184" t="s">
        <v>1972</v>
      </c>
      <c r="I158" s="184" t="s">
        <v>1005</v>
      </c>
      <c r="J158" s="184" t="s">
        <v>18</v>
      </c>
      <c r="K158" s="184" t="s">
        <v>53</v>
      </c>
      <c r="L158" s="180" t="s">
        <v>1432</v>
      </c>
      <c r="M158" s="184" t="s">
        <v>1455</v>
      </c>
      <c r="N158" s="187">
        <v>22000</v>
      </c>
      <c r="O158" s="187">
        <v>7000</v>
      </c>
      <c r="P158" s="180" t="s">
        <v>1432</v>
      </c>
      <c r="Q158" s="188">
        <v>350</v>
      </c>
      <c r="R158" s="189" t="s">
        <v>2390</v>
      </c>
      <c r="S158" s="184" t="s">
        <v>2391</v>
      </c>
      <c r="T158" s="184"/>
      <c r="U158" s="5"/>
      <c r="V158" s="5"/>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s="166"/>
      <c r="APW158" s="166"/>
      <c r="APX158" s="166"/>
      <c r="APY158" s="166"/>
      <c r="APZ158" s="166"/>
      <c r="AQA158" s="166"/>
      <c r="AQB158" s="166"/>
      <c r="AQC158" s="166"/>
      <c r="AQD158" s="166"/>
      <c r="AQE158" s="166"/>
      <c r="AQF158" s="166"/>
      <c r="AQG158" s="166"/>
      <c r="AQH158" s="166"/>
      <c r="AQI158" s="166"/>
      <c r="AQJ158" s="166"/>
      <c r="AQK158" s="166"/>
      <c r="AQL158" s="166"/>
      <c r="AQM158" s="166"/>
      <c r="AQN158" s="166"/>
      <c r="AQO158" s="166"/>
      <c r="AQP158" s="166"/>
      <c r="AQQ158" s="166"/>
      <c r="AQR158" s="166"/>
      <c r="AQS158" s="166"/>
      <c r="AQT158" s="166"/>
      <c r="AQU158" s="166"/>
      <c r="AQV158" s="166"/>
      <c r="AQW158" s="166"/>
      <c r="AQX158" s="166"/>
      <c r="AQY158" s="166"/>
      <c r="AQZ158" s="166"/>
      <c r="ARA158" s="166"/>
      <c r="ARB158" s="166"/>
      <c r="ARC158" s="166"/>
      <c r="ARD158" s="166"/>
      <c r="ARE158" s="166"/>
      <c r="ARF158" s="166"/>
      <c r="ARG158" s="166"/>
      <c r="ARH158" s="166"/>
      <c r="ARI158" s="166"/>
      <c r="ARJ158" s="166"/>
      <c r="ARK158" s="166"/>
      <c r="ARL158" s="166"/>
      <c r="ARM158" s="166"/>
      <c r="ARN158" s="166"/>
      <c r="ARO158" s="166"/>
      <c r="ARP158" s="166"/>
      <c r="ARQ158" s="166"/>
      <c r="ARR158" s="166"/>
      <c r="ARS158" s="166"/>
      <c r="ART158" s="166"/>
      <c r="ARU158" s="166"/>
      <c r="ARV158" s="166"/>
      <c r="ARW158" s="166"/>
      <c r="ARX158" s="166"/>
      <c r="ARY158" s="166"/>
      <c r="ARZ158" s="166"/>
      <c r="ASA158" s="166"/>
      <c r="ASB158" s="166"/>
      <c r="ASC158" s="166"/>
      <c r="ASD158" s="166"/>
      <c r="ASE158" s="166"/>
      <c r="ASF158" s="166"/>
      <c r="ASG158" s="166"/>
      <c r="ASH158" s="166"/>
      <c r="ASI158" s="166"/>
      <c r="ASJ158" s="166"/>
      <c r="ASK158" s="166"/>
      <c r="ASL158" s="166"/>
      <c r="ASM158" s="166"/>
      <c r="ASN158" s="166"/>
      <c r="ASO158" s="166"/>
      <c r="ASP158" s="166"/>
      <c r="ASQ158" s="166"/>
      <c r="ASR158" s="166"/>
      <c r="ASS158" s="166"/>
      <c r="AST158" s="166"/>
      <c r="ASU158" s="166"/>
      <c r="ASV158" s="166"/>
      <c r="ASW158" s="166"/>
      <c r="ASX158" s="166"/>
      <c r="ASY158" s="166"/>
      <c r="ASZ158" s="166"/>
      <c r="ATA158" s="166"/>
      <c r="ATB158" s="166"/>
      <c r="ATC158" s="166"/>
      <c r="ATD158" s="166"/>
      <c r="ATE158" s="166"/>
      <c r="ATF158" s="166"/>
      <c r="ATG158" s="166"/>
      <c r="ATH158" s="166"/>
      <c r="ATI158" s="166"/>
      <c r="ATJ158" s="166"/>
      <c r="ATK158" s="166"/>
      <c r="ATL158" s="166"/>
      <c r="ATM158" s="166"/>
      <c r="ATN158" s="166"/>
      <c r="ATO158" s="166"/>
      <c r="ATP158" s="166"/>
      <c r="ATQ158" s="166"/>
      <c r="ATR158" s="166"/>
      <c r="ATS158" s="166"/>
      <c r="ATT158" s="166"/>
      <c r="ATU158" s="166"/>
      <c r="ATV158" s="166"/>
      <c r="ATW158" s="166"/>
      <c r="ATX158" s="166"/>
      <c r="ATY158" s="166"/>
      <c r="ATZ158" s="166"/>
      <c r="AUA158" s="166"/>
      <c r="AUB158" s="166"/>
      <c r="AUC158" s="166"/>
      <c r="AUD158" s="166"/>
      <c r="AUE158" s="166"/>
      <c r="AUF158" s="166"/>
      <c r="AUG158" s="166"/>
      <c r="AUH158" s="166"/>
      <c r="AUI158" s="166"/>
      <c r="AUJ158" s="166"/>
      <c r="AUK158" s="166"/>
      <c r="AUL158" s="166"/>
      <c r="AUM158" s="166"/>
      <c r="AUN158" s="166"/>
      <c r="AUO158" s="166"/>
      <c r="AUP158" s="166"/>
      <c r="AUQ158" s="166"/>
      <c r="AUR158" s="166"/>
      <c r="AUS158" s="166"/>
      <c r="AUT158" s="166"/>
      <c r="AUU158" s="166"/>
      <c r="AUV158" s="166"/>
      <c r="AUW158" s="166"/>
      <c r="AUX158" s="166"/>
      <c r="AUY158" s="166"/>
      <c r="AUZ158" s="166"/>
      <c r="AVA158" s="166"/>
      <c r="AVB158" s="166"/>
      <c r="AVC158" s="166"/>
      <c r="AVD158" s="166"/>
      <c r="AVE158" s="166"/>
      <c r="AVF158" s="166"/>
      <c r="AVG158" s="166"/>
      <c r="AVH158" s="166"/>
      <c r="AVI158" s="166"/>
      <c r="AVJ158" s="166"/>
      <c r="AVK158" s="166"/>
      <c r="AVL158" s="166"/>
      <c r="AVM158" s="166"/>
      <c r="AVN158" s="166"/>
      <c r="AVO158" s="166"/>
      <c r="AVP158" s="166"/>
      <c r="AVQ158" s="166"/>
      <c r="AVR158" s="166"/>
      <c r="AVS158" s="166"/>
      <c r="AVT158" s="166"/>
      <c r="AVU158" s="166"/>
      <c r="AVV158" s="166"/>
      <c r="AVW158" s="166"/>
      <c r="AVX158" s="166"/>
      <c r="AVY158" s="166"/>
      <c r="AVZ158" s="166"/>
      <c r="AWA158" s="166"/>
      <c r="AWB158" s="166"/>
      <c r="AWC158" s="166"/>
      <c r="AWD158" s="166"/>
      <c r="AWE158" s="166"/>
      <c r="AWF158" s="166"/>
      <c r="AWG158" s="166"/>
      <c r="AWH158" s="166"/>
      <c r="AWI158" s="166"/>
      <c r="AWJ158" s="166"/>
      <c r="AWK158" s="166"/>
      <c r="AWL158" s="166"/>
      <c r="AWM158" s="166"/>
      <c r="AWN158" s="166"/>
      <c r="AWO158" s="166"/>
      <c r="AWP158" s="166"/>
      <c r="AWQ158" s="166"/>
      <c r="AWR158" s="166"/>
      <c r="AWS158" s="166"/>
      <c r="AWT158" s="166"/>
      <c r="AWU158" s="166"/>
      <c r="AWV158" s="166"/>
      <c r="AWW158" s="166"/>
      <c r="AWX158" s="166"/>
      <c r="AWY158" s="166"/>
      <c r="AWZ158" s="166"/>
      <c r="AXA158" s="166"/>
      <c r="AXB158" s="166"/>
      <c r="AXC158" s="166"/>
      <c r="AXD158" s="166"/>
      <c r="AXE158" s="166"/>
      <c r="AXF158" s="166"/>
      <c r="AXG158" s="166"/>
      <c r="AXH158" s="166"/>
      <c r="AXI158" s="166"/>
      <c r="AXJ158" s="166"/>
      <c r="AXK158" s="166"/>
      <c r="AXL158" s="166"/>
      <c r="AXM158" s="166"/>
      <c r="AXN158" s="166"/>
      <c r="AXO158" s="166"/>
      <c r="AXP158" s="166"/>
      <c r="AXQ158" s="166"/>
      <c r="AXR158" s="166"/>
      <c r="AXS158" s="166"/>
      <c r="AXT158" s="166"/>
      <c r="AXU158" s="166"/>
      <c r="AXV158" s="166"/>
      <c r="AXW158" s="166"/>
      <c r="AXX158" s="166"/>
      <c r="AXY158" s="166"/>
      <c r="AXZ158" s="166"/>
      <c r="AYA158" s="166"/>
      <c r="AYB158" s="166"/>
      <c r="AYC158" s="166"/>
      <c r="AYD158" s="166"/>
      <c r="AYE158" s="166"/>
      <c r="AYF158" s="166"/>
      <c r="AYG158" s="166"/>
      <c r="AYH158" s="166"/>
      <c r="AYI158" s="166"/>
      <c r="AYJ158" s="166"/>
      <c r="AYK158" s="166"/>
      <c r="AYL158" s="166"/>
      <c r="AYM158" s="166"/>
      <c r="AYN158" s="166"/>
      <c r="AYO158" s="166"/>
      <c r="AYP158" s="166"/>
      <c r="AYQ158" s="166"/>
      <c r="AYR158" s="166"/>
      <c r="AYS158" s="166"/>
      <c r="AYT158" s="166"/>
      <c r="AYU158" s="166"/>
      <c r="AYV158" s="166"/>
      <c r="AYW158" s="166"/>
      <c r="AYX158" s="166"/>
      <c r="AYY158" s="166"/>
      <c r="AYZ158" s="166"/>
      <c r="AZA158" s="166"/>
      <c r="AZB158" s="166"/>
      <c r="AZC158" s="166"/>
      <c r="AZD158" s="166"/>
      <c r="AZE158" s="166"/>
      <c r="AZF158" s="166"/>
      <c r="AZG158" s="166"/>
      <c r="AZH158" s="166"/>
      <c r="AZI158" s="166"/>
      <c r="AZJ158" s="166"/>
      <c r="AZK158" s="166"/>
      <c r="AZL158" s="166"/>
      <c r="AZM158" s="166"/>
      <c r="AZN158" s="166"/>
      <c r="AZO158" s="166"/>
      <c r="AZP158" s="166"/>
      <c r="AZQ158" s="166"/>
      <c r="AZR158" s="166"/>
      <c r="AZS158" s="166"/>
      <c r="AZT158" s="166"/>
      <c r="AZU158" s="166"/>
      <c r="AZV158" s="166"/>
      <c r="AZW158" s="166"/>
      <c r="AZX158" s="166"/>
      <c r="AZY158" s="166"/>
      <c r="AZZ158" s="166"/>
      <c r="BAA158" s="166"/>
      <c r="BAB158" s="166"/>
      <c r="BAC158" s="166"/>
      <c r="BAD158" s="166"/>
      <c r="BAE158" s="166"/>
      <c r="BAF158" s="166"/>
      <c r="BAG158" s="166"/>
      <c r="BAH158" s="166"/>
      <c r="BAI158" s="166"/>
      <c r="BAJ158" s="166"/>
      <c r="BAK158" s="166"/>
      <c r="BAL158" s="166"/>
      <c r="BAM158" s="166"/>
      <c r="BAN158" s="166"/>
      <c r="BAO158" s="166"/>
      <c r="BAP158" s="166"/>
      <c r="BAQ158" s="166"/>
      <c r="BAR158" s="166"/>
      <c r="BAS158" s="166"/>
      <c r="BAT158" s="166"/>
      <c r="BAU158" s="166"/>
      <c r="BAV158" s="166"/>
      <c r="BAW158" s="166"/>
      <c r="BAX158" s="166"/>
      <c r="BAY158" s="166"/>
      <c r="BAZ158" s="166"/>
      <c r="BBA158" s="166"/>
      <c r="BBB158" s="166"/>
      <c r="BBC158" s="166"/>
      <c r="BBD158" s="166"/>
      <c r="BBE158" s="166"/>
      <c r="BBF158" s="166"/>
      <c r="BBG158" s="166"/>
      <c r="BBH158" s="166"/>
      <c r="BBI158" s="166"/>
      <c r="BBJ158" s="166"/>
      <c r="BBK158" s="166"/>
      <c r="BBL158" s="166"/>
      <c r="BBM158" s="166"/>
      <c r="BBN158" s="166"/>
      <c r="BBO158" s="166"/>
      <c r="BBP158" s="166"/>
      <c r="BBQ158" s="166"/>
      <c r="BBR158" s="166"/>
      <c r="BBS158" s="166"/>
      <c r="BBT158" s="166"/>
      <c r="BBU158" s="166"/>
      <c r="BBV158" s="166"/>
      <c r="BBW158" s="166"/>
      <c r="BBX158" s="166"/>
      <c r="BBY158" s="166"/>
      <c r="BBZ158" s="166"/>
      <c r="BCA158" s="166"/>
      <c r="BCB158" s="166"/>
      <c r="BCC158" s="166"/>
      <c r="BCD158" s="166"/>
      <c r="BCE158" s="166"/>
      <c r="BCF158" s="166"/>
      <c r="BCG158" s="166"/>
      <c r="BCH158" s="166"/>
      <c r="BCI158" s="166"/>
      <c r="BCJ158" s="166"/>
      <c r="BCK158" s="166"/>
      <c r="BCL158" s="166"/>
      <c r="BCM158" s="166"/>
      <c r="BCN158" s="166"/>
      <c r="BCO158" s="166"/>
      <c r="BCP158" s="166"/>
      <c r="BCQ158" s="166"/>
      <c r="BCR158" s="166"/>
      <c r="BCS158" s="166"/>
      <c r="BCT158" s="166"/>
      <c r="BCU158" s="166"/>
      <c r="BCV158" s="166"/>
      <c r="BCW158" s="166"/>
      <c r="BCX158" s="166"/>
      <c r="BCY158" s="166"/>
      <c r="BCZ158" s="166"/>
      <c r="BDA158" s="166"/>
      <c r="BDB158" s="166"/>
      <c r="BDC158" s="166"/>
      <c r="BDD158" s="166"/>
      <c r="BDE158" s="166"/>
      <c r="BDF158" s="166"/>
      <c r="BDG158" s="166"/>
      <c r="BDH158" s="166"/>
      <c r="BDI158" s="166"/>
      <c r="BDJ158" s="166"/>
      <c r="BDK158" s="166"/>
      <c r="BDL158" s="166"/>
      <c r="BDM158" s="166"/>
      <c r="BDN158" s="166"/>
      <c r="BDO158" s="166"/>
      <c r="BDP158" s="166"/>
      <c r="BDQ158" s="166"/>
      <c r="BDR158" s="166"/>
      <c r="BDS158" s="166"/>
      <c r="BDT158" s="166"/>
      <c r="BDU158" s="166"/>
      <c r="BDV158" s="166"/>
      <c r="BDW158" s="166"/>
      <c r="BDX158" s="166"/>
      <c r="BDY158" s="166"/>
      <c r="BDZ158" s="166"/>
      <c r="BEA158" s="166"/>
      <c r="BEB158" s="166"/>
      <c r="BEC158" s="166"/>
      <c r="BED158" s="166"/>
      <c r="BEE158" s="166"/>
      <c r="BEF158" s="166"/>
      <c r="BEG158" s="166"/>
      <c r="BEH158" s="166"/>
      <c r="BEI158" s="166"/>
      <c r="BEJ158" s="166"/>
      <c r="BEK158" s="166"/>
      <c r="BEL158" s="166"/>
      <c r="BEM158" s="166"/>
      <c r="BEN158" s="166"/>
      <c r="BEO158" s="166"/>
      <c r="BEP158" s="166"/>
      <c r="BEQ158" s="166"/>
      <c r="BER158" s="166"/>
      <c r="BES158" s="166"/>
      <c r="BET158" s="166"/>
      <c r="BEU158" s="166"/>
      <c r="BEV158" s="166"/>
      <c r="BEW158" s="166"/>
      <c r="BEX158" s="166"/>
      <c r="BEY158" s="166"/>
      <c r="BEZ158" s="166"/>
      <c r="BFA158" s="166"/>
      <c r="BFB158" s="166"/>
      <c r="BFC158" s="166"/>
      <c r="BFD158" s="166"/>
      <c r="BFE158" s="166"/>
      <c r="BFF158" s="166"/>
      <c r="BFG158" s="166"/>
      <c r="BFH158" s="166"/>
      <c r="BFI158" s="166"/>
      <c r="BFJ158" s="166"/>
      <c r="BFK158" s="166"/>
      <c r="BFL158" s="166"/>
      <c r="BFM158" s="166"/>
      <c r="BFN158" s="166"/>
      <c r="BFO158" s="166"/>
      <c r="BFP158" s="166"/>
      <c r="BFQ158" s="166"/>
      <c r="BFR158" s="166"/>
      <c r="BFS158" s="166"/>
      <c r="BFT158" s="166"/>
      <c r="BFU158" s="166"/>
      <c r="BFV158" s="166"/>
      <c r="BFW158" s="166"/>
      <c r="BFX158" s="166"/>
      <c r="BFY158" s="166"/>
      <c r="BFZ158" s="166"/>
      <c r="BGA158" s="166"/>
      <c r="BGB158" s="166"/>
      <c r="BGC158" s="166"/>
      <c r="BGD158" s="166"/>
      <c r="BGE158" s="166"/>
      <c r="BGF158" s="166"/>
      <c r="BGG158" s="166"/>
      <c r="BGH158" s="166"/>
      <c r="BGI158" s="166"/>
      <c r="BGJ158" s="166"/>
      <c r="BGK158" s="166"/>
      <c r="BGL158" s="166"/>
      <c r="BGM158" s="166"/>
      <c r="BGN158" s="166"/>
      <c r="BGO158" s="166"/>
      <c r="BGP158" s="166"/>
      <c r="BGQ158" s="166"/>
      <c r="BGR158" s="166"/>
      <c r="BGS158" s="166"/>
      <c r="BGT158" s="166"/>
      <c r="BGU158" s="166"/>
      <c r="BGV158" s="166"/>
      <c r="BGW158" s="166"/>
      <c r="BGX158" s="166"/>
      <c r="BGY158" s="166"/>
      <c r="BGZ158" s="166"/>
      <c r="BHA158" s="166"/>
      <c r="BHB158" s="166"/>
      <c r="BHC158" s="166"/>
      <c r="BHD158" s="166"/>
      <c r="BHE158" s="166"/>
      <c r="BHF158" s="166"/>
      <c r="BHG158" s="166"/>
      <c r="BHH158" s="166"/>
      <c r="BHI158" s="166"/>
      <c r="BHJ158" s="166"/>
      <c r="BHK158" s="166"/>
      <c r="BHL158" s="166"/>
      <c r="BHM158" s="166"/>
      <c r="BHN158" s="166"/>
      <c r="BHO158" s="166"/>
      <c r="BHP158" s="166"/>
      <c r="BHQ158" s="166"/>
      <c r="BHR158" s="166"/>
      <c r="BHS158" s="166"/>
      <c r="BHT158" s="166"/>
      <c r="BHU158" s="166"/>
      <c r="BHV158" s="166"/>
      <c r="BHW158" s="166"/>
      <c r="BHX158" s="166"/>
      <c r="BHY158" s="166"/>
      <c r="BHZ158" s="166"/>
      <c r="BIA158" s="166"/>
      <c r="BIB158" s="166"/>
      <c r="BIC158" s="166"/>
      <c r="BID158" s="166"/>
      <c r="BIE158" s="166"/>
      <c r="BIF158" s="166"/>
      <c r="BIG158" s="166"/>
      <c r="BIH158" s="166"/>
      <c r="BII158" s="166"/>
      <c r="BIJ158" s="166"/>
      <c r="BIK158" s="166"/>
      <c r="BIL158" s="166"/>
      <c r="BIM158" s="166"/>
      <c r="BIN158" s="166"/>
      <c r="BIO158" s="166"/>
      <c r="BIP158" s="166"/>
      <c r="BIQ158" s="166"/>
      <c r="BIR158" s="166"/>
      <c r="BIS158" s="166"/>
      <c r="BIT158" s="166"/>
      <c r="BIU158" s="166"/>
      <c r="BIV158" s="166"/>
      <c r="BIW158" s="166"/>
      <c r="BIX158" s="166"/>
      <c r="BIY158" s="166"/>
      <c r="BIZ158" s="166"/>
      <c r="BJA158" s="166"/>
      <c r="BJB158" s="166"/>
      <c r="BJC158" s="166"/>
      <c r="BJD158" s="166"/>
      <c r="BJE158" s="166"/>
      <c r="BJF158" s="166"/>
      <c r="BJG158" s="166"/>
      <c r="BJH158" s="166"/>
      <c r="BJI158" s="166"/>
      <c r="BJJ158" s="166"/>
      <c r="BJK158" s="166"/>
      <c r="BJL158" s="166"/>
      <c r="BJM158" s="166"/>
      <c r="BJN158" s="166"/>
      <c r="BJO158" s="166"/>
      <c r="BJP158" s="166"/>
      <c r="BJQ158" s="166"/>
      <c r="BJR158" s="166"/>
      <c r="BJS158" s="166"/>
      <c r="BJT158" s="166"/>
      <c r="BJU158" s="166"/>
      <c r="BJV158" s="166"/>
      <c r="BJW158" s="166"/>
      <c r="BJX158" s="166"/>
      <c r="BJY158" s="166"/>
      <c r="BJZ158" s="166"/>
      <c r="BKA158" s="166"/>
      <c r="BKB158" s="166"/>
      <c r="BKC158" s="166"/>
      <c r="BKD158" s="166"/>
      <c r="BKE158" s="166"/>
      <c r="BKF158" s="166"/>
      <c r="BKG158" s="166"/>
      <c r="BKH158" s="166"/>
      <c r="BKI158" s="166"/>
      <c r="BKJ158" s="166"/>
      <c r="BKK158" s="166"/>
      <c r="BKL158" s="166"/>
      <c r="BKM158" s="166"/>
      <c r="BKN158" s="166"/>
      <c r="BKO158" s="166"/>
      <c r="BKP158" s="166"/>
      <c r="BKQ158" s="166"/>
      <c r="BKR158" s="166"/>
      <c r="BKS158" s="166"/>
      <c r="BKT158" s="166"/>
      <c r="BKU158" s="166"/>
      <c r="BKV158" s="166"/>
      <c r="BKW158" s="166"/>
      <c r="BKX158" s="166"/>
      <c r="BKY158" s="166"/>
      <c r="BKZ158" s="166"/>
      <c r="BLA158" s="166"/>
      <c r="BLB158" s="166"/>
      <c r="BLC158" s="166"/>
      <c r="BLD158" s="166"/>
      <c r="BLE158" s="166"/>
      <c r="BLF158" s="166"/>
      <c r="BLG158" s="166"/>
      <c r="BLH158" s="166"/>
      <c r="BLI158" s="166"/>
      <c r="BLJ158" s="166"/>
      <c r="BLK158" s="166"/>
      <c r="BLL158" s="166"/>
      <c r="BLM158" s="166"/>
      <c r="BLN158" s="166"/>
      <c r="BLO158" s="166"/>
      <c r="BLP158" s="166"/>
      <c r="BLQ158" s="166"/>
      <c r="BLR158" s="166"/>
      <c r="BLS158" s="166"/>
      <c r="BLT158" s="166"/>
      <c r="BLU158" s="166"/>
      <c r="BLV158" s="166"/>
      <c r="BLW158" s="166"/>
      <c r="BLX158" s="166"/>
      <c r="BLY158" s="166"/>
      <c r="BLZ158" s="166"/>
      <c r="BMA158" s="166"/>
      <c r="BMB158" s="166"/>
      <c r="BMC158" s="166"/>
      <c r="BMD158" s="166"/>
      <c r="BME158" s="166"/>
      <c r="BMF158" s="166"/>
      <c r="BMG158" s="166"/>
      <c r="BMH158" s="166"/>
      <c r="BMI158" s="166"/>
      <c r="BMJ158" s="166"/>
      <c r="BMK158" s="166"/>
      <c r="BML158" s="166"/>
      <c r="BMM158" s="166"/>
      <c r="BMN158" s="166"/>
      <c r="BMO158" s="166"/>
      <c r="BMP158" s="166"/>
      <c r="BMQ158" s="166"/>
      <c r="BMR158" s="166"/>
      <c r="BMS158" s="166"/>
      <c r="BMT158" s="166"/>
      <c r="BMU158" s="166"/>
      <c r="BMV158" s="166"/>
      <c r="BMW158" s="166"/>
      <c r="BMX158" s="166"/>
      <c r="BMY158" s="166"/>
      <c r="BMZ158" s="166"/>
      <c r="BNA158" s="166"/>
      <c r="BNB158" s="166"/>
      <c r="BNC158" s="166"/>
      <c r="BND158" s="166"/>
      <c r="BNE158" s="166"/>
      <c r="BNF158" s="166"/>
      <c r="BNG158" s="166"/>
      <c r="BNH158" s="166"/>
      <c r="BNI158" s="166"/>
      <c r="BNJ158" s="166"/>
      <c r="BNK158" s="166"/>
      <c r="BNL158" s="166"/>
      <c r="BNM158" s="166"/>
      <c r="BNN158" s="166"/>
      <c r="BNO158" s="166"/>
      <c r="BNP158" s="166"/>
      <c r="BNQ158" s="166"/>
      <c r="BNR158" s="166"/>
      <c r="BNS158" s="166"/>
      <c r="BNT158" s="166"/>
      <c r="BNU158" s="166"/>
      <c r="BNV158" s="166"/>
      <c r="BNW158" s="166"/>
      <c r="BNX158" s="166"/>
      <c r="BNY158" s="166"/>
      <c r="BNZ158" s="166"/>
      <c r="BOA158" s="166"/>
      <c r="BOB158" s="166"/>
      <c r="BOC158" s="166"/>
      <c r="BOD158" s="166"/>
      <c r="BOE158" s="166"/>
      <c r="BOF158" s="166"/>
      <c r="BOG158" s="166"/>
      <c r="BOH158" s="166"/>
      <c r="BOI158" s="166"/>
      <c r="BOJ158" s="166"/>
      <c r="BOK158" s="166"/>
      <c r="BOL158" s="166"/>
      <c r="BOM158" s="166"/>
      <c r="BON158" s="166"/>
      <c r="BOO158" s="166"/>
      <c r="BOP158" s="166"/>
      <c r="BOQ158" s="166"/>
      <c r="BOR158" s="166"/>
      <c r="BOS158" s="166"/>
      <c r="BOT158" s="166"/>
      <c r="BOU158" s="166"/>
      <c r="BOV158" s="166"/>
      <c r="BOW158" s="166"/>
      <c r="BOX158" s="166"/>
      <c r="BOY158" s="166"/>
      <c r="BOZ158" s="166"/>
      <c r="BPA158" s="166"/>
      <c r="BPB158" s="166"/>
      <c r="BPC158" s="166"/>
      <c r="BPD158" s="166"/>
      <c r="BPE158" s="166"/>
      <c r="BPF158" s="166"/>
      <c r="BPG158" s="166"/>
      <c r="BPH158" s="166"/>
      <c r="BPI158" s="166"/>
      <c r="BPJ158" s="166"/>
      <c r="BPK158" s="166"/>
      <c r="BPL158" s="166"/>
      <c r="BPM158" s="166"/>
      <c r="BPN158" s="166"/>
      <c r="BPO158" s="166"/>
      <c r="BPP158" s="166"/>
      <c r="BPQ158" s="166"/>
      <c r="BPR158" s="166"/>
      <c r="BPS158" s="166"/>
      <c r="BPT158" s="166"/>
      <c r="BPU158" s="166"/>
      <c r="BPV158" s="166"/>
      <c r="BPW158" s="166"/>
      <c r="BPX158" s="166"/>
      <c r="BPY158" s="166"/>
      <c r="BPZ158" s="166"/>
      <c r="BQA158" s="166"/>
      <c r="BQB158" s="166"/>
      <c r="BQC158" s="166"/>
      <c r="BQD158" s="166"/>
      <c r="BQE158" s="166"/>
      <c r="BQF158" s="166"/>
      <c r="BQG158" s="166"/>
      <c r="BQH158" s="166"/>
      <c r="BQI158" s="166"/>
      <c r="BQJ158" s="166"/>
      <c r="BQK158" s="166"/>
      <c r="BQL158" s="166"/>
      <c r="BQM158" s="166"/>
      <c r="BQN158" s="166"/>
      <c r="BQO158" s="166"/>
      <c r="BQP158" s="166"/>
      <c r="BQQ158" s="166"/>
      <c r="BQR158" s="166"/>
      <c r="BQS158" s="166"/>
      <c r="BQT158" s="166"/>
      <c r="BQU158" s="166"/>
      <c r="BQV158" s="166"/>
      <c r="BQW158" s="166"/>
      <c r="BQX158" s="166"/>
      <c r="BQY158" s="166"/>
      <c r="BQZ158" s="166"/>
      <c r="BRA158" s="166"/>
      <c r="BRB158" s="166"/>
      <c r="BRC158" s="166"/>
      <c r="BRD158" s="166"/>
      <c r="BRE158" s="166"/>
      <c r="BRF158" s="166"/>
      <c r="BRG158" s="166"/>
      <c r="BRH158" s="166"/>
      <c r="BRI158" s="166"/>
      <c r="BRJ158" s="166"/>
      <c r="BRK158" s="166"/>
      <c r="BRL158" s="166"/>
      <c r="BRM158" s="166"/>
      <c r="BRN158" s="166"/>
      <c r="BRO158" s="166"/>
      <c r="BRP158" s="166"/>
      <c r="BRQ158" s="166"/>
      <c r="BRR158" s="166"/>
      <c r="BRS158" s="166"/>
      <c r="BRT158" s="166"/>
      <c r="BRU158" s="166"/>
      <c r="BRV158" s="166"/>
      <c r="BRW158" s="166"/>
      <c r="BRX158" s="166"/>
      <c r="BRY158" s="166"/>
      <c r="BRZ158" s="166"/>
      <c r="BSA158" s="166"/>
      <c r="BSB158" s="166"/>
      <c r="BSC158" s="166"/>
      <c r="BSD158" s="166"/>
      <c r="BSE158" s="166"/>
      <c r="BSF158" s="166"/>
      <c r="BSG158" s="166"/>
      <c r="BSH158" s="166"/>
      <c r="BSI158" s="166"/>
      <c r="BSJ158" s="166"/>
      <c r="BSK158" s="166"/>
      <c r="BSL158" s="166"/>
      <c r="BSM158" s="166"/>
      <c r="BSN158" s="166"/>
      <c r="BSO158" s="166"/>
      <c r="BSP158" s="166"/>
      <c r="BSQ158" s="166"/>
      <c r="BSR158" s="166"/>
      <c r="BSS158" s="166"/>
      <c r="BST158" s="166"/>
      <c r="BSU158" s="166"/>
      <c r="BSV158" s="166"/>
      <c r="BSW158" s="166"/>
      <c r="BSX158" s="166"/>
      <c r="BSY158" s="166"/>
      <c r="BSZ158" s="166"/>
      <c r="BTA158" s="166"/>
      <c r="BTB158" s="166"/>
      <c r="BTC158" s="166"/>
      <c r="BTD158" s="166"/>
      <c r="BTE158" s="166"/>
      <c r="BTF158" s="166"/>
      <c r="BTG158" s="166"/>
      <c r="BTH158" s="166"/>
      <c r="BTI158" s="166"/>
      <c r="BTJ158" s="166"/>
      <c r="BTK158" s="166"/>
      <c r="BTL158" s="166"/>
      <c r="BTM158" s="166"/>
      <c r="BTN158" s="166"/>
      <c r="BTO158" s="166"/>
      <c r="BTP158" s="166"/>
      <c r="BTQ158" s="166"/>
      <c r="BTR158" s="166"/>
      <c r="BTS158" s="166"/>
      <c r="BTT158" s="166"/>
      <c r="BTU158" s="166"/>
      <c r="BTV158" s="166"/>
      <c r="BTW158" s="166"/>
      <c r="BTX158" s="166"/>
      <c r="BTY158" s="166"/>
      <c r="BTZ158" s="166"/>
      <c r="BUA158" s="166"/>
      <c r="BUB158" s="166"/>
      <c r="BUC158" s="166"/>
      <c r="BUD158" s="166"/>
      <c r="BUE158" s="166"/>
      <c r="BUF158" s="166"/>
      <c r="BUG158" s="166"/>
      <c r="BUH158" s="166"/>
      <c r="BUI158" s="166"/>
      <c r="BUJ158" s="166"/>
      <c r="BUK158" s="166"/>
      <c r="BUL158" s="166"/>
      <c r="BUM158" s="166"/>
      <c r="BUN158" s="166"/>
      <c r="BUO158" s="166"/>
      <c r="BUP158" s="166"/>
      <c r="BUQ158" s="166"/>
      <c r="BUR158" s="166"/>
      <c r="BUS158" s="166"/>
      <c r="BUT158" s="166"/>
      <c r="BUU158" s="166"/>
      <c r="BUV158" s="166"/>
      <c r="BUW158" s="166"/>
      <c r="BUX158" s="166"/>
      <c r="BUY158" s="166"/>
      <c r="BUZ158" s="166"/>
      <c r="BVA158" s="166"/>
      <c r="BVB158" s="166"/>
      <c r="BVC158" s="166"/>
      <c r="BVD158" s="166"/>
      <c r="BVE158" s="166"/>
      <c r="BVF158" s="166"/>
      <c r="BVG158" s="166"/>
      <c r="BVH158" s="166"/>
      <c r="BVI158" s="166"/>
      <c r="BVJ158" s="166"/>
      <c r="BVK158" s="166"/>
      <c r="BVL158" s="166"/>
      <c r="BVM158" s="166"/>
      <c r="BVN158" s="166"/>
      <c r="BVO158" s="166"/>
      <c r="BVP158" s="166"/>
      <c r="BVQ158" s="166"/>
      <c r="BVR158" s="166"/>
      <c r="BVS158" s="166"/>
      <c r="BVT158" s="166"/>
      <c r="BVU158" s="166"/>
      <c r="BVV158" s="166"/>
      <c r="BVW158" s="166"/>
      <c r="BVX158" s="166"/>
      <c r="BVY158" s="166"/>
      <c r="BVZ158" s="166"/>
      <c r="BWA158" s="166"/>
      <c r="BWB158" s="166"/>
      <c r="BWC158" s="166"/>
      <c r="BWD158" s="166"/>
      <c r="BWE158" s="166"/>
      <c r="BWF158" s="166"/>
      <c r="BWG158" s="166"/>
      <c r="BWH158" s="166"/>
      <c r="BWI158" s="166"/>
      <c r="BWJ158" s="166"/>
      <c r="BWK158" s="166"/>
      <c r="BWL158" s="166"/>
      <c r="BWM158" s="166"/>
      <c r="BWN158" s="166"/>
      <c r="BWO158" s="166"/>
      <c r="BWP158" s="166"/>
      <c r="BWQ158" s="166"/>
      <c r="BWR158" s="166"/>
      <c r="BWS158" s="166"/>
      <c r="BWT158" s="166"/>
      <c r="BWU158" s="166"/>
      <c r="BWV158" s="166"/>
      <c r="BWW158" s="166"/>
      <c r="BWX158" s="166"/>
      <c r="BWY158" s="166"/>
      <c r="BWZ158" s="166"/>
      <c r="BXA158" s="166"/>
      <c r="BXB158" s="166"/>
      <c r="BXC158" s="166"/>
      <c r="BXD158" s="166"/>
      <c r="BXE158" s="166"/>
      <c r="BXF158" s="166"/>
      <c r="BXG158" s="166"/>
      <c r="BXH158" s="166"/>
      <c r="BXI158" s="166"/>
      <c r="BXJ158" s="166"/>
      <c r="BXK158" s="166"/>
      <c r="BXL158" s="166"/>
      <c r="BXM158" s="166"/>
      <c r="BXN158" s="166"/>
      <c r="BXO158" s="166"/>
      <c r="BXP158" s="166"/>
      <c r="BXQ158" s="166"/>
      <c r="BXR158" s="166"/>
      <c r="BXS158" s="166"/>
      <c r="BXT158" s="166"/>
      <c r="BXU158" s="166"/>
      <c r="BXV158" s="166"/>
      <c r="BXW158" s="166"/>
      <c r="BXX158" s="166"/>
      <c r="BXY158" s="166"/>
      <c r="BXZ158" s="166"/>
      <c r="BYA158" s="166"/>
      <c r="BYB158" s="166"/>
      <c r="BYC158" s="166"/>
      <c r="BYD158" s="166"/>
      <c r="BYE158" s="166"/>
      <c r="BYF158" s="166"/>
      <c r="BYG158" s="166"/>
      <c r="BYH158" s="166"/>
      <c r="BYI158" s="166"/>
      <c r="BYJ158" s="166"/>
      <c r="BYK158" s="166"/>
      <c r="BYL158" s="166"/>
      <c r="BYM158" s="166"/>
      <c r="BYN158" s="166"/>
      <c r="BYO158" s="166"/>
      <c r="BYP158" s="166"/>
      <c r="BYQ158" s="166"/>
      <c r="BYR158" s="166"/>
      <c r="BYS158" s="166"/>
      <c r="BYT158" s="166"/>
      <c r="BYU158" s="166"/>
      <c r="BYV158" s="166"/>
      <c r="BYW158" s="166"/>
      <c r="BYX158" s="166"/>
      <c r="BYY158" s="166"/>
      <c r="BYZ158" s="166"/>
      <c r="BZA158" s="166"/>
      <c r="BZB158" s="166"/>
      <c r="BZC158" s="166"/>
      <c r="BZD158" s="166"/>
      <c r="BZE158" s="166"/>
      <c r="BZF158" s="166"/>
      <c r="BZG158" s="166"/>
      <c r="BZH158" s="166"/>
      <c r="BZI158" s="166"/>
      <c r="BZJ158" s="166"/>
      <c r="BZK158" s="166"/>
      <c r="BZL158" s="166"/>
      <c r="BZM158" s="166"/>
      <c r="BZN158" s="166"/>
      <c r="BZO158" s="166"/>
      <c r="BZP158" s="166"/>
      <c r="BZQ158" s="166"/>
      <c r="BZR158" s="166"/>
      <c r="BZS158" s="166"/>
      <c r="BZT158" s="166"/>
      <c r="BZU158" s="166"/>
      <c r="BZV158" s="166"/>
      <c r="BZW158" s="166"/>
      <c r="BZX158" s="166"/>
      <c r="BZY158" s="166"/>
      <c r="BZZ158" s="166"/>
      <c r="CAA158" s="166"/>
      <c r="CAB158" s="166"/>
      <c r="CAC158" s="166"/>
      <c r="CAD158" s="166"/>
      <c r="CAE158" s="166"/>
      <c r="CAF158" s="166"/>
      <c r="CAG158" s="166"/>
      <c r="CAH158" s="166"/>
      <c r="CAI158" s="166"/>
      <c r="CAJ158" s="166"/>
      <c r="CAK158" s="166"/>
      <c r="CAL158" s="166"/>
      <c r="CAM158" s="166"/>
      <c r="CAN158" s="166"/>
      <c r="CAO158" s="166"/>
      <c r="CAP158" s="166"/>
      <c r="CAQ158" s="166"/>
      <c r="CAR158" s="166"/>
      <c r="CAS158" s="166"/>
      <c r="CAT158" s="166"/>
      <c r="CAU158" s="166"/>
      <c r="CAV158" s="166"/>
      <c r="CAW158" s="166"/>
      <c r="CAX158" s="166"/>
      <c r="CAY158" s="166"/>
      <c r="CAZ158" s="166"/>
      <c r="CBA158" s="166"/>
      <c r="CBB158" s="166"/>
      <c r="CBC158" s="166"/>
      <c r="CBD158" s="166"/>
      <c r="CBE158" s="166"/>
      <c r="CBF158" s="166"/>
      <c r="CBG158" s="166"/>
      <c r="CBH158" s="166"/>
      <c r="CBI158" s="166"/>
      <c r="CBJ158" s="166"/>
      <c r="CBK158" s="166"/>
      <c r="CBL158" s="166"/>
      <c r="CBM158" s="166"/>
      <c r="CBN158" s="166"/>
      <c r="CBO158" s="166"/>
      <c r="CBP158" s="166"/>
      <c r="CBQ158" s="166"/>
      <c r="CBR158" s="166"/>
      <c r="CBS158" s="166"/>
      <c r="CBT158" s="166"/>
      <c r="CBU158" s="166"/>
      <c r="CBV158" s="166"/>
      <c r="CBW158" s="166"/>
      <c r="CBX158" s="166"/>
      <c r="CBY158" s="166"/>
      <c r="CBZ158" s="166"/>
      <c r="CCA158" s="166"/>
      <c r="CCB158" s="166"/>
      <c r="CCC158" s="166"/>
      <c r="CCD158" s="166"/>
      <c r="CCE158" s="166"/>
      <c r="CCF158" s="166"/>
      <c r="CCG158" s="166"/>
      <c r="CCH158" s="166"/>
      <c r="CCI158" s="166"/>
      <c r="CCJ158" s="166"/>
      <c r="CCK158" s="166"/>
      <c r="CCL158" s="166"/>
      <c r="CCM158" s="166"/>
      <c r="CCN158" s="166"/>
      <c r="CCO158" s="166"/>
      <c r="CCP158" s="166"/>
      <c r="CCQ158" s="166"/>
      <c r="CCR158" s="166"/>
      <c r="CCS158" s="166"/>
      <c r="CCT158" s="166"/>
      <c r="CCU158" s="166"/>
      <c r="CCV158" s="166"/>
      <c r="CCW158" s="166"/>
      <c r="CCX158" s="166"/>
      <c r="CCY158" s="166"/>
      <c r="CCZ158" s="166"/>
      <c r="CDA158" s="166"/>
      <c r="CDB158" s="166"/>
      <c r="CDC158" s="166"/>
      <c r="CDD158" s="166"/>
      <c r="CDE158" s="166"/>
      <c r="CDF158" s="166"/>
      <c r="CDG158" s="166"/>
      <c r="CDH158" s="166"/>
      <c r="CDI158" s="166"/>
      <c r="CDJ158" s="166"/>
      <c r="CDK158" s="166"/>
      <c r="CDL158" s="166"/>
      <c r="CDM158" s="166"/>
      <c r="CDN158" s="166"/>
      <c r="CDO158" s="166"/>
      <c r="CDP158" s="166"/>
      <c r="CDQ158" s="166"/>
      <c r="CDR158" s="166"/>
      <c r="CDS158" s="166"/>
      <c r="CDT158" s="166"/>
      <c r="CDU158" s="166"/>
      <c r="CDV158" s="166"/>
      <c r="CDW158" s="166"/>
      <c r="CDX158" s="166"/>
      <c r="CDY158" s="166"/>
      <c r="CDZ158" s="166"/>
      <c r="CEA158" s="166"/>
      <c r="CEB158" s="166"/>
      <c r="CEC158" s="166"/>
      <c r="CED158" s="166"/>
      <c r="CEE158" s="166"/>
      <c r="CEF158" s="166"/>
      <c r="CEG158" s="166"/>
      <c r="CEH158" s="166"/>
      <c r="CEI158" s="166"/>
      <c r="CEJ158" s="166"/>
      <c r="CEK158" s="166"/>
      <c r="CEL158" s="166"/>
      <c r="CEM158" s="166"/>
      <c r="CEN158" s="166"/>
      <c r="CEO158" s="166"/>
      <c r="CEP158" s="166"/>
      <c r="CEQ158" s="166"/>
      <c r="CER158" s="166"/>
      <c r="CES158" s="166"/>
      <c r="CET158" s="166"/>
      <c r="CEU158" s="166"/>
      <c r="CEV158" s="166"/>
      <c r="CEW158" s="166"/>
      <c r="CEX158" s="166"/>
      <c r="CEY158" s="166"/>
      <c r="CEZ158" s="166"/>
      <c r="CFA158" s="166"/>
      <c r="CFB158" s="166"/>
      <c r="CFC158" s="166"/>
      <c r="CFD158" s="166"/>
      <c r="CFE158" s="166"/>
      <c r="CFF158" s="166"/>
      <c r="CFG158" s="166"/>
      <c r="CFH158" s="166"/>
      <c r="CFI158" s="166"/>
      <c r="CFJ158" s="166"/>
      <c r="CFK158" s="166"/>
      <c r="CFL158" s="166"/>
      <c r="CFM158" s="166"/>
      <c r="CFN158" s="166"/>
      <c r="CFO158" s="166"/>
      <c r="CFP158" s="166"/>
      <c r="CFQ158" s="166"/>
      <c r="CFR158" s="166"/>
      <c r="CFS158" s="166"/>
      <c r="CFT158" s="166"/>
      <c r="CFU158" s="166"/>
      <c r="CFV158" s="166"/>
      <c r="CFW158" s="166"/>
      <c r="CFX158" s="166"/>
      <c r="CFY158" s="166"/>
      <c r="CFZ158" s="166"/>
      <c r="CGA158" s="166"/>
      <c r="CGB158" s="166"/>
      <c r="CGC158" s="166"/>
      <c r="CGD158" s="166"/>
      <c r="CGE158" s="166"/>
      <c r="CGF158" s="166"/>
      <c r="CGG158" s="166"/>
      <c r="CGH158" s="166"/>
      <c r="CGI158" s="166"/>
      <c r="CGJ158" s="166"/>
      <c r="CGK158" s="166"/>
      <c r="CGL158" s="166"/>
      <c r="CGM158" s="166"/>
      <c r="CGN158" s="166"/>
      <c r="CGO158" s="166"/>
      <c r="CGP158" s="166"/>
      <c r="CGQ158" s="166"/>
      <c r="CGR158" s="166"/>
      <c r="CGS158" s="166"/>
      <c r="CGT158" s="166"/>
      <c r="CGU158" s="166"/>
      <c r="CGV158" s="166"/>
      <c r="CGW158" s="166"/>
      <c r="CGX158" s="166"/>
      <c r="CGY158" s="166"/>
      <c r="CGZ158" s="166"/>
      <c r="CHA158" s="166"/>
      <c r="CHB158" s="166"/>
      <c r="CHC158" s="166"/>
      <c r="CHD158" s="166"/>
      <c r="CHE158" s="166"/>
      <c r="CHF158" s="166"/>
      <c r="CHG158" s="166"/>
      <c r="CHH158" s="166"/>
      <c r="CHI158" s="166"/>
      <c r="CHJ158" s="166"/>
      <c r="CHK158" s="166"/>
      <c r="CHL158" s="166"/>
      <c r="CHM158" s="166"/>
      <c r="CHN158" s="166"/>
      <c r="CHO158" s="166"/>
      <c r="CHP158" s="166"/>
      <c r="CHQ158" s="166"/>
      <c r="CHR158" s="166"/>
      <c r="CHS158" s="166"/>
      <c r="CHT158" s="166"/>
      <c r="CHU158" s="166"/>
      <c r="CHV158" s="166"/>
      <c r="CHW158" s="166"/>
      <c r="CHX158" s="166"/>
      <c r="CHY158" s="166"/>
      <c r="CHZ158" s="166"/>
      <c r="CIA158" s="166"/>
      <c r="CIB158" s="166"/>
      <c r="CIC158" s="166"/>
      <c r="CID158" s="166"/>
      <c r="CIE158" s="166"/>
      <c r="CIF158" s="166"/>
      <c r="CIG158" s="166"/>
      <c r="CIH158" s="166"/>
      <c r="CII158" s="166"/>
      <c r="CIJ158" s="166"/>
      <c r="CIK158" s="166"/>
      <c r="CIL158" s="166"/>
      <c r="CIM158" s="166"/>
      <c r="CIN158" s="166"/>
      <c r="CIO158" s="166"/>
      <c r="CIP158" s="166"/>
      <c r="CIQ158" s="166"/>
      <c r="CIR158" s="166"/>
      <c r="CIS158" s="166"/>
      <c r="CIT158" s="166"/>
      <c r="CIU158" s="166"/>
      <c r="CIV158" s="166"/>
      <c r="CIW158" s="166"/>
      <c r="CIX158" s="166"/>
      <c r="CIY158" s="166"/>
      <c r="CIZ158" s="166"/>
      <c r="CJA158" s="166"/>
      <c r="CJB158" s="166"/>
      <c r="CJC158" s="166"/>
      <c r="CJD158" s="166"/>
      <c r="CJE158" s="166"/>
      <c r="CJF158" s="166"/>
      <c r="CJG158" s="166"/>
      <c r="CJH158" s="166"/>
      <c r="CJI158" s="166"/>
      <c r="CJJ158" s="166"/>
      <c r="CJK158" s="166"/>
      <c r="CJL158" s="166"/>
      <c r="CJM158" s="166"/>
      <c r="CJN158" s="166"/>
      <c r="CJO158" s="166"/>
      <c r="CJP158" s="166"/>
      <c r="CJQ158" s="166"/>
      <c r="CJR158" s="166"/>
      <c r="CJS158" s="166"/>
      <c r="CJT158" s="166"/>
      <c r="CJU158" s="166"/>
      <c r="CJV158" s="166"/>
      <c r="CJW158" s="166"/>
      <c r="CJX158" s="166"/>
      <c r="CJY158" s="166"/>
      <c r="CJZ158" s="166"/>
      <c r="CKA158" s="166"/>
      <c r="CKB158" s="166"/>
      <c r="CKC158" s="166"/>
      <c r="CKD158" s="166"/>
      <c r="CKE158" s="166"/>
      <c r="CKF158" s="166"/>
      <c r="CKG158" s="166"/>
      <c r="CKH158" s="166"/>
      <c r="CKI158" s="166"/>
      <c r="CKJ158" s="166"/>
      <c r="CKK158" s="166"/>
      <c r="CKL158" s="166"/>
      <c r="CKM158" s="166"/>
      <c r="CKN158" s="166"/>
      <c r="CKO158" s="166"/>
      <c r="CKP158" s="166"/>
      <c r="CKQ158" s="166"/>
      <c r="CKR158" s="166"/>
      <c r="CKS158" s="166"/>
      <c r="CKT158" s="166"/>
      <c r="CKU158" s="166"/>
      <c r="CKV158" s="166"/>
      <c r="CKW158" s="166"/>
      <c r="CKX158" s="166"/>
      <c r="CKY158" s="166"/>
      <c r="CKZ158" s="166"/>
      <c r="CLA158" s="166"/>
      <c r="CLB158" s="166"/>
      <c r="CLC158" s="166"/>
      <c r="CLD158" s="166"/>
      <c r="CLE158" s="166"/>
      <c r="CLF158" s="166"/>
      <c r="CLG158" s="166"/>
      <c r="CLH158" s="166"/>
      <c r="CLI158" s="166"/>
      <c r="CLJ158" s="166"/>
      <c r="CLK158" s="166"/>
      <c r="CLL158" s="166"/>
      <c r="CLM158" s="166"/>
      <c r="CLN158" s="166"/>
      <c r="CLO158" s="166"/>
      <c r="CLP158" s="166"/>
      <c r="CLQ158" s="166"/>
      <c r="CLR158" s="166"/>
      <c r="CLS158" s="166"/>
      <c r="CLT158" s="166"/>
      <c r="CLU158" s="166"/>
      <c r="CLV158" s="166"/>
      <c r="CLW158" s="166"/>
      <c r="CLX158" s="166"/>
      <c r="CLY158" s="166"/>
      <c r="CLZ158" s="166"/>
      <c r="CMA158" s="166"/>
      <c r="CMB158" s="166"/>
      <c r="CMC158" s="166"/>
      <c r="CMD158" s="166"/>
      <c r="CME158" s="166"/>
      <c r="CMF158" s="166"/>
      <c r="CMG158" s="166"/>
      <c r="CMH158" s="166"/>
      <c r="CMI158" s="166"/>
      <c r="CMJ158" s="166"/>
      <c r="CMK158" s="166"/>
      <c r="CML158" s="166"/>
      <c r="CMM158" s="166"/>
      <c r="CMN158" s="166"/>
      <c r="CMO158" s="166"/>
      <c r="CMP158" s="166"/>
      <c r="CMQ158" s="166"/>
      <c r="CMR158" s="166"/>
      <c r="CMS158" s="166"/>
      <c r="CMT158" s="166"/>
      <c r="CMU158" s="166"/>
      <c r="CMV158" s="166"/>
      <c r="CMW158" s="166"/>
      <c r="CMX158" s="166"/>
      <c r="CMY158" s="166"/>
      <c r="CMZ158" s="166"/>
      <c r="CNA158" s="166"/>
      <c r="CNB158" s="166"/>
      <c r="CNC158" s="166"/>
      <c r="CND158" s="166"/>
      <c r="CNE158" s="166"/>
      <c r="CNF158" s="166"/>
      <c r="CNG158" s="166"/>
      <c r="CNH158" s="166"/>
      <c r="CNI158" s="166"/>
      <c r="CNJ158" s="166"/>
      <c r="CNK158" s="166"/>
      <c r="CNL158" s="166"/>
      <c r="CNM158" s="166"/>
      <c r="CNN158" s="166"/>
      <c r="CNO158" s="166"/>
      <c r="CNP158" s="166"/>
      <c r="CNQ158" s="166"/>
      <c r="CNR158" s="166"/>
      <c r="CNS158" s="166"/>
      <c r="CNT158" s="166"/>
      <c r="CNU158" s="166"/>
      <c r="CNV158" s="166"/>
      <c r="CNW158" s="166"/>
      <c r="CNX158" s="166"/>
      <c r="CNY158" s="166"/>
      <c r="CNZ158" s="166"/>
      <c r="COA158" s="166"/>
      <c r="COB158" s="166"/>
      <c r="COC158" s="166"/>
      <c r="COD158" s="166"/>
      <c r="COE158" s="166"/>
      <c r="COF158" s="166"/>
      <c r="COG158" s="166"/>
      <c r="COH158" s="166"/>
      <c r="COI158" s="166"/>
      <c r="COJ158" s="166"/>
      <c r="COK158" s="166"/>
      <c r="COL158" s="166"/>
      <c r="COM158" s="166"/>
      <c r="CON158" s="166"/>
      <c r="COO158" s="166"/>
      <c r="COP158" s="166"/>
      <c r="COQ158" s="166"/>
      <c r="COR158" s="166"/>
      <c r="COS158" s="166"/>
      <c r="COT158" s="166"/>
      <c r="COU158" s="166"/>
      <c r="COV158" s="166"/>
      <c r="COW158" s="166"/>
      <c r="COX158" s="166"/>
      <c r="COY158" s="166"/>
      <c r="COZ158" s="166"/>
      <c r="CPA158" s="166"/>
      <c r="CPB158" s="166"/>
      <c r="CPC158" s="166"/>
      <c r="CPD158" s="166"/>
      <c r="CPE158" s="166"/>
      <c r="CPF158" s="166"/>
      <c r="CPG158" s="166"/>
      <c r="CPH158" s="166"/>
      <c r="CPI158" s="166"/>
      <c r="CPJ158" s="166"/>
      <c r="CPK158" s="166"/>
      <c r="CPL158" s="166"/>
      <c r="CPM158" s="166"/>
      <c r="CPN158" s="166"/>
      <c r="CPO158" s="166"/>
      <c r="CPP158" s="166"/>
      <c r="CPQ158" s="166"/>
      <c r="CPR158" s="166"/>
      <c r="CPS158" s="166"/>
      <c r="CPT158" s="166"/>
      <c r="CPU158" s="166"/>
      <c r="CPV158" s="166"/>
      <c r="CPW158" s="166"/>
      <c r="CPX158" s="166"/>
      <c r="CPY158" s="166"/>
      <c r="CPZ158" s="166"/>
      <c r="CQA158" s="166"/>
      <c r="CQB158" s="166"/>
      <c r="CQC158" s="166"/>
      <c r="CQD158" s="166"/>
      <c r="CQE158" s="166"/>
      <c r="CQF158" s="166"/>
      <c r="CQG158" s="166"/>
      <c r="CQH158" s="166"/>
      <c r="CQI158" s="166"/>
      <c r="CQJ158" s="166"/>
      <c r="CQK158" s="166"/>
      <c r="CQL158" s="166"/>
      <c r="CQM158" s="166"/>
      <c r="CQN158" s="166"/>
      <c r="CQO158" s="166"/>
      <c r="CQP158" s="166"/>
      <c r="CQQ158" s="166"/>
      <c r="CQR158" s="166"/>
      <c r="CQS158" s="166"/>
      <c r="CQT158" s="166"/>
      <c r="CQU158" s="166"/>
      <c r="CQV158" s="166"/>
      <c r="CQW158" s="166"/>
      <c r="CQX158" s="166"/>
      <c r="CQY158" s="166"/>
      <c r="CQZ158" s="166"/>
      <c r="CRA158" s="166"/>
      <c r="CRB158" s="166"/>
      <c r="CRC158" s="166"/>
      <c r="CRD158" s="166"/>
      <c r="CRE158" s="166"/>
      <c r="CRF158" s="166"/>
      <c r="CRG158" s="166"/>
      <c r="CRH158" s="166"/>
      <c r="CRI158" s="166"/>
      <c r="CRJ158" s="166"/>
      <c r="CRK158" s="166"/>
      <c r="CRL158" s="166"/>
      <c r="CRM158" s="166"/>
      <c r="CRN158" s="166"/>
      <c r="CRO158" s="166"/>
      <c r="CRP158" s="166"/>
      <c r="CRQ158" s="166"/>
      <c r="CRR158" s="166"/>
      <c r="CRS158" s="166"/>
      <c r="CRT158" s="166"/>
      <c r="CRU158" s="166"/>
      <c r="CRV158" s="166"/>
      <c r="CRW158" s="166"/>
      <c r="CRX158" s="166"/>
      <c r="CRY158" s="166"/>
      <c r="CRZ158" s="166"/>
      <c r="CSA158" s="166"/>
      <c r="CSB158" s="166"/>
      <c r="CSC158" s="166"/>
      <c r="CSD158" s="166"/>
      <c r="CSE158" s="166"/>
      <c r="CSF158" s="166"/>
      <c r="CSG158" s="166"/>
      <c r="CSH158" s="166"/>
      <c r="CSI158" s="166"/>
      <c r="CSJ158" s="166"/>
      <c r="CSK158" s="166"/>
      <c r="CSL158" s="166"/>
      <c r="CSM158" s="166"/>
      <c r="CSN158" s="166"/>
      <c r="CSO158" s="166"/>
      <c r="CSP158" s="166"/>
      <c r="CSQ158" s="166"/>
      <c r="CSR158" s="166"/>
      <c r="CSS158" s="166"/>
      <c r="CST158" s="166"/>
      <c r="CSU158" s="166"/>
      <c r="CSV158" s="166"/>
      <c r="CSW158" s="166"/>
      <c r="CSX158" s="166"/>
      <c r="CSY158" s="166"/>
      <c r="CSZ158" s="166"/>
      <c r="CTA158" s="166"/>
      <c r="CTB158" s="166"/>
      <c r="CTC158" s="166"/>
      <c r="CTD158" s="166"/>
      <c r="CTE158" s="166"/>
      <c r="CTF158" s="166"/>
      <c r="CTG158" s="166"/>
      <c r="CTH158" s="166"/>
      <c r="CTI158" s="166"/>
      <c r="CTJ158" s="166"/>
      <c r="CTK158" s="166"/>
      <c r="CTL158" s="166"/>
      <c r="CTM158" s="166"/>
      <c r="CTN158" s="166"/>
      <c r="CTO158" s="166"/>
      <c r="CTP158" s="166"/>
      <c r="CTQ158" s="166"/>
      <c r="CTR158" s="166"/>
      <c r="CTS158" s="166"/>
      <c r="CTT158" s="166"/>
      <c r="CTU158" s="166"/>
      <c r="CTV158" s="166"/>
      <c r="CTW158" s="166"/>
      <c r="CTX158" s="166"/>
      <c r="CTY158" s="166"/>
      <c r="CTZ158" s="166"/>
      <c r="CUA158" s="166"/>
      <c r="CUB158" s="166"/>
      <c r="CUC158" s="166"/>
      <c r="CUD158" s="166"/>
      <c r="CUE158" s="166"/>
      <c r="CUF158" s="166"/>
      <c r="CUG158" s="166"/>
      <c r="CUH158" s="166"/>
      <c r="CUI158" s="166"/>
      <c r="CUJ158" s="166"/>
      <c r="CUK158" s="166"/>
      <c r="CUL158" s="166"/>
      <c r="CUM158" s="166"/>
      <c r="CUN158" s="166"/>
      <c r="CUO158" s="166"/>
      <c r="CUP158" s="166"/>
      <c r="CUQ158" s="166"/>
      <c r="CUR158" s="166"/>
      <c r="CUS158" s="166"/>
      <c r="CUT158" s="166"/>
      <c r="CUU158" s="166"/>
      <c r="CUV158" s="166"/>
      <c r="CUW158" s="166"/>
      <c r="CUX158" s="166"/>
      <c r="CUY158" s="166"/>
      <c r="CUZ158" s="166"/>
      <c r="CVA158" s="166"/>
      <c r="CVB158" s="166"/>
      <c r="CVC158" s="166"/>
      <c r="CVD158" s="166"/>
      <c r="CVE158" s="166"/>
      <c r="CVF158" s="166"/>
      <c r="CVG158" s="166"/>
      <c r="CVH158" s="166"/>
      <c r="CVI158" s="166"/>
      <c r="CVJ158" s="166"/>
      <c r="CVK158" s="166"/>
      <c r="CVL158" s="166"/>
      <c r="CVM158" s="166"/>
      <c r="CVN158" s="166"/>
      <c r="CVO158" s="166"/>
      <c r="CVP158" s="166"/>
      <c r="CVQ158" s="166"/>
      <c r="CVR158" s="166"/>
      <c r="CVS158" s="166"/>
      <c r="CVT158" s="166"/>
      <c r="CVU158" s="166"/>
      <c r="CVV158" s="166"/>
      <c r="CVW158" s="166"/>
      <c r="CVX158" s="166"/>
      <c r="CVY158" s="166"/>
      <c r="CVZ158" s="166"/>
      <c r="CWA158" s="166"/>
      <c r="CWB158" s="166"/>
      <c r="CWC158" s="166"/>
      <c r="CWD158" s="166"/>
      <c r="CWE158" s="166"/>
      <c r="CWF158" s="166"/>
      <c r="CWG158" s="166"/>
      <c r="CWH158" s="166"/>
      <c r="CWI158" s="166"/>
      <c r="CWJ158" s="166"/>
      <c r="CWK158" s="166"/>
      <c r="CWL158" s="166"/>
      <c r="CWM158" s="166"/>
      <c r="CWN158" s="166"/>
      <c r="CWO158" s="166"/>
      <c r="CWP158" s="166"/>
      <c r="CWQ158" s="166"/>
      <c r="CWR158" s="166"/>
      <c r="CWS158" s="166"/>
      <c r="CWT158" s="166"/>
      <c r="CWU158" s="166"/>
      <c r="CWV158" s="166"/>
      <c r="CWW158" s="166"/>
      <c r="CWX158" s="166"/>
      <c r="CWY158" s="166"/>
      <c r="CWZ158" s="166"/>
      <c r="CXA158" s="166"/>
      <c r="CXB158" s="166"/>
      <c r="CXC158" s="166"/>
      <c r="CXD158" s="166"/>
      <c r="CXE158" s="166"/>
      <c r="CXF158" s="166"/>
      <c r="CXG158" s="166"/>
      <c r="CXH158" s="166"/>
      <c r="CXI158" s="166"/>
      <c r="CXJ158" s="166"/>
      <c r="CXK158" s="166"/>
      <c r="CXL158" s="166"/>
      <c r="CXM158" s="166"/>
      <c r="CXN158" s="166"/>
      <c r="CXO158" s="166"/>
      <c r="CXP158" s="166"/>
      <c r="CXQ158" s="166"/>
      <c r="CXR158" s="166"/>
      <c r="CXS158" s="166"/>
      <c r="CXT158" s="166"/>
      <c r="CXU158" s="166"/>
      <c r="CXV158" s="166"/>
      <c r="CXW158" s="166"/>
      <c r="CXX158" s="166"/>
      <c r="CXY158" s="166"/>
      <c r="CXZ158" s="166"/>
      <c r="CYA158" s="166"/>
      <c r="CYB158" s="166"/>
      <c r="CYC158" s="166"/>
      <c r="CYD158" s="166"/>
      <c r="CYE158" s="166"/>
      <c r="CYF158" s="166"/>
      <c r="CYG158" s="166"/>
      <c r="CYH158" s="166"/>
      <c r="CYI158" s="166"/>
      <c r="CYJ158" s="166"/>
      <c r="CYK158" s="166"/>
      <c r="CYL158" s="166"/>
      <c r="CYM158" s="166"/>
      <c r="CYN158" s="166"/>
      <c r="CYO158" s="166"/>
      <c r="CYP158" s="166"/>
      <c r="CYQ158" s="166"/>
      <c r="CYR158" s="166"/>
      <c r="CYS158" s="166"/>
      <c r="CYT158" s="166"/>
      <c r="CYU158" s="166"/>
      <c r="CYV158" s="166"/>
      <c r="CYW158" s="166"/>
      <c r="CYX158" s="166"/>
      <c r="CYY158" s="166"/>
      <c r="CYZ158" s="166"/>
      <c r="CZA158" s="166"/>
      <c r="CZB158" s="166"/>
      <c r="CZC158" s="166"/>
      <c r="CZD158" s="166"/>
      <c r="CZE158" s="166"/>
      <c r="CZF158" s="166"/>
      <c r="CZG158" s="166"/>
      <c r="CZH158" s="166"/>
      <c r="CZI158" s="166"/>
      <c r="CZJ158" s="166"/>
      <c r="CZK158" s="166"/>
      <c r="CZL158" s="166"/>
      <c r="CZM158" s="166"/>
      <c r="CZN158" s="166"/>
      <c r="CZO158" s="166"/>
      <c r="CZP158" s="166"/>
      <c r="CZQ158" s="166"/>
      <c r="CZR158" s="166"/>
      <c r="CZS158" s="166"/>
      <c r="CZT158" s="166"/>
      <c r="CZU158" s="166"/>
      <c r="CZV158" s="166"/>
      <c r="CZW158" s="166"/>
      <c r="CZX158" s="166"/>
      <c r="CZY158" s="166"/>
      <c r="CZZ158" s="166"/>
      <c r="DAA158" s="166"/>
      <c r="DAB158" s="166"/>
      <c r="DAC158" s="166"/>
      <c r="DAD158" s="166"/>
      <c r="DAE158" s="166"/>
      <c r="DAF158" s="166"/>
      <c r="DAG158" s="166"/>
      <c r="DAH158" s="166"/>
      <c r="DAI158" s="166"/>
      <c r="DAJ158" s="166"/>
      <c r="DAK158" s="166"/>
      <c r="DAL158" s="166"/>
      <c r="DAM158" s="166"/>
      <c r="DAN158" s="166"/>
      <c r="DAO158" s="166"/>
      <c r="DAP158" s="166"/>
      <c r="DAQ158" s="166"/>
      <c r="DAR158" s="166"/>
      <c r="DAS158" s="166"/>
      <c r="DAT158" s="166"/>
      <c r="DAU158" s="166"/>
      <c r="DAV158" s="166"/>
      <c r="DAW158" s="166"/>
      <c r="DAX158" s="166"/>
      <c r="DAY158" s="166"/>
      <c r="DAZ158" s="166"/>
      <c r="DBA158" s="166"/>
      <c r="DBB158" s="166"/>
      <c r="DBC158" s="166"/>
      <c r="DBD158" s="166"/>
      <c r="DBE158" s="166"/>
      <c r="DBF158" s="166"/>
      <c r="DBG158" s="166"/>
      <c r="DBH158" s="166"/>
      <c r="DBI158" s="166"/>
      <c r="DBJ158" s="166"/>
      <c r="DBK158" s="166"/>
      <c r="DBL158" s="166"/>
      <c r="DBM158" s="166"/>
      <c r="DBN158" s="166"/>
      <c r="DBO158" s="166"/>
      <c r="DBP158" s="166"/>
      <c r="DBQ158" s="166"/>
      <c r="DBR158" s="166"/>
      <c r="DBS158" s="166"/>
      <c r="DBT158" s="166"/>
      <c r="DBU158" s="166"/>
      <c r="DBV158" s="166"/>
      <c r="DBW158" s="166"/>
      <c r="DBX158" s="166"/>
      <c r="DBY158" s="166"/>
      <c r="DBZ158" s="166"/>
      <c r="DCA158" s="166"/>
      <c r="DCB158" s="166"/>
      <c r="DCC158" s="166"/>
      <c r="DCD158" s="166"/>
      <c r="DCE158" s="166"/>
      <c r="DCF158" s="166"/>
      <c r="DCG158" s="166"/>
      <c r="DCH158" s="166"/>
      <c r="DCI158" s="166"/>
      <c r="DCJ158" s="166"/>
      <c r="DCK158" s="166"/>
      <c r="DCL158" s="166"/>
      <c r="DCM158" s="166"/>
      <c r="DCN158" s="166"/>
      <c r="DCO158" s="166"/>
      <c r="DCP158" s="166"/>
      <c r="DCQ158" s="166"/>
      <c r="DCR158" s="166"/>
      <c r="DCS158" s="166"/>
      <c r="DCT158" s="166"/>
      <c r="DCU158" s="166"/>
      <c r="DCV158" s="166"/>
      <c r="DCW158" s="166"/>
      <c r="DCX158" s="166"/>
      <c r="DCY158" s="166"/>
      <c r="DCZ158" s="166"/>
      <c r="DDA158" s="166"/>
      <c r="DDB158" s="166"/>
      <c r="DDC158" s="166"/>
      <c r="DDD158" s="166"/>
      <c r="DDE158" s="166"/>
      <c r="DDF158" s="166"/>
      <c r="DDG158" s="166"/>
      <c r="DDH158" s="166"/>
      <c r="DDI158" s="166"/>
      <c r="DDJ158" s="166"/>
      <c r="DDK158" s="166"/>
      <c r="DDL158" s="166"/>
      <c r="DDM158" s="166"/>
      <c r="DDN158" s="166"/>
      <c r="DDO158" s="166"/>
      <c r="DDP158" s="166"/>
      <c r="DDQ158" s="166"/>
      <c r="DDR158" s="166"/>
      <c r="DDS158" s="166"/>
      <c r="DDT158" s="166"/>
      <c r="DDU158" s="166"/>
      <c r="DDV158" s="166"/>
      <c r="DDW158" s="166"/>
      <c r="DDX158" s="166"/>
      <c r="DDY158" s="166"/>
      <c r="DDZ158" s="166"/>
      <c r="DEA158" s="166"/>
      <c r="DEB158" s="166"/>
      <c r="DEC158" s="166"/>
      <c r="DED158" s="166"/>
      <c r="DEE158" s="166"/>
      <c r="DEF158" s="166"/>
      <c r="DEG158" s="166"/>
      <c r="DEH158" s="166"/>
      <c r="DEI158" s="166"/>
      <c r="DEJ158" s="166"/>
      <c r="DEK158" s="166"/>
      <c r="DEL158" s="166"/>
      <c r="DEM158" s="166"/>
      <c r="DEN158" s="166"/>
      <c r="DEO158" s="166"/>
      <c r="DEP158" s="166"/>
      <c r="DEQ158" s="166"/>
      <c r="DER158" s="166"/>
      <c r="DES158" s="166"/>
      <c r="DET158" s="166"/>
      <c r="DEU158" s="166"/>
      <c r="DEV158" s="166"/>
      <c r="DEW158" s="166"/>
      <c r="DEX158" s="166"/>
      <c r="DEY158" s="166"/>
      <c r="DEZ158" s="166"/>
      <c r="DFA158" s="166"/>
      <c r="DFB158" s="166"/>
      <c r="DFC158" s="166"/>
      <c r="DFD158" s="166"/>
      <c r="DFE158" s="166"/>
      <c r="DFF158" s="166"/>
      <c r="DFG158" s="166"/>
      <c r="DFH158" s="166"/>
      <c r="DFI158" s="166"/>
      <c r="DFJ158" s="166"/>
      <c r="DFK158" s="166"/>
      <c r="DFL158" s="166"/>
      <c r="DFM158" s="166"/>
      <c r="DFN158" s="166"/>
      <c r="DFO158" s="166"/>
      <c r="DFP158" s="166"/>
      <c r="DFQ158" s="166"/>
      <c r="DFR158" s="166"/>
      <c r="DFS158" s="166"/>
      <c r="DFT158" s="166"/>
      <c r="DFU158" s="166"/>
      <c r="DFV158" s="166"/>
      <c r="DFW158" s="166"/>
      <c r="DFX158" s="166"/>
      <c r="DFY158" s="166"/>
      <c r="DFZ158" s="166"/>
      <c r="DGA158" s="166"/>
      <c r="DGB158" s="166"/>
      <c r="DGC158" s="166"/>
      <c r="DGD158" s="166"/>
      <c r="DGE158" s="166"/>
      <c r="DGF158" s="166"/>
      <c r="DGG158" s="166"/>
      <c r="DGH158" s="166"/>
      <c r="DGI158" s="166"/>
      <c r="DGJ158" s="166"/>
      <c r="DGK158" s="166"/>
      <c r="DGL158" s="166"/>
      <c r="DGM158" s="166"/>
      <c r="DGN158" s="166"/>
      <c r="DGO158" s="166"/>
      <c r="DGP158" s="166"/>
      <c r="DGQ158" s="166"/>
      <c r="DGR158" s="166"/>
      <c r="DGS158" s="166"/>
      <c r="DGT158" s="166"/>
      <c r="DGU158" s="166"/>
      <c r="DGV158" s="166"/>
      <c r="DGW158" s="166"/>
      <c r="DGX158" s="166"/>
      <c r="DGY158" s="166"/>
      <c r="DGZ158" s="166"/>
      <c r="DHA158" s="166"/>
      <c r="DHB158" s="166"/>
      <c r="DHC158" s="166"/>
      <c r="DHD158" s="166"/>
      <c r="DHE158" s="166"/>
      <c r="DHF158" s="166"/>
      <c r="DHG158" s="166"/>
      <c r="DHH158" s="166"/>
      <c r="DHI158" s="166"/>
      <c r="DHJ158" s="166"/>
      <c r="DHK158" s="166"/>
      <c r="DHL158" s="166"/>
      <c r="DHM158" s="166"/>
      <c r="DHN158" s="166"/>
      <c r="DHO158" s="166"/>
      <c r="DHP158" s="166"/>
      <c r="DHQ158" s="166"/>
      <c r="DHR158" s="166"/>
      <c r="DHS158" s="166"/>
      <c r="DHT158" s="166"/>
      <c r="DHU158" s="166"/>
      <c r="DHV158" s="166"/>
      <c r="DHW158" s="166"/>
      <c r="DHX158" s="166"/>
      <c r="DHY158" s="166"/>
      <c r="DHZ158" s="166"/>
      <c r="DIA158" s="166"/>
      <c r="DIB158" s="166"/>
      <c r="DIC158" s="166"/>
      <c r="DID158" s="166"/>
      <c r="DIE158" s="166"/>
      <c r="DIF158" s="166"/>
      <c r="DIG158" s="166"/>
      <c r="DIH158" s="166"/>
      <c r="DII158" s="166"/>
      <c r="DIJ158" s="166"/>
      <c r="DIK158" s="166"/>
      <c r="DIL158" s="166"/>
      <c r="DIM158" s="166"/>
      <c r="DIN158" s="166"/>
      <c r="DIO158" s="166"/>
      <c r="DIP158" s="166"/>
      <c r="DIQ158" s="166"/>
      <c r="DIR158" s="166"/>
      <c r="DIS158" s="166"/>
      <c r="DIT158" s="166"/>
      <c r="DIU158" s="166"/>
      <c r="DIV158" s="166"/>
      <c r="DIW158" s="166"/>
      <c r="DIX158" s="166"/>
      <c r="DIY158" s="166"/>
      <c r="DIZ158" s="166"/>
      <c r="DJA158" s="166"/>
      <c r="DJB158" s="166"/>
      <c r="DJC158" s="166"/>
      <c r="DJD158" s="166"/>
      <c r="DJE158" s="166"/>
      <c r="DJF158" s="166"/>
      <c r="DJG158" s="166"/>
      <c r="DJH158" s="166"/>
      <c r="DJI158" s="166"/>
      <c r="DJJ158" s="166"/>
      <c r="DJK158" s="166"/>
      <c r="DJL158" s="166"/>
      <c r="DJM158" s="166"/>
      <c r="DJN158" s="166"/>
      <c r="DJO158" s="166"/>
      <c r="DJP158" s="166"/>
      <c r="DJQ158" s="166"/>
      <c r="DJR158" s="166"/>
      <c r="DJS158" s="166"/>
      <c r="DJT158" s="166"/>
      <c r="DJU158" s="166"/>
      <c r="DJV158" s="166"/>
      <c r="DJW158" s="166"/>
      <c r="DJX158" s="166"/>
      <c r="DJY158" s="166"/>
      <c r="DJZ158" s="166"/>
      <c r="DKA158" s="166"/>
      <c r="DKB158" s="166"/>
      <c r="DKC158" s="166"/>
      <c r="DKD158" s="166"/>
      <c r="DKE158" s="166"/>
      <c r="DKF158" s="166"/>
      <c r="DKG158" s="166"/>
      <c r="DKH158" s="166"/>
      <c r="DKI158" s="166"/>
      <c r="DKJ158" s="166"/>
      <c r="DKK158" s="166"/>
      <c r="DKL158" s="166"/>
      <c r="DKM158" s="166"/>
      <c r="DKN158" s="166"/>
      <c r="DKO158" s="166"/>
      <c r="DKP158" s="166"/>
      <c r="DKQ158" s="166"/>
      <c r="DKR158" s="166"/>
      <c r="DKS158" s="166"/>
      <c r="DKT158" s="166"/>
      <c r="DKU158" s="166"/>
      <c r="DKV158" s="166"/>
      <c r="DKW158" s="166"/>
      <c r="DKX158" s="166"/>
      <c r="DKY158" s="166"/>
      <c r="DKZ158" s="166"/>
      <c r="DLA158" s="166"/>
      <c r="DLB158" s="166"/>
      <c r="DLC158" s="166"/>
      <c r="DLD158" s="166"/>
      <c r="DLE158" s="166"/>
      <c r="DLF158" s="166"/>
      <c r="DLG158" s="166"/>
      <c r="DLH158" s="166"/>
      <c r="DLI158" s="166"/>
      <c r="DLJ158" s="166"/>
      <c r="DLK158" s="166"/>
      <c r="DLL158" s="166"/>
      <c r="DLM158" s="166"/>
      <c r="DLN158" s="166"/>
      <c r="DLO158" s="166"/>
      <c r="DLP158" s="166"/>
      <c r="DLQ158" s="166"/>
      <c r="DLR158" s="166"/>
      <c r="DLS158" s="166"/>
      <c r="DLT158" s="166"/>
      <c r="DLU158" s="166"/>
      <c r="DLV158" s="166"/>
      <c r="DLW158" s="166"/>
      <c r="DLX158" s="166"/>
      <c r="DLY158" s="166"/>
      <c r="DLZ158" s="166"/>
      <c r="DMA158" s="166"/>
      <c r="DMB158" s="166"/>
      <c r="DMC158" s="166"/>
      <c r="DMD158" s="166"/>
      <c r="DME158" s="166"/>
      <c r="DMF158" s="166"/>
      <c r="DMG158" s="166"/>
      <c r="DMH158" s="166"/>
      <c r="DMI158" s="166"/>
      <c r="DMJ158" s="166"/>
      <c r="DMK158" s="166"/>
      <c r="DML158" s="166"/>
      <c r="DMM158" s="166"/>
      <c r="DMN158" s="166"/>
      <c r="DMO158" s="166"/>
      <c r="DMP158" s="166"/>
      <c r="DMQ158" s="166"/>
      <c r="DMR158" s="166"/>
      <c r="DMS158" s="166"/>
      <c r="DMT158" s="166"/>
      <c r="DMU158" s="166"/>
      <c r="DMV158" s="166"/>
      <c r="DMW158" s="166"/>
      <c r="DMX158" s="166"/>
      <c r="DMY158" s="166"/>
      <c r="DMZ158" s="166"/>
      <c r="DNA158" s="166"/>
      <c r="DNB158" s="166"/>
      <c r="DNC158" s="166"/>
      <c r="DND158" s="166"/>
      <c r="DNE158" s="166"/>
      <c r="DNF158" s="166"/>
      <c r="DNG158" s="166"/>
      <c r="DNH158" s="166"/>
      <c r="DNI158" s="166"/>
      <c r="DNJ158" s="166"/>
      <c r="DNK158" s="166"/>
      <c r="DNL158" s="166"/>
      <c r="DNM158" s="166"/>
      <c r="DNN158" s="166"/>
      <c r="DNO158" s="166"/>
      <c r="DNP158" s="166"/>
      <c r="DNQ158" s="166"/>
      <c r="DNR158" s="166"/>
      <c r="DNS158" s="166"/>
      <c r="DNT158" s="166"/>
      <c r="DNU158" s="166"/>
      <c r="DNV158" s="166"/>
      <c r="DNW158" s="166"/>
      <c r="DNX158" s="166"/>
      <c r="DNY158" s="166"/>
      <c r="DNZ158" s="166"/>
      <c r="DOA158" s="166"/>
      <c r="DOB158" s="166"/>
      <c r="DOC158" s="166"/>
      <c r="DOD158" s="166"/>
      <c r="DOE158" s="166"/>
      <c r="DOF158" s="166"/>
      <c r="DOG158" s="166"/>
      <c r="DOH158" s="166"/>
      <c r="DOI158" s="166"/>
      <c r="DOJ158" s="166"/>
      <c r="DOK158" s="166"/>
      <c r="DOL158" s="166"/>
      <c r="DOM158" s="166"/>
      <c r="DON158" s="166"/>
      <c r="DOO158" s="166"/>
      <c r="DOP158" s="166"/>
      <c r="DOQ158" s="166"/>
      <c r="DOR158" s="166"/>
      <c r="DOS158" s="166"/>
      <c r="DOT158" s="166"/>
      <c r="DOU158" s="166"/>
      <c r="DOV158" s="166"/>
      <c r="DOW158" s="166"/>
      <c r="DOX158" s="166"/>
      <c r="DOY158" s="166"/>
      <c r="DOZ158" s="166"/>
      <c r="DPA158" s="166"/>
      <c r="DPB158" s="166"/>
      <c r="DPC158" s="166"/>
      <c r="DPD158" s="166"/>
      <c r="DPE158" s="166"/>
      <c r="DPF158" s="166"/>
      <c r="DPG158" s="166"/>
    </row>
    <row r="159" spans="1:3127" s="166" customFormat="1" ht="24.75">
      <c r="A159" s="191" t="s">
        <v>1084</v>
      </c>
      <c r="B159" s="191" t="s">
        <v>1987</v>
      </c>
      <c r="C159" s="191" t="s">
        <v>19</v>
      </c>
      <c r="D159" s="191" t="s">
        <v>50</v>
      </c>
      <c r="E159" s="191" t="s">
        <v>2163</v>
      </c>
      <c r="F159" s="191" t="s">
        <v>24</v>
      </c>
      <c r="G159" s="191" t="s">
        <v>36</v>
      </c>
      <c r="H159" s="191" t="s">
        <v>1972</v>
      </c>
      <c r="I159" s="191" t="s">
        <v>1005</v>
      </c>
      <c r="J159" s="191" t="s">
        <v>1973</v>
      </c>
      <c r="K159" s="191" t="s">
        <v>53</v>
      </c>
      <c r="L159" s="180" t="s">
        <v>1432</v>
      </c>
      <c r="M159" s="192" t="s">
        <v>14</v>
      </c>
      <c r="N159" s="192">
        <v>4000</v>
      </c>
      <c r="O159" s="192">
        <v>600</v>
      </c>
      <c r="P159" s="180" t="s">
        <v>1432</v>
      </c>
      <c r="Q159" s="193">
        <v>2917.5</v>
      </c>
      <c r="R159" s="194" t="s">
        <v>2121</v>
      </c>
      <c r="S159" s="191" t="s">
        <v>1975</v>
      </c>
      <c r="T159" s="192"/>
      <c r="U159" s="5"/>
      <c r="V159" s="5"/>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row>
    <row r="160" spans="1:3127" s="166" customFormat="1" ht="96.75">
      <c r="A160" s="184" t="s">
        <v>1085</v>
      </c>
      <c r="B160" s="184" t="s">
        <v>1983</v>
      </c>
      <c r="C160" s="184" t="s">
        <v>19</v>
      </c>
      <c r="D160" s="184" t="s">
        <v>50</v>
      </c>
      <c r="E160" s="184" t="s">
        <v>439</v>
      </c>
      <c r="F160" s="184" t="s">
        <v>24</v>
      </c>
      <c r="G160" s="184" t="s">
        <v>36</v>
      </c>
      <c r="H160" s="184" t="s">
        <v>1972</v>
      </c>
      <c r="I160" s="184" t="s">
        <v>1005</v>
      </c>
      <c r="J160" s="184" t="s">
        <v>1979</v>
      </c>
      <c r="K160" s="184" t="s">
        <v>52</v>
      </c>
      <c r="L160" s="180" t="s">
        <v>1432</v>
      </c>
      <c r="M160" s="185" t="s">
        <v>2117</v>
      </c>
      <c r="N160" s="185">
        <v>3004</v>
      </c>
      <c r="O160" s="185">
        <v>2530</v>
      </c>
      <c r="P160" s="180" t="s">
        <v>1432</v>
      </c>
      <c r="Q160" s="196">
        <v>34729</v>
      </c>
      <c r="R160" s="190" t="s">
        <v>1984</v>
      </c>
      <c r="S160" s="189" t="s">
        <v>2164</v>
      </c>
      <c r="T160" s="185"/>
      <c r="U160" s="5"/>
      <c r="V160" s="5"/>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row>
    <row r="161" spans="1:3127" s="166" customFormat="1" ht="36.75">
      <c r="A161" s="184" t="s">
        <v>1086</v>
      </c>
      <c r="B161" s="184" t="s">
        <v>1983</v>
      </c>
      <c r="C161" s="184" t="s">
        <v>19</v>
      </c>
      <c r="D161" s="184" t="s">
        <v>28</v>
      </c>
      <c r="E161" s="184" t="s">
        <v>2165</v>
      </c>
      <c r="F161" s="184" t="s">
        <v>24</v>
      </c>
      <c r="G161" s="184" t="s">
        <v>36</v>
      </c>
      <c r="H161" s="184" t="s">
        <v>1972</v>
      </c>
      <c r="I161" s="184" t="s">
        <v>1005</v>
      </c>
      <c r="J161" s="184" t="s">
        <v>1979</v>
      </c>
      <c r="K161" s="184" t="s">
        <v>52</v>
      </c>
      <c r="L161" s="180" t="s">
        <v>1432</v>
      </c>
      <c r="M161" s="185" t="s">
        <v>2048</v>
      </c>
      <c r="N161" s="185">
        <v>716</v>
      </c>
      <c r="O161" s="185">
        <v>650</v>
      </c>
      <c r="P161" s="180" t="s">
        <v>1432</v>
      </c>
      <c r="Q161" s="196">
        <v>31124</v>
      </c>
      <c r="R161" s="190" t="s">
        <v>2166</v>
      </c>
      <c r="S161" s="189" t="s">
        <v>2167</v>
      </c>
      <c r="T161" s="185"/>
      <c r="U161" s="5"/>
      <c r="V161" s="5"/>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row>
    <row r="162" spans="1:3127" s="166" customFormat="1" ht="132.75">
      <c r="A162" s="184" t="s">
        <v>1087</v>
      </c>
      <c r="B162" s="184" t="s">
        <v>1983</v>
      </c>
      <c r="C162" s="184" t="s">
        <v>19</v>
      </c>
      <c r="D162" s="184" t="s">
        <v>34</v>
      </c>
      <c r="E162" s="184" t="s">
        <v>2168</v>
      </c>
      <c r="F162" s="184" t="s">
        <v>24</v>
      </c>
      <c r="G162" s="184" t="s">
        <v>36</v>
      </c>
      <c r="H162" s="184" t="s">
        <v>1972</v>
      </c>
      <c r="I162" s="184" t="s">
        <v>1005</v>
      </c>
      <c r="J162" s="184" t="s">
        <v>1979</v>
      </c>
      <c r="K162" s="184" t="s">
        <v>52</v>
      </c>
      <c r="L162" s="180" t="s">
        <v>1432</v>
      </c>
      <c r="M162" s="185" t="s">
        <v>2095</v>
      </c>
      <c r="N162" s="185">
        <v>22621</v>
      </c>
      <c r="O162" s="185">
        <v>19200</v>
      </c>
      <c r="P162" s="180" t="s">
        <v>1432</v>
      </c>
      <c r="Q162" s="196">
        <v>67801.046000000002</v>
      </c>
      <c r="R162" s="190" t="s">
        <v>2169</v>
      </c>
      <c r="S162" s="189" t="s">
        <v>2170</v>
      </c>
      <c r="T162" s="185"/>
      <c r="U162" s="5"/>
      <c r="V162" s="5"/>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row>
    <row r="163" spans="1:3127" s="166" customFormat="1" ht="132.75">
      <c r="A163" s="184" t="s">
        <v>1088</v>
      </c>
      <c r="B163" s="184" t="s">
        <v>1983</v>
      </c>
      <c r="C163" s="184" t="s">
        <v>19</v>
      </c>
      <c r="D163" s="184" t="s">
        <v>50</v>
      </c>
      <c r="E163" s="184" t="s">
        <v>381</v>
      </c>
      <c r="F163" s="184" t="s">
        <v>24</v>
      </c>
      <c r="G163" s="184" t="s">
        <v>36</v>
      </c>
      <c r="H163" s="184" t="s">
        <v>1972</v>
      </c>
      <c r="I163" s="184" t="s">
        <v>1005</v>
      </c>
      <c r="J163" s="184" t="s">
        <v>1979</v>
      </c>
      <c r="K163" s="184" t="s">
        <v>52</v>
      </c>
      <c r="L163" s="180" t="s">
        <v>1432</v>
      </c>
      <c r="M163" s="185" t="s">
        <v>1990</v>
      </c>
      <c r="N163" s="185">
        <v>39</v>
      </c>
      <c r="O163" s="185">
        <v>30</v>
      </c>
      <c r="P163" s="180" t="s">
        <v>1432</v>
      </c>
      <c r="Q163" s="196">
        <v>1488</v>
      </c>
      <c r="R163" s="190" t="s">
        <v>1984</v>
      </c>
      <c r="S163" s="189" t="s">
        <v>1991</v>
      </c>
      <c r="T163" s="185"/>
      <c r="U163" s="5"/>
      <c r="V163" s="5"/>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row>
    <row r="164" spans="1:3127" s="166" customFormat="1" ht="132.75">
      <c r="A164" s="184" t="s">
        <v>1089</v>
      </c>
      <c r="B164" s="184" t="s">
        <v>1983</v>
      </c>
      <c r="C164" s="184" t="s">
        <v>19</v>
      </c>
      <c r="D164" s="184" t="s">
        <v>50</v>
      </c>
      <c r="E164" s="184" t="s">
        <v>381</v>
      </c>
      <c r="F164" s="184" t="s">
        <v>24</v>
      </c>
      <c r="G164" s="184" t="s">
        <v>36</v>
      </c>
      <c r="H164" s="184" t="s">
        <v>1972</v>
      </c>
      <c r="I164" s="184" t="s">
        <v>1005</v>
      </c>
      <c r="J164" s="184" t="s">
        <v>1979</v>
      </c>
      <c r="K164" s="184" t="s">
        <v>52</v>
      </c>
      <c r="L164" s="180" t="s">
        <v>1432</v>
      </c>
      <c r="M164" s="185" t="s">
        <v>1990</v>
      </c>
      <c r="N164" s="185">
        <v>36</v>
      </c>
      <c r="O164" s="185">
        <v>27</v>
      </c>
      <c r="P164" s="180" t="s">
        <v>1432</v>
      </c>
      <c r="Q164" s="196">
        <v>1488</v>
      </c>
      <c r="R164" s="190" t="s">
        <v>1984</v>
      </c>
      <c r="S164" s="189" t="s">
        <v>1991</v>
      </c>
      <c r="T164" s="185"/>
      <c r="U164" s="5"/>
      <c r="V164" s="5"/>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row>
    <row r="165" spans="1:3127" s="166" customFormat="1" ht="132.75">
      <c r="A165" s="184" t="s">
        <v>2171</v>
      </c>
      <c r="B165" s="184" t="s">
        <v>1983</v>
      </c>
      <c r="C165" s="184" t="s">
        <v>19</v>
      </c>
      <c r="D165" s="184" t="s">
        <v>50</v>
      </c>
      <c r="E165" s="184" t="s">
        <v>453</v>
      </c>
      <c r="F165" s="184" t="s">
        <v>24</v>
      </c>
      <c r="G165" s="184" t="s">
        <v>36</v>
      </c>
      <c r="H165" s="184" t="s">
        <v>1972</v>
      </c>
      <c r="I165" s="184" t="s">
        <v>1005</v>
      </c>
      <c r="J165" s="184" t="s">
        <v>1979</v>
      </c>
      <c r="K165" s="184" t="s">
        <v>52</v>
      </c>
      <c r="L165" s="180" t="s">
        <v>1432</v>
      </c>
      <c r="M165" s="185" t="s">
        <v>2117</v>
      </c>
      <c r="N165" s="185">
        <v>900</v>
      </c>
      <c r="O165" s="185">
        <v>746</v>
      </c>
      <c r="P165" s="180" t="s">
        <v>1432</v>
      </c>
      <c r="Q165" s="196">
        <v>4652</v>
      </c>
      <c r="R165" s="190" t="s">
        <v>1984</v>
      </c>
      <c r="S165" s="189" t="s">
        <v>2172</v>
      </c>
      <c r="T165" s="185"/>
      <c r="U165" s="5"/>
      <c r="V165" s="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row>
    <row r="166" spans="1:3127" s="166" customFormat="1" ht="156.75">
      <c r="A166" s="184" t="s">
        <v>2173</v>
      </c>
      <c r="B166" s="184" t="s">
        <v>1983</v>
      </c>
      <c r="C166" s="184" t="s">
        <v>19</v>
      </c>
      <c r="D166" s="184" t="s">
        <v>50</v>
      </c>
      <c r="E166" s="184" t="s">
        <v>2174</v>
      </c>
      <c r="F166" s="184" t="s">
        <v>24</v>
      </c>
      <c r="G166" s="184" t="s">
        <v>36</v>
      </c>
      <c r="H166" s="184" t="s">
        <v>1972</v>
      </c>
      <c r="I166" s="184" t="s">
        <v>1005</v>
      </c>
      <c r="J166" s="184" t="s">
        <v>1973</v>
      </c>
      <c r="K166" s="184" t="s">
        <v>52</v>
      </c>
      <c r="L166" s="180" t="s">
        <v>1432</v>
      </c>
      <c r="M166" s="185" t="s">
        <v>1980</v>
      </c>
      <c r="N166" s="185">
        <v>8</v>
      </c>
      <c r="O166" s="185">
        <v>5</v>
      </c>
      <c r="P166" s="180" t="s">
        <v>1432</v>
      </c>
      <c r="Q166" s="196">
        <v>511</v>
      </c>
      <c r="R166" s="190" t="s">
        <v>1984</v>
      </c>
      <c r="S166" s="189" t="s">
        <v>2175</v>
      </c>
      <c r="T166" s="185"/>
      <c r="U166" s="5"/>
      <c r="V166" s="5"/>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row>
    <row r="167" spans="1:3127" s="166" customFormat="1" ht="156.75">
      <c r="A167" s="184" t="s">
        <v>1091</v>
      </c>
      <c r="B167" s="184" t="s">
        <v>1983</v>
      </c>
      <c r="C167" s="184" t="s">
        <v>19</v>
      </c>
      <c r="D167" s="184" t="s">
        <v>50</v>
      </c>
      <c r="E167" s="184" t="s">
        <v>386</v>
      </c>
      <c r="F167" s="184" t="s">
        <v>24</v>
      </c>
      <c r="G167" s="184" t="s">
        <v>36</v>
      </c>
      <c r="H167" s="184" t="s">
        <v>1972</v>
      </c>
      <c r="I167" s="184" t="s">
        <v>1005</v>
      </c>
      <c r="J167" s="184" t="s">
        <v>1979</v>
      </c>
      <c r="K167" s="184" t="s">
        <v>52</v>
      </c>
      <c r="L167" s="180" t="s">
        <v>1432</v>
      </c>
      <c r="M167" s="185" t="s">
        <v>1980</v>
      </c>
      <c r="N167" s="185">
        <v>8</v>
      </c>
      <c r="O167" s="185">
        <v>6</v>
      </c>
      <c r="P167" s="180" t="s">
        <v>1432</v>
      </c>
      <c r="Q167" s="196">
        <v>413</v>
      </c>
      <c r="R167" s="190" t="s">
        <v>1984</v>
      </c>
      <c r="S167" s="189" t="s">
        <v>2176</v>
      </c>
      <c r="T167" s="185"/>
      <c r="U167" s="5"/>
      <c r="V167" s="5"/>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row>
    <row r="168" spans="1:3127" s="166" customFormat="1" ht="156.75">
      <c r="A168" s="184" t="s">
        <v>1092</v>
      </c>
      <c r="B168" s="184" t="s">
        <v>1983</v>
      </c>
      <c r="C168" s="184" t="s">
        <v>19</v>
      </c>
      <c r="D168" s="184" t="s">
        <v>50</v>
      </c>
      <c r="E168" s="184" t="s">
        <v>386</v>
      </c>
      <c r="F168" s="184" t="s">
        <v>24</v>
      </c>
      <c r="G168" s="184" t="s">
        <v>36</v>
      </c>
      <c r="H168" s="184" t="s">
        <v>1972</v>
      </c>
      <c r="I168" s="184" t="s">
        <v>1005</v>
      </c>
      <c r="J168" s="184" t="s">
        <v>1979</v>
      </c>
      <c r="K168" s="184" t="s">
        <v>52</v>
      </c>
      <c r="L168" s="180" t="s">
        <v>1432</v>
      </c>
      <c r="M168" s="185" t="s">
        <v>1980</v>
      </c>
      <c r="N168" s="185">
        <v>8</v>
      </c>
      <c r="O168" s="185">
        <v>6</v>
      </c>
      <c r="P168" s="180" t="s">
        <v>1432</v>
      </c>
      <c r="Q168" s="196">
        <v>418</v>
      </c>
      <c r="R168" s="190" t="s">
        <v>1984</v>
      </c>
      <c r="S168" s="189" t="s">
        <v>2176</v>
      </c>
      <c r="T168" s="185"/>
      <c r="U168" s="5"/>
      <c r="V168" s="5"/>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s="167"/>
      <c r="APW168" s="167"/>
      <c r="APX168" s="167"/>
      <c r="APY168" s="167"/>
      <c r="APZ168" s="167"/>
      <c r="AQA168" s="167"/>
      <c r="AQB168" s="167"/>
      <c r="AQC168" s="167"/>
      <c r="AQD168" s="167"/>
      <c r="AQE168" s="167"/>
      <c r="AQF168" s="167"/>
      <c r="AQG168" s="167"/>
      <c r="AQH168" s="167"/>
      <c r="AQI168" s="167"/>
      <c r="AQJ168" s="167"/>
      <c r="AQK168" s="167"/>
      <c r="AQL168" s="167"/>
      <c r="AQM168" s="167"/>
      <c r="AQN168" s="167"/>
      <c r="AQO168" s="167"/>
      <c r="AQP168" s="167"/>
      <c r="AQQ168" s="167"/>
      <c r="AQR168" s="167"/>
      <c r="AQS168" s="167"/>
      <c r="AQT168" s="167"/>
      <c r="AQU168" s="167"/>
      <c r="AQV168" s="167"/>
      <c r="AQW168" s="167"/>
      <c r="AQX168" s="167"/>
      <c r="AQY168" s="167"/>
      <c r="AQZ168" s="167"/>
      <c r="ARA168" s="167"/>
      <c r="ARB168" s="167"/>
      <c r="ARC168" s="167"/>
      <c r="ARD168" s="167"/>
      <c r="ARE168" s="167"/>
      <c r="ARF168" s="167"/>
      <c r="ARG168" s="167"/>
      <c r="ARH168" s="167"/>
      <c r="ARI168" s="167"/>
      <c r="ARJ168" s="167"/>
      <c r="ARK168" s="167"/>
      <c r="ARL168" s="167"/>
      <c r="ARM168" s="167"/>
      <c r="ARN168" s="167"/>
      <c r="ARO168" s="167"/>
      <c r="ARP168" s="167"/>
      <c r="ARQ168" s="167"/>
      <c r="ARR168" s="167"/>
      <c r="ARS168" s="167"/>
      <c r="ART168" s="167"/>
      <c r="ARU168" s="167"/>
      <c r="ARV168" s="167"/>
      <c r="ARW168" s="167"/>
      <c r="ARX168" s="167"/>
      <c r="ARY168" s="167"/>
      <c r="ARZ168" s="167"/>
      <c r="ASA168" s="167"/>
      <c r="ASB168" s="167"/>
      <c r="ASC168" s="167"/>
      <c r="ASD168" s="167"/>
      <c r="ASE168" s="167"/>
      <c r="ASF168" s="167"/>
      <c r="ASG168" s="167"/>
      <c r="ASH168" s="167"/>
      <c r="ASI168" s="167"/>
      <c r="ASJ168" s="167"/>
      <c r="ASK168" s="167"/>
      <c r="ASL168" s="167"/>
      <c r="ASM168" s="167"/>
      <c r="ASN168" s="167"/>
      <c r="ASO168" s="167"/>
      <c r="ASP168" s="167"/>
      <c r="ASQ168" s="167"/>
      <c r="ASR168" s="167"/>
      <c r="ASS168" s="167"/>
      <c r="AST168" s="167"/>
      <c r="ASU168" s="167"/>
      <c r="ASV168" s="167"/>
      <c r="ASW168" s="167"/>
      <c r="ASX168" s="167"/>
      <c r="ASY168" s="167"/>
      <c r="ASZ168" s="167"/>
      <c r="ATA168" s="167"/>
      <c r="ATB168" s="167"/>
      <c r="ATC168" s="167"/>
      <c r="ATD168" s="167"/>
      <c r="ATE168" s="167"/>
      <c r="ATF168" s="167"/>
      <c r="ATG168" s="167"/>
      <c r="ATH168" s="167"/>
      <c r="ATI168" s="167"/>
      <c r="ATJ168" s="167"/>
      <c r="ATK168" s="167"/>
      <c r="ATL168" s="167"/>
      <c r="ATM168" s="167"/>
      <c r="ATN168" s="167"/>
      <c r="ATO168" s="167"/>
      <c r="ATP168" s="167"/>
      <c r="ATQ168" s="167"/>
      <c r="ATR168" s="167"/>
      <c r="ATS168" s="167"/>
      <c r="ATT168" s="167"/>
      <c r="ATU168" s="167"/>
      <c r="ATV168" s="167"/>
      <c r="ATW168" s="167"/>
      <c r="ATX168" s="167"/>
      <c r="ATY168" s="167"/>
      <c r="ATZ168" s="167"/>
      <c r="AUA168" s="167"/>
      <c r="AUB168" s="167"/>
      <c r="AUC168" s="167"/>
      <c r="AUD168" s="167"/>
      <c r="AUE168" s="167"/>
      <c r="AUF168" s="167"/>
      <c r="AUG168" s="167"/>
      <c r="AUH168" s="167"/>
      <c r="AUI168" s="167"/>
      <c r="AUJ168" s="167"/>
      <c r="AUK168" s="167"/>
      <c r="AUL168" s="167"/>
      <c r="AUM168" s="167"/>
      <c r="AUN168" s="167"/>
      <c r="AUO168" s="167"/>
      <c r="AUP168" s="167"/>
      <c r="AUQ168" s="167"/>
      <c r="AUR168" s="167"/>
      <c r="AUS168" s="167"/>
      <c r="AUT168" s="167"/>
      <c r="AUU168" s="167"/>
      <c r="AUV168" s="167"/>
      <c r="AUW168" s="167"/>
      <c r="AUX168" s="167"/>
      <c r="AUY168" s="167"/>
      <c r="AUZ168" s="167"/>
      <c r="AVA168" s="167"/>
      <c r="AVB168" s="167"/>
      <c r="AVC168" s="167"/>
      <c r="AVD168" s="167"/>
      <c r="AVE168" s="167"/>
      <c r="AVF168" s="167"/>
      <c r="AVG168" s="167"/>
      <c r="AVH168" s="167"/>
      <c r="AVI168" s="167"/>
      <c r="AVJ168" s="167"/>
      <c r="AVK168" s="167"/>
      <c r="AVL168" s="167"/>
      <c r="AVM168" s="167"/>
      <c r="AVN168" s="167"/>
      <c r="AVO168" s="167"/>
      <c r="AVP168" s="167"/>
      <c r="AVQ168" s="167"/>
      <c r="AVR168" s="167"/>
      <c r="AVS168" s="167"/>
      <c r="AVT168" s="167"/>
      <c r="AVU168" s="167"/>
      <c r="AVV168" s="167"/>
      <c r="AVW168" s="167"/>
      <c r="AVX168" s="167"/>
      <c r="AVY168" s="167"/>
      <c r="AVZ168" s="167"/>
      <c r="AWA168" s="167"/>
      <c r="AWB168" s="167"/>
      <c r="AWC168" s="167"/>
      <c r="AWD168" s="167"/>
      <c r="AWE168" s="167"/>
      <c r="AWF168" s="167"/>
      <c r="AWG168" s="167"/>
      <c r="AWH168" s="167"/>
      <c r="AWI168" s="167"/>
      <c r="AWJ168" s="167"/>
      <c r="AWK168" s="167"/>
      <c r="AWL168" s="167"/>
      <c r="AWM168" s="167"/>
      <c r="AWN168" s="167"/>
      <c r="AWO168" s="167"/>
      <c r="AWP168" s="167"/>
      <c r="AWQ168" s="167"/>
      <c r="AWR168" s="167"/>
      <c r="AWS168" s="167"/>
      <c r="AWT168" s="167"/>
      <c r="AWU168" s="167"/>
      <c r="AWV168" s="167"/>
      <c r="AWW168" s="167"/>
      <c r="AWX168" s="167"/>
      <c r="AWY168" s="167"/>
      <c r="AWZ168" s="167"/>
      <c r="AXA168" s="167"/>
      <c r="AXB168" s="167"/>
      <c r="AXC168" s="167"/>
      <c r="AXD168" s="167"/>
      <c r="AXE168" s="167"/>
      <c r="AXF168" s="167"/>
      <c r="AXG168" s="167"/>
      <c r="AXH168" s="167"/>
      <c r="AXI168" s="167"/>
      <c r="AXJ168" s="167"/>
      <c r="AXK168" s="167"/>
      <c r="AXL168" s="167"/>
      <c r="AXM168" s="167"/>
      <c r="AXN168" s="167"/>
      <c r="AXO168" s="167"/>
      <c r="AXP168" s="167"/>
      <c r="AXQ168" s="167"/>
      <c r="AXR168" s="167"/>
      <c r="AXS168" s="167"/>
      <c r="AXT168" s="167"/>
      <c r="AXU168" s="167"/>
      <c r="AXV168" s="167"/>
      <c r="AXW168" s="167"/>
      <c r="AXX168" s="167"/>
      <c r="AXY168" s="167"/>
      <c r="AXZ168" s="167"/>
      <c r="AYA168" s="167"/>
      <c r="AYB168" s="167"/>
      <c r="AYC168" s="167"/>
      <c r="AYD168" s="167"/>
      <c r="AYE168" s="167"/>
      <c r="AYF168" s="167"/>
      <c r="AYG168" s="167"/>
      <c r="AYH168" s="167"/>
      <c r="AYI168" s="167"/>
      <c r="AYJ168" s="167"/>
      <c r="AYK168" s="167"/>
      <c r="AYL168" s="167"/>
      <c r="AYM168" s="167"/>
      <c r="AYN168" s="167"/>
      <c r="AYO168" s="167"/>
      <c r="AYP168" s="167"/>
      <c r="AYQ168" s="167"/>
      <c r="AYR168" s="167"/>
      <c r="AYS168" s="167"/>
      <c r="AYT168" s="167"/>
      <c r="AYU168" s="167"/>
      <c r="AYV168" s="167"/>
      <c r="AYW168" s="167"/>
      <c r="AYX168" s="167"/>
      <c r="AYY168" s="167"/>
      <c r="AYZ168" s="167"/>
      <c r="AZA168" s="167"/>
      <c r="AZB168" s="167"/>
      <c r="AZC168" s="167"/>
      <c r="AZD168" s="167"/>
      <c r="AZE168" s="167"/>
      <c r="AZF168" s="167"/>
      <c r="AZG168" s="167"/>
      <c r="AZH168" s="167"/>
      <c r="AZI168" s="167"/>
      <c r="AZJ168" s="167"/>
      <c r="AZK168" s="167"/>
      <c r="AZL168" s="167"/>
      <c r="AZM168" s="167"/>
      <c r="AZN168" s="167"/>
      <c r="AZO168" s="167"/>
      <c r="AZP168" s="167"/>
      <c r="AZQ168" s="167"/>
      <c r="AZR168" s="167"/>
      <c r="AZS168" s="167"/>
      <c r="AZT168" s="167"/>
      <c r="AZU168" s="167"/>
      <c r="AZV168" s="167"/>
      <c r="AZW168" s="167"/>
      <c r="AZX168" s="167"/>
      <c r="AZY168" s="167"/>
      <c r="AZZ168" s="167"/>
      <c r="BAA168" s="167"/>
      <c r="BAB168" s="167"/>
      <c r="BAC168" s="167"/>
      <c r="BAD168" s="167"/>
      <c r="BAE168" s="167"/>
      <c r="BAF168" s="167"/>
      <c r="BAG168" s="167"/>
      <c r="BAH168" s="167"/>
      <c r="BAI168" s="167"/>
      <c r="BAJ168" s="167"/>
      <c r="BAK168" s="167"/>
      <c r="BAL168" s="167"/>
      <c r="BAM168" s="167"/>
      <c r="BAN168" s="167"/>
      <c r="BAO168" s="167"/>
      <c r="BAP168" s="167"/>
      <c r="BAQ168" s="167"/>
      <c r="BAR168" s="167"/>
      <c r="BAS168" s="167"/>
      <c r="BAT168" s="167"/>
      <c r="BAU168" s="167"/>
      <c r="BAV168" s="167"/>
      <c r="BAW168" s="167"/>
      <c r="BAX168" s="167"/>
      <c r="BAY168" s="167"/>
      <c r="BAZ168" s="167"/>
      <c r="BBA168" s="167"/>
      <c r="BBB168" s="167"/>
      <c r="BBC168" s="167"/>
      <c r="BBD168" s="167"/>
      <c r="BBE168" s="167"/>
      <c r="BBF168" s="167"/>
      <c r="BBG168" s="167"/>
      <c r="BBH168" s="167"/>
      <c r="BBI168" s="167"/>
      <c r="BBJ168" s="167"/>
      <c r="BBK168" s="167"/>
      <c r="BBL168" s="167"/>
      <c r="BBM168" s="167"/>
      <c r="BBN168" s="167"/>
      <c r="BBO168" s="167"/>
      <c r="BBP168" s="167"/>
      <c r="BBQ168" s="167"/>
      <c r="BBR168" s="167"/>
      <c r="BBS168" s="167"/>
      <c r="BBT168" s="167"/>
      <c r="BBU168" s="167"/>
      <c r="BBV168" s="167"/>
      <c r="BBW168" s="167"/>
      <c r="BBX168" s="167"/>
      <c r="BBY168" s="167"/>
      <c r="BBZ168" s="167"/>
      <c r="BCA168" s="167"/>
      <c r="BCB168" s="167"/>
      <c r="BCC168" s="167"/>
      <c r="BCD168" s="167"/>
      <c r="BCE168" s="167"/>
      <c r="BCF168" s="167"/>
      <c r="BCG168" s="167"/>
      <c r="BCH168" s="167"/>
      <c r="BCI168" s="167"/>
      <c r="BCJ168" s="167"/>
      <c r="BCK168" s="167"/>
      <c r="BCL168" s="167"/>
      <c r="BCM168" s="167"/>
      <c r="BCN168" s="167"/>
      <c r="BCO168" s="167"/>
      <c r="BCP168" s="167"/>
      <c r="BCQ168" s="167"/>
      <c r="BCR168" s="167"/>
      <c r="BCS168" s="167"/>
      <c r="BCT168" s="167"/>
      <c r="BCU168" s="167"/>
      <c r="BCV168" s="167"/>
      <c r="BCW168" s="167"/>
      <c r="BCX168" s="167"/>
      <c r="BCY168" s="167"/>
      <c r="BCZ168" s="167"/>
      <c r="BDA168" s="167"/>
      <c r="BDB168" s="167"/>
      <c r="BDC168" s="167"/>
      <c r="BDD168" s="167"/>
      <c r="BDE168" s="167"/>
      <c r="BDF168" s="167"/>
      <c r="BDG168" s="167"/>
      <c r="BDH168" s="167"/>
      <c r="BDI168" s="167"/>
      <c r="BDJ168" s="167"/>
      <c r="BDK168" s="167"/>
      <c r="BDL168" s="167"/>
      <c r="BDM168" s="167"/>
      <c r="BDN168" s="167"/>
      <c r="BDO168" s="167"/>
      <c r="BDP168" s="167"/>
      <c r="BDQ168" s="167"/>
      <c r="BDR168" s="167"/>
      <c r="BDS168" s="167"/>
      <c r="BDT168" s="167"/>
      <c r="BDU168" s="167"/>
      <c r="BDV168" s="167"/>
      <c r="BDW168" s="167"/>
      <c r="BDX168" s="167"/>
      <c r="BDY168" s="167"/>
      <c r="BDZ168" s="167"/>
      <c r="BEA168" s="167"/>
      <c r="BEB168" s="167"/>
      <c r="BEC168" s="167"/>
      <c r="BED168" s="167"/>
      <c r="BEE168" s="167"/>
      <c r="BEF168" s="167"/>
      <c r="BEG168" s="167"/>
      <c r="BEH168" s="167"/>
      <c r="BEI168" s="167"/>
      <c r="BEJ168" s="167"/>
      <c r="BEK168" s="167"/>
      <c r="BEL168" s="167"/>
      <c r="BEM168" s="167"/>
      <c r="BEN168" s="167"/>
      <c r="BEO168" s="167"/>
      <c r="BEP168" s="167"/>
      <c r="BEQ168" s="167"/>
      <c r="BER168" s="167"/>
      <c r="BES168" s="167"/>
      <c r="BET168" s="167"/>
      <c r="BEU168" s="167"/>
      <c r="BEV168" s="167"/>
      <c r="BEW168" s="167"/>
      <c r="BEX168" s="167"/>
      <c r="BEY168" s="167"/>
      <c r="BEZ168" s="167"/>
      <c r="BFA168" s="167"/>
      <c r="BFB168" s="167"/>
      <c r="BFC168" s="167"/>
      <c r="BFD168" s="167"/>
      <c r="BFE168" s="167"/>
      <c r="BFF168" s="167"/>
      <c r="BFG168" s="167"/>
      <c r="BFH168" s="167"/>
      <c r="BFI168" s="167"/>
      <c r="BFJ168" s="167"/>
      <c r="BFK168" s="167"/>
      <c r="BFL168" s="167"/>
      <c r="BFM168" s="167"/>
      <c r="BFN168" s="167"/>
      <c r="BFO168" s="167"/>
      <c r="BFP168" s="167"/>
      <c r="BFQ168" s="167"/>
      <c r="BFR168" s="167"/>
      <c r="BFS168" s="167"/>
      <c r="BFT168" s="167"/>
      <c r="BFU168" s="167"/>
      <c r="BFV168" s="167"/>
      <c r="BFW168" s="167"/>
      <c r="BFX168" s="167"/>
      <c r="BFY168" s="167"/>
      <c r="BFZ168" s="167"/>
      <c r="BGA168" s="167"/>
      <c r="BGB168" s="167"/>
      <c r="BGC168" s="167"/>
      <c r="BGD168" s="167"/>
      <c r="BGE168" s="167"/>
      <c r="BGF168" s="167"/>
      <c r="BGG168" s="167"/>
      <c r="BGH168" s="167"/>
      <c r="BGI168" s="167"/>
      <c r="BGJ168" s="167"/>
      <c r="BGK168" s="167"/>
      <c r="BGL168" s="167"/>
      <c r="BGM168" s="167"/>
      <c r="BGN168" s="167"/>
      <c r="BGO168" s="167"/>
      <c r="BGP168" s="167"/>
      <c r="BGQ168" s="167"/>
      <c r="BGR168" s="167"/>
      <c r="BGS168" s="167"/>
      <c r="BGT168" s="167"/>
      <c r="BGU168" s="167"/>
      <c r="BGV168" s="167"/>
      <c r="BGW168" s="167"/>
      <c r="BGX168" s="167"/>
      <c r="BGY168" s="167"/>
      <c r="BGZ168" s="167"/>
      <c r="BHA168" s="167"/>
      <c r="BHB168" s="167"/>
      <c r="BHC168" s="167"/>
      <c r="BHD168" s="167"/>
      <c r="BHE168" s="167"/>
      <c r="BHF168" s="167"/>
      <c r="BHG168" s="167"/>
      <c r="BHH168" s="167"/>
      <c r="BHI168" s="167"/>
      <c r="BHJ168" s="167"/>
      <c r="BHK168" s="167"/>
      <c r="BHL168" s="167"/>
      <c r="BHM168" s="167"/>
      <c r="BHN168" s="167"/>
      <c r="BHO168" s="167"/>
      <c r="BHP168" s="167"/>
      <c r="BHQ168" s="167"/>
      <c r="BHR168" s="167"/>
      <c r="BHS168" s="167"/>
      <c r="BHT168" s="167"/>
      <c r="BHU168" s="167"/>
      <c r="BHV168" s="167"/>
      <c r="BHW168" s="167"/>
      <c r="BHX168" s="167"/>
      <c r="BHY168" s="167"/>
      <c r="BHZ168" s="167"/>
      <c r="BIA168" s="167"/>
      <c r="BIB168" s="167"/>
      <c r="BIC168" s="167"/>
      <c r="BID168" s="167"/>
      <c r="BIE168" s="167"/>
      <c r="BIF168" s="167"/>
      <c r="BIG168" s="167"/>
      <c r="BIH168" s="167"/>
      <c r="BII168" s="167"/>
      <c r="BIJ168" s="167"/>
      <c r="BIK168" s="167"/>
      <c r="BIL168" s="167"/>
      <c r="BIM168" s="167"/>
      <c r="BIN168" s="167"/>
      <c r="BIO168" s="167"/>
      <c r="BIP168" s="167"/>
      <c r="BIQ168" s="167"/>
      <c r="BIR168" s="167"/>
      <c r="BIS168" s="167"/>
      <c r="BIT168" s="167"/>
      <c r="BIU168" s="167"/>
      <c r="BIV168" s="167"/>
      <c r="BIW168" s="167"/>
      <c r="BIX168" s="167"/>
      <c r="BIY168" s="167"/>
      <c r="BIZ168" s="167"/>
      <c r="BJA168" s="167"/>
      <c r="BJB168" s="167"/>
      <c r="BJC168" s="167"/>
      <c r="BJD168" s="167"/>
      <c r="BJE168" s="167"/>
      <c r="BJF168" s="167"/>
      <c r="BJG168" s="167"/>
      <c r="BJH168" s="167"/>
      <c r="BJI168" s="167"/>
      <c r="BJJ168" s="167"/>
      <c r="BJK168" s="167"/>
      <c r="BJL168" s="167"/>
      <c r="BJM168" s="167"/>
      <c r="BJN168" s="167"/>
      <c r="BJO168" s="167"/>
      <c r="BJP168" s="167"/>
      <c r="BJQ168" s="167"/>
      <c r="BJR168" s="167"/>
      <c r="BJS168" s="167"/>
      <c r="BJT168" s="167"/>
      <c r="BJU168" s="167"/>
      <c r="BJV168" s="167"/>
      <c r="BJW168" s="167"/>
      <c r="BJX168" s="167"/>
      <c r="BJY168" s="167"/>
      <c r="BJZ168" s="167"/>
      <c r="BKA168" s="167"/>
      <c r="BKB168" s="167"/>
      <c r="BKC168" s="167"/>
      <c r="BKD168" s="167"/>
      <c r="BKE168" s="167"/>
      <c r="BKF168" s="167"/>
      <c r="BKG168" s="167"/>
      <c r="BKH168" s="167"/>
      <c r="BKI168" s="167"/>
      <c r="BKJ168" s="167"/>
      <c r="BKK168" s="167"/>
      <c r="BKL168" s="167"/>
      <c r="BKM168" s="167"/>
      <c r="BKN168" s="167"/>
      <c r="BKO168" s="167"/>
      <c r="BKP168" s="167"/>
      <c r="BKQ168" s="167"/>
      <c r="BKR168" s="167"/>
      <c r="BKS168" s="167"/>
      <c r="BKT168" s="167"/>
      <c r="BKU168" s="167"/>
      <c r="BKV168" s="167"/>
      <c r="BKW168" s="167"/>
      <c r="BKX168" s="167"/>
      <c r="BKY168" s="167"/>
      <c r="BKZ168" s="167"/>
      <c r="BLA168" s="167"/>
      <c r="BLB168" s="167"/>
      <c r="BLC168" s="167"/>
      <c r="BLD168" s="167"/>
      <c r="BLE168" s="167"/>
      <c r="BLF168" s="167"/>
      <c r="BLG168" s="167"/>
      <c r="BLH168" s="167"/>
      <c r="BLI168" s="167"/>
      <c r="BLJ168" s="167"/>
      <c r="BLK168" s="167"/>
      <c r="BLL168" s="167"/>
      <c r="BLM168" s="167"/>
      <c r="BLN168" s="167"/>
      <c r="BLO168" s="167"/>
      <c r="BLP168" s="167"/>
      <c r="BLQ168" s="167"/>
      <c r="BLR168" s="167"/>
      <c r="BLS168" s="167"/>
      <c r="BLT168" s="167"/>
      <c r="BLU168" s="167"/>
      <c r="BLV168" s="167"/>
      <c r="BLW168" s="167"/>
      <c r="BLX168" s="167"/>
      <c r="BLY168" s="167"/>
      <c r="BLZ168" s="167"/>
      <c r="BMA168" s="167"/>
      <c r="BMB168" s="167"/>
      <c r="BMC168" s="167"/>
      <c r="BMD168" s="167"/>
      <c r="BME168" s="167"/>
      <c r="BMF168" s="167"/>
      <c r="BMG168" s="167"/>
      <c r="BMH168" s="167"/>
      <c r="BMI168" s="167"/>
      <c r="BMJ168" s="167"/>
      <c r="BMK168" s="167"/>
      <c r="BML168" s="167"/>
      <c r="BMM168" s="167"/>
      <c r="BMN168" s="167"/>
      <c r="BMO168" s="167"/>
      <c r="BMP168" s="167"/>
      <c r="BMQ168" s="167"/>
      <c r="BMR168" s="167"/>
      <c r="BMS168" s="167"/>
      <c r="BMT168" s="167"/>
      <c r="BMU168" s="167"/>
      <c r="BMV168" s="167"/>
      <c r="BMW168" s="167"/>
      <c r="BMX168" s="167"/>
      <c r="BMY168" s="167"/>
      <c r="BMZ168" s="167"/>
      <c r="BNA168" s="167"/>
      <c r="BNB168" s="167"/>
      <c r="BNC168" s="167"/>
      <c r="BND168" s="167"/>
      <c r="BNE168" s="167"/>
      <c r="BNF168" s="167"/>
      <c r="BNG168" s="167"/>
      <c r="BNH168" s="167"/>
      <c r="BNI168" s="167"/>
      <c r="BNJ168" s="167"/>
      <c r="BNK168" s="167"/>
      <c r="BNL168" s="167"/>
      <c r="BNM168" s="167"/>
      <c r="BNN168" s="167"/>
      <c r="BNO168" s="167"/>
      <c r="BNP168" s="167"/>
      <c r="BNQ168" s="167"/>
      <c r="BNR168" s="167"/>
      <c r="BNS168" s="167"/>
      <c r="BNT168" s="167"/>
      <c r="BNU168" s="167"/>
      <c r="BNV168" s="167"/>
      <c r="BNW168" s="167"/>
      <c r="BNX168" s="167"/>
      <c r="BNY168" s="167"/>
      <c r="BNZ168" s="167"/>
      <c r="BOA168" s="167"/>
      <c r="BOB168" s="167"/>
      <c r="BOC168" s="167"/>
      <c r="BOD168" s="167"/>
      <c r="BOE168" s="167"/>
      <c r="BOF168" s="167"/>
      <c r="BOG168" s="167"/>
      <c r="BOH168" s="167"/>
      <c r="BOI168" s="167"/>
      <c r="BOJ168" s="167"/>
      <c r="BOK168" s="167"/>
      <c r="BOL168" s="167"/>
      <c r="BOM168" s="167"/>
      <c r="BON168" s="167"/>
      <c r="BOO168" s="167"/>
      <c r="BOP168" s="167"/>
      <c r="BOQ168" s="167"/>
      <c r="BOR168" s="167"/>
      <c r="BOS168" s="167"/>
      <c r="BOT168" s="167"/>
      <c r="BOU168" s="167"/>
      <c r="BOV168" s="167"/>
      <c r="BOW168" s="167"/>
      <c r="BOX168" s="167"/>
      <c r="BOY168" s="167"/>
      <c r="BOZ168" s="167"/>
      <c r="BPA168" s="167"/>
      <c r="BPB168" s="167"/>
      <c r="BPC168" s="167"/>
      <c r="BPD168" s="167"/>
      <c r="BPE168" s="167"/>
      <c r="BPF168" s="167"/>
      <c r="BPG168" s="167"/>
      <c r="BPH168" s="167"/>
      <c r="BPI168" s="167"/>
      <c r="BPJ168" s="167"/>
      <c r="BPK168" s="167"/>
      <c r="BPL168" s="167"/>
      <c r="BPM168" s="167"/>
      <c r="BPN168" s="167"/>
      <c r="BPO168" s="167"/>
      <c r="BPP168" s="167"/>
      <c r="BPQ168" s="167"/>
      <c r="BPR168" s="167"/>
      <c r="BPS168" s="167"/>
      <c r="BPT168" s="167"/>
      <c r="BPU168" s="167"/>
      <c r="BPV168" s="167"/>
      <c r="BPW168" s="167"/>
      <c r="BPX168" s="167"/>
      <c r="BPY168" s="167"/>
      <c r="BPZ168" s="167"/>
      <c r="BQA168" s="167"/>
      <c r="BQB168" s="167"/>
      <c r="BQC168" s="167"/>
      <c r="BQD168" s="167"/>
      <c r="BQE168" s="167"/>
      <c r="BQF168" s="167"/>
      <c r="BQG168" s="167"/>
      <c r="BQH168" s="167"/>
      <c r="BQI168" s="167"/>
      <c r="BQJ168" s="167"/>
      <c r="BQK168" s="167"/>
      <c r="BQL168" s="167"/>
      <c r="BQM168" s="167"/>
      <c r="BQN168" s="167"/>
      <c r="BQO168" s="167"/>
      <c r="BQP168" s="167"/>
      <c r="BQQ168" s="167"/>
      <c r="BQR168" s="167"/>
      <c r="BQS168" s="167"/>
      <c r="BQT168" s="167"/>
      <c r="BQU168" s="167"/>
      <c r="BQV168" s="167"/>
      <c r="BQW168" s="167"/>
      <c r="BQX168" s="167"/>
      <c r="BQY168" s="167"/>
      <c r="BQZ168" s="167"/>
      <c r="BRA168" s="167"/>
      <c r="BRB168" s="167"/>
      <c r="BRC168" s="167"/>
      <c r="BRD168" s="167"/>
      <c r="BRE168" s="167"/>
      <c r="BRF168" s="167"/>
      <c r="BRG168" s="167"/>
      <c r="BRH168" s="167"/>
      <c r="BRI168" s="167"/>
      <c r="BRJ168" s="167"/>
      <c r="BRK168" s="167"/>
      <c r="BRL168" s="167"/>
      <c r="BRM168" s="167"/>
      <c r="BRN168" s="167"/>
      <c r="BRO168" s="167"/>
      <c r="BRP168" s="167"/>
      <c r="BRQ168" s="167"/>
      <c r="BRR168" s="167"/>
      <c r="BRS168" s="167"/>
      <c r="BRT168" s="167"/>
      <c r="BRU168" s="167"/>
      <c r="BRV168" s="167"/>
      <c r="BRW168" s="167"/>
      <c r="BRX168" s="167"/>
      <c r="BRY168" s="167"/>
      <c r="BRZ168" s="167"/>
      <c r="BSA168" s="167"/>
      <c r="BSB168" s="167"/>
      <c r="BSC168" s="167"/>
      <c r="BSD168" s="167"/>
      <c r="BSE168" s="167"/>
      <c r="BSF168" s="167"/>
      <c r="BSG168" s="167"/>
      <c r="BSH168" s="167"/>
      <c r="BSI168" s="167"/>
      <c r="BSJ168" s="167"/>
      <c r="BSK168" s="167"/>
      <c r="BSL168" s="167"/>
      <c r="BSM168" s="167"/>
      <c r="BSN168" s="167"/>
      <c r="BSO168" s="167"/>
      <c r="BSP168" s="167"/>
      <c r="BSQ168" s="167"/>
      <c r="BSR168" s="167"/>
      <c r="BSS168" s="167"/>
      <c r="BST168" s="167"/>
      <c r="BSU168" s="167"/>
      <c r="BSV168" s="167"/>
      <c r="BSW168" s="167"/>
      <c r="BSX168" s="167"/>
      <c r="BSY168" s="167"/>
      <c r="BSZ168" s="167"/>
      <c r="BTA168" s="167"/>
      <c r="BTB168" s="167"/>
      <c r="BTC168" s="167"/>
      <c r="BTD168" s="167"/>
      <c r="BTE168" s="167"/>
      <c r="BTF168" s="167"/>
      <c r="BTG168" s="167"/>
      <c r="BTH168" s="167"/>
      <c r="BTI168" s="167"/>
      <c r="BTJ168" s="167"/>
      <c r="BTK168" s="167"/>
      <c r="BTL168" s="167"/>
      <c r="BTM168" s="167"/>
      <c r="BTN168" s="167"/>
      <c r="BTO168" s="167"/>
      <c r="BTP168" s="167"/>
      <c r="BTQ168" s="167"/>
      <c r="BTR168" s="167"/>
      <c r="BTS168" s="167"/>
      <c r="BTT168" s="167"/>
      <c r="BTU168" s="167"/>
      <c r="BTV168" s="167"/>
      <c r="BTW168" s="167"/>
      <c r="BTX168" s="167"/>
      <c r="BTY168" s="167"/>
      <c r="BTZ168" s="167"/>
      <c r="BUA168" s="167"/>
      <c r="BUB168" s="167"/>
      <c r="BUC168" s="167"/>
      <c r="BUD168" s="167"/>
      <c r="BUE168" s="167"/>
      <c r="BUF168" s="167"/>
      <c r="BUG168" s="167"/>
      <c r="BUH168" s="167"/>
      <c r="BUI168" s="167"/>
      <c r="BUJ168" s="167"/>
      <c r="BUK168" s="167"/>
      <c r="BUL168" s="167"/>
      <c r="BUM168" s="167"/>
      <c r="BUN168" s="167"/>
      <c r="BUO168" s="167"/>
      <c r="BUP168" s="167"/>
      <c r="BUQ168" s="167"/>
      <c r="BUR168" s="167"/>
      <c r="BUS168" s="167"/>
      <c r="BUT168" s="167"/>
      <c r="BUU168" s="167"/>
      <c r="BUV168" s="167"/>
      <c r="BUW168" s="167"/>
      <c r="BUX168" s="167"/>
      <c r="BUY168" s="167"/>
      <c r="BUZ168" s="167"/>
      <c r="BVA168" s="167"/>
      <c r="BVB168" s="167"/>
      <c r="BVC168" s="167"/>
      <c r="BVD168" s="167"/>
      <c r="BVE168" s="167"/>
      <c r="BVF168" s="167"/>
      <c r="BVG168" s="167"/>
      <c r="BVH168" s="167"/>
      <c r="BVI168" s="167"/>
      <c r="BVJ168" s="167"/>
      <c r="BVK168" s="167"/>
      <c r="BVL168" s="167"/>
      <c r="BVM168" s="167"/>
      <c r="BVN168" s="167"/>
      <c r="BVO168" s="167"/>
      <c r="BVP168" s="167"/>
      <c r="BVQ168" s="167"/>
      <c r="BVR168" s="167"/>
      <c r="BVS168" s="167"/>
      <c r="BVT168" s="167"/>
      <c r="BVU168" s="167"/>
      <c r="BVV168" s="167"/>
      <c r="BVW168" s="167"/>
      <c r="BVX168" s="167"/>
      <c r="BVY168" s="167"/>
      <c r="BVZ168" s="167"/>
      <c r="BWA168" s="167"/>
      <c r="BWB168" s="167"/>
      <c r="BWC168" s="167"/>
      <c r="BWD168" s="167"/>
      <c r="BWE168" s="167"/>
      <c r="BWF168" s="167"/>
      <c r="BWG168" s="167"/>
      <c r="BWH168" s="167"/>
      <c r="BWI168" s="167"/>
      <c r="BWJ168" s="167"/>
      <c r="BWK168" s="167"/>
      <c r="BWL168" s="167"/>
      <c r="BWM168" s="167"/>
      <c r="BWN168" s="167"/>
      <c r="BWO168" s="167"/>
      <c r="BWP168" s="167"/>
      <c r="BWQ168" s="167"/>
      <c r="BWR168" s="167"/>
      <c r="BWS168" s="167"/>
      <c r="BWT168" s="167"/>
      <c r="BWU168" s="167"/>
      <c r="BWV168" s="167"/>
      <c r="BWW168" s="167"/>
      <c r="BWX168" s="167"/>
      <c r="BWY168" s="167"/>
      <c r="BWZ168" s="167"/>
      <c r="BXA168" s="167"/>
      <c r="BXB168" s="167"/>
      <c r="BXC168" s="167"/>
      <c r="BXD168" s="167"/>
      <c r="BXE168" s="167"/>
      <c r="BXF168" s="167"/>
      <c r="BXG168" s="167"/>
      <c r="BXH168" s="167"/>
      <c r="BXI168" s="167"/>
      <c r="BXJ168" s="167"/>
      <c r="BXK168" s="167"/>
      <c r="BXL168" s="167"/>
      <c r="BXM168" s="167"/>
      <c r="BXN168" s="167"/>
      <c r="BXO168" s="167"/>
      <c r="BXP168" s="167"/>
      <c r="BXQ168" s="167"/>
      <c r="BXR168" s="167"/>
      <c r="BXS168" s="167"/>
      <c r="BXT168" s="167"/>
      <c r="BXU168" s="167"/>
      <c r="BXV168" s="167"/>
      <c r="BXW168" s="167"/>
      <c r="BXX168" s="167"/>
      <c r="BXY168" s="167"/>
      <c r="BXZ168" s="167"/>
      <c r="BYA168" s="167"/>
      <c r="BYB168" s="167"/>
      <c r="BYC168" s="167"/>
      <c r="BYD168" s="167"/>
      <c r="BYE168" s="167"/>
      <c r="BYF168" s="167"/>
      <c r="BYG168" s="167"/>
      <c r="BYH168" s="167"/>
      <c r="BYI168" s="167"/>
      <c r="BYJ168" s="167"/>
      <c r="BYK168" s="167"/>
      <c r="BYL168" s="167"/>
      <c r="BYM168" s="167"/>
      <c r="BYN168" s="167"/>
      <c r="BYO168" s="167"/>
      <c r="BYP168" s="167"/>
      <c r="BYQ168" s="167"/>
      <c r="BYR168" s="167"/>
      <c r="BYS168" s="167"/>
      <c r="BYT168" s="167"/>
      <c r="BYU168" s="167"/>
      <c r="BYV168" s="167"/>
      <c r="BYW168" s="167"/>
      <c r="BYX168" s="167"/>
      <c r="BYY168" s="167"/>
      <c r="BYZ168" s="167"/>
      <c r="BZA168" s="167"/>
      <c r="BZB168" s="167"/>
      <c r="BZC168" s="167"/>
      <c r="BZD168" s="167"/>
      <c r="BZE168" s="167"/>
      <c r="BZF168" s="167"/>
      <c r="BZG168" s="167"/>
      <c r="BZH168" s="167"/>
      <c r="BZI168" s="167"/>
      <c r="BZJ168" s="167"/>
      <c r="BZK168" s="167"/>
      <c r="BZL168" s="167"/>
      <c r="BZM168" s="167"/>
      <c r="BZN168" s="167"/>
      <c r="BZO168" s="167"/>
      <c r="BZP168" s="167"/>
      <c r="BZQ168" s="167"/>
      <c r="BZR168" s="167"/>
      <c r="BZS168" s="167"/>
      <c r="BZT168" s="167"/>
      <c r="BZU168" s="167"/>
      <c r="BZV168" s="167"/>
      <c r="BZW168" s="167"/>
      <c r="BZX168" s="167"/>
      <c r="BZY168" s="167"/>
      <c r="BZZ168" s="167"/>
      <c r="CAA168" s="167"/>
      <c r="CAB168" s="167"/>
      <c r="CAC168" s="167"/>
      <c r="CAD168" s="167"/>
      <c r="CAE168" s="167"/>
      <c r="CAF168" s="167"/>
      <c r="CAG168" s="167"/>
      <c r="CAH168" s="167"/>
      <c r="CAI168" s="167"/>
      <c r="CAJ168" s="167"/>
      <c r="CAK168" s="167"/>
      <c r="CAL168" s="167"/>
      <c r="CAM168" s="167"/>
      <c r="CAN168" s="167"/>
      <c r="CAO168" s="167"/>
      <c r="CAP168" s="167"/>
      <c r="CAQ168" s="167"/>
      <c r="CAR168" s="167"/>
      <c r="CAS168" s="167"/>
      <c r="CAT168" s="167"/>
      <c r="CAU168" s="167"/>
      <c r="CAV168" s="167"/>
      <c r="CAW168" s="167"/>
      <c r="CAX168" s="167"/>
      <c r="CAY168" s="167"/>
      <c r="CAZ168" s="167"/>
      <c r="CBA168" s="167"/>
      <c r="CBB168" s="167"/>
      <c r="CBC168" s="167"/>
      <c r="CBD168" s="167"/>
      <c r="CBE168" s="167"/>
      <c r="CBF168" s="167"/>
      <c r="CBG168" s="167"/>
      <c r="CBH168" s="167"/>
      <c r="CBI168" s="167"/>
      <c r="CBJ168" s="167"/>
      <c r="CBK168" s="167"/>
      <c r="CBL168" s="167"/>
      <c r="CBM168" s="167"/>
      <c r="CBN168" s="167"/>
      <c r="CBO168" s="167"/>
      <c r="CBP168" s="167"/>
      <c r="CBQ168" s="167"/>
      <c r="CBR168" s="167"/>
      <c r="CBS168" s="167"/>
      <c r="CBT168" s="167"/>
      <c r="CBU168" s="167"/>
      <c r="CBV168" s="167"/>
      <c r="CBW168" s="167"/>
      <c r="CBX168" s="167"/>
      <c r="CBY168" s="167"/>
      <c r="CBZ168" s="167"/>
      <c r="CCA168" s="167"/>
      <c r="CCB168" s="167"/>
      <c r="CCC168" s="167"/>
      <c r="CCD168" s="167"/>
      <c r="CCE168" s="167"/>
      <c r="CCF168" s="167"/>
      <c r="CCG168" s="167"/>
      <c r="CCH168" s="167"/>
      <c r="CCI168" s="167"/>
      <c r="CCJ168" s="167"/>
      <c r="CCK168" s="167"/>
      <c r="CCL168" s="167"/>
      <c r="CCM168" s="167"/>
      <c r="CCN168" s="167"/>
      <c r="CCO168" s="167"/>
      <c r="CCP168" s="167"/>
      <c r="CCQ168" s="167"/>
      <c r="CCR168" s="167"/>
      <c r="CCS168" s="167"/>
      <c r="CCT168" s="167"/>
      <c r="CCU168" s="167"/>
      <c r="CCV168" s="167"/>
      <c r="CCW168" s="167"/>
      <c r="CCX168" s="167"/>
      <c r="CCY168" s="167"/>
      <c r="CCZ168" s="167"/>
      <c r="CDA168" s="167"/>
      <c r="CDB168" s="167"/>
      <c r="CDC168" s="167"/>
      <c r="CDD168" s="167"/>
      <c r="CDE168" s="167"/>
      <c r="CDF168" s="167"/>
      <c r="CDG168" s="167"/>
      <c r="CDH168" s="167"/>
      <c r="CDI168" s="167"/>
      <c r="CDJ168" s="167"/>
      <c r="CDK168" s="167"/>
      <c r="CDL168" s="167"/>
      <c r="CDM168" s="167"/>
      <c r="CDN168" s="167"/>
      <c r="CDO168" s="167"/>
      <c r="CDP168" s="167"/>
      <c r="CDQ168" s="167"/>
      <c r="CDR168" s="167"/>
      <c r="CDS168" s="167"/>
      <c r="CDT168" s="167"/>
      <c r="CDU168" s="167"/>
      <c r="CDV168" s="167"/>
      <c r="CDW168" s="167"/>
      <c r="CDX168" s="167"/>
      <c r="CDY168" s="167"/>
      <c r="CDZ168" s="167"/>
      <c r="CEA168" s="167"/>
      <c r="CEB168" s="167"/>
      <c r="CEC168" s="167"/>
      <c r="CED168" s="167"/>
      <c r="CEE168" s="167"/>
      <c r="CEF168" s="167"/>
      <c r="CEG168" s="167"/>
      <c r="CEH168" s="167"/>
      <c r="CEI168" s="167"/>
      <c r="CEJ168" s="167"/>
      <c r="CEK168" s="167"/>
      <c r="CEL168" s="167"/>
      <c r="CEM168" s="167"/>
      <c r="CEN168" s="167"/>
      <c r="CEO168" s="167"/>
      <c r="CEP168" s="167"/>
      <c r="CEQ168" s="167"/>
      <c r="CER168" s="167"/>
      <c r="CES168" s="167"/>
      <c r="CET168" s="167"/>
      <c r="CEU168" s="167"/>
      <c r="CEV168" s="167"/>
      <c r="CEW168" s="167"/>
      <c r="CEX168" s="167"/>
      <c r="CEY168" s="167"/>
      <c r="CEZ168" s="167"/>
      <c r="CFA168" s="167"/>
      <c r="CFB168" s="167"/>
      <c r="CFC168" s="167"/>
      <c r="CFD168" s="167"/>
      <c r="CFE168" s="167"/>
      <c r="CFF168" s="167"/>
      <c r="CFG168" s="167"/>
      <c r="CFH168" s="167"/>
      <c r="CFI168" s="167"/>
      <c r="CFJ168" s="167"/>
      <c r="CFK168" s="167"/>
      <c r="CFL168" s="167"/>
      <c r="CFM168" s="167"/>
      <c r="CFN168" s="167"/>
      <c r="CFO168" s="167"/>
      <c r="CFP168" s="167"/>
      <c r="CFQ168" s="167"/>
      <c r="CFR168" s="167"/>
      <c r="CFS168" s="167"/>
      <c r="CFT168" s="167"/>
      <c r="CFU168" s="167"/>
      <c r="CFV168" s="167"/>
      <c r="CFW168" s="167"/>
      <c r="CFX168" s="167"/>
      <c r="CFY168" s="167"/>
      <c r="CFZ168" s="167"/>
      <c r="CGA168" s="167"/>
      <c r="CGB168" s="167"/>
      <c r="CGC168" s="167"/>
      <c r="CGD168" s="167"/>
      <c r="CGE168" s="167"/>
      <c r="CGF168" s="167"/>
      <c r="CGG168" s="167"/>
      <c r="CGH168" s="167"/>
      <c r="CGI168" s="167"/>
      <c r="CGJ168" s="167"/>
      <c r="CGK168" s="167"/>
      <c r="CGL168" s="167"/>
      <c r="CGM168" s="167"/>
      <c r="CGN168" s="167"/>
      <c r="CGO168" s="167"/>
      <c r="CGP168" s="167"/>
      <c r="CGQ168" s="167"/>
      <c r="CGR168" s="167"/>
      <c r="CGS168" s="167"/>
      <c r="CGT168" s="167"/>
      <c r="CGU168" s="167"/>
      <c r="CGV168" s="167"/>
      <c r="CGW168" s="167"/>
      <c r="CGX168" s="167"/>
      <c r="CGY168" s="167"/>
      <c r="CGZ168" s="167"/>
      <c r="CHA168" s="167"/>
      <c r="CHB168" s="167"/>
      <c r="CHC168" s="167"/>
      <c r="CHD168" s="167"/>
      <c r="CHE168" s="167"/>
      <c r="CHF168" s="167"/>
      <c r="CHG168" s="167"/>
      <c r="CHH168" s="167"/>
      <c r="CHI168" s="167"/>
      <c r="CHJ168" s="167"/>
      <c r="CHK168" s="167"/>
      <c r="CHL168" s="167"/>
      <c r="CHM168" s="167"/>
      <c r="CHN168" s="167"/>
      <c r="CHO168" s="167"/>
      <c r="CHP168" s="167"/>
      <c r="CHQ168" s="167"/>
      <c r="CHR168" s="167"/>
      <c r="CHS168" s="167"/>
      <c r="CHT168" s="167"/>
      <c r="CHU168" s="167"/>
      <c r="CHV168" s="167"/>
      <c r="CHW168" s="167"/>
      <c r="CHX168" s="167"/>
      <c r="CHY168" s="167"/>
      <c r="CHZ168" s="167"/>
      <c r="CIA168" s="167"/>
      <c r="CIB168" s="167"/>
      <c r="CIC168" s="167"/>
      <c r="CID168" s="167"/>
      <c r="CIE168" s="167"/>
      <c r="CIF168" s="167"/>
      <c r="CIG168" s="167"/>
      <c r="CIH168" s="167"/>
      <c r="CII168" s="167"/>
      <c r="CIJ168" s="167"/>
      <c r="CIK168" s="167"/>
      <c r="CIL168" s="167"/>
      <c r="CIM168" s="167"/>
      <c r="CIN168" s="167"/>
      <c r="CIO168" s="167"/>
      <c r="CIP168" s="167"/>
      <c r="CIQ168" s="167"/>
      <c r="CIR168" s="167"/>
      <c r="CIS168" s="167"/>
      <c r="CIT168" s="167"/>
      <c r="CIU168" s="167"/>
      <c r="CIV168" s="167"/>
      <c r="CIW168" s="167"/>
      <c r="CIX168" s="167"/>
      <c r="CIY168" s="167"/>
      <c r="CIZ168" s="167"/>
      <c r="CJA168" s="167"/>
      <c r="CJB168" s="167"/>
      <c r="CJC168" s="167"/>
      <c r="CJD168" s="167"/>
      <c r="CJE168" s="167"/>
      <c r="CJF168" s="167"/>
      <c r="CJG168" s="167"/>
      <c r="CJH168" s="167"/>
      <c r="CJI168" s="167"/>
      <c r="CJJ168" s="167"/>
      <c r="CJK168" s="167"/>
      <c r="CJL168" s="167"/>
      <c r="CJM168" s="167"/>
      <c r="CJN168" s="167"/>
      <c r="CJO168" s="167"/>
      <c r="CJP168" s="167"/>
      <c r="CJQ168" s="167"/>
      <c r="CJR168" s="167"/>
      <c r="CJS168" s="167"/>
      <c r="CJT168" s="167"/>
      <c r="CJU168" s="167"/>
      <c r="CJV168" s="167"/>
      <c r="CJW168" s="167"/>
      <c r="CJX168" s="167"/>
      <c r="CJY168" s="167"/>
      <c r="CJZ168" s="167"/>
      <c r="CKA168" s="167"/>
      <c r="CKB168" s="167"/>
      <c r="CKC168" s="167"/>
      <c r="CKD168" s="167"/>
      <c r="CKE168" s="167"/>
      <c r="CKF168" s="167"/>
      <c r="CKG168" s="167"/>
      <c r="CKH168" s="167"/>
      <c r="CKI168" s="167"/>
      <c r="CKJ168" s="167"/>
      <c r="CKK168" s="167"/>
      <c r="CKL168" s="167"/>
      <c r="CKM168" s="167"/>
      <c r="CKN168" s="167"/>
      <c r="CKO168" s="167"/>
      <c r="CKP168" s="167"/>
      <c r="CKQ168" s="167"/>
      <c r="CKR168" s="167"/>
      <c r="CKS168" s="167"/>
      <c r="CKT168" s="167"/>
      <c r="CKU168" s="167"/>
      <c r="CKV168" s="167"/>
      <c r="CKW168" s="167"/>
      <c r="CKX168" s="167"/>
      <c r="CKY168" s="167"/>
      <c r="CKZ168" s="167"/>
      <c r="CLA168" s="167"/>
      <c r="CLB168" s="167"/>
      <c r="CLC168" s="167"/>
      <c r="CLD168" s="167"/>
      <c r="CLE168" s="167"/>
      <c r="CLF168" s="167"/>
      <c r="CLG168" s="167"/>
      <c r="CLH168" s="167"/>
      <c r="CLI168" s="167"/>
      <c r="CLJ168" s="167"/>
      <c r="CLK168" s="167"/>
      <c r="CLL168" s="167"/>
      <c r="CLM168" s="167"/>
      <c r="CLN168" s="167"/>
      <c r="CLO168" s="167"/>
      <c r="CLP168" s="167"/>
      <c r="CLQ168" s="167"/>
      <c r="CLR168" s="167"/>
      <c r="CLS168" s="167"/>
      <c r="CLT168" s="167"/>
      <c r="CLU168" s="167"/>
      <c r="CLV168" s="167"/>
      <c r="CLW168" s="167"/>
      <c r="CLX168" s="167"/>
      <c r="CLY168" s="167"/>
      <c r="CLZ168" s="167"/>
      <c r="CMA168" s="167"/>
      <c r="CMB168" s="167"/>
      <c r="CMC168" s="167"/>
      <c r="CMD168" s="167"/>
      <c r="CME168" s="167"/>
      <c r="CMF168" s="167"/>
      <c r="CMG168" s="167"/>
      <c r="CMH168" s="167"/>
      <c r="CMI168" s="167"/>
      <c r="CMJ168" s="167"/>
      <c r="CMK168" s="167"/>
      <c r="CML168" s="167"/>
      <c r="CMM168" s="167"/>
      <c r="CMN168" s="167"/>
      <c r="CMO168" s="167"/>
      <c r="CMP168" s="167"/>
      <c r="CMQ168" s="167"/>
      <c r="CMR168" s="167"/>
      <c r="CMS168" s="167"/>
      <c r="CMT168" s="167"/>
      <c r="CMU168" s="167"/>
      <c r="CMV168" s="167"/>
      <c r="CMW168" s="167"/>
      <c r="CMX168" s="167"/>
      <c r="CMY168" s="167"/>
      <c r="CMZ168" s="167"/>
      <c r="CNA168" s="167"/>
      <c r="CNB168" s="167"/>
      <c r="CNC168" s="167"/>
      <c r="CND168" s="167"/>
      <c r="CNE168" s="167"/>
      <c r="CNF168" s="167"/>
      <c r="CNG168" s="167"/>
      <c r="CNH168" s="167"/>
      <c r="CNI168" s="167"/>
      <c r="CNJ168" s="167"/>
      <c r="CNK168" s="167"/>
      <c r="CNL168" s="167"/>
      <c r="CNM168" s="167"/>
      <c r="CNN168" s="167"/>
      <c r="CNO168" s="167"/>
      <c r="CNP168" s="167"/>
      <c r="CNQ168" s="167"/>
      <c r="CNR168" s="167"/>
      <c r="CNS168" s="167"/>
      <c r="CNT168" s="167"/>
      <c r="CNU168" s="167"/>
      <c r="CNV168" s="167"/>
      <c r="CNW168" s="167"/>
      <c r="CNX168" s="167"/>
      <c r="CNY168" s="167"/>
      <c r="CNZ168" s="167"/>
      <c r="COA168" s="167"/>
      <c r="COB168" s="167"/>
      <c r="COC168" s="167"/>
      <c r="COD168" s="167"/>
      <c r="COE168" s="167"/>
      <c r="COF168" s="167"/>
      <c r="COG168" s="167"/>
      <c r="COH168" s="167"/>
      <c r="COI168" s="167"/>
      <c r="COJ168" s="167"/>
      <c r="COK168" s="167"/>
      <c r="COL168" s="167"/>
      <c r="COM168" s="167"/>
      <c r="CON168" s="167"/>
      <c r="COO168" s="167"/>
      <c r="COP168" s="167"/>
      <c r="COQ168" s="167"/>
      <c r="COR168" s="167"/>
      <c r="COS168" s="167"/>
      <c r="COT168" s="167"/>
      <c r="COU168" s="167"/>
      <c r="COV168" s="167"/>
      <c r="COW168" s="167"/>
      <c r="COX168" s="167"/>
      <c r="COY168" s="167"/>
      <c r="COZ168" s="167"/>
      <c r="CPA168" s="167"/>
      <c r="CPB168" s="167"/>
      <c r="CPC168" s="167"/>
      <c r="CPD168" s="167"/>
      <c r="CPE168" s="167"/>
      <c r="CPF168" s="167"/>
      <c r="CPG168" s="167"/>
      <c r="CPH168" s="167"/>
      <c r="CPI168" s="167"/>
      <c r="CPJ168" s="167"/>
      <c r="CPK168" s="167"/>
      <c r="CPL168" s="167"/>
      <c r="CPM168" s="167"/>
      <c r="CPN168" s="167"/>
      <c r="CPO168" s="167"/>
      <c r="CPP168" s="167"/>
      <c r="CPQ168" s="167"/>
      <c r="CPR168" s="167"/>
      <c r="CPS168" s="167"/>
      <c r="CPT168" s="167"/>
      <c r="CPU168" s="167"/>
      <c r="CPV168" s="167"/>
      <c r="CPW168" s="167"/>
      <c r="CPX168" s="167"/>
      <c r="CPY168" s="167"/>
      <c r="CPZ168" s="167"/>
      <c r="CQA168" s="167"/>
      <c r="CQB168" s="167"/>
      <c r="CQC168" s="167"/>
      <c r="CQD168" s="167"/>
      <c r="CQE168" s="167"/>
      <c r="CQF168" s="167"/>
      <c r="CQG168" s="167"/>
      <c r="CQH168" s="167"/>
      <c r="CQI168" s="167"/>
      <c r="CQJ168" s="167"/>
      <c r="CQK168" s="167"/>
      <c r="CQL168" s="167"/>
      <c r="CQM168" s="167"/>
      <c r="CQN168" s="167"/>
      <c r="CQO168" s="167"/>
      <c r="CQP168" s="167"/>
      <c r="CQQ168" s="167"/>
      <c r="CQR168" s="167"/>
      <c r="CQS168" s="167"/>
      <c r="CQT168" s="167"/>
      <c r="CQU168" s="167"/>
      <c r="CQV168" s="167"/>
      <c r="CQW168" s="167"/>
      <c r="CQX168" s="167"/>
      <c r="CQY168" s="167"/>
      <c r="CQZ168" s="167"/>
      <c r="CRA168" s="167"/>
      <c r="CRB168" s="167"/>
      <c r="CRC168" s="167"/>
      <c r="CRD168" s="167"/>
      <c r="CRE168" s="167"/>
      <c r="CRF168" s="167"/>
      <c r="CRG168" s="167"/>
      <c r="CRH168" s="167"/>
      <c r="CRI168" s="167"/>
      <c r="CRJ168" s="167"/>
      <c r="CRK168" s="167"/>
      <c r="CRL168" s="167"/>
      <c r="CRM168" s="167"/>
      <c r="CRN168" s="167"/>
      <c r="CRO168" s="167"/>
      <c r="CRP168" s="167"/>
      <c r="CRQ168" s="167"/>
      <c r="CRR168" s="167"/>
      <c r="CRS168" s="167"/>
      <c r="CRT168" s="167"/>
      <c r="CRU168" s="167"/>
      <c r="CRV168" s="167"/>
      <c r="CRW168" s="167"/>
      <c r="CRX168" s="167"/>
      <c r="CRY168" s="167"/>
      <c r="CRZ168" s="167"/>
      <c r="CSA168" s="167"/>
      <c r="CSB168" s="167"/>
      <c r="CSC168" s="167"/>
      <c r="CSD168" s="167"/>
      <c r="CSE168" s="167"/>
      <c r="CSF168" s="167"/>
      <c r="CSG168" s="167"/>
      <c r="CSH168" s="167"/>
      <c r="CSI168" s="167"/>
      <c r="CSJ168" s="167"/>
      <c r="CSK168" s="167"/>
      <c r="CSL168" s="167"/>
      <c r="CSM168" s="167"/>
      <c r="CSN168" s="167"/>
      <c r="CSO168" s="167"/>
      <c r="CSP168" s="167"/>
      <c r="CSQ168" s="167"/>
      <c r="CSR168" s="167"/>
      <c r="CSS168" s="167"/>
      <c r="CST168" s="167"/>
      <c r="CSU168" s="167"/>
      <c r="CSV168" s="167"/>
      <c r="CSW168" s="167"/>
      <c r="CSX168" s="167"/>
      <c r="CSY168" s="167"/>
      <c r="CSZ168" s="167"/>
      <c r="CTA168" s="167"/>
      <c r="CTB168" s="167"/>
      <c r="CTC168" s="167"/>
      <c r="CTD168" s="167"/>
      <c r="CTE168" s="167"/>
      <c r="CTF168" s="167"/>
      <c r="CTG168" s="167"/>
      <c r="CTH168" s="167"/>
      <c r="CTI168" s="167"/>
      <c r="CTJ168" s="167"/>
      <c r="CTK168" s="167"/>
      <c r="CTL168" s="167"/>
      <c r="CTM168" s="167"/>
      <c r="CTN168" s="167"/>
      <c r="CTO168" s="167"/>
      <c r="CTP168" s="167"/>
      <c r="CTQ168" s="167"/>
      <c r="CTR168" s="167"/>
      <c r="CTS168" s="167"/>
      <c r="CTT168" s="167"/>
      <c r="CTU168" s="167"/>
      <c r="CTV168" s="167"/>
      <c r="CTW168" s="167"/>
      <c r="CTX168" s="167"/>
      <c r="CTY168" s="167"/>
      <c r="CTZ168" s="167"/>
      <c r="CUA168" s="167"/>
      <c r="CUB168" s="167"/>
      <c r="CUC168" s="167"/>
      <c r="CUD168" s="167"/>
      <c r="CUE168" s="167"/>
      <c r="CUF168" s="167"/>
      <c r="CUG168" s="167"/>
      <c r="CUH168" s="167"/>
      <c r="CUI168" s="167"/>
      <c r="CUJ168" s="167"/>
      <c r="CUK168" s="167"/>
      <c r="CUL168" s="167"/>
      <c r="CUM168" s="167"/>
      <c r="CUN168" s="167"/>
      <c r="CUO168" s="167"/>
      <c r="CUP168" s="167"/>
      <c r="CUQ168" s="167"/>
      <c r="CUR168" s="167"/>
      <c r="CUS168" s="167"/>
      <c r="CUT168" s="167"/>
      <c r="CUU168" s="167"/>
      <c r="CUV168" s="167"/>
      <c r="CUW168" s="167"/>
      <c r="CUX168" s="167"/>
      <c r="CUY168" s="167"/>
      <c r="CUZ168" s="167"/>
      <c r="CVA168" s="167"/>
      <c r="CVB168" s="167"/>
      <c r="CVC168" s="167"/>
      <c r="CVD168" s="167"/>
      <c r="CVE168" s="167"/>
      <c r="CVF168" s="167"/>
      <c r="CVG168" s="167"/>
      <c r="CVH168" s="167"/>
      <c r="CVI168" s="167"/>
      <c r="CVJ168" s="167"/>
      <c r="CVK168" s="167"/>
      <c r="CVL168" s="167"/>
      <c r="CVM168" s="167"/>
      <c r="CVN168" s="167"/>
      <c r="CVO168" s="167"/>
      <c r="CVP168" s="167"/>
      <c r="CVQ168" s="167"/>
      <c r="CVR168" s="167"/>
      <c r="CVS168" s="167"/>
      <c r="CVT168" s="167"/>
      <c r="CVU168" s="167"/>
      <c r="CVV168" s="167"/>
      <c r="CVW168" s="167"/>
      <c r="CVX168" s="167"/>
      <c r="CVY168" s="167"/>
      <c r="CVZ168" s="167"/>
      <c r="CWA168" s="167"/>
      <c r="CWB168" s="167"/>
      <c r="CWC168" s="167"/>
      <c r="CWD168" s="167"/>
      <c r="CWE168" s="167"/>
      <c r="CWF168" s="167"/>
      <c r="CWG168" s="167"/>
      <c r="CWH168" s="167"/>
      <c r="CWI168" s="167"/>
      <c r="CWJ168" s="167"/>
      <c r="CWK168" s="167"/>
      <c r="CWL168" s="167"/>
      <c r="CWM168" s="167"/>
      <c r="CWN168" s="167"/>
      <c r="CWO168" s="167"/>
      <c r="CWP168" s="167"/>
      <c r="CWQ168" s="167"/>
      <c r="CWR168" s="167"/>
      <c r="CWS168" s="167"/>
      <c r="CWT168" s="167"/>
      <c r="CWU168" s="167"/>
      <c r="CWV168" s="167"/>
      <c r="CWW168" s="167"/>
      <c r="CWX168" s="167"/>
      <c r="CWY168" s="167"/>
      <c r="CWZ168" s="167"/>
      <c r="CXA168" s="167"/>
      <c r="CXB168" s="167"/>
      <c r="CXC168" s="167"/>
      <c r="CXD168" s="167"/>
      <c r="CXE168" s="167"/>
      <c r="CXF168" s="167"/>
      <c r="CXG168" s="167"/>
      <c r="CXH168" s="167"/>
      <c r="CXI168" s="167"/>
      <c r="CXJ168" s="167"/>
      <c r="CXK168" s="167"/>
      <c r="CXL168" s="167"/>
      <c r="CXM168" s="167"/>
      <c r="CXN168" s="167"/>
      <c r="CXO168" s="167"/>
      <c r="CXP168" s="167"/>
      <c r="CXQ168" s="167"/>
      <c r="CXR168" s="167"/>
      <c r="CXS168" s="167"/>
      <c r="CXT168" s="167"/>
      <c r="CXU168" s="167"/>
      <c r="CXV168" s="167"/>
      <c r="CXW168" s="167"/>
      <c r="CXX168" s="167"/>
      <c r="CXY168" s="167"/>
      <c r="CXZ168" s="167"/>
      <c r="CYA168" s="167"/>
      <c r="CYB168" s="167"/>
      <c r="CYC168" s="167"/>
      <c r="CYD168" s="167"/>
      <c r="CYE168" s="167"/>
      <c r="CYF168" s="167"/>
      <c r="CYG168" s="167"/>
      <c r="CYH168" s="167"/>
      <c r="CYI168" s="167"/>
      <c r="CYJ168" s="167"/>
      <c r="CYK168" s="167"/>
      <c r="CYL168" s="167"/>
      <c r="CYM168" s="167"/>
      <c r="CYN168" s="167"/>
      <c r="CYO168" s="167"/>
      <c r="CYP168" s="167"/>
      <c r="CYQ168" s="167"/>
      <c r="CYR168" s="167"/>
      <c r="CYS168" s="167"/>
      <c r="CYT168" s="167"/>
      <c r="CYU168" s="167"/>
      <c r="CYV168" s="167"/>
      <c r="CYW168" s="167"/>
      <c r="CYX168" s="167"/>
      <c r="CYY168" s="167"/>
      <c r="CYZ168" s="167"/>
      <c r="CZA168" s="167"/>
      <c r="CZB168" s="167"/>
      <c r="CZC168" s="167"/>
      <c r="CZD168" s="167"/>
      <c r="CZE168" s="167"/>
      <c r="CZF168" s="167"/>
      <c r="CZG168" s="167"/>
      <c r="CZH168" s="167"/>
      <c r="CZI168" s="167"/>
      <c r="CZJ168" s="167"/>
      <c r="CZK168" s="167"/>
      <c r="CZL168" s="167"/>
      <c r="CZM168" s="167"/>
      <c r="CZN168" s="167"/>
      <c r="CZO168" s="167"/>
      <c r="CZP168" s="167"/>
      <c r="CZQ168" s="167"/>
      <c r="CZR168" s="167"/>
      <c r="CZS168" s="167"/>
      <c r="CZT168" s="167"/>
      <c r="CZU168" s="167"/>
      <c r="CZV168" s="167"/>
      <c r="CZW168" s="167"/>
      <c r="CZX168" s="167"/>
      <c r="CZY168" s="167"/>
      <c r="CZZ168" s="167"/>
      <c r="DAA168" s="167"/>
      <c r="DAB168" s="167"/>
      <c r="DAC168" s="167"/>
      <c r="DAD168" s="167"/>
      <c r="DAE168" s="167"/>
      <c r="DAF168" s="167"/>
      <c r="DAG168" s="167"/>
      <c r="DAH168" s="167"/>
      <c r="DAI168" s="167"/>
      <c r="DAJ168" s="167"/>
      <c r="DAK168" s="167"/>
      <c r="DAL168" s="167"/>
      <c r="DAM168" s="167"/>
      <c r="DAN168" s="167"/>
      <c r="DAO168" s="167"/>
      <c r="DAP168" s="167"/>
      <c r="DAQ168" s="167"/>
      <c r="DAR168" s="167"/>
      <c r="DAS168" s="167"/>
      <c r="DAT168" s="167"/>
      <c r="DAU168" s="167"/>
      <c r="DAV168" s="167"/>
      <c r="DAW168" s="167"/>
      <c r="DAX168" s="167"/>
      <c r="DAY168" s="167"/>
      <c r="DAZ168" s="167"/>
      <c r="DBA168" s="167"/>
      <c r="DBB168" s="167"/>
      <c r="DBC168" s="167"/>
      <c r="DBD168" s="167"/>
      <c r="DBE168" s="167"/>
      <c r="DBF168" s="167"/>
      <c r="DBG168" s="167"/>
      <c r="DBH168" s="167"/>
      <c r="DBI168" s="167"/>
      <c r="DBJ168" s="167"/>
      <c r="DBK168" s="167"/>
      <c r="DBL168" s="167"/>
      <c r="DBM168" s="167"/>
      <c r="DBN168" s="167"/>
      <c r="DBO168" s="167"/>
      <c r="DBP168" s="167"/>
      <c r="DBQ168" s="167"/>
      <c r="DBR168" s="167"/>
      <c r="DBS168" s="167"/>
      <c r="DBT168" s="167"/>
      <c r="DBU168" s="167"/>
      <c r="DBV168" s="167"/>
      <c r="DBW168" s="167"/>
      <c r="DBX168" s="167"/>
      <c r="DBY168" s="167"/>
      <c r="DBZ168" s="167"/>
      <c r="DCA168" s="167"/>
      <c r="DCB168" s="167"/>
      <c r="DCC168" s="167"/>
      <c r="DCD168" s="167"/>
      <c r="DCE168" s="167"/>
      <c r="DCF168" s="167"/>
      <c r="DCG168" s="167"/>
      <c r="DCH168" s="167"/>
      <c r="DCI168" s="167"/>
      <c r="DCJ168" s="167"/>
      <c r="DCK168" s="167"/>
      <c r="DCL168" s="167"/>
      <c r="DCM168" s="167"/>
      <c r="DCN168" s="167"/>
      <c r="DCO168" s="167"/>
      <c r="DCP168" s="167"/>
      <c r="DCQ168" s="167"/>
      <c r="DCR168" s="167"/>
      <c r="DCS168" s="167"/>
      <c r="DCT168" s="167"/>
      <c r="DCU168" s="167"/>
      <c r="DCV168" s="167"/>
      <c r="DCW168" s="167"/>
      <c r="DCX168" s="167"/>
      <c r="DCY168" s="167"/>
      <c r="DCZ168" s="167"/>
      <c r="DDA168" s="167"/>
      <c r="DDB168" s="167"/>
      <c r="DDC168" s="167"/>
      <c r="DDD168" s="167"/>
      <c r="DDE168" s="167"/>
      <c r="DDF168" s="167"/>
      <c r="DDG168" s="167"/>
      <c r="DDH168" s="167"/>
      <c r="DDI168" s="167"/>
      <c r="DDJ168" s="167"/>
      <c r="DDK168" s="167"/>
      <c r="DDL168" s="167"/>
      <c r="DDM168" s="167"/>
      <c r="DDN168" s="167"/>
      <c r="DDO168" s="167"/>
      <c r="DDP168" s="167"/>
      <c r="DDQ168" s="167"/>
      <c r="DDR168" s="167"/>
      <c r="DDS168" s="167"/>
      <c r="DDT168" s="167"/>
      <c r="DDU168" s="167"/>
      <c r="DDV168" s="167"/>
      <c r="DDW168" s="167"/>
      <c r="DDX168" s="167"/>
      <c r="DDY168" s="167"/>
      <c r="DDZ168" s="167"/>
      <c r="DEA168" s="167"/>
      <c r="DEB168" s="167"/>
      <c r="DEC168" s="167"/>
      <c r="DED168" s="167"/>
      <c r="DEE168" s="167"/>
      <c r="DEF168" s="167"/>
      <c r="DEG168" s="167"/>
      <c r="DEH168" s="167"/>
      <c r="DEI168" s="167"/>
      <c r="DEJ168" s="167"/>
      <c r="DEK168" s="167"/>
      <c r="DEL168" s="167"/>
      <c r="DEM168" s="167"/>
      <c r="DEN168" s="167"/>
      <c r="DEO168" s="167"/>
      <c r="DEP168" s="167"/>
      <c r="DEQ168" s="167"/>
      <c r="DER168" s="167"/>
      <c r="DES168" s="167"/>
      <c r="DET168" s="167"/>
      <c r="DEU168" s="167"/>
      <c r="DEV168" s="167"/>
      <c r="DEW168" s="167"/>
      <c r="DEX168" s="167"/>
      <c r="DEY168" s="167"/>
      <c r="DEZ168" s="167"/>
      <c r="DFA168" s="167"/>
      <c r="DFB168" s="167"/>
      <c r="DFC168" s="167"/>
      <c r="DFD168" s="167"/>
      <c r="DFE168" s="167"/>
      <c r="DFF168" s="167"/>
      <c r="DFG168" s="167"/>
      <c r="DFH168" s="167"/>
      <c r="DFI168" s="167"/>
      <c r="DFJ168" s="167"/>
      <c r="DFK168" s="167"/>
      <c r="DFL168" s="167"/>
      <c r="DFM168" s="167"/>
      <c r="DFN168" s="167"/>
      <c r="DFO168" s="167"/>
      <c r="DFP168" s="167"/>
      <c r="DFQ168" s="167"/>
      <c r="DFR168" s="167"/>
      <c r="DFS168" s="167"/>
      <c r="DFT168" s="167"/>
      <c r="DFU168" s="167"/>
      <c r="DFV168" s="167"/>
      <c r="DFW168" s="167"/>
      <c r="DFX168" s="167"/>
      <c r="DFY168" s="167"/>
      <c r="DFZ168" s="167"/>
      <c r="DGA168" s="167"/>
      <c r="DGB168" s="167"/>
      <c r="DGC168" s="167"/>
      <c r="DGD168" s="167"/>
      <c r="DGE168" s="167"/>
      <c r="DGF168" s="167"/>
      <c r="DGG168" s="167"/>
      <c r="DGH168" s="167"/>
      <c r="DGI168" s="167"/>
      <c r="DGJ168" s="167"/>
      <c r="DGK168" s="167"/>
      <c r="DGL168" s="167"/>
      <c r="DGM168" s="167"/>
      <c r="DGN168" s="167"/>
      <c r="DGO168" s="167"/>
      <c r="DGP168" s="167"/>
      <c r="DGQ168" s="167"/>
      <c r="DGR168" s="167"/>
      <c r="DGS168" s="167"/>
      <c r="DGT168" s="167"/>
      <c r="DGU168" s="167"/>
      <c r="DGV168" s="167"/>
      <c r="DGW168" s="167"/>
      <c r="DGX168" s="167"/>
      <c r="DGY168" s="167"/>
      <c r="DGZ168" s="167"/>
      <c r="DHA168" s="167"/>
      <c r="DHB168" s="167"/>
      <c r="DHC168" s="167"/>
      <c r="DHD168" s="167"/>
      <c r="DHE168" s="167"/>
      <c r="DHF168" s="167"/>
      <c r="DHG168" s="167"/>
      <c r="DHH168" s="167"/>
      <c r="DHI168" s="167"/>
      <c r="DHJ168" s="167"/>
      <c r="DHK168" s="167"/>
      <c r="DHL168" s="167"/>
      <c r="DHM168" s="167"/>
      <c r="DHN168" s="167"/>
      <c r="DHO168" s="167"/>
      <c r="DHP168" s="167"/>
      <c r="DHQ168" s="167"/>
      <c r="DHR168" s="167"/>
      <c r="DHS168" s="167"/>
      <c r="DHT168" s="167"/>
      <c r="DHU168" s="167"/>
      <c r="DHV168" s="167"/>
      <c r="DHW168" s="167"/>
      <c r="DHX168" s="167"/>
      <c r="DHY168" s="167"/>
      <c r="DHZ168" s="167"/>
      <c r="DIA168" s="167"/>
      <c r="DIB168" s="167"/>
      <c r="DIC168" s="167"/>
      <c r="DID168" s="167"/>
      <c r="DIE168" s="167"/>
      <c r="DIF168" s="167"/>
      <c r="DIG168" s="167"/>
      <c r="DIH168" s="167"/>
      <c r="DII168" s="167"/>
      <c r="DIJ168" s="167"/>
      <c r="DIK168" s="167"/>
      <c r="DIL168" s="167"/>
      <c r="DIM168" s="167"/>
      <c r="DIN168" s="167"/>
      <c r="DIO168" s="167"/>
      <c r="DIP168" s="167"/>
      <c r="DIQ168" s="167"/>
      <c r="DIR168" s="167"/>
      <c r="DIS168" s="167"/>
      <c r="DIT168" s="167"/>
      <c r="DIU168" s="167"/>
      <c r="DIV168" s="167"/>
      <c r="DIW168" s="167"/>
      <c r="DIX168" s="167"/>
      <c r="DIY168" s="167"/>
      <c r="DIZ168" s="167"/>
      <c r="DJA168" s="167"/>
      <c r="DJB168" s="167"/>
      <c r="DJC168" s="167"/>
      <c r="DJD168" s="167"/>
      <c r="DJE168" s="167"/>
      <c r="DJF168" s="167"/>
      <c r="DJG168" s="167"/>
      <c r="DJH168" s="167"/>
      <c r="DJI168" s="167"/>
      <c r="DJJ168" s="167"/>
      <c r="DJK168" s="167"/>
      <c r="DJL168" s="167"/>
      <c r="DJM168" s="167"/>
      <c r="DJN168" s="167"/>
      <c r="DJO168" s="167"/>
      <c r="DJP168" s="167"/>
      <c r="DJQ168" s="167"/>
      <c r="DJR168" s="167"/>
      <c r="DJS168" s="167"/>
      <c r="DJT168" s="167"/>
      <c r="DJU168" s="167"/>
      <c r="DJV168" s="167"/>
      <c r="DJW168" s="167"/>
      <c r="DJX168" s="167"/>
      <c r="DJY168" s="167"/>
      <c r="DJZ168" s="167"/>
      <c r="DKA168" s="167"/>
      <c r="DKB168" s="167"/>
      <c r="DKC168" s="167"/>
      <c r="DKD168" s="167"/>
      <c r="DKE168" s="167"/>
      <c r="DKF168" s="167"/>
      <c r="DKG168" s="167"/>
      <c r="DKH168" s="167"/>
      <c r="DKI168" s="167"/>
      <c r="DKJ168" s="167"/>
      <c r="DKK168" s="167"/>
      <c r="DKL168" s="167"/>
      <c r="DKM168" s="167"/>
      <c r="DKN168" s="167"/>
      <c r="DKO168" s="167"/>
      <c r="DKP168" s="167"/>
      <c r="DKQ168" s="167"/>
      <c r="DKR168" s="167"/>
      <c r="DKS168" s="167"/>
      <c r="DKT168" s="167"/>
      <c r="DKU168" s="167"/>
      <c r="DKV168" s="167"/>
      <c r="DKW168" s="167"/>
      <c r="DKX168" s="167"/>
      <c r="DKY168" s="167"/>
      <c r="DKZ168" s="167"/>
      <c r="DLA168" s="167"/>
      <c r="DLB168" s="167"/>
      <c r="DLC168" s="167"/>
      <c r="DLD168" s="167"/>
      <c r="DLE168" s="167"/>
      <c r="DLF168" s="167"/>
      <c r="DLG168" s="167"/>
      <c r="DLH168" s="167"/>
      <c r="DLI168" s="167"/>
      <c r="DLJ168" s="167"/>
      <c r="DLK168" s="167"/>
      <c r="DLL168" s="167"/>
      <c r="DLM168" s="167"/>
      <c r="DLN168" s="167"/>
      <c r="DLO168" s="167"/>
      <c r="DLP168" s="167"/>
      <c r="DLQ168" s="167"/>
      <c r="DLR168" s="167"/>
      <c r="DLS168" s="167"/>
      <c r="DLT168" s="167"/>
      <c r="DLU168" s="167"/>
      <c r="DLV168" s="167"/>
      <c r="DLW168" s="167"/>
      <c r="DLX168" s="167"/>
      <c r="DLY168" s="167"/>
      <c r="DLZ168" s="167"/>
      <c r="DMA168" s="167"/>
      <c r="DMB168" s="167"/>
      <c r="DMC168" s="167"/>
      <c r="DMD168" s="167"/>
      <c r="DME168" s="167"/>
      <c r="DMF168" s="167"/>
      <c r="DMG168" s="167"/>
      <c r="DMH168" s="167"/>
      <c r="DMI168" s="167"/>
      <c r="DMJ168" s="167"/>
      <c r="DMK168" s="167"/>
      <c r="DML168" s="167"/>
      <c r="DMM168" s="167"/>
      <c r="DMN168" s="167"/>
      <c r="DMO168" s="167"/>
      <c r="DMP168" s="167"/>
      <c r="DMQ168" s="167"/>
      <c r="DMR168" s="167"/>
      <c r="DMS168" s="167"/>
      <c r="DMT168" s="167"/>
      <c r="DMU168" s="167"/>
      <c r="DMV168" s="167"/>
      <c r="DMW168" s="167"/>
      <c r="DMX168" s="167"/>
      <c r="DMY168" s="167"/>
      <c r="DMZ168" s="167"/>
      <c r="DNA168" s="167"/>
      <c r="DNB168" s="167"/>
      <c r="DNC168" s="167"/>
      <c r="DND168" s="167"/>
      <c r="DNE168" s="167"/>
      <c r="DNF168" s="167"/>
      <c r="DNG168" s="167"/>
      <c r="DNH168" s="167"/>
      <c r="DNI168" s="167"/>
      <c r="DNJ168" s="167"/>
      <c r="DNK168" s="167"/>
      <c r="DNL168" s="167"/>
      <c r="DNM168" s="167"/>
      <c r="DNN168" s="167"/>
      <c r="DNO168" s="167"/>
      <c r="DNP168" s="167"/>
      <c r="DNQ168" s="167"/>
      <c r="DNR168" s="167"/>
      <c r="DNS168" s="167"/>
      <c r="DNT168" s="167"/>
      <c r="DNU168" s="167"/>
      <c r="DNV168" s="167"/>
      <c r="DNW168" s="167"/>
      <c r="DNX168" s="167"/>
      <c r="DNY168" s="167"/>
      <c r="DNZ168" s="167"/>
      <c r="DOA168" s="167"/>
      <c r="DOB168" s="167"/>
      <c r="DOC168" s="167"/>
      <c r="DOD168" s="167"/>
      <c r="DOE168" s="167"/>
      <c r="DOF168" s="167"/>
      <c r="DOG168" s="167"/>
      <c r="DOH168" s="167"/>
      <c r="DOI168" s="167"/>
      <c r="DOJ168" s="167"/>
      <c r="DOK168" s="167"/>
      <c r="DOL168" s="167"/>
      <c r="DOM168" s="167"/>
      <c r="DON168" s="167"/>
      <c r="DOO168" s="167"/>
      <c r="DOP168" s="167"/>
      <c r="DOQ168" s="167"/>
      <c r="DOR168" s="167"/>
      <c r="DOS168" s="167"/>
      <c r="DOT168" s="167"/>
      <c r="DOU168" s="167"/>
      <c r="DOV168" s="167"/>
      <c r="DOW168" s="167"/>
      <c r="DOX168" s="167"/>
      <c r="DOY168" s="167"/>
      <c r="DOZ168" s="167"/>
      <c r="DPA168" s="167"/>
      <c r="DPB168" s="167"/>
      <c r="DPC168" s="167"/>
      <c r="DPD168" s="167"/>
      <c r="DPE168" s="167"/>
      <c r="DPF168" s="167"/>
      <c r="DPG168" s="167"/>
    </row>
    <row r="169" spans="1:3127" s="166" customFormat="1">
      <c r="A169" s="180" t="s">
        <v>2177</v>
      </c>
      <c r="B169" s="180" t="s">
        <v>1969</v>
      </c>
      <c r="C169" s="180" t="s">
        <v>19</v>
      </c>
      <c r="D169" s="180" t="s">
        <v>1154</v>
      </c>
      <c r="E169" s="180" t="s">
        <v>1970</v>
      </c>
      <c r="F169" s="180" t="s">
        <v>1971</v>
      </c>
      <c r="G169" s="180"/>
      <c r="H169" s="180" t="s">
        <v>1972</v>
      </c>
      <c r="I169" s="180" t="s">
        <v>1005</v>
      </c>
      <c r="J169" s="180" t="s">
        <v>1973</v>
      </c>
      <c r="K169" s="180" t="s">
        <v>53</v>
      </c>
      <c r="L169" s="180" t="s">
        <v>1432</v>
      </c>
      <c r="M169" s="181" t="s">
        <v>1113</v>
      </c>
      <c r="N169" s="181">
        <v>88</v>
      </c>
      <c r="O169" s="181">
        <v>35</v>
      </c>
      <c r="P169" s="180" t="s">
        <v>1432</v>
      </c>
      <c r="Q169" s="182">
        <v>115.54900000000002</v>
      </c>
      <c r="R169" s="183" t="s">
        <v>1974</v>
      </c>
      <c r="S169" s="180" t="s">
        <v>1975</v>
      </c>
      <c r="T169" s="181"/>
      <c r="U169" s="5"/>
      <c r="V169" s="5"/>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row>
    <row r="170" spans="1:3127" s="167" customFormat="1">
      <c r="A170" s="184" t="s">
        <v>2177</v>
      </c>
      <c r="B170" s="185" t="s">
        <v>1969</v>
      </c>
      <c r="C170" s="184" t="s">
        <v>2033</v>
      </c>
      <c r="D170" s="186" t="s">
        <v>2034</v>
      </c>
      <c r="E170" s="184" t="s">
        <v>1970</v>
      </c>
      <c r="F170" s="184" t="s">
        <v>1237</v>
      </c>
      <c r="G170" s="184"/>
      <c r="H170" s="184" t="s">
        <v>1972</v>
      </c>
      <c r="I170" s="184" t="s">
        <v>1005</v>
      </c>
      <c r="J170" s="184" t="s">
        <v>18</v>
      </c>
      <c r="K170" s="184" t="s">
        <v>53</v>
      </c>
      <c r="L170" s="180" t="s">
        <v>1432</v>
      </c>
      <c r="M170" s="184" t="s">
        <v>1113</v>
      </c>
      <c r="N170" s="187">
        <v>100</v>
      </c>
      <c r="O170" s="187">
        <v>100</v>
      </c>
      <c r="P170" s="180" t="s">
        <v>1432</v>
      </c>
      <c r="Q170" s="188">
        <v>16.666666666666668</v>
      </c>
      <c r="R170" s="208" t="s">
        <v>1974</v>
      </c>
      <c r="S170" s="184" t="s">
        <v>1975</v>
      </c>
      <c r="T170" s="184"/>
      <c r="U170" s="5"/>
      <c r="V170" s="5"/>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s="166"/>
      <c r="APW170" s="166"/>
      <c r="APX170" s="166"/>
      <c r="APY170" s="166"/>
      <c r="APZ170" s="166"/>
      <c r="AQA170" s="166"/>
      <c r="AQB170" s="166"/>
      <c r="AQC170" s="166"/>
      <c r="AQD170" s="166"/>
      <c r="AQE170" s="166"/>
      <c r="AQF170" s="166"/>
      <c r="AQG170" s="166"/>
      <c r="AQH170" s="166"/>
      <c r="AQI170" s="166"/>
      <c r="AQJ170" s="166"/>
      <c r="AQK170" s="166"/>
      <c r="AQL170" s="166"/>
      <c r="AQM170" s="166"/>
      <c r="AQN170" s="166"/>
      <c r="AQO170" s="166"/>
      <c r="AQP170" s="166"/>
      <c r="AQQ170" s="166"/>
      <c r="AQR170" s="166"/>
      <c r="AQS170" s="166"/>
      <c r="AQT170" s="166"/>
      <c r="AQU170" s="166"/>
      <c r="AQV170" s="166"/>
      <c r="AQW170" s="166"/>
      <c r="AQX170" s="166"/>
      <c r="AQY170" s="166"/>
      <c r="AQZ170" s="166"/>
      <c r="ARA170" s="166"/>
      <c r="ARB170" s="166"/>
      <c r="ARC170" s="166"/>
      <c r="ARD170" s="166"/>
      <c r="ARE170" s="166"/>
      <c r="ARF170" s="166"/>
      <c r="ARG170" s="166"/>
      <c r="ARH170" s="166"/>
      <c r="ARI170" s="166"/>
      <c r="ARJ170" s="166"/>
      <c r="ARK170" s="166"/>
      <c r="ARL170" s="166"/>
      <c r="ARM170" s="166"/>
      <c r="ARN170" s="166"/>
      <c r="ARO170" s="166"/>
      <c r="ARP170" s="166"/>
      <c r="ARQ170" s="166"/>
      <c r="ARR170" s="166"/>
      <c r="ARS170" s="166"/>
      <c r="ART170" s="166"/>
      <c r="ARU170" s="166"/>
      <c r="ARV170" s="166"/>
      <c r="ARW170" s="166"/>
      <c r="ARX170" s="166"/>
      <c r="ARY170" s="166"/>
      <c r="ARZ170" s="166"/>
      <c r="ASA170" s="166"/>
      <c r="ASB170" s="166"/>
      <c r="ASC170" s="166"/>
      <c r="ASD170" s="166"/>
      <c r="ASE170" s="166"/>
      <c r="ASF170" s="166"/>
      <c r="ASG170" s="166"/>
      <c r="ASH170" s="166"/>
      <c r="ASI170" s="166"/>
      <c r="ASJ170" s="166"/>
      <c r="ASK170" s="166"/>
      <c r="ASL170" s="166"/>
      <c r="ASM170" s="166"/>
      <c r="ASN170" s="166"/>
      <c r="ASO170" s="166"/>
      <c r="ASP170" s="166"/>
      <c r="ASQ170" s="166"/>
      <c r="ASR170" s="166"/>
      <c r="ASS170" s="166"/>
      <c r="AST170" s="166"/>
      <c r="ASU170" s="166"/>
      <c r="ASV170" s="166"/>
      <c r="ASW170" s="166"/>
      <c r="ASX170" s="166"/>
      <c r="ASY170" s="166"/>
      <c r="ASZ170" s="166"/>
      <c r="ATA170" s="166"/>
      <c r="ATB170" s="166"/>
      <c r="ATC170" s="166"/>
      <c r="ATD170" s="166"/>
      <c r="ATE170" s="166"/>
      <c r="ATF170" s="166"/>
      <c r="ATG170" s="166"/>
      <c r="ATH170" s="166"/>
      <c r="ATI170" s="166"/>
      <c r="ATJ170" s="166"/>
      <c r="ATK170" s="166"/>
      <c r="ATL170" s="166"/>
      <c r="ATM170" s="166"/>
      <c r="ATN170" s="166"/>
      <c r="ATO170" s="166"/>
      <c r="ATP170" s="166"/>
      <c r="ATQ170" s="166"/>
      <c r="ATR170" s="166"/>
      <c r="ATS170" s="166"/>
      <c r="ATT170" s="166"/>
      <c r="ATU170" s="166"/>
      <c r="ATV170" s="166"/>
      <c r="ATW170" s="166"/>
      <c r="ATX170" s="166"/>
      <c r="ATY170" s="166"/>
      <c r="ATZ170" s="166"/>
      <c r="AUA170" s="166"/>
      <c r="AUB170" s="166"/>
      <c r="AUC170" s="166"/>
      <c r="AUD170" s="166"/>
      <c r="AUE170" s="166"/>
      <c r="AUF170" s="166"/>
      <c r="AUG170" s="166"/>
      <c r="AUH170" s="166"/>
      <c r="AUI170" s="166"/>
      <c r="AUJ170" s="166"/>
      <c r="AUK170" s="166"/>
      <c r="AUL170" s="166"/>
      <c r="AUM170" s="166"/>
      <c r="AUN170" s="166"/>
      <c r="AUO170" s="166"/>
      <c r="AUP170" s="166"/>
      <c r="AUQ170" s="166"/>
      <c r="AUR170" s="166"/>
      <c r="AUS170" s="166"/>
      <c r="AUT170" s="166"/>
      <c r="AUU170" s="166"/>
      <c r="AUV170" s="166"/>
      <c r="AUW170" s="166"/>
      <c r="AUX170" s="166"/>
      <c r="AUY170" s="166"/>
      <c r="AUZ170" s="166"/>
      <c r="AVA170" s="166"/>
      <c r="AVB170" s="166"/>
      <c r="AVC170" s="166"/>
      <c r="AVD170" s="166"/>
      <c r="AVE170" s="166"/>
      <c r="AVF170" s="166"/>
      <c r="AVG170" s="166"/>
      <c r="AVH170" s="166"/>
      <c r="AVI170" s="166"/>
      <c r="AVJ170" s="166"/>
      <c r="AVK170" s="166"/>
      <c r="AVL170" s="166"/>
      <c r="AVM170" s="166"/>
      <c r="AVN170" s="166"/>
      <c r="AVO170" s="166"/>
      <c r="AVP170" s="166"/>
      <c r="AVQ170" s="166"/>
      <c r="AVR170" s="166"/>
      <c r="AVS170" s="166"/>
      <c r="AVT170" s="166"/>
      <c r="AVU170" s="166"/>
      <c r="AVV170" s="166"/>
      <c r="AVW170" s="166"/>
      <c r="AVX170" s="166"/>
      <c r="AVY170" s="166"/>
      <c r="AVZ170" s="166"/>
      <c r="AWA170" s="166"/>
      <c r="AWB170" s="166"/>
      <c r="AWC170" s="166"/>
      <c r="AWD170" s="166"/>
      <c r="AWE170" s="166"/>
      <c r="AWF170" s="166"/>
      <c r="AWG170" s="166"/>
      <c r="AWH170" s="166"/>
      <c r="AWI170" s="166"/>
      <c r="AWJ170" s="166"/>
      <c r="AWK170" s="166"/>
      <c r="AWL170" s="166"/>
      <c r="AWM170" s="166"/>
      <c r="AWN170" s="166"/>
      <c r="AWO170" s="166"/>
      <c r="AWP170" s="166"/>
      <c r="AWQ170" s="166"/>
      <c r="AWR170" s="166"/>
      <c r="AWS170" s="166"/>
      <c r="AWT170" s="166"/>
      <c r="AWU170" s="166"/>
      <c r="AWV170" s="166"/>
      <c r="AWW170" s="166"/>
      <c r="AWX170" s="166"/>
      <c r="AWY170" s="166"/>
      <c r="AWZ170" s="166"/>
      <c r="AXA170" s="166"/>
      <c r="AXB170" s="166"/>
      <c r="AXC170" s="166"/>
      <c r="AXD170" s="166"/>
      <c r="AXE170" s="166"/>
      <c r="AXF170" s="166"/>
      <c r="AXG170" s="166"/>
      <c r="AXH170" s="166"/>
      <c r="AXI170" s="166"/>
      <c r="AXJ170" s="166"/>
      <c r="AXK170" s="166"/>
      <c r="AXL170" s="166"/>
      <c r="AXM170" s="166"/>
      <c r="AXN170" s="166"/>
      <c r="AXO170" s="166"/>
      <c r="AXP170" s="166"/>
      <c r="AXQ170" s="166"/>
      <c r="AXR170" s="166"/>
      <c r="AXS170" s="166"/>
      <c r="AXT170" s="166"/>
      <c r="AXU170" s="166"/>
      <c r="AXV170" s="166"/>
      <c r="AXW170" s="166"/>
      <c r="AXX170" s="166"/>
      <c r="AXY170" s="166"/>
      <c r="AXZ170" s="166"/>
      <c r="AYA170" s="166"/>
      <c r="AYB170" s="166"/>
      <c r="AYC170" s="166"/>
      <c r="AYD170" s="166"/>
      <c r="AYE170" s="166"/>
      <c r="AYF170" s="166"/>
      <c r="AYG170" s="166"/>
      <c r="AYH170" s="166"/>
      <c r="AYI170" s="166"/>
      <c r="AYJ170" s="166"/>
      <c r="AYK170" s="166"/>
      <c r="AYL170" s="166"/>
      <c r="AYM170" s="166"/>
      <c r="AYN170" s="166"/>
      <c r="AYO170" s="166"/>
      <c r="AYP170" s="166"/>
      <c r="AYQ170" s="166"/>
      <c r="AYR170" s="166"/>
      <c r="AYS170" s="166"/>
      <c r="AYT170" s="166"/>
      <c r="AYU170" s="166"/>
      <c r="AYV170" s="166"/>
      <c r="AYW170" s="166"/>
      <c r="AYX170" s="166"/>
      <c r="AYY170" s="166"/>
      <c r="AYZ170" s="166"/>
      <c r="AZA170" s="166"/>
      <c r="AZB170" s="166"/>
      <c r="AZC170" s="166"/>
      <c r="AZD170" s="166"/>
      <c r="AZE170" s="166"/>
      <c r="AZF170" s="166"/>
      <c r="AZG170" s="166"/>
      <c r="AZH170" s="166"/>
      <c r="AZI170" s="166"/>
      <c r="AZJ170" s="166"/>
      <c r="AZK170" s="166"/>
      <c r="AZL170" s="166"/>
      <c r="AZM170" s="166"/>
      <c r="AZN170" s="166"/>
      <c r="AZO170" s="166"/>
      <c r="AZP170" s="166"/>
      <c r="AZQ170" s="166"/>
      <c r="AZR170" s="166"/>
      <c r="AZS170" s="166"/>
      <c r="AZT170" s="166"/>
      <c r="AZU170" s="166"/>
      <c r="AZV170" s="166"/>
      <c r="AZW170" s="166"/>
      <c r="AZX170" s="166"/>
      <c r="AZY170" s="166"/>
      <c r="AZZ170" s="166"/>
      <c r="BAA170" s="166"/>
      <c r="BAB170" s="166"/>
      <c r="BAC170" s="166"/>
      <c r="BAD170" s="166"/>
      <c r="BAE170" s="166"/>
      <c r="BAF170" s="166"/>
      <c r="BAG170" s="166"/>
      <c r="BAH170" s="166"/>
      <c r="BAI170" s="166"/>
      <c r="BAJ170" s="166"/>
      <c r="BAK170" s="166"/>
      <c r="BAL170" s="166"/>
      <c r="BAM170" s="166"/>
      <c r="BAN170" s="166"/>
      <c r="BAO170" s="166"/>
      <c r="BAP170" s="166"/>
      <c r="BAQ170" s="166"/>
      <c r="BAR170" s="166"/>
      <c r="BAS170" s="166"/>
      <c r="BAT170" s="166"/>
      <c r="BAU170" s="166"/>
      <c r="BAV170" s="166"/>
      <c r="BAW170" s="166"/>
      <c r="BAX170" s="166"/>
      <c r="BAY170" s="166"/>
      <c r="BAZ170" s="166"/>
      <c r="BBA170" s="166"/>
      <c r="BBB170" s="166"/>
      <c r="BBC170" s="166"/>
      <c r="BBD170" s="166"/>
      <c r="BBE170" s="166"/>
      <c r="BBF170" s="166"/>
      <c r="BBG170" s="166"/>
      <c r="BBH170" s="166"/>
      <c r="BBI170" s="166"/>
      <c r="BBJ170" s="166"/>
      <c r="BBK170" s="166"/>
      <c r="BBL170" s="166"/>
      <c r="BBM170" s="166"/>
      <c r="BBN170" s="166"/>
      <c r="BBO170" s="166"/>
      <c r="BBP170" s="166"/>
      <c r="BBQ170" s="166"/>
      <c r="BBR170" s="166"/>
      <c r="BBS170" s="166"/>
      <c r="BBT170" s="166"/>
      <c r="BBU170" s="166"/>
      <c r="BBV170" s="166"/>
      <c r="BBW170" s="166"/>
      <c r="BBX170" s="166"/>
      <c r="BBY170" s="166"/>
      <c r="BBZ170" s="166"/>
      <c r="BCA170" s="166"/>
      <c r="BCB170" s="166"/>
      <c r="BCC170" s="166"/>
      <c r="BCD170" s="166"/>
      <c r="BCE170" s="166"/>
      <c r="BCF170" s="166"/>
      <c r="BCG170" s="166"/>
      <c r="BCH170" s="166"/>
      <c r="BCI170" s="166"/>
      <c r="BCJ170" s="166"/>
      <c r="BCK170" s="166"/>
      <c r="BCL170" s="166"/>
      <c r="BCM170" s="166"/>
      <c r="BCN170" s="166"/>
      <c r="BCO170" s="166"/>
      <c r="BCP170" s="166"/>
      <c r="BCQ170" s="166"/>
      <c r="BCR170" s="166"/>
      <c r="BCS170" s="166"/>
      <c r="BCT170" s="166"/>
      <c r="BCU170" s="166"/>
      <c r="BCV170" s="166"/>
      <c r="BCW170" s="166"/>
      <c r="BCX170" s="166"/>
      <c r="BCY170" s="166"/>
      <c r="BCZ170" s="166"/>
      <c r="BDA170" s="166"/>
      <c r="BDB170" s="166"/>
      <c r="BDC170" s="166"/>
      <c r="BDD170" s="166"/>
      <c r="BDE170" s="166"/>
      <c r="BDF170" s="166"/>
      <c r="BDG170" s="166"/>
      <c r="BDH170" s="166"/>
      <c r="BDI170" s="166"/>
      <c r="BDJ170" s="166"/>
      <c r="BDK170" s="166"/>
      <c r="BDL170" s="166"/>
      <c r="BDM170" s="166"/>
      <c r="BDN170" s="166"/>
      <c r="BDO170" s="166"/>
      <c r="BDP170" s="166"/>
      <c r="BDQ170" s="166"/>
      <c r="BDR170" s="166"/>
      <c r="BDS170" s="166"/>
      <c r="BDT170" s="166"/>
      <c r="BDU170" s="166"/>
      <c r="BDV170" s="166"/>
      <c r="BDW170" s="166"/>
      <c r="BDX170" s="166"/>
      <c r="BDY170" s="166"/>
      <c r="BDZ170" s="166"/>
      <c r="BEA170" s="166"/>
      <c r="BEB170" s="166"/>
      <c r="BEC170" s="166"/>
      <c r="BED170" s="166"/>
      <c r="BEE170" s="166"/>
      <c r="BEF170" s="166"/>
      <c r="BEG170" s="166"/>
      <c r="BEH170" s="166"/>
      <c r="BEI170" s="166"/>
      <c r="BEJ170" s="166"/>
      <c r="BEK170" s="166"/>
      <c r="BEL170" s="166"/>
      <c r="BEM170" s="166"/>
      <c r="BEN170" s="166"/>
      <c r="BEO170" s="166"/>
      <c r="BEP170" s="166"/>
      <c r="BEQ170" s="166"/>
      <c r="BER170" s="166"/>
      <c r="BES170" s="166"/>
      <c r="BET170" s="166"/>
      <c r="BEU170" s="166"/>
      <c r="BEV170" s="166"/>
      <c r="BEW170" s="166"/>
      <c r="BEX170" s="166"/>
      <c r="BEY170" s="166"/>
      <c r="BEZ170" s="166"/>
      <c r="BFA170" s="166"/>
      <c r="BFB170" s="166"/>
      <c r="BFC170" s="166"/>
      <c r="BFD170" s="166"/>
      <c r="BFE170" s="166"/>
      <c r="BFF170" s="166"/>
      <c r="BFG170" s="166"/>
      <c r="BFH170" s="166"/>
      <c r="BFI170" s="166"/>
      <c r="BFJ170" s="166"/>
      <c r="BFK170" s="166"/>
      <c r="BFL170" s="166"/>
      <c r="BFM170" s="166"/>
      <c r="BFN170" s="166"/>
      <c r="BFO170" s="166"/>
      <c r="BFP170" s="166"/>
      <c r="BFQ170" s="166"/>
      <c r="BFR170" s="166"/>
      <c r="BFS170" s="166"/>
      <c r="BFT170" s="166"/>
      <c r="BFU170" s="166"/>
      <c r="BFV170" s="166"/>
      <c r="BFW170" s="166"/>
      <c r="BFX170" s="166"/>
      <c r="BFY170" s="166"/>
      <c r="BFZ170" s="166"/>
      <c r="BGA170" s="166"/>
      <c r="BGB170" s="166"/>
      <c r="BGC170" s="166"/>
      <c r="BGD170" s="166"/>
      <c r="BGE170" s="166"/>
      <c r="BGF170" s="166"/>
      <c r="BGG170" s="166"/>
      <c r="BGH170" s="166"/>
      <c r="BGI170" s="166"/>
      <c r="BGJ170" s="166"/>
      <c r="BGK170" s="166"/>
      <c r="BGL170" s="166"/>
      <c r="BGM170" s="166"/>
      <c r="BGN170" s="166"/>
      <c r="BGO170" s="166"/>
      <c r="BGP170" s="166"/>
      <c r="BGQ170" s="166"/>
      <c r="BGR170" s="166"/>
      <c r="BGS170" s="166"/>
      <c r="BGT170" s="166"/>
      <c r="BGU170" s="166"/>
      <c r="BGV170" s="166"/>
      <c r="BGW170" s="166"/>
      <c r="BGX170" s="166"/>
      <c r="BGY170" s="166"/>
      <c r="BGZ170" s="166"/>
      <c r="BHA170" s="166"/>
      <c r="BHB170" s="166"/>
      <c r="BHC170" s="166"/>
      <c r="BHD170" s="166"/>
      <c r="BHE170" s="166"/>
      <c r="BHF170" s="166"/>
      <c r="BHG170" s="166"/>
      <c r="BHH170" s="166"/>
      <c r="BHI170" s="166"/>
      <c r="BHJ170" s="166"/>
      <c r="BHK170" s="166"/>
      <c r="BHL170" s="166"/>
      <c r="BHM170" s="166"/>
      <c r="BHN170" s="166"/>
      <c r="BHO170" s="166"/>
      <c r="BHP170" s="166"/>
      <c r="BHQ170" s="166"/>
      <c r="BHR170" s="166"/>
      <c r="BHS170" s="166"/>
      <c r="BHT170" s="166"/>
      <c r="BHU170" s="166"/>
      <c r="BHV170" s="166"/>
      <c r="BHW170" s="166"/>
      <c r="BHX170" s="166"/>
      <c r="BHY170" s="166"/>
      <c r="BHZ170" s="166"/>
      <c r="BIA170" s="166"/>
      <c r="BIB170" s="166"/>
      <c r="BIC170" s="166"/>
      <c r="BID170" s="166"/>
      <c r="BIE170" s="166"/>
      <c r="BIF170" s="166"/>
      <c r="BIG170" s="166"/>
      <c r="BIH170" s="166"/>
      <c r="BII170" s="166"/>
      <c r="BIJ170" s="166"/>
      <c r="BIK170" s="166"/>
      <c r="BIL170" s="166"/>
      <c r="BIM170" s="166"/>
      <c r="BIN170" s="166"/>
      <c r="BIO170" s="166"/>
      <c r="BIP170" s="166"/>
      <c r="BIQ170" s="166"/>
      <c r="BIR170" s="166"/>
      <c r="BIS170" s="166"/>
      <c r="BIT170" s="166"/>
      <c r="BIU170" s="166"/>
      <c r="BIV170" s="166"/>
      <c r="BIW170" s="166"/>
      <c r="BIX170" s="166"/>
      <c r="BIY170" s="166"/>
      <c r="BIZ170" s="166"/>
      <c r="BJA170" s="166"/>
      <c r="BJB170" s="166"/>
      <c r="BJC170" s="166"/>
      <c r="BJD170" s="166"/>
      <c r="BJE170" s="166"/>
      <c r="BJF170" s="166"/>
      <c r="BJG170" s="166"/>
      <c r="BJH170" s="166"/>
      <c r="BJI170" s="166"/>
      <c r="BJJ170" s="166"/>
      <c r="BJK170" s="166"/>
      <c r="BJL170" s="166"/>
      <c r="BJM170" s="166"/>
      <c r="BJN170" s="166"/>
      <c r="BJO170" s="166"/>
      <c r="BJP170" s="166"/>
      <c r="BJQ170" s="166"/>
      <c r="BJR170" s="166"/>
      <c r="BJS170" s="166"/>
      <c r="BJT170" s="166"/>
      <c r="BJU170" s="166"/>
      <c r="BJV170" s="166"/>
      <c r="BJW170" s="166"/>
      <c r="BJX170" s="166"/>
      <c r="BJY170" s="166"/>
      <c r="BJZ170" s="166"/>
      <c r="BKA170" s="166"/>
      <c r="BKB170" s="166"/>
      <c r="BKC170" s="166"/>
      <c r="BKD170" s="166"/>
      <c r="BKE170" s="166"/>
      <c r="BKF170" s="166"/>
      <c r="BKG170" s="166"/>
      <c r="BKH170" s="166"/>
      <c r="BKI170" s="166"/>
      <c r="BKJ170" s="166"/>
      <c r="BKK170" s="166"/>
      <c r="BKL170" s="166"/>
      <c r="BKM170" s="166"/>
      <c r="BKN170" s="166"/>
      <c r="BKO170" s="166"/>
      <c r="BKP170" s="166"/>
      <c r="BKQ170" s="166"/>
      <c r="BKR170" s="166"/>
      <c r="BKS170" s="166"/>
      <c r="BKT170" s="166"/>
      <c r="BKU170" s="166"/>
      <c r="BKV170" s="166"/>
      <c r="BKW170" s="166"/>
      <c r="BKX170" s="166"/>
      <c r="BKY170" s="166"/>
      <c r="BKZ170" s="166"/>
      <c r="BLA170" s="166"/>
      <c r="BLB170" s="166"/>
      <c r="BLC170" s="166"/>
      <c r="BLD170" s="166"/>
      <c r="BLE170" s="166"/>
      <c r="BLF170" s="166"/>
      <c r="BLG170" s="166"/>
      <c r="BLH170" s="166"/>
      <c r="BLI170" s="166"/>
      <c r="BLJ170" s="166"/>
      <c r="BLK170" s="166"/>
      <c r="BLL170" s="166"/>
      <c r="BLM170" s="166"/>
      <c r="BLN170" s="166"/>
      <c r="BLO170" s="166"/>
      <c r="BLP170" s="166"/>
      <c r="BLQ170" s="166"/>
      <c r="BLR170" s="166"/>
      <c r="BLS170" s="166"/>
      <c r="BLT170" s="166"/>
      <c r="BLU170" s="166"/>
      <c r="BLV170" s="166"/>
      <c r="BLW170" s="166"/>
      <c r="BLX170" s="166"/>
      <c r="BLY170" s="166"/>
      <c r="BLZ170" s="166"/>
      <c r="BMA170" s="166"/>
      <c r="BMB170" s="166"/>
      <c r="BMC170" s="166"/>
      <c r="BMD170" s="166"/>
      <c r="BME170" s="166"/>
      <c r="BMF170" s="166"/>
      <c r="BMG170" s="166"/>
      <c r="BMH170" s="166"/>
      <c r="BMI170" s="166"/>
      <c r="BMJ170" s="166"/>
      <c r="BMK170" s="166"/>
      <c r="BML170" s="166"/>
      <c r="BMM170" s="166"/>
      <c r="BMN170" s="166"/>
      <c r="BMO170" s="166"/>
      <c r="BMP170" s="166"/>
      <c r="BMQ170" s="166"/>
      <c r="BMR170" s="166"/>
      <c r="BMS170" s="166"/>
      <c r="BMT170" s="166"/>
      <c r="BMU170" s="166"/>
      <c r="BMV170" s="166"/>
      <c r="BMW170" s="166"/>
      <c r="BMX170" s="166"/>
      <c r="BMY170" s="166"/>
      <c r="BMZ170" s="166"/>
      <c r="BNA170" s="166"/>
      <c r="BNB170" s="166"/>
      <c r="BNC170" s="166"/>
      <c r="BND170" s="166"/>
      <c r="BNE170" s="166"/>
      <c r="BNF170" s="166"/>
      <c r="BNG170" s="166"/>
      <c r="BNH170" s="166"/>
      <c r="BNI170" s="166"/>
      <c r="BNJ170" s="166"/>
      <c r="BNK170" s="166"/>
      <c r="BNL170" s="166"/>
      <c r="BNM170" s="166"/>
      <c r="BNN170" s="166"/>
      <c r="BNO170" s="166"/>
      <c r="BNP170" s="166"/>
      <c r="BNQ170" s="166"/>
      <c r="BNR170" s="166"/>
      <c r="BNS170" s="166"/>
      <c r="BNT170" s="166"/>
      <c r="BNU170" s="166"/>
      <c r="BNV170" s="166"/>
      <c r="BNW170" s="166"/>
      <c r="BNX170" s="166"/>
      <c r="BNY170" s="166"/>
      <c r="BNZ170" s="166"/>
      <c r="BOA170" s="166"/>
      <c r="BOB170" s="166"/>
      <c r="BOC170" s="166"/>
      <c r="BOD170" s="166"/>
      <c r="BOE170" s="166"/>
      <c r="BOF170" s="166"/>
      <c r="BOG170" s="166"/>
      <c r="BOH170" s="166"/>
      <c r="BOI170" s="166"/>
      <c r="BOJ170" s="166"/>
      <c r="BOK170" s="166"/>
      <c r="BOL170" s="166"/>
      <c r="BOM170" s="166"/>
      <c r="BON170" s="166"/>
      <c r="BOO170" s="166"/>
      <c r="BOP170" s="166"/>
      <c r="BOQ170" s="166"/>
      <c r="BOR170" s="166"/>
      <c r="BOS170" s="166"/>
      <c r="BOT170" s="166"/>
      <c r="BOU170" s="166"/>
      <c r="BOV170" s="166"/>
      <c r="BOW170" s="166"/>
      <c r="BOX170" s="166"/>
      <c r="BOY170" s="166"/>
      <c r="BOZ170" s="166"/>
      <c r="BPA170" s="166"/>
      <c r="BPB170" s="166"/>
      <c r="BPC170" s="166"/>
      <c r="BPD170" s="166"/>
      <c r="BPE170" s="166"/>
      <c r="BPF170" s="166"/>
      <c r="BPG170" s="166"/>
      <c r="BPH170" s="166"/>
      <c r="BPI170" s="166"/>
      <c r="BPJ170" s="166"/>
      <c r="BPK170" s="166"/>
      <c r="BPL170" s="166"/>
      <c r="BPM170" s="166"/>
      <c r="BPN170" s="166"/>
      <c r="BPO170" s="166"/>
      <c r="BPP170" s="166"/>
      <c r="BPQ170" s="166"/>
      <c r="BPR170" s="166"/>
      <c r="BPS170" s="166"/>
      <c r="BPT170" s="166"/>
      <c r="BPU170" s="166"/>
      <c r="BPV170" s="166"/>
      <c r="BPW170" s="166"/>
      <c r="BPX170" s="166"/>
      <c r="BPY170" s="166"/>
      <c r="BPZ170" s="166"/>
      <c r="BQA170" s="166"/>
      <c r="BQB170" s="166"/>
      <c r="BQC170" s="166"/>
      <c r="BQD170" s="166"/>
      <c r="BQE170" s="166"/>
      <c r="BQF170" s="166"/>
      <c r="BQG170" s="166"/>
      <c r="BQH170" s="166"/>
      <c r="BQI170" s="166"/>
      <c r="BQJ170" s="166"/>
      <c r="BQK170" s="166"/>
      <c r="BQL170" s="166"/>
      <c r="BQM170" s="166"/>
      <c r="BQN170" s="166"/>
      <c r="BQO170" s="166"/>
      <c r="BQP170" s="166"/>
      <c r="BQQ170" s="166"/>
      <c r="BQR170" s="166"/>
      <c r="BQS170" s="166"/>
      <c r="BQT170" s="166"/>
      <c r="BQU170" s="166"/>
      <c r="BQV170" s="166"/>
      <c r="BQW170" s="166"/>
      <c r="BQX170" s="166"/>
      <c r="BQY170" s="166"/>
      <c r="BQZ170" s="166"/>
      <c r="BRA170" s="166"/>
      <c r="BRB170" s="166"/>
      <c r="BRC170" s="166"/>
      <c r="BRD170" s="166"/>
      <c r="BRE170" s="166"/>
      <c r="BRF170" s="166"/>
      <c r="BRG170" s="166"/>
      <c r="BRH170" s="166"/>
      <c r="BRI170" s="166"/>
      <c r="BRJ170" s="166"/>
      <c r="BRK170" s="166"/>
      <c r="BRL170" s="166"/>
      <c r="BRM170" s="166"/>
      <c r="BRN170" s="166"/>
      <c r="BRO170" s="166"/>
      <c r="BRP170" s="166"/>
      <c r="BRQ170" s="166"/>
      <c r="BRR170" s="166"/>
      <c r="BRS170" s="166"/>
      <c r="BRT170" s="166"/>
      <c r="BRU170" s="166"/>
      <c r="BRV170" s="166"/>
      <c r="BRW170" s="166"/>
      <c r="BRX170" s="166"/>
      <c r="BRY170" s="166"/>
      <c r="BRZ170" s="166"/>
      <c r="BSA170" s="166"/>
      <c r="BSB170" s="166"/>
      <c r="BSC170" s="166"/>
      <c r="BSD170" s="166"/>
      <c r="BSE170" s="166"/>
      <c r="BSF170" s="166"/>
      <c r="BSG170" s="166"/>
      <c r="BSH170" s="166"/>
      <c r="BSI170" s="166"/>
      <c r="BSJ170" s="166"/>
      <c r="BSK170" s="166"/>
      <c r="BSL170" s="166"/>
      <c r="BSM170" s="166"/>
      <c r="BSN170" s="166"/>
      <c r="BSO170" s="166"/>
      <c r="BSP170" s="166"/>
      <c r="BSQ170" s="166"/>
      <c r="BSR170" s="166"/>
      <c r="BSS170" s="166"/>
      <c r="BST170" s="166"/>
      <c r="BSU170" s="166"/>
      <c r="BSV170" s="166"/>
      <c r="BSW170" s="166"/>
      <c r="BSX170" s="166"/>
      <c r="BSY170" s="166"/>
      <c r="BSZ170" s="166"/>
      <c r="BTA170" s="166"/>
      <c r="BTB170" s="166"/>
      <c r="BTC170" s="166"/>
      <c r="BTD170" s="166"/>
      <c r="BTE170" s="166"/>
      <c r="BTF170" s="166"/>
      <c r="BTG170" s="166"/>
      <c r="BTH170" s="166"/>
      <c r="BTI170" s="166"/>
      <c r="BTJ170" s="166"/>
      <c r="BTK170" s="166"/>
      <c r="BTL170" s="166"/>
      <c r="BTM170" s="166"/>
      <c r="BTN170" s="166"/>
      <c r="BTO170" s="166"/>
      <c r="BTP170" s="166"/>
      <c r="BTQ170" s="166"/>
      <c r="BTR170" s="166"/>
      <c r="BTS170" s="166"/>
      <c r="BTT170" s="166"/>
      <c r="BTU170" s="166"/>
      <c r="BTV170" s="166"/>
      <c r="BTW170" s="166"/>
      <c r="BTX170" s="166"/>
      <c r="BTY170" s="166"/>
      <c r="BTZ170" s="166"/>
      <c r="BUA170" s="166"/>
      <c r="BUB170" s="166"/>
      <c r="BUC170" s="166"/>
      <c r="BUD170" s="166"/>
      <c r="BUE170" s="166"/>
      <c r="BUF170" s="166"/>
      <c r="BUG170" s="166"/>
      <c r="BUH170" s="166"/>
      <c r="BUI170" s="166"/>
      <c r="BUJ170" s="166"/>
      <c r="BUK170" s="166"/>
      <c r="BUL170" s="166"/>
      <c r="BUM170" s="166"/>
      <c r="BUN170" s="166"/>
      <c r="BUO170" s="166"/>
      <c r="BUP170" s="166"/>
      <c r="BUQ170" s="166"/>
      <c r="BUR170" s="166"/>
      <c r="BUS170" s="166"/>
      <c r="BUT170" s="166"/>
      <c r="BUU170" s="166"/>
      <c r="BUV170" s="166"/>
      <c r="BUW170" s="166"/>
      <c r="BUX170" s="166"/>
      <c r="BUY170" s="166"/>
      <c r="BUZ170" s="166"/>
      <c r="BVA170" s="166"/>
      <c r="BVB170" s="166"/>
      <c r="BVC170" s="166"/>
      <c r="BVD170" s="166"/>
      <c r="BVE170" s="166"/>
      <c r="BVF170" s="166"/>
      <c r="BVG170" s="166"/>
      <c r="BVH170" s="166"/>
      <c r="BVI170" s="166"/>
      <c r="BVJ170" s="166"/>
      <c r="BVK170" s="166"/>
      <c r="BVL170" s="166"/>
      <c r="BVM170" s="166"/>
      <c r="BVN170" s="166"/>
      <c r="BVO170" s="166"/>
      <c r="BVP170" s="166"/>
      <c r="BVQ170" s="166"/>
      <c r="BVR170" s="166"/>
      <c r="BVS170" s="166"/>
      <c r="BVT170" s="166"/>
      <c r="BVU170" s="166"/>
      <c r="BVV170" s="166"/>
      <c r="BVW170" s="166"/>
      <c r="BVX170" s="166"/>
      <c r="BVY170" s="166"/>
      <c r="BVZ170" s="166"/>
      <c r="BWA170" s="166"/>
      <c r="BWB170" s="166"/>
      <c r="BWC170" s="166"/>
      <c r="BWD170" s="166"/>
      <c r="BWE170" s="166"/>
      <c r="BWF170" s="166"/>
      <c r="BWG170" s="166"/>
      <c r="BWH170" s="166"/>
      <c r="BWI170" s="166"/>
      <c r="BWJ170" s="166"/>
      <c r="BWK170" s="166"/>
      <c r="BWL170" s="166"/>
      <c r="BWM170" s="166"/>
      <c r="BWN170" s="166"/>
      <c r="BWO170" s="166"/>
      <c r="BWP170" s="166"/>
      <c r="BWQ170" s="166"/>
      <c r="BWR170" s="166"/>
      <c r="BWS170" s="166"/>
      <c r="BWT170" s="166"/>
      <c r="BWU170" s="166"/>
      <c r="BWV170" s="166"/>
      <c r="BWW170" s="166"/>
      <c r="BWX170" s="166"/>
      <c r="BWY170" s="166"/>
      <c r="BWZ170" s="166"/>
      <c r="BXA170" s="166"/>
      <c r="BXB170" s="166"/>
      <c r="BXC170" s="166"/>
      <c r="BXD170" s="166"/>
      <c r="BXE170" s="166"/>
      <c r="BXF170" s="166"/>
      <c r="BXG170" s="166"/>
      <c r="BXH170" s="166"/>
      <c r="BXI170" s="166"/>
      <c r="BXJ170" s="166"/>
      <c r="BXK170" s="166"/>
      <c r="BXL170" s="166"/>
      <c r="BXM170" s="166"/>
      <c r="BXN170" s="166"/>
      <c r="BXO170" s="166"/>
      <c r="BXP170" s="166"/>
      <c r="BXQ170" s="166"/>
      <c r="BXR170" s="166"/>
      <c r="BXS170" s="166"/>
      <c r="BXT170" s="166"/>
      <c r="BXU170" s="166"/>
      <c r="BXV170" s="166"/>
      <c r="BXW170" s="166"/>
      <c r="BXX170" s="166"/>
      <c r="BXY170" s="166"/>
      <c r="BXZ170" s="166"/>
      <c r="BYA170" s="166"/>
      <c r="BYB170" s="166"/>
      <c r="BYC170" s="166"/>
      <c r="BYD170" s="166"/>
      <c r="BYE170" s="166"/>
      <c r="BYF170" s="166"/>
      <c r="BYG170" s="166"/>
      <c r="BYH170" s="166"/>
      <c r="BYI170" s="166"/>
      <c r="BYJ170" s="166"/>
      <c r="BYK170" s="166"/>
      <c r="BYL170" s="166"/>
      <c r="BYM170" s="166"/>
      <c r="BYN170" s="166"/>
      <c r="BYO170" s="166"/>
      <c r="BYP170" s="166"/>
      <c r="BYQ170" s="166"/>
      <c r="BYR170" s="166"/>
      <c r="BYS170" s="166"/>
      <c r="BYT170" s="166"/>
      <c r="BYU170" s="166"/>
      <c r="BYV170" s="166"/>
      <c r="BYW170" s="166"/>
      <c r="BYX170" s="166"/>
      <c r="BYY170" s="166"/>
      <c r="BYZ170" s="166"/>
      <c r="BZA170" s="166"/>
      <c r="BZB170" s="166"/>
      <c r="BZC170" s="166"/>
      <c r="BZD170" s="166"/>
      <c r="BZE170" s="166"/>
      <c r="BZF170" s="166"/>
      <c r="BZG170" s="166"/>
      <c r="BZH170" s="166"/>
      <c r="BZI170" s="166"/>
      <c r="BZJ170" s="166"/>
      <c r="BZK170" s="166"/>
      <c r="BZL170" s="166"/>
      <c r="BZM170" s="166"/>
      <c r="BZN170" s="166"/>
      <c r="BZO170" s="166"/>
      <c r="BZP170" s="166"/>
      <c r="BZQ170" s="166"/>
      <c r="BZR170" s="166"/>
      <c r="BZS170" s="166"/>
      <c r="BZT170" s="166"/>
      <c r="BZU170" s="166"/>
      <c r="BZV170" s="166"/>
      <c r="BZW170" s="166"/>
      <c r="BZX170" s="166"/>
      <c r="BZY170" s="166"/>
      <c r="BZZ170" s="166"/>
      <c r="CAA170" s="166"/>
      <c r="CAB170" s="166"/>
      <c r="CAC170" s="166"/>
      <c r="CAD170" s="166"/>
      <c r="CAE170" s="166"/>
      <c r="CAF170" s="166"/>
      <c r="CAG170" s="166"/>
      <c r="CAH170" s="166"/>
      <c r="CAI170" s="166"/>
      <c r="CAJ170" s="166"/>
      <c r="CAK170" s="166"/>
      <c r="CAL170" s="166"/>
      <c r="CAM170" s="166"/>
      <c r="CAN170" s="166"/>
      <c r="CAO170" s="166"/>
      <c r="CAP170" s="166"/>
      <c r="CAQ170" s="166"/>
      <c r="CAR170" s="166"/>
      <c r="CAS170" s="166"/>
      <c r="CAT170" s="166"/>
      <c r="CAU170" s="166"/>
      <c r="CAV170" s="166"/>
      <c r="CAW170" s="166"/>
      <c r="CAX170" s="166"/>
      <c r="CAY170" s="166"/>
      <c r="CAZ170" s="166"/>
      <c r="CBA170" s="166"/>
      <c r="CBB170" s="166"/>
      <c r="CBC170" s="166"/>
      <c r="CBD170" s="166"/>
      <c r="CBE170" s="166"/>
      <c r="CBF170" s="166"/>
      <c r="CBG170" s="166"/>
      <c r="CBH170" s="166"/>
      <c r="CBI170" s="166"/>
      <c r="CBJ170" s="166"/>
      <c r="CBK170" s="166"/>
      <c r="CBL170" s="166"/>
      <c r="CBM170" s="166"/>
      <c r="CBN170" s="166"/>
      <c r="CBO170" s="166"/>
      <c r="CBP170" s="166"/>
      <c r="CBQ170" s="166"/>
      <c r="CBR170" s="166"/>
      <c r="CBS170" s="166"/>
      <c r="CBT170" s="166"/>
      <c r="CBU170" s="166"/>
      <c r="CBV170" s="166"/>
      <c r="CBW170" s="166"/>
      <c r="CBX170" s="166"/>
      <c r="CBY170" s="166"/>
      <c r="CBZ170" s="166"/>
      <c r="CCA170" s="166"/>
      <c r="CCB170" s="166"/>
      <c r="CCC170" s="166"/>
      <c r="CCD170" s="166"/>
      <c r="CCE170" s="166"/>
      <c r="CCF170" s="166"/>
      <c r="CCG170" s="166"/>
      <c r="CCH170" s="166"/>
      <c r="CCI170" s="166"/>
      <c r="CCJ170" s="166"/>
      <c r="CCK170" s="166"/>
      <c r="CCL170" s="166"/>
      <c r="CCM170" s="166"/>
      <c r="CCN170" s="166"/>
      <c r="CCO170" s="166"/>
      <c r="CCP170" s="166"/>
      <c r="CCQ170" s="166"/>
      <c r="CCR170" s="166"/>
      <c r="CCS170" s="166"/>
      <c r="CCT170" s="166"/>
      <c r="CCU170" s="166"/>
      <c r="CCV170" s="166"/>
      <c r="CCW170" s="166"/>
      <c r="CCX170" s="166"/>
      <c r="CCY170" s="166"/>
      <c r="CCZ170" s="166"/>
      <c r="CDA170" s="166"/>
      <c r="CDB170" s="166"/>
      <c r="CDC170" s="166"/>
      <c r="CDD170" s="166"/>
      <c r="CDE170" s="166"/>
      <c r="CDF170" s="166"/>
      <c r="CDG170" s="166"/>
      <c r="CDH170" s="166"/>
      <c r="CDI170" s="166"/>
      <c r="CDJ170" s="166"/>
      <c r="CDK170" s="166"/>
      <c r="CDL170" s="166"/>
      <c r="CDM170" s="166"/>
      <c r="CDN170" s="166"/>
      <c r="CDO170" s="166"/>
      <c r="CDP170" s="166"/>
      <c r="CDQ170" s="166"/>
      <c r="CDR170" s="166"/>
      <c r="CDS170" s="166"/>
      <c r="CDT170" s="166"/>
      <c r="CDU170" s="166"/>
      <c r="CDV170" s="166"/>
      <c r="CDW170" s="166"/>
      <c r="CDX170" s="166"/>
      <c r="CDY170" s="166"/>
      <c r="CDZ170" s="166"/>
      <c r="CEA170" s="166"/>
      <c r="CEB170" s="166"/>
      <c r="CEC170" s="166"/>
      <c r="CED170" s="166"/>
      <c r="CEE170" s="166"/>
      <c r="CEF170" s="166"/>
      <c r="CEG170" s="166"/>
      <c r="CEH170" s="166"/>
      <c r="CEI170" s="166"/>
      <c r="CEJ170" s="166"/>
      <c r="CEK170" s="166"/>
      <c r="CEL170" s="166"/>
      <c r="CEM170" s="166"/>
      <c r="CEN170" s="166"/>
      <c r="CEO170" s="166"/>
      <c r="CEP170" s="166"/>
      <c r="CEQ170" s="166"/>
      <c r="CER170" s="166"/>
      <c r="CES170" s="166"/>
      <c r="CET170" s="166"/>
      <c r="CEU170" s="166"/>
      <c r="CEV170" s="166"/>
      <c r="CEW170" s="166"/>
      <c r="CEX170" s="166"/>
      <c r="CEY170" s="166"/>
      <c r="CEZ170" s="166"/>
      <c r="CFA170" s="166"/>
      <c r="CFB170" s="166"/>
      <c r="CFC170" s="166"/>
      <c r="CFD170" s="166"/>
      <c r="CFE170" s="166"/>
      <c r="CFF170" s="166"/>
      <c r="CFG170" s="166"/>
      <c r="CFH170" s="166"/>
      <c r="CFI170" s="166"/>
      <c r="CFJ170" s="166"/>
      <c r="CFK170" s="166"/>
      <c r="CFL170" s="166"/>
      <c r="CFM170" s="166"/>
      <c r="CFN170" s="166"/>
      <c r="CFO170" s="166"/>
      <c r="CFP170" s="166"/>
      <c r="CFQ170" s="166"/>
      <c r="CFR170" s="166"/>
      <c r="CFS170" s="166"/>
      <c r="CFT170" s="166"/>
      <c r="CFU170" s="166"/>
      <c r="CFV170" s="166"/>
      <c r="CFW170" s="166"/>
      <c r="CFX170" s="166"/>
      <c r="CFY170" s="166"/>
      <c r="CFZ170" s="166"/>
      <c r="CGA170" s="166"/>
      <c r="CGB170" s="166"/>
      <c r="CGC170" s="166"/>
      <c r="CGD170" s="166"/>
      <c r="CGE170" s="166"/>
      <c r="CGF170" s="166"/>
      <c r="CGG170" s="166"/>
      <c r="CGH170" s="166"/>
      <c r="CGI170" s="166"/>
      <c r="CGJ170" s="166"/>
      <c r="CGK170" s="166"/>
      <c r="CGL170" s="166"/>
      <c r="CGM170" s="166"/>
      <c r="CGN170" s="166"/>
      <c r="CGO170" s="166"/>
      <c r="CGP170" s="166"/>
      <c r="CGQ170" s="166"/>
      <c r="CGR170" s="166"/>
      <c r="CGS170" s="166"/>
      <c r="CGT170" s="166"/>
      <c r="CGU170" s="166"/>
      <c r="CGV170" s="166"/>
      <c r="CGW170" s="166"/>
      <c r="CGX170" s="166"/>
      <c r="CGY170" s="166"/>
      <c r="CGZ170" s="166"/>
      <c r="CHA170" s="166"/>
      <c r="CHB170" s="166"/>
      <c r="CHC170" s="166"/>
      <c r="CHD170" s="166"/>
      <c r="CHE170" s="166"/>
      <c r="CHF170" s="166"/>
      <c r="CHG170" s="166"/>
      <c r="CHH170" s="166"/>
      <c r="CHI170" s="166"/>
      <c r="CHJ170" s="166"/>
      <c r="CHK170" s="166"/>
      <c r="CHL170" s="166"/>
      <c r="CHM170" s="166"/>
      <c r="CHN170" s="166"/>
      <c r="CHO170" s="166"/>
      <c r="CHP170" s="166"/>
      <c r="CHQ170" s="166"/>
      <c r="CHR170" s="166"/>
      <c r="CHS170" s="166"/>
      <c r="CHT170" s="166"/>
      <c r="CHU170" s="166"/>
      <c r="CHV170" s="166"/>
      <c r="CHW170" s="166"/>
      <c r="CHX170" s="166"/>
      <c r="CHY170" s="166"/>
      <c r="CHZ170" s="166"/>
      <c r="CIA170" s="166"/>
      <c r="CIB170" s="166"/>
      <c r="CIC170" s="166"/>
      <c r="CID170" s="166"/>
      <c r="CIE170" s="166"/>
      <c r="CIF170" s="166"/>
      <c r="CIG170" s="166"/>
      <c r="CIH170" s="166"/>
      <c r="CII170" s="166"/>
      <c r="CIJ170" s="166"/>
      <c r="CIK170" s="166"/>
      <c r="CIL170" s="166"/>
      <c r="CIM170" s="166"/>
      <c r="CIN170" s="166"/>
      <c r="CIO170" s="166"/>
      <c r="CIP170" s="166"/>
      <c r="CIQ170" s="166"/>
      <c r="CIR170" s="166"/>
      <c r="CIS170" s="166"/>
      <c r="CIT170" s="166"/>
      <c r="CIU170" s="166"/>
      <c r="CIV170" s="166"/>
      <c r="CIW170" s="166"/>
      <c r="CIX170" s="166"/>
      <c r="CIY170" s="166"/>
      <c r="CIZ170" s="166"/>
      <c r="CJA170" s="166"/>
      <c r="CJB170" s="166"/>
      <c r="CJC170" s="166"/>
      <c r="CJD170" s="166"/>
      <c r="CJE170" s="166"/>
      <c r="CJF170" s="166"/>
      <c r="CJG170" s="166"/>
      <c r="CJH170" s="166"/>
      <c r="CJI170" s="166"/>
      <c r="CJJ170" s="166"/>
      <c r="CJK170" s="166"/>
      <c r="CJL170" s="166"/>
      <c r="CJM170" s="166"/>
      <c r="CJN170" s="166"/>
      <c r="CJO170" s="166"/>
      <c r="CJP170" s="166"/>
      <c r="CJQ170" s="166"/>
      <c r="CJR170" s="166"/>
      <c r="CJS170" s="166"/>
      <c r="CJT170" s="166"/>
      <c r="CJU170" s="166"/>
      <c r="CJV170" s="166"/>
      <c r="CJW170" s="166"/>
      <c r="CJX170" s="166"/>
      <c r="CJY170" s="166"/>
      <c r="CJZ170" s="166"/>
      <c r="CKA170" s="166"/>
      <c r="CKB170" s="166"/>
      <c r="CKC170" s="166"/>
      <c r="CKD170" s="166"/>
      <c r="CKE170" s="166"/>
      <c r="CKF170" s="166"/>
      <c r="CKG170" s="166"/>
      <c r="CKH170" s="166"/>
      <c r="CKI170" s="166"/>
      <c r="CKJ170" s="166"/>
      <c r="CKK170" s="166"/>
      <c r="CKL170" s="166"/>
      <c r="CKM170" s="166"/>
      <c r="CKN170" s="166"/>
      <c r="CKO170" s="166"/>
      <c r="CKP170" s="166"/>
      <c r="CKQ170" s="166"/>
      <c r="CKR170" s="166"/>
      <c r="CKS170" s="166"/>
      <c r="CKT170" s="166"/>
      <c r="CKU170" s="166"/>
      <c r="CKV170" s="166"/>
      <c r="CKW170" s="166"/>
      <c r="CKX170" s="166"/>
      <c r="CKY170" s="166"/>
      <c r="CKZ170" s="166"/>
      <c r="CLA170" s="166"/>
      <c r="CLB170" s="166"/>
      <c r="CLC170" s="166"/>
      <c r="CLD170" s="166"/>
      <c r="CLE170" s="166"/>
      <c r="CLF170" s="166"/>
      <c r="CLG170" s="166"/>
      <c r="CLH170" s="166"/>
      <c r="CLI170" s="166"/>
      <c r="CLJ170" s="166"/>
      <c r="CLK170" s="166"/>
      <c r="CLL170" s="166"/>
      <c r="CLM170" s="166"/>
      <c r="CLN170" s="166"/>
      <c r="CLO170" s="166"/>
      <c r="CLP170" s="166"/>
      <c r="CLQ170" s="166"/>
      <c r="CLR170" s="166"/>
      <c r="CLS170" s="166"/>
      <c r="CLT170" s="166"/>
      <c r="CLU170" s="166"/>
      <c r="CLV170" s="166"/>
      <c r="CLW170" s="166"/>
      <c r="CLX170" s="166"/>
      <c r="CLY170" s="166"/>
      <c r="CLZ170" s="166"/>
      <c r="CMA170" s="166"/>
      <c r="CMB170" s="166"/>
      <c r="CMC170" s="166"/>
      <c r="CMD170" s="166"/>
      <c r="CME170" s="166"/>
      <c r="CMF170" s="166"/>
      <c r="CMG170" s="166"/>
      <c r="CMH170" s="166"/>
      <c r="CMI170" s="166"/>
      <c r="CMJ170" s="166"/>
      <c r="CMK170" s="166"/>
      <c r="CML170" s="166"/>
      <c r="CMM170" s="166"/>
      <c r="CMN170" s="166"/>
      <c r="CMO170" s="166"/>
      <c r="CMP170" s="166"/>
      <c r="CMQ170" s="166"/>
      <c r="CMR170" s="166"/>
      <c r="CMS170" s="166"/>
      <c r="CMT170" s="166"/>
      <c r="CMU170" s="166"/>
      <c r="CMV170" s="166"/>
      <c r="CMW170" s="166"/>
      <c r="CMX170" s="166"/>
      <c r="CMY170" s="166"/>
      <c r="CMZ170" s="166"/>
      <c r="CNA170" s="166"/>
      <c r="CNB170" s="166"/>
      <c r="CNC170" s="166"/>
      <c r="CND170" s="166"/>
      <c r="CNE170" s="166"/>
      <c r="CNF170" s="166"/>
      <c r="CNG170" s="166"/>
      <c r="CNH170" s="166"/>
      <c r="CNI170" s="166"/>
      <c r="CNJ170" s="166"/>
      <c r="CNK170" s="166"/>
      <c r="CNL170" s="166"/>
      <c r="CNM170" s="166"/>
      <c r="CNN170" s="166"/>
      <c r="CNO170" s="166"/>
      <c r="CNP170" s="166"/>
      <c r="CNQ170" s="166"/>
      <c r="CNR170" s="166"/>
      <c r="CNS170" s="166"/>
      <c r="CNT170" s="166"/>
      <c r="CNU170" s="166"/>
      <c r="CNV170" s="166"/>
      <c r="CNW170" s="166"/>
      <c r="CNX170" s="166"/>
      <c r="CNY170" s="166"/>
      <c r="CNZ170" s="166"/>
      <c r="COA170" s="166"/>
      <c r="COB170" s="166"/>
      <c r="COC170" s="166"/>
      <c r="COD170" s="166"/>
      <c r="COE170" s="166"/>
      <c r="COF170" s="166"/>
      <c r="COG170" s="166"/>
      <c r="COH170" s="166"/>
      <c r="COI170" s="166"/>
      <c r="COJ170" s="166"/>
      <c r="COK170" s="166"/>
      <c r="COL170" s="166"/>
      <c r="COM170" s="166"/>
      <c r="CON170" s="166"/>
      <c r="COO170" s="166"/>
      <c r="COP170" s="166"/>
      <c r="COQ170" s="166"/>
      <c r="COR170" s="166"/>
      <c r="COS170" s="166"/>
      <c r="COT170" s="166"/>
      <c r="COU170" s="166"/>
      <c r="COV170" s="166"/>
      <c r="COW170" s="166"/>
      <c r="COX170" s="166"/>
      <c r="COY170" s="166"/>
      <c r="COZ170" s="166"/>
      <c r="CPA170" s="166"/>
      <c r="CPB170" s="166"/>
      <c r="CPC170" s="166"/>
      <c r="CPD170" s="166"/>
      <c r="CPE170" s="166"/>
      <c r="CPF170" s="166"/>
      <c r="CPG170" s="166"/>
      <c r="CPH170" s="166"/>
      <c r="CPI170" s="166"/>
      <c r="CPJ170" s="166"/>
      <c r="CPK170" s="166"/>
      <c r="CPL170" s="166"/>
      <c r="CPM170" s="166"/>
      <c r="CPN170" s="166"/>
      <c r="CPO170" s="166"/>
      <c r="CPP170" s="166"/>
      <c r="CPQ170" s="166"/>
      <c r="CPR170" s="166"/>
      <c r="CPS170" s="166"/>
      <c r="CPT170" s="166"/>
      <c r="CPU170" s="166"/>
      <c r="CPV170" s="166"/>
      <c r="CPW170" s="166"/>
      <c r="CPX170" s="166"/>
      <c r="CPY170" s="166"/>
      <c r="CPZ170" s="166"/>
      <c r="CQA170" s="166"/>
      <c r="CQB170" s="166"/>
      <c r="CQC170" s="166"/>
      <c r="CQD170" s="166"/>
      <c r="CQE170" s="166"/>
      <c r="CQF170" s="166"/>
      <c r="CQG170" s="166"/>
      <c r="CQH170" s="166"/>
      <c r="CQI170" s="166"/>
      <c r="CQJ170" s="166"/>
      <c r="CQK170" s="166"/>
      <c r="CQL170" s="166"/>
      <c r="CQM170" s="166"/>
      <c r="CQN170" s="166"/>
      <c r="CQO170" s="166"/>
      <c r="CQP170" s="166"/>
      <c r="CQQ170" s="166"/>
      <c r="CQR170" s="166"/>
      <c r="CQS170" s="166"/>
      <c r="CQT170" s="166"/>
      <c r="CQU170" s="166"/>
      <c r="CQV170" s="166"/>
      <c r="CQW170" s="166"/>
      <c r="CQX170" s="166"/>
      <c r="CQY170" s="166"/>
      <c r="CQZ170" s="166"/>
      <c r="CRA170" s="166"/>
      <c r="CRB170" s="166"/>
      <c r="CRC170" s="166"/>
      <c r="CRD170" s="166"/>
      <c r="CRE170" s="166"/>
      <c r="CRF170" s="166"/>
      <c r="CRG170" s="166"/>
      <c r="CRH170" s="166"/>
      <c r="CRI170" s="166"/>
      <c r="CRJ170" s="166"/>
      <c r="CRK170" s="166"/>
      <c r="CRL170" s="166"/>
      <c r="CRM170" s="166"/>
      <c r="CRN170" s="166"/>
      <c r="CRO170" s="166"/>
      <c r="CRP170" s="166"/>
      <c r="CRQ170" s="166"/>
      <c r="CRR170" s="166"/>
      <c r="CRS170" s="166"/>
      <c r="CRT170" s="166"/>
      <c r="CRU170" s="166"/>
      <c r="CRV170" s="166"/>
      <c r="CRW170" s="166"/>
      <c r="CRX170" s="166"/>
      <c r="CRY170" s="166"/>
      <c r="CRZ170" s="166"/>
      <c r="CSA170" s="166"/>
      <c r="CSB170" s="166"/>
      <c r="CSC170" s="166"/>
      <c r="CSD170" s="166"/>
      <c r="CSE170" s="166"/>
      <c r="CSF170" s="166"/>
      <c r="CSG170" s="166"/>
      <c r="CSH170" s="166"/>
      <c r="CSI170" s="166"/>
      <c r="CSJ170" s="166"/>
      <c r="CSK170" s="166"/>
      <c r="CSL170" s="166"/>
      <c r="CSM170" s="166"/>
      <c r="CSN170" s="166"/>
      <c r="CSO170" s="166"/>
      <c r="CSP170" s="166"/>
      <c r="CSQ170" s="166"/>
      <c r="CSR170" s="166"/>
      <c r="CSS170" s="166"/>
      <c r="CST170" s="166"/>
      <c r="CSU170" s="166"/>
      <c r="CSV170" s="166"/>
      <c r="CSW170" s="166"/>
      <c r="CSX170" s="166"/>
      <c r="CSY170" s="166"/>
      <c r="CSZ170" s="166"/>
      <c r="CTA170" s="166"/>
      <c r="CTB170" s="166"/>
      <c r="CTC170" s="166"/>
      <c r="CTD170" s="166"/>
      <c r="CTE170" s="166"/>
      <c r="CTF170" s="166"/>
      <c r="CTG170" s="166"/>
      <c r="CTH170" s="166"/>
      <c r="CTI170" s="166"/>
      <c r="CTJ170" s="166"/>
      <c r="CTK170" s="166"/>
      <c r="CTL170" s="166"/>
      <c r="CTM170" s="166"/>
      <c r="CTN170" s="166"/>
      <c r="CTO170" s="166"/>
      <c r="CTP170" s="166"/>
      <c r="CTQ170" s="166"/>
      <c r="CTR170" s="166"/>
      <c r="CTS170" s="166"/>
      <c r="CTT170" s="166"/>
      <c r="CTU170" s="166"/>
      <c r="CTV170" s="166"/>
      <c r="CTW170" s="166"/>
      <c r="CTX170" s="166"/>
      <c r="CTY170" s="166"/>
      <c r="CTZ170" s="166"/>
      <c r="CUA170" s="166"/>
      <c r="CUB170" s="166"/>
      <c r="CUC170" s="166"/>
      <c r="CUD170" s="166"/>
      <c r="CUE170" s="166"/>
      <c r="CUF170" s="166"/>
      <c r="CUG170" s="166"/>
      <c r="CUH170" s="166"/>
      <c r="CUI170" s="166"/>
      <c r="CUJ170" s="166"/>
      <c r="CUK170" s="166"/>
      <c r="CUL170" s="166"/>
      <c r="CUM170" s="166"/>
      <c r="CUN170" s="166"/>
      <c r="CUO170" s="166"/>
      <c r="CUP170" s="166"/>
      <c r="CUQ170" s="166"/>
      <c r="CUR170" s="166"/>
      <c r="CUS170" s="166"/>
      <c r="CUT170" s="166"/>
      <c r="CUU170" s="166"/>
      <c r="CUV170" s="166"/>
      <c r="CUW170" s="166"/>
      <c r="CUX170" s="166"/>
      <c r="CUY170" s="166"/>
      <c r="CUZ170" s="166"/>
      <c r="CVA170" s="166"/>
      <c r="CVB170" s="166"/>
      <c r="CVC170" s="166"/>
      <c r="CVD170" s="166"/>
      <c r="CVE170" s="166"/>
      <c r="CVF170" s="166"/>
      <c r="CVG170" s="166"/>
      <c r="CVH170" s="166"/>
      <c r="CVI170" s="166"/>
      <c r="CVJ170" s="166"/>
      <c r="CVK170" s="166"/>
      <c r="CVL170" s="166"/>
      <c r="CVM170" s="166"/>
      <c r="CVN170" s="166"/>
      <c r="CVO170" s="166"/>
      <c r="CVP170" s="166"/>
      <c r="CVQ170" s="166"/>
      <c r="CVR170" s="166"/>
      <c r="CVS170" s="166"/>
      <c r="CVT170" s="166"/>
      <c r="CVU170" s="166"/>
      <c r="CVV170" s="166"/>
      <c r="CVW170" s="166"/>
      <c r="CVX170" s="166"/>
      <c r="CVY170" s="166"/>
      <c r="CVZ170" s="166"/>
      <c r="CWA170" s="166"/>
      <c r="CWB170" s="166"/>
      <c r="CWC170" s="166"/>
      <c r="CWD170" s="166"/>
      <c r="CWE170" s="166"/>
      <c r="CWF170" s="166"/>
      <c r="CWG170" s="166"/>
      <c r="CWH170" s="166"/>
      <c r="CWI170" s="166"/>
      <c r="CWJ170" s="166"/>
      <c r="CWK170" s="166"/>
      <c r="CWL170" s="166"/>
      <c r="CWM170" s="166"/>
      <c r="CWN170" s="166"/>
      <c r="CWO170" s="166"/>
      <c r="CWP170" s="166"/>
      <c r="CWQ170" s="166"/>
      <c r="CWR170" s="166"/>
      <c r="CWS170" s="166"/>
      <c r="CWT170" s="166"/>
      <c r="CWU170" s="166"/>
      <c r="CWV170" s="166"/>
      <c r="CWW170" s="166"/>
      <c r="CWX170" s="166"/>
      <c r="CWY170" s="166"/>
      <c r="CWZ170" s="166"/>
      <c r="CXA170" s="166"/>
      <c r="CXB170" s="166"/>
      <c r="CXC170" s="166"/>
      <c r="CXD170" s="166"/>
      <c r="CXE170" s="166"/>
      <c r="CXF170" s="166"/>
      <c r="CXG170" s="166"/>
      <c r="CXH170" s="166"/>
      <c r="CXI170" s="166"/>
      <c r="CXJ170" s="166"/>
      <c r="CXK170" s="166"/>
      <c r="CXL170" s="166"/>
      <c r="CXM170" s="166"/>
      <c r="CXN170" s="166"/>
      <c r="CXO170" s="166"/>
      <c r="CXP170" s="166"/>
      <c r="CXQ170" s="166"/>
      <c r="CXR170" s="166"/>
      <c r="CXS170" s="166"/>
      <c r="CXT170" s="166"/>
      <c r="CXU170" s="166"/>
      <c r="CXV170" s="166"/>
      <c r="CXW170" s="166"/>
      <c r="CXX170" s="166"/>
      <c r="CXY170" s="166"/>
      <c r="CXZ170" s="166"/>
      <c r="CYA170" s="166"/>
      <c r="CYB170" s="166"/>
      <c r="CYC170" s="166"/>
      <c r="CYD170" s="166"/>
      <c r="CYE170" s="166"/>
      <c r="CYF170" s="166"/>
      <c r="CYG170" s="166"/>
      <c r="CYH170" s="166"/>
      <c r="CYI170" s="166"/>
      <c r="CYJ170" s="166"/>
      <c r="CYK170" s="166"/>
      <c r="CYL170" s="166"/>
      <c r="CYM170" s="166"/>
      <c r="CYN170" s="166"/>
      <c r="CYO170" s="166"/>
      <c r="CYP170" s="166"/>
      <c r="CYQ170" s="166"/>
      <c r="CYR170" s="166"/>
      <c r="CYS170" s="166"/>
      <c r="CYT170" s="166"/>
      <c r="CYU170" s="166"/>
      <c r="CYV170" s="166"/>
      <c r="CYW170" s="166"/>
      <c r="CYX170" s="166"/>
      <c r="CYY170" s="166"/>
      <c r="CYZ170" s="166"/>
      <c r="CZA170" s="166"/>
      <c r="CZB170" s="166"/>
      <c r="CZC170" s="166"/>
      <c r="CZD170" s="166"/>
      <c r="CZE170" s="166"/>
      <c r="CZF170" s="166"/>
      <c r="CZG170" s="166"/>
      <c r="CZH170" s="166"/>
      <c r="CZI170" s="166"/>
      <c r="CZJ170" s="166"/>
      <c r="CZK170" s="166"/>
      <c r="CZL170" s="166"/>
      <c r="CZM170" s="166"/>
      <c r="CZN170" s="166"/>
      <c r="CZO170" s="166"/>
      <c r="CZP170" s="166"/>
      <c r="CZQ170" s="166"/>
      <c r="CZR170" s="166"/>
      <c r="CZS170" s="166"/>
      <c r="CZT170" s="166"/>
      <c r="CZU170" s="166"/>
      <c r="CZV170" s="166"/>
      <c r="CZW170" s="166"/>
      <c r="CZX170" s="166"/>
      <c r="CZY170" s="166"/>
      <c r="CZZ170" s="166"/>
      <c r="DAA170" s="166"/>
      <c r="DAB170" s="166"/>
      <c r="DAC170" s="166"/>
      <c r="DAD170" s="166"/>
      <c r="DAE170" s="166"/>
      <c r="DAF170" s="166"/>
      <c r="DAG170" s="166"/>
      <c r="DAH170" s="166"/>
      <c r="DAI170" s="166"/>
      <c r="DAJ170" s="166"/>
      <c r="DAK170" s="166"/>
      <c r="DAL170" s="166"/>
      <c r="DAM170" s="166"/>
      <c r="DAN170" s="166"/>
      <c r="DAO170" s="166"/>
      <c r="DAP170" s="166"/>
      <c r="DAQ170" s="166"/>
      <c r="DAR170" s="166"/>
      <c r="DAS170" s="166"/>
      <c r="DAT170" s="166"/>
      <c r="DAU170" s="166"/>
      <c r="DAV170" s="166"/>
      <c r="DAW170" s="166"/>
      <c r="DAX170" s="166"/>
      <c r="DAY170" s="166"/>
      <c r="DAZ170" s="166"/>
      <c r="DBA170" s="166"/>
      <c r="DBB170" s="166"/>
      <c r="DBC170" s="166"/>
      <c r="DBD170" s="166"/>
      <c r="DBE170" s="166"/>
      <c r="DBF170" s="166"/>
      <c r="DBG170" s="166"/>
      <c r="DBH170" s="166"/>
      <c r="DBI170" s="166"/>
      <c r="DBJ170" s="166"/>
      <c r="DBK170" s="166"/>
      <c r="DBL170" s="166"/>
      <c r="DBM170" s="166"/>
      <c r="DBN170" s="166"/>
      <c r="DBO170" s="166"/>
      <c r="DBP170" s="166"/>
      <c r="DBQ170" s="166"/>
      <c r="DBR170" s="166"/>
      <c r="DBS170" s="166"/>
      <c r="DBT170" s="166"/>
      <c r="DBU170" s="166"/>
      <c r="DBV170" s="166"/>
      <c r="DBW170" s="166"/>
      <c r="DBX170" s="166"/>
      <c r="DBY170" s="166"/>
      <c r="DBZ170" s="166"/>
      <c r="DCA170" s="166"/>
      <c r="DCB170" s="166"/>
      <c r="DCC170" s="166"/>
      <c r="DCD170" s="166"/>
      <c r="DCE170" s="166"/>
      <c r="DCF170" s="166"/>
      <c r="DCG170" s="166"/>
      <c r="DCH170" s="166"/>
      <c r="DCI170" s="166"/>
      <c r="DCJ170" s="166"/>
      <c r="DCK170" s="166"/>
      <c r="DCL170" s="166"/>
      <c r="DCM170" s="166"/>
      <c r="DCN170" s="166"/>
      <c r="DCO170" s="166"/>
      <c r="DCP170" s="166"/>
      <c r="DCQ170" s="166"/>
      <c r="DCR170" s="166"/>
      <c r="DCS170" s="166"/>
      <c r="DCT170" s="166"/>
      <c r="DCU170" s="166"/>
      <c r="DCV170" s="166"/>
      <c r="DCW170" s="166"/>
      <c r="DCX170" s="166"/>
      <c r="DCY170" s="166"/>
      <c r="DCZ170" s="166"/>
      <c r="DDA170" s="166"/>
      <c r="DDB170" s="166"/>
      <c r="DDC170" s="166"/>
      <c r="DDD170" s="166"/>
      <c r="DDE170" s="166"/>
      <c r="DDF170" s="166"/>
      <c r="DDG170" s="166"/>
      <c r="DDH170" s="166"/>
      <c r="DDI170" s="166"/>
      <c r="DDJ170" s="166"/>
      <c r="DDK170" s="166"/>
      <c r="DDL170" s="166"/>
      <c r="DDM170" s="166"/>
      <c r="DDN170" s="166"/>
      <c r="DDO170" s="166"/>
      <c r="DDP170" s="166"/>
      <c r="DDQ170" s="166"/>
      <c r="DDR170" s="166"/>
      <c r="DDS170" s="166"/>
      <c r="DDT170" s="166"/>
      <c r="DDU170" s="166"/>
      <c r="DDV170" s="166"/>
      <c r="DDW170" s="166"/>
      <c r="DDX170" s="166"/>
      <c r="DDY170" s="166"/>
      <c r="DDZ170" s="166"/>
      <c r="DEA170" s="166"/>
      <c r="DEB170" s="166"/>
      <c r="DEC170" s="166"/>
      <c r="DED170" s="166"/>
      <c r="DEE170" s="166"/>
      <c r="DEF170" s="166"/>
      <c r="DEG170" s="166"/>
      <c r="DEH170" s="166"/>
      <c r="DEI170" s="166"/>
      <c r="DEJ170" s="166"/>
      <c r="DEK170" s="166"/>
      <c r="DEL170" s="166"/>
      <c r="DEM170" s="166"/>
      <c r="DEN170" s="166"/>
      <c r="DEO170" s="166"/>
      <c r="DEP170" s="166"/>
      <c r="DEQ170" s="166"/>
      <c r="DER170" s="166"/>
      <c r="DES170" s="166"/>
      <c r="DET170" s="166"/>
      <c r="DEU170" s="166"/>
      <c r="DEV170" s="166"/>
      <c r="DEW170" s="166"/>
      <c r="DEX170" s="166"/>
      <c r="DEY170" s="166"/>
      <c r="DEZ170" s="166"/>
      <c r="DFA170" s="166"/>
      <c r="DFB170" s="166"/>
      <c r="DFC170" s="166"/>
      <c r="DFD170" s="166"/>
      <c r="DFE170" s="166"/>
      <c r="DFF170" s="166"/>
      <c r="DFG170" s="166"/>
      <c r="DFH170" s="166"/>
      <c r="DFI170" s="166"/>
      <c r="DFJ170" s="166"/>
      <c r="DFK170" s="166"/>
      <c r="DFL170" s="166"/>
      <c r="DFM170" s="166"/>
      <c r="DFN170" s="166"/>
      <c r="DFO170" s="166"/>
      <c r="DFP170" s="166"/>
      <c r="DFQ170" s="166"/>
      <c r="DFR170" s="166"/>
      <c r="DFS170" s="166"/>
      <c r="DFT170" s="166"/>
      <c r="DFU170" s="166"/>
      <c r="DFV170" s="166"/>
      <c r="DFW170" s="166"/>
      <c r="DFX170" s="166"/>
      <c r="DFY170" s="166"/>
      <c r="DFZ170" s="166"/>
      <c r="DGA170" s="166"/>
      <c r="DGB170" s="166"/>
      <c r="DGC170" s="166"/>
      <c r="DGD170" s="166"/>
      <c r="DGE170" s="166"/>
      <c r="DGF170" s="166"/>
      <c r="DGG170" s="166"/>
      <c r="DGH170" s="166"/>
      <c r="DGI170" s="166"/>
      <c r="DGJ170" s="166"/>
      <c r="DGK170" s="166"/>
      <c r="DGL170" s="166"/>
      <c r="DGM170" s="166"/>
      <c r="DGN170" s="166"/>
      <c r="DGO170" s="166"/>
      <c r="DGP170" s="166"/>
      <c r="DGQ170" s="166"/>
      <c r="DGR170" s="166"/>
      <c r="DGS170" s="166"/>
      <c r="DGT170" s="166"/>
      <c r="DGU170" s="166"/>
      <c r="DGV170" s="166"/>
      <c r="DGW170" s="166"/>
      <c r="DGX170" s="166"/>
      <c r="DGY170" s="166"/>
      <c r="DGZ170" s="166"/>
      <c r="DHA170" s="166"/>
      <c r="DHB170" s="166"/>
      <c r="DHC170" s="166"/>
      <c r="DHD170" s="166"/>
      <c r="DHE170" s="166"/>
      <c r="DHF170" s="166"/>
      <c r="DHG170" s="166"/>
      <c r="DHH170" s="166"/>
      <c r="DHI170" s="166"/>
      <c r="DHJ170" s="166"/>
      <c r="DHK170" s="166"/>
      <c r="DHL170" s="166"/>
      <c r="DHM170" s="166"/>
      <c r="DHN170" s="166"/>
      <c r="DHO170" s="166"/>
      <c r="DHP170" s="166"/>
      <c r="DHQ170" s="166"/>
      <c r="DHR170" s="166"/>
      <c r="DHS170" s="166"/>
      <c r="DHT170" s="166"/>
      <c r="DHU170" s="166"/>
      <c r="DHV170" s="166"/>
      <c r="DHW170" s="166"/>
      <c r="DHX170" s="166"/>
      <c r="DHY170" s="166"/>
      <c r="DHZ170" s="166"/>
      <c r="DIA170" s="166"/>
      <c r="DIB170" s="166"/>
      <c r="DIC170" s="166"/>
      <c r="DID170" s="166"/>
      <c r="DIE170" s="166"/>
      <c r="DIF170" s="166"/>
      <c r="DIG170" s="166"/>
      <c r="DIH170" s="166"/>
      <c r="DII170" s="166"/>
      <c r="DIJ170" s="166"/>
      <c r="DIK170" s="166"/>
      <c r="DIL170" s="166"/>
      <c r="DIM170" s="166"/>
      <c r="DIN170" s="166"/>
      <c r="DIO170" s="166"/>
      <c r="DIP170" s="166"/>
      <c r="DIQ170" s="166"/>
      <c r="DIR170" s="166"/>
      <c r="DIS170" s="166"/>
      <c r="DIT170" s="166"/>
      <c r="DIU170" s="166"/>
      <c r="DIV170" s="166"/>
      <c r="DIW170" s="166"/>
      <c r="DIX170" s="166"/>
      <c r="DIY170" s="166"/>
      <c r="DIZ170" s="166"/>
      <c r="DJA170" s="166"/>
      <c r="DJB170" s="166"/>
      <c r="DJC170" s="166"/>
      <c r="DJD170" s="166"/>
      <c r="DJE170" s="166"/>
      <c r="DJF170" s="166"/>
      <c r="DJG170" s="166"/>
      <c r="DJH170" s="166"/>
      <c r="DJI170" s="166"/>
      <c r="DJJ170" s="166"/>
      <c r="DJK170" s="166"/>
      <c r="DJL170" s="166"/>
      <c r="DJM170" s="166"/>
      <c r="DJN170" s="166"/>
      <c r="DJO170" s="166"/>
      <c r="DJP170" s="166"/>
      <c r="DJQ170" s="166"/>
      <c r="DJR170" s="166"/>
      <c r="DJS170" s="166"/>
      <c r="DJT170" s="166"/>
      <c r="DJU170" s="166"/>
      <c r="DJV170" s="166"/>
      <c r="DJW170" s="166"/>
      <c r="DJX170" s="166"/>
      <c r="DJY170" s="166"/>
      <c r="DJZ170" s="166"/>
      <c r="DKA170" s="166"/>
      <c r="DKB170" s="166"/>
      <c r="DKC170" s="166"/>
      <c r="DKD170" s="166"/>
      <c r="DKE170" s="166"/>
      <c r="DKF170" s="166"/>
      <c r="DKG170" s="166"/>
      <c r="DKH170" s="166"/>
      <c r="DKI170" s="166"/>
      <c r="DKJ170" s="166"/>
      <c r="DKK170" s="166"/>
      <c r="DKL170" s="166"/>
      <c r="DKM170" s="166"/>
      <c r="DKN170" s="166"/>
      <c r="DKO170" s="166"/>
      <c r="DKP170" s="166"/>
      <c r="DKQ170" s="166"/>
      <c r="DKR170" s="166"/>
      <c r="DKS170" s="166"/>
      <c r="DKT170" s="166"/>
      <c r="DKU170" s="166"/>
      <c r="DKV170" s="166"/>
      <c r="DKW170" s="166"/>
      <c r="DKX170" s="166"/>
      <c r="DKY170" s="166"/>
      <c r="DKZ170" s="166"/>
      <c r="DLA170" s="166"/>
      <c r="DLB170" s="166"/>
      <c r="DLC170" s="166"/>
      <c r="DLD170" s="166"/>
      <c r="DLE170" s="166"/>
      <c r="DLF170" s="166"/>
      <c r="DLG170" s="166"/>
      <c r="DLH170" s="166"/>
      <c r="DLI170" s="166"/>
      <c r="DLJ170" s="166"/>
      <c r="DLK170" s="166"/>
      <c r="DLL170" s="166"/>
      <c r="DLM170" s="166"/>
      <c r="DLN170" s="166"/>
      <c r="DLO170" s="166"/>
      <c r="DLP170" s="166"/>
      <c r="DLQ170" s="166"/>
      <c r="DLR170" s="166"/>
      <c r="DLS170" s="166"/>
      <c r="DLT170" s="166"/>
      <c r="DLU170" s="166"/>
      <c r="DLV170" s="166"/>
      <c r="DLW170" s="166"/>
      <c r="DLX170" s="166"/>
      <c r="DLY170" s="166"/>
      <c r="DLZ170" s="166"/>
      <c r="DMA170" s="166"/>
      <c r="DMB170" s="166"/>
      <c r="DMC170" s="166"/>
      <c r="DMD170" s="166"/>
      <c r="DME170" s="166"/>
      <c r="DMF170" s="166"/>
      <c r="DMG170" s="166"/>
      <c r="DMH170" s="166"/>
      <c r="DMI170" s="166"/>
      <c r="DMJ170" s="166"/>
      <c r="DMK170" s="166"/>
      <c r="DML170" s="166"/>
      <c r="DMM170" s="166"/>
      <c r="DMN170" s="166"/>
      <c r="DMO170" s="166"/>
      <c r="DMP170" s="166"/>
      <c r="DMQ170" s="166"/>
      <c r="DMR170" s="166"/>
      <c r="DMS170" s="166"/>
      <c r="DMT170" s="166"/>
      <c r="DMU170" s="166"/>
      <c r="DMV170" s="166"/>
      <c r="DMW170" s="166"/>
      <c r="DMX170" s="166"/>
      <c r="DMY170" s="166"/>
      <c r="DMZ170" s="166"/>
      <c r="DNA170" s="166"/>
      <c r="DNB170" s="166"/>
      <c r="DNC170" s="166"/>
      <c r="DND170" s="166"/>
      <c r="DNE170" s="166"/>
      <c r="DNF170" s="166"/>
      <c r="DNG170" s="166"/>
      <c r="DNH170" s="166"/>
      <c r="DNI170" s="166"/>
      <c r="DNJ170" s="166"/>
      <c r="DNK170" s="166"/>
      <c r="DNL170" s="166"/>
      <c r="DNM170" s="166"/>
      <c r="DNN170" s="166"/>
      <c r="DNO170" s="166"/>
      <c r="DNP170" s="166"/>
      <c r="DNQ170" s="166"/>
      <c r="DNR170" s="166"/>
      <c r="DNS170" s="166"/>
      <c r="DNT170" s="166"/>
      <c r="DNU170" s="166"/>
      <c r="DNV170" s="166"/>
      <c r="DNW170" s="166"/>
      <c r="DNX170" s="166"/>
      <c r="DNY170" s="166"/>
      <c r="DNZ170" s="166"/>
      <c r="DOA170" s="166"/>
      <c r="DOB170" s="166"/>
      <c r="DOC170" s="166"/>
      <c r="DOD170" s="166"/>
      <c r="DOE170" s="166"/>
      <c r="DOF170" s="166"/>
      <c r="DOG170" s="166"/>
      <c r="DOH170" s="166"/>
      <c r="DOI170" s="166"/>
      <c r="DOJ170" s="166"/>
      <c r="DOK170" s="166"/>
      <c r="DOL170" s="166"/>
      <c r="DOM170" s="166"/>
      <c r="DON170" s="166"/>
      <c r="DOO170" s="166"/>
      <c r="DOP170" s="166"/>
      <c r="DOQ170" s="166"/>
      <c r="DOR170" s="166"/>
      <c r="DOS170" s="166"/>
      <c r="DOT170" s="166"/>
      <c r="DOU170" s="166"/>
      <c r="DOV170" s="166"/>
      <c r="DOW170" s="166"/>
      <c r="DOX170" s="166"/>
      <c r="DOY170" s="166"/>
      <c r="DOZ170" s="166"/>
      <c r="DPA170" s="166"/>
      <c r="DPB170" s="166"/>
      <c r="DPC170" s="166"/>
      <c r="DPD170" s="166"/>
      <c r="DPE170" s="166"/>
      <c r="DPF170" s="166"/>
      <c r="DPG170" s="166"/>
    </row>
    <row r="171" spans="1:3127" s="166" customFormat="1" ht="48.75">
      <c r="A171" s="191" t="s">
        <v>1093</v>
      </c>
      <c r="B171" s="191" t="s">
        <v>1977</v>
      </c>
      <c r="C171" s="191" t="s">
        <v>19</v>
      </c>
      <c r="D171" s="191" t="s">
        <v>141</v>
      </c>
      <c r="E171" s="191" t="s">
        <v>2178</v>
      </c>
      <c r="F171" s="191" t="s">
        <v>24</v>
      </c>
      <c r="G171" s="191" t="s">
        <v>31</v>
      </c>
      <c r="H171" s="191" t="s">
        <v>1972</v>
      </c>
      <c r="I171" s="191" t="s">
        <v>1005</v>
      </c>
      <c r="J171" s="191" t="s">
        <v>1973</v>
      </c>
      <c r="K171" s="191" t="s">
        <v>52</v>
      </c>
      <c r="L171" s="180" t="s">
        <v>1432</v>
      </c>
      <c r="M171" s="192" t="s">
        <v>1980</v>
      </c>
      <c r="N171" s="192">
        <v>178</v>
      </c>
      <c r="O171" s="192">
        <v>178</v>
      </c>
      <c r="P171" s="180" t="s">
        <v>1432</v>
      </c>
      <c r="Q171" s="193">
        <v>887.04000000000008</v>
      </c>
      <c r="R171" s="194" t="s">
        <v>1981</v>
      </c>
      <c r="S171" s="195" t="s">
        <v>2179</v>
      </c>
      <c r="T171" s="192"/>
      <c r="U171" s="5"/>
      <c r="V171" s="5"/>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row>
    <row r="172" spans="1:3127" s="166" customFormat="1" ht="48.75">
      <c r="A172" s="184" t="s">
        <v>1094</v>
      </c>
      <c r="B172" s="184" t="s">
        <v>1983</v>
      </c>
      <c r="C172" s="184" t="s">
        <v>19</v>
      </c>
      <c r="D172" s="184" t="s">
        <v>50</v>
      </c>
      <c r="E172" s="184" t="s">
        <v>404</v>
      </c>
      <c r="F172" s="184" t="s">
        <v>24</v>
      </c>
      <c r="G172" s="184" t="s">
        <v>2180</v>
      </c>
      <c r="H172" s="184" t="s">
        <v>1972</v>
      </c>
      <c r="I172" s="184" t="s">
        <v>1005</v>
      </c>
      <c r="J172" s="184" t="s">
        <v>1979</v>
      </c>
      <c r="K172" s="184" t="s">
        <v>52</v>
      </c>
      <c r="L172" s="180" t="s">
        <v>1432</v>
      </c>
      <c r="M172" s="185" t="s">
        <v>1980</v>
      </c>
      <c r="N172" s="185">
        <v>127</v>
      </c>
      <c r="O172" s="185">
        <v>91</v>
      </c>
      <c r="P172" s="180" t="s">
        <v>1432</v>
      </c>
      <c r="Q172" s="196">
        <v>1702</v>
      </c>
      <c r="R172" s="190" t="s">
        <v>1984</v>
      </c>
      <c r="S172" s="189" t="s">
        <v>2124</v>
      </c>
      <c r="T172" s="185"/>
      <c r="U172" s="5"/>
      <c r="V172" s="5"/>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s="167"/>
      <c r="APW172" s="167"/>
      <c r="APX172" s="167"/>
      <c r="APY172" s="167"/>
      <c r="APZ172" s="167"/>
      <c r="AQA172" s="167"/>
      <c r="AQB172" s="167"/>
      <c r="AQC172" s="167"/>
      <c r="AQD172" s="167"/>
      <c r="AQE172" s="167"/>
      <c r="AQF172" s="167"/>
      <c r="AQG172" s="167"/>
      <c r="AQH172" s="167"/>
      <c r="AQI172" s="167"/>
      <c r="AQJ172" s="167"/>
      <c r="AQK172" s="167"/>
      <c r="AQL172" s="167"/>
      <c r="AQM172" s="167"/>
      <c r="AQN172" s="167"/>
      <c r="AQO172" s="167"/>
      <c r="AQP172" s="167"/>
      <c r="AQQ172" s="167"/>
      <c r="AQR172" s="167"/>
      <c r="AQS172" s="167"/>
      <c r="AQT172" s="167"/>
      <c r="AQU172" s="167"/>
      <c r="AQV172" s="167"/>
      <c r="AQW172" s="167"/>
      <c r="AQX172" s="167"/>
      <c r="AQY172" s="167"/>
      <c r="AQZ172" s="167"/>
      <c r="ARA172" s="167"/>
      <c r="ARB172" s="167"/>
      <c r="ARC172" s="167"/>
      <c r="ARD172" s="167"/>
      <c r="ARE172" s="167"/>
      <c r="ARF172" s="167"/>
      <c r="ARG172" s="167"/>
      <c r="ARH172" s="167"/>
      <c r="ARI172" s="167"/>
      <c r="ARJ172" s="167"/>
      <c r="ARK172" s="167"/>
      <c r="ARL172" s="167"/>
      <c r="ARM172" s="167"/>
      <c r="ARN172" s="167"/>
      <c r="ARO172" s="167"/>
      <c r="ARP172" s="167"/>
      <c r="ARQ172" s="167"/>
      <c r="ARR172" s="167"/>
      <c r="ARS172" s="167"/>
      <c r="ART172" s="167"/>
      <c r="ARU172" s="167"/>
      <c r="ARV172" s="167"/>
      <c r="ARW172" s="167"/>
      <c r="ARX172" s="167"/>
      <c r="ARY172" s="167"/>
      <c r="ARZ172" s="167"/>
      <c r="ASA172" s="167"/>
      <c r="ASB172" s="167"/>
      <c r="ASC172" s="167"/>
      <c r="ASD172" s="167"/>
      <c r="ASE172" s="167"/>
      <c r="ASF172" s="167"/>
      <c r="ASG172" s="167"/>
      <c r="ASH172" s="167"/>
      <c r="ASI172" s="167"/>
      <c r="ASJ172" s="167"/>
      <c r="ASK172" s="167"/>
      <c r="ASL172" s="167"/>
      <c r="ASM172" s="167"/>
      <c r="ASN172" s="167"/>
      <c r="ASO172" s="167"/>
      <c r="ASP172" s="167"/>
      <c r="ASQ172" s="167"/>
      <c r="ASR172" s="167"/>
      <c r="ASS172" s="167"/>
      <c r="AST172" s="167"/>
      <c r="ASU172" s="167"/>
      <c r="ASV172" s="167"/>
      <c r="ASW172" s="167"/>
      <c r="ASX172" s="167"/>
      <c r="ASY172" s="167"/>
      <c r="ASZ172" s="167"/>
      <c r="ATA172" s="167"/>
      <c r="ATB172" s="167"/>
      <c r="ATC172" s="167"/>
      <c r="ATD172" s="167"/>
      <c r="ATE172" s="167"/>
      <c r="ATF172" s="167"/>
      <c r="ATG172" s="167"/>
      <c r="ATH172" s="167"/>
      <c r="ATI172" s="167"/>
      <c r="ATJ172" s="167"/>
      <c r="ATK172" s="167"/>
      <c r="ATL172" s="167"/>
      <c r="ATM172" s="167"/>
      <c r="ATN172" s="167"/>
      <c r="ATO172" s="167"/>
      <c r="ATP172" s="167"/>
      <c r="ATQ172" s="167"/>
      <c r="ATR172" s="167"/>
      <c r="ATS172" s="167"/>
      <c r="ATT172" s="167"/>
      <c r="ATU172" s="167"/>
      <c r="ATV172" s="167"/>
      <c r="ATW172" s="167"/>
      <c r="ATX172" s="167"/>
      <c r="ATY172" s="167"/>
      <c r="ATZ172" s="167"/>
      <c r="AUA172" s="167"/>
      <c r="AUB172" s="167"/>
      <c r="AUC172" s="167"/>
      <c r="AUD172" s="167"/>
      <c r="AUE172" s="167"/>
      <c r="AUF172" s="167"/>
      <c r="AUG172" s="167"/>
      <c r="AUH172" s="167"/>
      <c r="AUI172" s="167"/>
      <c r="AUJ172" s="167"/>
      <c r="AUK172" s="167"/>
      <c r="AUL172" s="167"/>
      <c r="AUM172" s="167"/>
      <c r="AUN172" s="167"/>
      <c r="AUO172" s="167"/>
      <c r="AUP172" s="167"/>
      <c r="AUQ172" s="167"/>
      <c r="AUR172" s="167"/>
      <c r="AUS172" s="167"/>
      <c r="AUT172" s="167"/>
      <c r="AUU172" s="167"/>
      <c r="AUV172" s="167"/>
      <c r="AUW172" s="167"/>
      <c r="AUX172" s="167"/>
      <c r="AUY172" s="167"/>
      <c r="AUZ172" s="167"/>
      <c r="AVA172" s="167"/>
      <c r="AVB172" s="167"/>
      <c r="AVC172" s="167"/>
      <c r="AVD172" s="167"/>
      <c r="AVE172" s="167"/>
      <c r="AVF172" s="167"/>
      <c r="AVG172" s="167"/>
      <c r="AVH172" s="167"/>
      <c r="AVI172" s="167"/>
      <c r="AVJ172" s="167"/>
      <c r="AVK172" s="167"/>
      <c r="AVL172" s="167"/>
      <c r="AVM172" s="167"/>
      <c r="AVN172" s="167"/>
      <c r="AVO172" s="167"/>
      <c r="AVP172" s="167"/>
      <c r="AVQ172" s="167"/>
      <c r="AVR172" s="167"/>
      <c r="AVS172" s="167"/>
      <c r="AVT172" s="167"/>
      <c r="AVU172" s="167"/>
      <c r="AVV172" s="167"/>
      <c r="AVW172" s="167"/>
      <c r="AVX172" s="167"/>
      <c r="AVY172" s="167"/>
      <c r="AVZ172" s="167"/>
      <c r="AWA172" s="167"/>
      <c r="AWB172" s="167"/>
      <c r="AWC172" s="167"/>
      <c r="AWD172" s="167"/>
      <c r="AWE172" s="167"/>
      <c r="AWF172" s="167"/>
      <c r="AWG172" s="167"/>
      <c r="AWH172" s="167"/>
      <c r="AWI172" s="167"/>
      <c r="AWJ172" s="167"/>
      <c r="AWK172" s="167"/>
      <c r="AWL172" s="167"/>
      <c r="AWM172" s="167"/>
      <c r="AWN172" s="167"/>
      <c r="AWO172" s="167"/>
      <c r="AWP172" s="167"/>
      <c r="AWQ172" s="167"/>
      <c r="AWR172" s="167"/>
      <c r="AWS172" s="167"/>
      <c r="AWT172" s="167"/>
      <c r="AWU172" s="167"/>
      <c r="AWV172" s="167"/>
      <c r="AWW172" s="167"/>
      <c r="AWX172" s="167"/>
      <c r="AWY172" s="167"/>
      <c r="AWZ172" s="167"/>
      <c r="AXA172" s="167"/>
      <c r="AXB172" s="167"/>
      <c r="AXC172" s="167"/>
      <c r="AXD172" s="167"/>
      <c r="AXE172" s="167"/>
      <c r="AXF172" s="167"/>
      <c r="AXG172" s="167"/>
      <c r="AXH172" s="167"/>
      <c r="AXI172" s="167"/>
      <c r="AXJ172" s="167"/>
      <c r="AXK172" s="167"/>
      <c r="AXL172" s="167"/>
      <c r="AXM172" s="167"/>
      <c r="AXN172" s="167"/>
      <c r="AXO172" s="167"/>
      <c r="AXP172" s="167"/>
      <c r="AXQ172" s="167"/>
      <c r="AXR172" s="167"/>
      <c r="AXS172" s="167"/>
      <c r="AXT172" s="167"/>
      <c r="AXU172" s="167"/>
      <c r="AXV172" s="167"/>
      <c r="AXW172" s="167"/>
      <c r="AXX172" s="167"/>
      <c r="AXY172" s="167"/>
      <c r="AXZ172" s="167"/>
      <c r="AYA172" s="167"/>
      <c r="AYB172" s="167"/>
      <c r="AYC172" s="167"/>
      <c r="AYD172" s="167"/>
      <c r="AYE172" s="167"/>
      <c r="AYF172" s="167"/>
      <c r="AYG172" s="167"/>
      <c r="AYH172" s="167"/>
      <c r="AYI172" s="167"/>
      <c r="AYJ172" s="167"/>
      <c r="AYK172" s="167"/>
      <c r="AYL172" s="167"/>
      <c r="AYM172" s="167"/>
      <c r="AYN172" s="167"/>
      <c r="AYO172" s="167"/>
      <c r="AYP172" s="167"/>
      <c r="AYQ172" s="167"/>
      <c r="AYR172" s="167"/>
      <c r="AYS172" s="167"/>
      <c r="AYT172" s="167"/>
      <c r="AYU172" s="167"/>
      <c r="AYV172" s="167"/>
      <c r="AYW172" s="167"/>
      <c r="AYX172" s="167"/>
      <c r="AYY172" s="167"/>
      <c r="AYZ172" s="167"/>
      <c r="AZA172" s="167"/>
      <c r="AZB172" s="167"/>
      <c r="AZC172" s="167"/>
      <c r="AZD172" s="167"/>
      <c r="AZE172" s="167"/>
      <c r="AZF172" s="167"/>
      <c r="AZG172" s="167"/>
      <c r="AZH172" s="167"/>
      <c r="AZI172" s="167"/>
      <c r="AZJ172" s="167"/>
      <c r="AZK172" s="167"/>
      <c r="AZL172" s="167"/>
      <c r="AZM172" s="167"/>
      <c r="AZN172" s="167"/>
      <c r="AZO172" s="167"/>
      <c r="AZP172" s="167"/>
      <c r="AZQ172" s="167"/>
      <c r="AZR172" s="167"/>
      <c r="AZS172" s="167"/>
      <c r="AZT172" s="167"/>
      <c r="AZU172" s="167"/>
      <c r="AZV172" s="167"/>
      <c r="AZW172" s="167"/>
      <c r="AZX172" s="167"/>
      <c r="AZY172" s="167"/>
      <c r="AZZ172" s="167"/>
      <c r="BAA172" s="167"/>
      <c r="BAB172" s="167"/>
      <c r="BAC172" s="167"/>
      <c r="BAD172" s="167"/>
      <c r="BAE172" s="167"/>
      <c r="BAF172" s="167"/>
      <c r="BAG172" s="167"/>
      <c r="BAH172" s="167"/>
      <c r="BAI172" s="167"/>
      <c r="BAJ172" s="167"/>
      <c r="BAK172" s="167"/>
      <c r="BAL172" s="167"/>
      <c r="BAM172" s="167"/>
      <c r="BAN172" s="167"/>
      <c r="BAO172" s="167"/>
      <c r="BAP172" s="167"/>
      <c r="BAQ172" s="167"/>
      <c r="BAR172" s="167"/>
      <c r="BAS172" s="167"/>
      <c r="BAT172" s="167"/>
      <c r="BAU172" s="167"/>
      <c r="BAV172" s="167"/>
      <c r="BAW172" s="167"/>
      <c r="BAX172" s="167"/>
      <c r="BAY172" s="167"/>
      <c r="BAZ172" s="167"/>
      <c r="BBA172" s="167"/>
      <c r="BBB172" s="167"/>
      <c r="BBC172" s="167"/>
      <c r="BBD172" s="167"/>
      <c r="BBE172" s="167"/>
      <c r="BBF172" s="167"/>
      <c r="BBG172" s="167"/>
      <c r="BBH172" s="167"/>
      <c r="BBI172" s="167"/>
      <c r="BBJ172" s="167"/>
      <c r="BBK172" s="167"/>
      <c r="BBL172" s="167"/>
      <c r="BBM172" s="167"/>
      <c r="BBN172" s="167"/>
      <c r="BBO172" s="167"/>
      <c r="BBP172" s="167"/>
      <c r="BBQ172" s="167"/>
      <c r="BBR172" s="167"/>
      <c r="BBS172" s="167"/>
      <c r="BBT172" s="167"/>
      <c r="BBU172" s="167"/>
      <c r="BBV172" s="167"/>
      <c r="BBW172" s="167"/>
      <c r="BBX172" s="167"/>
      <c r="BBY172" s="167"/>
      <c r="BBZ172" s="167"/>
      <c r="BCA172" s="167"/>
      <c r="BCB172" s="167"/>
      <c r="BCC172" s="167"/>
      <c r="BCD172" s="167"/>
      <c r="BCE172" s="167"/>
      <c r="BCF172" s="167"/>
      <c r="BCG172" s="167"/>
      <c r="BCH172" s="167"/>
      <c r="BCI172" s="167"/>
      <c r="BCJ172" s="167"/>
      <c r="BCK172" s="167"/>
      <c r="BCL172" s="167"/>
      <c r="BCM172" s="167"/>
      <c r="BCN172" s="167"/>
      <c r="BCO172" s="167"/>
      <c r="BCP172" s="167"/>
      <c r="BCQ172" s="167"/>
      <c r="BCR172" s="167"/>
      <c r="BCS172" s="167"/>
      <c r="BCT172" s="167"/>
      <c r="BCU172" s="167"/>
      <c r="BCV172" s="167"/>
      <c r="BCW172" s="167"/>
      <c r="BCX172" s="167"/>
      <c r="BCY172" s="167"/>
      <c r="BCZ172" s="167"/>
      <c r="BDA172" s="167"/>
      <c r="BDB172" s="167"/>
      <c r="BDC172" s="167"/>
      <c r="BDD172" s="167"/>
      <c r="BDE172" s="167"/>
      <c r="BDF172" s="167"/>
      <c r="BDG172" s="167"/>
      <c r="BDH172" s="167"/>
      <c r="BDI172" s="167"/>
      <c r="BDJ172" s="167"/>
      <c r="BDK172" s="167"/>
      <c r="BDL172" s="167"/>
      <c r="BDM172" s="167"/>
      <c r="BDN172" s="167"/>
      <c r="BDO172" s="167"/>
      <c r="BDP172" s="167"/>
      <c r="BDQ172" s="167"/>
      <c r="BDR172" s="167"/>
      <c r="BDS172" s="167"/>
      <c r="BDT172" s="167"/>
      <c r="BDU172" s="167"/>
      <c r="BDV172" s="167"/>
      <c r="BDW172" s="167"/>
      <c r="BDX172" s="167"/>
      <c r="BDY172" s="167"/>
      <c r="BDZ172" s="167"/>
      <c r="BEA172" s="167"/>
      <c r="BEB172" s="167"/>
      <c r="BEC172" s="167"/>
      <c r="BED172" s="167"/>
      <c r="BEE172" s="167"/>
      <c r="BEF172" s="167"/>
      <c r="BEG172" s="167"/>
      <c r="BEH172" s="167"/>
      <c r="BEI172" s="167"/>
      <c r="BEJ172" s="167"/>
      <c r="BEK172" s="167"/>
      <c r="BEL172" s="167"/>
      <c r="BEM172" s="167"/>
      <c r="BEN172" s="167"/>
      <c r="BEO172" s="167"/>
      <c r="BEP172" s="167"/>
      <c r="BEQ172" s="167"/>
      <c r="BER172" s="167"/>
      <c r="BES172" s="167"/>
      <c r="BET172" s="167"/>
      <c r="BEU172" s="167"/>
      <c r="BEV172" s="167"/>
      <c r="BEW172" s="167"/>
      <c r="BEX172" s="167"/>
      <c r="BEY172" s="167"/>
      <c r="BEZ172" s="167"/>
      <c r="BFA172" s="167"/>
      <c r="BFB172" s="167"/>
      <c r="BFC172" s="167"/>
      <c r="BFD172" s="167"/>
      <c r="BFE172" s="167"/>
      <c r="BFF172" s="167"/>
      <c r="BFG172" s="167"/>
      <c r="BFH172" s="167"/>
      <c r="BFI172" s="167"/>
      <c r="BFJ172" s="167"/>
      <c r="BFK172" s="167"/>
      <c r="BFL172" s="167"/>
      <c r="BFM172" s="167"/>
      <c r="BFN172" s="167"/>
      <c r="BFO172" s="167"/>
      <c r="BFP172" s="167"/>
      <c r="BFQ172" s="167"/>
      <c r="BFR172" s="167"/>
      <c r="BFS172" s="167"/>
      <c r="BFT172" s="167"/>
      <c r="BFU172" s="167"/>
      <c r="BFV172" s="167"/>
      <c r="BFW172" s="167"/>
      <c r="BFX172" s="167"/>
      <c r="BFY172" s="167"/>
      <c r="BFZ172" s="167"/>
      <c r="BGA172" s="167"/>
      <c r="BGB172" s="167"/>
      <c r="BGC172" s="167"/>
      <c r="BGD172" s="167"/>
      <c r="BGE172" s="167"/>
      <c r="BGF172" s="167"/>
      <c r="BGG172" s="167"/>
      <c r="BGH172" s="167"/>
      <c r="BGI172" s="167"/>
      <c r="BGJ172" s="167"/>
      <c r="BGK172" s="167"/>
      <c r="BGL172" s="167"/>
      <c r="BGM172" s="167"/>
      <c r="BGN172" s="167"/>
      <c r="BGO172" s="167"/>
      <c r="BGP172" s="167"/>
      <c r="BGQ172" s="167"/>
      <c r="BGR172" s="167"/>
      <c r="BGS172" s="167"/>
      <c r="BGT172" s="167"/>
      <c r="BGU172" s="167"/>
      <c r="BGV172" s="167"/>
      <c r="BGW172" s="167"/>
      <c r="BGX172" s="167"/>
      <c r="BGY172" s="167"/>
      <c r="BGZ172" s="167"/>
      <c r="BHA172" s="167"/>
      <c r="BHB172" s="167"/>
      <c r="BHC172" s="167"/>
      <c r="BHD172" s="167"/>
      <c r="BHE172" s="167"/>
      <c r="BHF172" s="167"/>
      <c r="BHG172" s="167"/>
      <c r="BHH172" s="167"/>
      <c r="BHI172" s="167"/>
      <c r="BHJ172" s="167"/>
      <c r="BHK172" s="167"/>
      <c r="BHL172" s="167"/>
      <c r="BHM172" s="167"/>
      <c r="BHN172" s="167"/>
      <c r="BHO172" s="167"/>
      <c r="BHP172" s="167"/>
      <c r="BHQ172" s="167"/>
      <c r="BHR172" s="167"/>
      <c r="BHS172" s="167"/>
      <c r="BHT172" s="167"/>
      <c r="BHU172" s="167"/>
      <c r="BHV172" s="167"/>
      <c r="BHW172" s="167"/>
      <c r="BHX172" s="167"/>
      <c r="BHY172" s="167"/>
      <c r="BHZ172" s="167"/>
      <c r="BIA172" s="167"/>
      <c r="BIB172" s="167"/>
      <c r="BIC172" s="167"/>
      <c r="BID172" s="167"/>
      <c r="BIE172" s="167"/>
      <c r="BIF172" s="167"/>
      <c r="BIG172" s="167"/>
      <c r="BIH172" s="167"/>
      <c r="BII172" s="167"/>
      <c r="BIJ172" s="167"/>
      <c r="BIK172" s="167"/>
      <c r="BIL172" s="167"/>
      <c r="BIM172" s="167"/>
      <c r="BIN172" s="167"/>
      <c r="BIO172" s="167"/>
      <c r="BIP172" s="167"/>
      <c r="BIQ172" s="167"/>
      <c r="BIR172" s="167"/>
      <c r="BIS172" s="167"/>
      <c r="BIT172" s="167"/>
      <c r="BIU172" s="167"/>
      <c r="BIV172" s="167"/>
      <c r="BIW172" s="167"/>
      <c r="BIX172" s="167"/>
      <c r="BIY172" s="167"/>
      <c r="BIZ172" s="167"/>
      <c r="BJA172" s="167"/>
      <c r="BJB172" s="167"/>
      <c r="BJC172" s="167"/>
      <c r="BJD172" s="167"/>
      <c r="BJE172" s="167"/>
      <c r="BJF172" s="167"/>
      <c r="BJG172" s="167"/>
      <c r="BJH172" s="167"/>
      <c r="BJI172" s="167"/>
      <c r="BJJ172" s="167"/>
      <c r="BJK172" s="167"/>
      <c r="BJL172" s="167"/>
      <c r="BJM172" s="167"/>
      <c r="BJN172" s="167"/>
      <c r="BJO172" s="167"/>
      <c r="BJP172" s="167"/>
      <c r="BJQ172" s="167"/>
      <c r="BJR172" s="167"/>
      <c r="BJS172" s="167"/>
      <c r="BJT172" s="167"/>
      <c r="BJU172" s="167"/>
      <c r="BJV172" s="167"/>
      <c r="BJW172" s="167"/>
      <c r="BJX172" s="167"/>
      <c r="BJY172" s="167"/>
      <c r="BJZ172" s="167"/>
      <c r="BKA172" s="167"/>
      <c r="BKB172" s="167"/>
      <c r="BKC172" s="167"/>
      <c r="BKD172" s="167"/>
      <c r="BKE172" s="167"/>
      <c r="BKF172" s="167"/>
      <c r="BKG172" s="167"/>
      <c r="BKH172" s="167"/>
      <c r="BKI172" s="167"/>
      <c r="BKJ172" s="167"/>
      <c r="BKK172" s="167"/>
      <c r="BKL172" s="167"/>
      <c r="BKM172" s="167"/>
      <c r="BKN172" s="167"/>
      <c r="BKO172" s="167"/>
      <c r="BKP172" s="167"/>
      <c r="BKQ172" s="167"/>
      <c r="BKR172" s="167"/>
      <c r="BKS172" s="167"/>
      <c r="BKT172" s="167"/>
      <c r="BKU172" s="167"/>
      <c r="BKV172" s="167"/>
      <c r="BKW172" s="167"/>
      <c r="BKX172" s="167"/>
      <c r="BKY172" s="167"/>
      <c r="BKZ172" s="167"/>
      <c r="BLA172" s="167"/>
      <c r="BLB172" s="167"/>
      <c r="BLC172" s="167"/>
      <c r="BLD172" s="167"/>
      <c r="BLE172" s="167"/>
      <c r="BLF172" s="167"/>
      <c r="BLG172" s="167"/>
      <c r="BLH172" s="167"/>
      <c r="BLI172" s="167"/>
      <c r="BLJ172" s="167"/>
      <c r="BLK172" s="167"/>
      <c r="BLL172" s="167"/>
      <c r="BLM172" s="167"/>
      <c r="BLN172" s="167"/>
      <c r="BLO172" s="167"/>
      <c r="BLP172" s="167"/>
      <c r="BLQ172" s="167"/>
      <c r="BLR172" s="167"/>
      <c r="BLS172" s="167"/>
      <c r="BLT172" s="167"/>
      <c r="BLU172" s="167"/>
      <c r="BLV172" s="167"/>
      <c r="BLW172" s="167"/>
      <c r="BLX172" s="167"/>
      <c r="BLY172" s="167"/>
      <c r="BLZ172" s="167"/>
      <c r="BMA172" s="167"/>
      <c r="BMB172" s="167"/>
      <c r="BMC172" s="167"/>
      <c r="BMD172" s="167"/>
      <c r="BME172" s="167"/>
      <c r="BMF172" s="167"/>
      <c r="BMG172" s="167"/>
      <c r="BMH172" s="167"/>
      <c r="BMI172" s="167"/>
      <c r="BMJ172" s="167"/>
      <c r="BMK172" s="167"/>
      <c r="BML172" s="167"/>
      <c r="BMM172" s="167"/>
      <c r="BMN172" s="167"/>
      <c r="BMO172" s="167"/>
      <c r="BMP172" s="167"/>
      <c r="BMQ172" s="167"/>
      <c r="BMR172" s="167"/>
      <c r="BMS172" s="167"/>
      <c r="BMT172" s="167"/>
      <c r="BMU172" s="167"/>
      <c r="BMV172" s="167"/>
      <c r="BMW172" s="167"/>
      <c r="BMX172" s="167"/>
      <c r="BMY172" s="167"/>
      <c r="BMZ172" s="167"/>
      <c r="BNA172" s="167"/>
      <c r="BNB172" s="167"/>
      <c r="BNC172" s="167"/>
      <c r="BND172" s="167"/>
      <c r="BNE172" s="167"/>
      <c r="BNF172" s="167"/>
      <c r="BNG172" s="167"/>
      <c r="BNH172" s="167"/>
      <c r="BNI172" s="167"/>
      <c r="BNJ172" s="167"/>
      <c r="BNK172" s="167"/>
      <c r="BNL172" s="167"/>
      <c r="BNM172" s="167"/>
      <c r="BNN172" s="167"/>
      <c r="BNO172" s="167"/>
      <c r="BNP172" s="167"/>
      <c r="BNQ172" s="167"/>
      <c r="BNR172" s="167"/>
      <c r="BNS172" s="167"/>
      <c r="BNT172" s="167"/>
      <c r="BNU172" s="167"/>
      <c r="BNV172" s="167"/>
      <c r="BNW172" s="167"/>
      <c r="BNX172" s="167"/>
      <c r="BNY172" s="167"/>
      <c r="BNZ172" s="167"/>
      <c r="BOA172" s="167"/>
      <c r="BOB172" s="167"/>
      <c r="BOC172" s="167"/>
      <c r="BOD172" s="167"/>
      <c r="BOE172" s="167"/>
      <c r="BOF172" s="167"/>
      <c r="BOG172" s="167"/>
      <c r="BOH172" s="167"/>
      <c r="BOI172" s="167"/>
      <c r="BOJ172" s="167"/>
      <c r="BOK172" s="167"/>
      <c r="BOL172" s="167"/>
      <c r="BOM172" s="167"/>
      <c r="BON172" s="167"/>
      <c r="BOO172" s="167"/>
      <c r="BOP172" s="167"/>
      <c r="BOQ172" s="167"/>
      <c r="BOR172" s="167"/>
      <c r="BOS172" s="167"/>
      <c r="BOT172" s="167"/>
      <c r="BOU172" s="167"/>
      <c r="BOV172" s="167"/>
      <c r="BOW172" s="167"/>
      <c r="BOX172" s="167"/>
      <c r="BOY172" s="167"/>
      <c r="BOZ172" s="167"/>
      <c r="BPA172" s="167"/>
      <c r="BPB172" s="167"/>
      <c r="BPC172" s="167"/>
      <c r="BPD172" s="167"/>
      <c r="BPE172" s="167"/>
      <c r="BPF172" s="167"/>
      <c r="BPG172" s="167"/>
      <c r="BPH172" s="167"/>
      <c r="BPI172" s="167"/>
      <c r="BPJ172" s="167"/>
      <c r="BPK172" s="167"/>
      <c r="BPL172" s="167"/>
      <c r="BPM172" s="167"/>
      <c r="BPN172" s="167"/>
      <c r="BPO172" s="167"/>
      <c r="BPP172" s="167"/>
      <c r="BPQ172" s="167"/>
      <c r="BPR172" s="167"/>
      <c r="BPS172" s="167"/>
      <c r="BPT172" s="167"/>
      <c r="BPU172" s="167"/>
      <c r="BPV172" s="167"/>
      <c r="BPW172" s="167"/>
      <c r="BPX172" s="167"/>
      <c r="BPY172" s="167"/>
      <c r="BPZ172" s="167"/>
      <c r="BQA172" s="167"/>
      <c r="BQB172" s="167"/>
      <c r="BQC172" s="167"/>
      <c r="BQD172" s="167"/>
      <c r="BQE172" s="167"/>
      <c r="BQF172" s="167"/>
      <c r="BQG172" s="167"/>
      <c r="BQH172" s="167"/>
      <c r="BQI172" s="167"/>
      <c r="BQJ172" s="167"/>
      <c r="BQK172" s="167"/>
      <c r="BQL172" s="167"/>
      <c r="BQM172" s="167"/>
      <c r="BQN172" s="167"/>
      <c r="BQO172" s="167"/>
      <c r="BQP172" s="167"/>
      <c r="BQQ172" s="167"/>
      <c r="BQR172" s="167"/>
      <c r="BQS172" s="167"/>
      <c r="BQT172" s="167"/>
      <c r="BQU172" s="167"/>
      <c r="BQV172" s="167"/>
      <c r="BQW172" s="167"/>
      <c r="BQX172" s="167"/>
      <c r="BQY172" s="167"/>
      <c r="BQZ172" s="167"/>
      <c r="BRA172" s="167"/>
      <c r="BRB172" s="167"/>
      <c r="BRC172" s="167"/>
      <c r="BRD172" s="167"/>
      <c r="BRE172" s="167"/>
      <c r="BRF172" s="167"/>
      <c r="BRG172" s="167"/>
      <c r="BRH172" s="167"/>
      <c r="BRI172" s="167"/>
      <c r="BRJ172" s="167"/>
      <c r="BRK172" s="167"/>
      <c r="BRL172" s="167"/>
      <c r="BRM172" s="167"/>
      <c r="BRN172" s="167"/>
      <c r="BRO172" s="167"/>
      <c r="BRP172" s="167"/>
      <c r="BRQ172" s="167"/>
      <c r="BRR172" s="167"/>
      <c r="BRS172" s="167"/>
      <c r="BRT172" s="167"/>
      <c r="BRU172" s="167"/>
      <c r="BRV172" s="167"/>
      <c r="BRW172" s="167"/>
      <c r="BRX172" s="167"/>
      <c r="BRY172" s="167"/>
      <c r="BRZ172" s="167"/>
      <c r="BSA172" s="167"/>
      <c r="BSB172" s="167"/>
      <c r="BSC172" s="167"/>
      <c r="BSD172" s="167"/>
      <c r="BSE172" s="167"/>
      <c r="BSF172" s="167"/>
      <c r="BSG172" s="167"/>
      <c r="BSH172" s="167"/>
      <c r="BSI172" s="167"/>
      <c r="BSJ172" s="167"/>
      <c r="BSK172" s="167"/>
      <c r="BSL172" s="167"/>
      <c r="BSM172" s="167"/>
      <c r="BSN172" s="167"/>
      <c r="BSO172" s="167"/>
      <c r="BSP172" s="167"/>
      <c r="BSQ172" s="167"/>
      <c r="BSR172" s="167"/>
      <c r="BSS172" s="167"/>
      <c r="BST172" s="167"/>
      <c r="BSU172" s="167"/>
      <c r="BSV172" s="167"/>
      <c r="BSW172" s="167"/>
      <c r="BSX172" s="167"/>
      <c r="BSY172" s="167"/>
      <c r="BSZ172" s="167"/>
      <c r="BTA172" s="167"/>
      <c r="BTB172" s="167"/>
      <c r="BTC172" s="167"/>
      <c r="BTD172" s="167"/>
      <c r="BTE172" s="167"/>
      <c r="BTF172" s="167"/>
      <c r="BTG172" s="167"/>
      <c r="BTH172" s="167"/>
      <c r="BTI172" s="167"/>
      <c r="BTJ172" s="167"/>
      <c r="BTK172" s="167"/>
      <c r="BTL172" s="167"/>
      <c r="BTM172" s="167"/>
      <c r="BTN172" s="167"/>
      <c r="BTO172" s="167"/>
      <c r="BTP172" s="167"/>
      <c r="BTQ172" s="167"/>
      <c r="BTR172" s="167"/>
      <c r="BTS172" s="167"/>
      <c r="BTT172" s="167"/>
      <c r="BTU172" s="167"/>
      <c r="BTV172" s="167"/>
      <c r="BTW172" s="167"/>
      <c r="BTX172" s="167"/>
      <c r="BTY172" s="167"/>
      <c r="BTZ172" s="167"/>
      <c r="BUA172" s="167"/>
      <c r="BUB172" s="167"/>
      <c r="BUC172" s="167"/>
      <c r="BUD172" s="167"/>
      <c r="BUE172" s="167"/>
      <c r="BUF172" s="167"/>
      <c r="BUG172" s="167"/>
      <c r="BUH172" s="167"/>
      <c r="BUI172" s="167"/>
      <c r="BUJ172" s="167"/>
      <c r="BUK172" s="167"/>
      <c r="BUL172" s="167"/>
      <c r="BUM172" s="167"/>
      <c r="BUN172" s="167"/>
      <c r="BUO172" s="167"/>
      <c r="BUP172" s="167"/>
      <c r="BUQ172" s="167"/>
      <c r="BUR172" s="167"/>
      <c r="BUS172" s="167"/>
      <c r="BUT172" s="167"/>
      <c r="BUU172" s="167"/>
      <c r="BUV172" s="167"/>
      <c r="BUW172" s="167"/>
      <c r="BUX172" s="167"/>
      <c r="BUY172" s="167"/>
      <c r="BUZ172" s="167"/>
      <c r="BVA172" s="167"/>
      <c r="BVB172" s="167"/>
      <c r="BVC172" s="167"/>
      <c r="BVD172" s="167"/>
      <c r="BVE172" s="167"/>
      <c r="BVF172" s="167"/>
      <c r="BVG172" s="167"/>
      <c r="BVH172" s="167"/>
      <c r="BVI172" s="167"/>
      <c r="BVJ172" s="167"/>
      <c r="BVK172" s="167"/>
      <c r="BVL172" s="167"/>
      <c r="BVM172" s="167"/>
      <c r="BVN172" s="167"/>
      <c r="BVO172" s="167"/>
      <c r="BVP172" s="167"/>
      <c r="BVQ172" s="167"/>
      <c r="BVR172" s="167"/>
      <c r="BVS172" s="167"/>
      <c r="BVT172" s="167"/>
      <c r="BVU172" s="167"/>
      <c r="BVV172" s="167"/>
      <c r="BVW172" s="167"/>
      <c r="BVX172" s="167"/>
      <c r="BVY172" s="167"/>
      <c r="BVZ172" s="167"/>
      <c r="BWA172" s="167"/>
      <c r="BWB172" s="167"/>
      <c r="BWC172" s="167"/>
      <c r="BWD172" s="167"/>
      <c r="BWE172" s="167"/>
      <c r="BWF172" s="167"/>
      <c r="BWG172" s="167"/>
      <c r="BWH172" s="167"/>
      <c r="BWI172" s="167"/>
      <c r="BWJ172" s="167"/>
      <c r="BWK172" s="167"/>
      <c r="BWL172" s="167"/>
      <c r="BWM172" s="167"/>
      <c r="BWN172" s="167"/>
      <c r="BWO172" s="167"/>
      <c r="BWP172" s="167"/>
      <c r="BWQ172" s="167"/>
      <c r="BWR172" s="167"/>
      <c r="BWS172" s="167"/>
      <c r="BWT172" s="167"/>
      <c r="BWU172" s="167"/>
      <c r="BWV172" s="167"/>
      <c r="BWW172" s="167"/>
      <c r="BWX172" s="167"/>
      <c r="BWY172" s="167"/>
      <c r="BWZ172" s="167"/>
      <c r="BXA172" s="167"/>
      <c r="BXB172" s="167"/>
      <c r="BXC172" s="167"/>
      <c r="BXD172" s="167"/>
      <c r="BXE172" s="167"/>
      <c r="BXF172" s="167"/>
      <c r="BXG172" s="167"/>
      <c r="BXH172" s="167"/>
      <c r="BXI172" s="167"/>
      <c r="BXJ172" s="167"/>
      <c r="BXK172" s="167"/>
      <c r="BXL172" s="167"/>
      <c r="BXM172" s="167"/>
      <c r="BXN172" s="167"/>
      <c r="BXO172" s="167"/>
      <c r="BXP172" s="167"/>
      <c r="BXQ172" s="167"/>
      <c r="BXR172" s="167"/>
      <c r="BXS172" s="167"/>
      <c r="BXT172" s="167"/>
      <c r="BXU172" s="167"/>
      <c r="BXV172" s="167"/>
      <c r="BXW172" s="167"/>
      <c r="BXX172" s="167"/>
      <c r="BXY172" s="167"/>
      <c r="BXZ172" s="167"/>
      <c r="BYA172" s="167"/>
      <c r="BYB172" s="167"/>
      <c r="BYC172" s="167"/>
      <c r="BYD172" s="167"/>
      <c r="BYE172" s="167"/>
      <c r="BYF172" s="167"/>
      <c r="BYG172" s="167"/>
      <c r="BYH172" s="167"/>
      <c r="BYI172" s="167"/>
      <c r="BYJ172" s="167"/>
      <c r="BYK172" s="167"/>
      <c r="BYL172" s="167"/>
      <c r="BYM172" s="167"/>
      <c r="BYN172" s="167"/>
      <c r="BYO172" s="167"/>
      <c r="BYP172" s="167"/>
      <c r="BYQ172" s="167"/>
      <c r="BYR172" s="167"/>
      <c r="BYS172" s="167"/>
      <c r="BYT172" s="167"/>
      <c r="BYU172" s="167"/>
      <c r="BYV172" s="167"/>
      <c r="BYW172" s="167"/>
      <c r="BYX172" s="167"/>
      <c r="BYY172" s="167"/>
      <c r="BYZ172" s="167"/>
      <c r="BZA172" s="167"/>
      <c r="BZB172" s="167"/>
      <c r="BZC172" s="167"/>
      <c r="BZD172" s="167"/>
      <c r="BZE172" s="167"/>
      <c r="BZF172" s="167"/>
      <c r="BZG172" s="167"/>
      <c r="BZH172" s="167"/>
      <c r="BZI172" s="167"/>
      <c r="BZJ172" s="167"/>
      <c r="BZK172" s="167"/>
      <c r="BZL172" s="167"/>
      <c r="BZM172" s="167"/>
      <c r="BZN172" s="167"/>
      <c r="BZO172" s="167"/>
      <c r="BZP172" s="167"/>
      <c r="BZQ172" s="167"/>
      <c r="BZR172" s="167"/>
      <c r="BZS172" s="167"/>
      <c r="BZT172" s="167"/>
      <c r="BZU172" s="167"/>
      <c r="BZV172" s="167"/>
      <c r="BZW172" s="167"/>
      <c r="BZX172" s="167"/>
      <c r="BZY172" s="167"/>
      <c r="BZZ172" s="167"/>
      <c r="CAA172" s="167"/>
      <c r="CAB172" s="167"/>
      <c r="CAC172" s="167"/>
      <c r="CAD172" s="167"/>
      <c r="CAE172" s="167"/>
      <c r="CAF172" s="167"/>
      <c r="CAG172" s="167"/>
      <c r="CAH172" s="167"/>
      <c r="CAI172" s="167"/>
      <c r="CAJ172" s="167"/>
      <c r="CAK172" s="167"/>
      <c r="CAL172" s="167"/>
      <c r="CAM172" s="167"/>
      <c r="CAN172" s="167"/>
      <c r="CAO172" s="167"/>
      <c r="CAP172" s="167"/>
      <c r="CAQ172" s="167"/>
      <c r="CAR172" s="167"/>
      <c r="CAS172" s="167"/>
      <c r="CAT172" s="167"/>
      <c r="CAU172" s="167"/>
      <c r="CAV172" s="167"/>
      <c r="CAW172" s="167"/>
      <c r="CAX172" s="167"/>
      <c r="CAY172" s="167"/>
      <c r="CAZ172" s="167"/>
      <c r="CBA172" s="167"/>
      <c r="CBB172" s="167"/>
      <c r="CBC172" s="167"/>
      <c r="CBD172" s="167"/>
      <c r="CBE172" s="167"/>
      <c r="CBF172" s="167"/>
      <c r="CBG172" s="167"/>
      <c r="CBH172" s="167"/>
      <c r="CBI172" s="167"/>
      <c r="CBJ172" s="167"/>
      <c r="CBK172" s="167"/>
      <c r="CBL172" s="167"/>
      <c r="CBM172" s="167"/>
      <c r="CBN172" s="167"/>
      <c r="CBO172" s="167"/>
      <c r="CBP172" s="167"/>
      <c r="CBQ172" s="167"/>
      <c r="CBR172" s="167"/>
      <c r="CBS172" s="167"/>
      <c r="CBT172" s="167"/>
      <c r="CBU172" s="167"/>
      <c r="CBV172" s="167"/>
      <c r="CBW172" s="167"/>
      <c r="CBX172" s="167"/>
      <c r="CBY172" s="167"/>
      <c r="CBZ172" s="167"/>
      <c r="CCA172" s="167"/>
      <c r="CCB172" s="167"/>
      <c r="CCC172" s="167"/>
      <c r="CCD172" s="167"/>
      <c r="CCE172" s="167"/>
      <c r="CCF172" s="167"/>
      <c r="CCG172" s="167"/>
      <c r="CCH172" s="167"/>
      <c r="CCI172" s="167"/>
      <c r="CCJ172" s="167"/>
      <c r="CCK172" s="167"/>
      <c r="CCL172" s="167"/>
      <c r="CCM172" s="167"/>
      <c r="CCN172" s="167"/>
      <c r="CCO172" s="167"/>
      <c r="CCP172" s="167"/>
      <c r="CCQ172" s="167"/>
      <c r="CCR172" s="167"/>
      <c r="CCS172" s="167"/>
      <c r="CCT172" s="167"/>
      <c r="CCU172" s="167"/>
      <c r="CCV172" s="167"/>
      <c r="CCW172" s="167"/>
      <c r="CCX172" s="167"/>
      <c r="CCY172" s="167"/>
      <c r="CCZ172" s="167"/>
      <c r="CDA172" s="167"/>
      <c r="CDB172" s="167"/>
      <c r="CDC172" s="167"/>
      <c r="CDD172" s="167"/>
      <c r="CDE172" s="167"/>
      <c r="CDF172" s="167"/>
      <c r="CDG172" s="167"/>
      <c r="CDH172" s="167"/>
      <c r="CDI172" s="167"/>
      <c r="CDJ172" s="167"/>
      <c r="CDK172" s="167"/>
      <c r="CDL172" s="167"/>
      <c r="CDM172" s="167"/>
      <c r="CDN172" s="167"/>
      <c r="CDO172" s="167"/>
      <c r="CDP172" s="167"/>
      <c r="CDQ172" s="167"/>
      <c r="CDR172" s="167"/>
      <c r="CDS172" s="167"/>
      <c r="CDT172" s="167"/>
      <c r="CDU172" s="167"/>
      <c r="CDV172" s="167"/>
      <c r="CDW172" s="167"/>
      <c r="CDX172" s="167"/>
      <c r="CDY172" s="167"/>
      <c r="CDZ172" s="167"/>
      <c r="CEA172" s="167"/>
      <c r="CEB172" s="167"/>
      <c r="CEC172" s="167"/>
      <c r="CED172" s="167"/>
      <c r="CEE172" s="167"/>
      <c r="CEF172" s="167"/>
      <c r="CEG172" s="167"/>
      <c r="CEH172" s="167"/>
      <c r="CEI172" s="167"/>
      <c r="CEJ172" s="167"/>
      <c r="CEK172" s="167"/>
      <c r="CEL172" s="167"/>
      <c r="CEM172" s="167"/>
      <c r="CEN172" s="167"/>
      <c r="CEO172" s="167"/>
      <c r="CEP172" s="167"/>
      <c r="CEQ172" s="167"/>
      <c r="CER172" s="167"/>
      <c r="CES172" s="167"/>
      <c r="CET172" s="167"/>
      <c r="CEU172" s="167"/>
      <c r="CEV172" s="167"/>
      <c r="CEW172" s="167"/>
      <c r="CEX172" s="167"/>
      <c r="CEY172" s="167"/>
      <c r="CEZ172" s="167"/>
      <c r="CFA172" s="167"/>
      <c r="CFB172" s="167"/>
      <c r="CFC172" s="167"/>
      <c r="CFD172" s="167"/>
      <c r="CFE172" s="167"/>
      <c r="CFF172" s="167"/>
      <c r="CFG172" s="167"/>
      <c r="CFH172" s="167"/>
      <c r="CFI172" s="167"/>
      <c r="CFJ172" s="167"/>
      <c r="CFK172" s="167"/>
      <c r="CFL172" s="167"/>
      <c r="CFM172" s="167"/>
      <c r="CFN172" s="167"/>
      <c r="CFO172" s="167"/>
      <c r="CFP172" s="167"/>
      <c r="CFQ172" s="167"/>
      <c r="CFR172" s="167"/>
      <c r="CFS172" s="167"/>
      <c r="CFT172" s="167"/>
      <c r="CFU172" s="167"/>
      <c r="CFV172" s="167"/>
      <c r="CFW172" s="167"/>
      <c r="CFX172" s="167"/>
      <c r="CFY172" s="167"/>
      <c r="CFZ172" s="167"/>
      <c r="CGA172" s="167"/>
      <c r="CGB172" s="167"/>
      <c r="CGC172" s="167"/>
      <c r="CGD172" s="167"/>
      <c r="CGE172" s="167"/>
      <c r="CGF172" s="167"/>
      <c r="CGG172" s="167"/>
      <c r="CGH172" s="167"/>
      <c r="CGI172" s="167"/>
      <c r="CGJ172" s="167"/>
      <c r="CGK172" s="167"/>
      <c r="CGL172" s="167"/>
      <c r="CGM172" s="167"/>
      <c r="CGN172" s="167"/>
      <c r="CGO172" s="167"/>
      <c r="CGP172" s="167"/>
      <c r="CGQ172" s="167"/>
      <c r="CGR172" s="167"/>
      <c r="CGS172" s="167"/>
      <c r="CGT172" s="167"/>
      <c r="CGU172" s="167"/>
      <c r="CGV172" s="167"/>
      <c r="CGW172" s="167"/>
      <c r="CGX172" s="167"/>
      <c r="CGY172" s="167"/>
      <c r="CGZ172" s="167"/>
      <c r="CHA172" s="167"/>
      <c r="CHB172" s="167"/>
      <c r="CHC172" s="167"/>
      <c r="CHD172" s="167"/>
      <c r="CHE172" s="167"/>
      <c r="CHF172" s="167"/>
      <c r="CHG172" s="167"/>
      <c r="CHH172" s="167"/>
      <c r="CHI172" s="167"/>
      <c r="CHJ172" s="167"/>
      <c r="CHK172" s="167"/>
      <c r="CHL172" s="167"/>
      <c r="CHM172" s="167"/>
      <c r="CHN172" s="167"/>
      <c r="CHO172" s="167"/>
      <c r="CHP172" s="167"/>
      <c r="CHQ172" s="167"/>
      <c r="CHR172" s="167"/>
      <c r="CHS172" s="167"/>
      <c r="CHT172" s="167"/>
      <c r="CHU172" s="167"/>
      <c r="CHV172" s="167"/>
      <c r="CHW172" s="167"/>
      <c r="CHX172" s="167"/>
      <c r="CHY172" s="167"/>
      <c r="CHZ172" s="167"/>
      <c r="CIA172" s="167"/>
      <c r="CIB172" s="167"/>
      <c r="CIC172" s="167"/>
      <c r="CID172" s="167"/>
      <c r="CIE172" s="167"/>
      <c r="CIF172" s="167"/>
      <c r="CIG172" s="167"/>
      <c r="CIH172" s="167"/>
      <c r="CII172" s="167"/>
      <c r="CIJ172" s="167"/>
      <c r="CIK172" s="167"/>
      <c r="CIL172" s="167"/>
      <c r="CIM172" s="167"/>
      <c r="CIN172" s="167"/>
      <c r="CIO172" s="167"/>
      <c r="CIP172" s="167"/>
      <c r="CIQ172" s="167"/>
      <c r="CIR172" s="167"/>
      <c r="CIS172" s="167"/>
      <c r="CIT172" s="167"/>
      <c r="CIU172" s="167"/>
      <c r="CIV172" s="167"/>
      <c r="CIW172" s="167"/>
      <c r="CIX172" s="167"/>
      <c r="CIY172" s="167"/>
      <c r="CIZ172" s="167"/>
      <c r="CJA172" s="167"/>
      <c r="CJB172" s="167"/>
      <c r="CJC172" s="167"/>
      <c r="CJD172" s="167"/>
      <c r="CJE172" s="167"/>
      <c r="CJF172" s="167"/>
      <c r="CJG172" s="167"/>
      <c r="CJH172" s="167"/>
      <c r="CJI172" s="167"/>
      <c r="CJJ172" s="167"/>
      <c r="CJK172" s="167"/>
      <c r="CJL172" s="167"/>
      <c r="CJM172" s="167"/>
      <c r="CJN172" s="167"/>
      <c r="CJO172" s="167"/>
      <c r="CJP172" s="167"/>
      <c r="CJQ172" s="167"/>
      <c r="CJR172" s="167"/>
      <c r="CJS172" s="167"/>
      <c r="CJT172" s="167"/>
      <c r="CJU172" s="167"/>
      <c r="CJV172" s="167"/>
      <c r="CJW172" s="167"/>
      <c r="CJX172" s="167"/>
      <c r="CJY172" s="167"/>
      <c r="CJZ172" s="167"/>
      <c r="CKA172" s="167"/>
      <c r="CKB172" s="167"/>
      <c r="CKC172" s="167"/>
      <c r="CKD172" s="167"/>
      <c r="CKE172" s="167"/>
      <c r="CKF172" s="167"/>
      <c r="CKG172" s="167"/>
      <c r="CKH172" s="167"/>
      <c r="CKI172" s="167"/>
      <c r="CKJ172" s="167"/>
      <c r="CKK172" s="167"/>
      <c r="CKL172" s="167"/>
      <c r="CKM172" s="167"/>
      <c r="CKN172" s="167"/>
      <c r="CKO172" s="167"/>
      <c r="CKP172" s="167"/>
      <c r="CKQ172" s="167"/>
      <c r="CKR172" s="167"/>
      <c r="CKS172" s="167"/>
      <c r="CKT172" s="167"/>
      <c r="CKU172" s="167"/>
      <c r="CKV172" s="167"/>
      <c r="CKW172" s="167"/>
      <c r="CKX172" s="167"/>
      <c r="CKY172" s="167"/>
      <c r="CKZ172" s="167"/>
      <c r="CLA172" s="167"/>
      <c r="CLB172" s="167"/>
      <c r="CLC172" s="167"/>
      <c r="CLD172" s="167"/>
      <c r="CLE172" s="167"/>
      <c r="CLF172" s="167"/>
      <c r="CLG172" s="167"/>
      <c r="CLH172" s="167"/>
      <c r="CLI172" s="167"/>
      <c r="CLJ172" s="167"/>
      <c r="CLK172" s="167"/>
      <c r="CLL172" s="167"/>
      <c r="CLM172" s="167"/>
      <c r="CLN172" s="167"/>
      <c r="CLO172" s="167"/>
      <c r="CLP172" s="167"/>
      <c r="CLQ172" s="167"/>
      <c r="CLR172" s="167"/>
      <c r="CLS172" s="167"/>
      <c r="CLT172" s="167"/>
      <c r="CLU172" s="167"/>
      <c r="CLV172" s="167"/>
      <c r="CLW172" s="167"/>
      <c r="CLX172" s="167"/>
      <c r="CLY172" s="167"/>
      <c r="CLZ172" s="167"/>
      <c r="CMA172" s="167"/>
      <c r="CMB172" s="167"/>
      <c r="CMC172" s="167"/>
      <c r="CMD172" s="167"/>
      <c r="CME172" s="167"/>
      <c r="CMF172" s="167"/>
      <c r="CMG172" s="167"/>
      <c r="CMH172" s="167"/>
      <c r="CMI172" s="167"/>
      <c r="CMJ172" s="167"/>
      <c r="CMK172" s="167"/>
      <c r="CML172" s="167"/>
      <c r="CMM172" s="167"/>
      <c r="CMN172" s="167"/>
      <c r="CMO172" s="167"/>
      <c r="CMP172" s="167"/>
      <c r="CMQ172" s="167"/>
      <c r="CMR172" s="167"/>
      <c r="CMS172" s="167"/>
      <c r="CMT172" s="167"/>
      <c r="CMU172" s="167"/>
      <c r="CMV172" s="167"/>
      <c r="CMW172" s="167"/>
      <c r="CMX172" s="167"/>
      <c r="CMY172" s="167"/>
      <c r="CMZ172" s="167"/>
      <c r="CNA172" s="167"/>
      <c r="CNB172" s="167"/>
      <c r="CNC172" s="167"/>
      <c r="CND172" s="167"/>
      <c r="CNE172" s="167"/>
      <c r="CNF172" s="167"/>
      <c r="CNG172" s="167"/>
      <c r="CNH172" s="167"/>
      <c r="CNI172" s="167"/>
      <c r="CNJ172" s="167"/>
      <c r="CNK172" s="167"/>
      <c r="CNL172" s="167"/>
      <c r="CNM172" s="167"/>
      <c r="CNN172" s="167"/>
      <c r="CNO172" s="167"/>
      <c r="CNP172" s="167"/>
      <c r="CNQ172" s="167"/>
      <c r="CNR172" s="167"/>
      <c r="CNS172" s="167"/>
      <c r="CNT172" s="167"/>
      <c r="CNU172" s="167"/>
      <c r="CNV172" s="167"/>
      <c r="CNW172" s="167"/>
      <c r="CNX172" s="167"/>
      <c r="CNY172" s="167"/>
      <c r="CNZ172" s="167"/>
      <c r="COA172" s="167"/>
      <c r="COB172" s="167"/>
      <c r="COC172" s="167"/>
      <c r="COD172" s="167"/>
      <c r="COE172" s="167"/>
      <c r="COF172" s="167"/>
      <c r="COG172" s="167"/>
      <c r="COH172" s="167"/>
      <c r="COI172" s="167"/>
      <c r="COJ172" s="167"/>
      <c r="COK172" s="167"/>
      <c r="COL172" s="167"/>
      <c r="COM172" s="167"/>
      <c r="CON172" s="167"/>
      <c r="COO172" s="167"/>
      <c r="COP172" s="167"/>
      <c r="COQ172" s="167"/>
      <c r="COR172" s="167"/>
      <c r="COS172" s="167"/>
      <c r="COT172" s="167"/>
      <c r="COU172" s="167"/>
      <c r="COV172" s="167"/>
      <c r="COW172" s="167"/>
      <c r="COX172" s="167"/>
      <c r="COY172" s="167"/>
      <c r="COZ172" s="167"/>
      <c r="CPA172" s="167"/>
      <c r="CPB172" s="167"/>
      <c r="CPC172" s="167"/>
      <c r="CPD172" s="167"/>
      <c r="CPE172" s="167"/>
      <c r="CPF172" s="167"/>
      <c r="CPG172" s="167"/>
      <c r="CPH172" s="167"/>
      <c r="CPI172" s="167"/>
      <c r="CPJ172" s="167"/>
      <c r="CPK172" s="167"/>
      <c r="CPL172" s="167"/>
      <c r="CPM172" s="167"/>
      <c r="CPN172" s="167"/>
      <c r="CPO172" s="167"/>
      <c r="CPP172" s="167"/>
      <c r="CPQ172" s="167"/>
      <c r="CPR172" s="167"/>
      <c r="CPS172" s="167"/>
      <c r="CPT172" s="167"/>
      <c r="CPU172" s="167"/>
      <c r="CPV172" s="167"/>
      <c r="CPW172" s="167"/>
      <c r="CPX172" s="167"/>
      <c r="CPY172" s="167"/>
      <c r="CPZ172" s="167"/>
      <c r="CQA172" s="167"/>
      <c r="CQB172" s="167"/>
      <c r="CQC172" s="167"/>
      <c r="CQD172" s="167"/>
      <c r="CQE172" s="167"/>
      <c r="CQF172" s="167"/>
      <c r="CQG172" s="167"/>
      <c r="CQH172" s="167"/>
      <c r="CQI172" s="167"/>
      <c r="CQJ172" s="167"/>
      <c r="CQK172" s="167"/>
      <c r="CQL172" s="167"/>
      <c r="CQM172" s="167"/>
      <c r="CQN172" s="167"/>
      <c r="CQO172" s="167"/>
      <c r="CQP172" s="167"/>
      <c r="CQQ172" s="167"/>
      <c r="CQR172" s="167"/>
      <c r="CQS172" s="167"/>
      <c r="CQT172" s="167"/>
      <c r="CQU172" s="167"/>
      <c r="CQV172" s="167"/>
      <c r="CQW172" s="167"/>
      <c r="CQX172" s="167"/>
      <c r="CQY172" s="167"/>
      <c r="CQZ172" s="167"/>
      <c r="CRA172" s="167"/>
      <c r="CRB172" s="167"/>
      <c r="CRC172" s="167"/>
      <c r="CRD172" s="167"/>
      <c r="CRE172" s="167"/>
      <c r="CRF172" s="167"/>
      <c r="CRG172" s="167"/>
      <c r="CRH172" s="167"/>
      <c r="CRI172" s="167"/>
      <c r="CRJ172" s="167"/>
      <c r="CRK172" s="167"/>
      <c r="CRL172" s="167"/>
      <c r="CRM172" s="167"/>
      <c r="CRN172" s="167"/>
      <c r="CRO172" s="167"/>
      <c r="CRP172" s="167"/>
      <c r="CRQ172" s="167"/>
      <c r="CRR172" s="167"/>
      <c r="CRS172" s="167"/>
      <c r="CRT172" s="167"/>
      <c r="CRU172" s="167"/>
      <c r="CRV172" s="167"/>
      <c r="CRW172" s="167"/>
      <c r="CRX172" s="167"/>
      <c r="CRY172" s="167"/>
      <c r="CRZ172" s="167"/>
      <c r="CSA172" s="167"/>
      <c r="CSB172" s="167"/>
      <c r="CSC172" s="167"/>
      <c r="CSD172" s="167"/>
      <c r="CSE172" s="167"/>
      <c r="CSF172" s="167"/>
      <c r="CSG172" s="167"/>
      <c r="CSH172" s="167"/>
      <c r="CSI172" s="167"/>
      <c r="CSJ172" s="167"/>
      <c r="CSK172" s="167"/>
      <c r="CSL172" s="167"/>
      <c r="CSM172" s="167"/>
      <c r="CSN172" s="167"/>
      <c r="CSO172" s="167"/>
      <c r="CSP172" s="167"/>
      <c r="CSQ172" s="167"/>
      <c r="CSR172" s="167"/>
      <c r="CSS172" s="167"/>
      <c r="CST172" s="167"/>
      <c r="CSU172" s="167"/>
      <c r="CSV172" s="167"/>
      <c r="CSW172" s="167"/>
      <c r="CSX172" s="167"/>
      <c r="CSY172" s="167"/>
      <c r="CSZ172" s="167"/>
      <c r="CTA172" s="167"/>
      <c r="CTB172" s="167"/>
      <c r="CTC172" s="167"/>
      <c r="CTD172" s="167"/>
      <c r="CTE172" s="167"/>
      <c r="CTF172" s="167"/>
      <c r="CTG172" s="167"/>
      <c r="CTH172" s="167"/>
      <c r="CTI172" s="167"/>
      <c r="CTJ172" s="167"/>
      <c r="CTK172" s="167"/>
      <c r="CTL172" s="167"/>
      <c r="CTM172" s="167"/>
      <c r="CTN172" s="167"/>
      <c r="CTO172" s="167"/>
      <c r="CTP172" s="167"/>
      <c r="CTQ172" s="167"/>
      <c r="CTR172" s="167"/>
      <c r="CTS172" s="167"/>
      <c r="CTT172" s="167"/>
      <c r="CTU172" s="167"/>
      <c r="CTV172" s="167"/>
      <c r="CTW172" s="167"/>
      <c r="CTX172" s="167"/>
      <c r="CTY172" s="167"/>
      <c r="CTZ172" s="167"/>
      <c r="CUA172" s="167"/>
      <c r="CUB172" s="167"/>
      <c r="CUC172" s="167"/>
      <c r="CUD172" s="167"/>
      <c r="CUE172" s="167"/>
      <c r="CUF172" s="167"/>
      <c r="CUG172" s="167"/>
      <c r="CUH172" s="167"/>
      <c r="CUI172" s="167"/>
      <c r="CUJ172" s="167"/>
      <c r="CUK172" s="167"/>
      <c r="CUL172" s="167"/>
      <c r="CUM172" s="167"/>
      <c r="CUN172" s="167"/>
      <c r="CUO172" s="167"/>
      <c r="CUP172" s="167"/>
      <c r="CUQ172" s="167"/>
      <c r="CUR172" s="167"/>
      <c r="CUS172" s="167"/>
      <c r="CUT172" s="167"/>
      <c r="CUU172" s="167"/>
      <c r="CUV172" s="167"/>
      <c r="CUW172" s="167"/>
      <c r="CUX172" s="167"/>
      <c r="CUY172" s="167"/>
      <c r="CUZ172" s="167"/>
      <c r="CVA172" s="167"/>
      <c r="CVB172" s="167"/>
      <c r="CVC172" s="167"/>
      <c r="CVD172" s="167"/>
      <c r="CVE172" s="167"/>
      <c r="CVF172" s="167"/>
      <c r="CVG172" s="167"/>
      <c r="CVH172" s="167"/>
      <c r="CVI172" s="167"/>
      <c r="CVJ172" s="167"/>
      <c r="CVK172" s="167"/>
      <c r="CVL172" s="167"/>
      <c r="CVM172" s="167"/>
      <c r="CVN172" s="167"/>
      <c r="CVO172" s="167"/>
      <c r="CVP172" s="167"/>
      <c r="CVQ172" s="167"/>
      <c r="CVR172" s="167"/>
      <c r="CVS172" s="167"/>
      <c r="CVT172" s="167"/>
      <c r="CVU172" s="167"/>
      <c r="CVV172" s="167"/>
      <c r="CVW172" s="167"/>
      <c r="CVX172" s="167"/>
      <c r="CVY172" s="167"/>
      <c r="CVZ172" s="167"/>
      <c r="CWA172" s="167"/>
      <c r="CWB172" s="167"/>
      <c r="CWC172" s="167"/>
      <c r="CWD172" s="167"/>
      <c r="CWE172" s="167"/>
      <c r="CWF172" s="167"/>
      <c r="CWG172" s="167"/>
      <c r="CWH172" s="167"/>
      <c r="CWI172" s="167"/>
      <c r="CWJ172" s="167"/>
      <c r="CWK172" s="167"/>
      <c r="CWL172" s="167"/>
      <c r="CWM172" s="167"/>
      <c r="CWN172" s="167"/>
      <c r="CWO172" s="167"/>
      <c r="CWP172" s="167"/>
      <c r="CWQ172" s="167"/>
      <c r="CWR172" s="167"/>
      <c r="CWS172" s="167"/>
      <c r="CWT172" s="167"/>
      <c r="CWU172" s="167"/>
      <c r="CWV172" s="167"/>
      <c r="CWW172" s="167"/>
      <c r="CWX172" s="167"/>
      <c r="CWY172" s="167"/>
      <c r="CWZ172" s="167"/>
      <c r="CXA172" s="167"/>
      <c r="CXB172" s="167"/>
      <c r="CXC172" s="167"/>
      <c r="CXD172" s="167"/>
      <c r="CXE172" s="167"/>
      <c r="CXF172" s="167"/>
      <c r="CXG172" s="167"/>
      <c r="CXH172" s="167"/>
      <c r="CXI172" s="167"/>
      <c r="CXJ172" s="167"/>
      <c r="CXK172" s="167"/>
      <c r="CXL172" s="167"/>
      <c r="CXM172" s="167"/>
      <c r="CXN172" s="167"/>
      <c r="CXO172" s="167"/>
      <c r="CXP172" s="167"/>
      <c r="CXQ172" s="167"/>
      <c r="CXR172" s="167"/>
      <c r="CXS172" s="167"/>
      <c r="CXT172" s="167"/>
      <c r="CXU172" s="167"/>
      <c r="CXV172" s="167"/>
      <c r="CXW172" s="167"/>
      <c r="CXX172" s="167"/>
      <c r="CXY172" s="167"/>
      <c r="CXZ172" s="167"/>
      <c r="CYA172" s="167"/>
      <c r="CYB172" s="167"/>
      <c r="CYC172" s="167"/>
      <c r="CYD172" s="167"/>
      <c r="CYE172" s="167"/>
      <c r="CYF172" s="167"/>
      <c r="CYG172" s="167"/>
      <c r="CYH172" s="167"/>
      <c r="CYI172" s="167"/>
      <c r="CYJ172" s="167"/>
      <c r="CYK172" s="167"/>
      <c r="CYL172" s="167"/>
      <c r="CYM172" s="167"/>
      <c r="CYN172" s="167"/>
      <c r="CYO172" s="167"/>
      <c r="CYP172" s="167"/>
      <c r="CYQ172" s="167"/>
      <c r="CYR172" s="167"/>
      <c r="CYS172" s="167"/>
      <c r="CYT172" s="167"/>
      <c r="CYU172" s="167"/>
      <c r="CYV172" s="167"/>
      <c r="CYW172" s="167"/>
      <c r="CYX172" s="167"/>
      <c r="CYY172" s="167"/>
      <c r="CYZ172" s="167"/>
      <c r="CZA172" s="167"/>
      <c r="CZB172" s="167"/>
      <c r="CZC172" s="167"/>
      <c r="CZD172" s="167"/>
      <c r="CZE172" s="167"/>
      <c r="CZF172" s="167"/>
      <c r="CZG172" s="167"/>
      <c r="CZH172" s="167"/>
      <c r="CZI172" s="167"/>
      <c r="CZJ172" s="167"/>
      <c r="CZK172" s="167"/>
      <c r="CZL172" s="167"/>
      <c r="CZM172" s="167"/>
      <c r="CZN172" s="167"/>
      <c r="CZO172" s="167"/>
      <c r="CZP172" s="167"/>
      <c r="CZQ172" s="167"/>
      <c r="CZR172" s="167"/>
      <c r="CZS172" s="167"/>
      <c r="CZT172" s="167"/>
      <c r="CZU172" s="167"/>
      <c r="CZV172" s="167"/>
      <c r="CZW172" s="167"/>
      <c r="CZX172" s="167"/>
      <c r="CZY172" s="167"/>
      <c r="CZZ172" s="167"/>
      <c r="DAA172" s="167"/>
      <c r="DAB172" s="167"/>
      <c r="DAC172" s="167"/>
      <c r="DAD172" s="167"/>
      <c r="DAE172" s="167"/>
      <c r="DAF172" s="167"/>
      <c r="DAG172" s="167"/>
      <c r="DAH172" s="167"/>
      <c r="DAI172" s="167"/>
      <c r="DAJ172" s="167"/>
      <c r="DAK172" s="167"/>
      <c r="DAL172" s="167"/>
      <c r="DAM172" s="167"/>
      <c r="DAN172" s="167"/>
      <c r="DAO172" s="167"/>
      <c r="DAP172" s="167"/>
      <c r="DAQ172" s="167"/>
      <c r="DAR172" s="167"/>
      <c r="DAS172" s="167"/>
      <c r="DAT172" s="167"/>
      <c r="DAU172" s="167"/>
      <c r="DAV172" s="167"/>
      <c r="DAW172" s="167"/>
      <c r="DAX172" s="167"/>
      <c r="DAY172" s="167"/>
      <c r="DAZ172" s="167"/>
      <c r="DBA172" s="167"/>
      <c r="DBB172" s="167"/>
      <c r="DBC172" s="167"/>
      <c r="DBD172" s="167"/>
      <c r="DBE172" s="167"/>
      <c r="DBF172" s="167"/>
      <c r="DBG172" s="167"/>
      <c r="DBH172" s="167"/>
      <c r="DBI172" s="167"/>
      <c r="DBJ172" s="167"/>
      <c r="DBK172" s="167"/>
      <c r="DBL172" s="167"/>
      <c r="DBM172" s="167"/>
      <c r="DBN172" s="167"/>
      <c r="DBO172" s="167"/>
      <c r="DBP172" s="167"/>
      <c r="DBQ172" s="167"/>
      <c r="DBR172" s="167"/>
      <c r="DBS172" s="167"/>
      <c r="DBT172" s="167"/>
      <c r="DBU172" s="167"/>
      <c r="DBV172" s="167"/>
      <c r="DBW172" s="167"/>
      <c r="DBX172" s="167"/>
      <c r="DBY172" s="167"/>
      <c r="DBZ172" s="167"/>
      <c r="DCA172" s="167"/>
      <c r="DCB172" s="167"/>
      <c r="DCC172" s="167"/>
      <c r="DCD172" s="167"/>
      <c r="DCE172" s="167"/>
      <c r="DCF172" s="167"/>
      <c r="DCG172" s="167"/>
      <c r="DCH172" s="167"/>
      <c r="DCI172" s="167"/>
      <c r="DCJ172" s="167"/>
      <c r="DCK172" s="167"/>
      <c r="DCL172" s="167"/>
      <c r="DCM172" s="167"/>
      <c r="DCN172" s="167"/>
      <c r="DCO172" s="167"/>
      <c r="DCP172" s="167"/>
      <c r="DCQ172" s="167"/>
      <c r="DCR172" s="167"/>
      <c r="DCS172" s="167"/>
      <c r="DCT172" s="167"/>
      <c r="DCU172" s="167"/>
      <c r="DCV172" s="167"/>
      <c r="DCW172" s="167"/>
      <c r="DCX172" s="167"/>
      <c r="DCY172" s="167"/>
      <c r="DCZ172" s="167"/>
      <c r="DDA172" s="167"/>
      <c r="DDB172" s="167"/>
      <c r="DDC172" s="167"/>
      <c r="DDD172" s="167"/>
      <c r="DDE172" s="167"/>
      <c r="DDF172" s="167"/>
      <c r="DDG172" s="167"/>
      <c r="DDH172" s="167"/>
      <c r="DDI172" s="167"/>
      <c r="DDJ172" s="167"/>
      <c r="DDK172" s="167"/>
      <c r="DDL172" s="167"/>
      <c r="DDM172" s="167"/>
      <c r="DDN172" s="167"/>
      <c r="DDO172" s="167"/>
      <c r="DDP172" s="167"/>
      <c r="DDQ172" s="167"/>
      <c r="DDR172" s="167"/>
      <c r="DDS172" s="167"/>
      <c r="DDT172" s="167"/>
      <c r="DDU172" s="167"/>
      <c r="DDV172" s="167"/>
      <c r="DDW172" s="167"/>
      <c r="DDX172" s="167"/>
      <c r="DDY172" s="167"/>
      <c r="DDZ172" s="167"/>
      <c r="DEA172" s="167"/>
      <c r="DEB172" s="167"/>
      <c r="DEC172" s="167"/>
      <c r="DED172" s="167"/>
      <c r="DEE172" s="167"/>
      <c r="DEF172" s="167"/>
      <c r="DEG172" s="167"/>
      <c r="DEH172" s="167"/>
      <c r="DEI172" s="167"/>
      <c r="DEJ172" s="167"/>
      <c r="DEK172" s="167"/>
      <c r="DEL172" s="167"/>
      <c r="DEM172" s="167"/>
      <c r="DEN172" s="167"/>
      <c r="DEO172" s="167"/>
      <c r="DEP172" s="167"/>
      <c r="DEQ172" s="167"/>
      <c r="DER172" s="167"/>
      <c r="DES172" s="167"/>
      <c r="DET172" s="167"/>
      <c r="DEU172" s="167"/>
      <c r="DEV172" s="167"/>
      <c r="DEW172" s="167"/>
      <c r="DEX172" s="167"/>
      <c r="DEY172" s="167"/>
      <c r="DEZ172" s="167"/>
      <c r="DFA172" s="167"/>
      <c r="DFB172" s="167"/>
      <c r="DFC172" s="167"/>
      <c r="DFD172" s="167"/>
      <c r="DFE172" s="167"/>
      <c r="DFF172" s="167"/>
      <c r="DFG172" s="167"/>
      <c r="DFH172" s="167"/>
      <c r="DFI172" s="167"/>
      <c r="DFJ172" s="167"/>
      <c r="DFK172" s="167"/>
      <c r="DFL172" s="167"/>
      <c r="DFM172" s="167"/>
      <c r="DFN172" s="167"/>
      <c r="DFO172" s="167"/>
      <c r="DFP172" s="167"/>
      <c r="DFQ172" s="167"/>
      <c r="DFR172" s="167"/>
      <c r="DFS172" s="167"/>
      <c r="DFT172" s="167"/>
      <c r="DFU172" s="167"/>
      <c r="DFV172" s="167"/>
      <c r="DFW172" s="167"/>
      <c r="DFX172" s="167"/>
      <c r="DFY172" s="167"/>
      <c r="DFZ172" s="167"/>
      <c r="DGA172" s="167"/>
      <c r="DGB172" s="167"/>
      <c r="DGC172" s="167"/>
      <c r="DGD172" s="167"/>
      <c r="DGE172" s="167"/>
      <c r="DGF172" s="167"/>
      <c r="DGG172" s="167"/>
      <c r="DGH172" s="167"/>
      <c r="DGI172" s="167"/>
      <c r="DGJ172" s="167"/>
      <c r="DGK172" s="167"/>
      <c r="DGL172" s="167"/>
      <c r="DGM172" s="167"/>
      <c r="DGN172" s="167"/>
      <c r="DGO172" s="167"/>
      <c r="DGP172" s="167"/>
      <c r="DGQ172" s="167"/>
      <c r="DGR172" s="167"/>
      <c r="DGS172" s="167"/>
      <c r="DGT172" s="167"/>
      <c r="DGU172" s="167"/>
      <c r="DGV172" s="167"/>
      <c r="DGW172" s="167"/>
      <c r="DGX172" s="167"/>
      <c r="DGY172" s="167"/>
      <c r="DGZ172" s="167"/>
      <c r="DHA172" s="167"/>
      <c r="DHB172" s="167"/>
      <c r="DHC172" s="167"/>
      <c r="DHD172" s="167"/>
      <c r="DHE172" s="167"/>
      <c r="DHF172" s="167"/>
      <c r="DHG172" s="167"/>
      <c r="DHH172" s="167"/>
      <c r="DHI172" s="167"/>
      <c r="DHJ172" s="167"/>
      <c r="DHK172" s="167"/>
      <c r="DHL172" s="167"/>
      <c r="DHM172" s="167"/>
      <c r="DHN172" s="167"/>
      <c r="DHO172" s="167"/>
      <c r="DHP172" s="167"/>
      <c r="DHQ172" s="167"/>
      <c r="DHR172" s="167"/>
      <c r="DHS172" s="167"/>
      <c r="DHT172" s="167"/>
      <c r="DHU172" s="167"/>
      <c r="DHV172" s="167"/>
      <c r="DHW172" s="167"/>
      <c r="DHX172" s="167"/>
      <c r="DHY172" s="167"/>
      <c r="DHZ172" s="167"/>
      <c r="DIA172" s="167"/>
      <c r="DIB172" s="167"/>
      <c r="DIC172" s="167"/>
      <c r="DID172" s="167"/>
      <c r="DIE172" s="167"/>
      <c r="DIF172" s="167"/>
      <c r="DIG172" s="167"/>
      <c r="DIH172" s="167"/>
      <c r="DII172" s="167"/>
      <c r="DIJ172" s="167"/>
      <c r="DIK172" s="167"/>
      <c r="DIL172" s="167"/>
      <c r="DIM172" s="167"/>
      <c r="DIN172" s="167"/>
      <c r="DIO172" s="167"/>
      <c r="DIP172" s="167"/>
      <c r="DIQ172" s="167"/>
      <c r="DIR172" s="167"/>
      <c r="DIS172" s="167"/>
      <c r="DIT172" s="167"/>
      <c r="DIU172" s="167"/>
      <c r="DIV172" s="167"/>
      <c r="DIW172" s="167"/>
      <c r="DIX172" s="167"/>
      <c r="DIY172" s="167"/>
      <c r="DIZ172" s="167"/>
      <c r="DJA172" s="167"/>
      <c r="DJB172" s="167"/>
      <c r="DJC172" s="167"/>
      <c r="DJD172" s="167"/>
      <c r="DJE172" s="167"/>
      <c r="DJF172" s="167"/>
      <c r="DJG172" s="167"/>
      <c r="DJH172" s="167"/>
      <c r="DJI172" s="167"/>
      <c r="DJJ172" s="167"/>
      <c r="DJK172" s="167"/>
      <c r="DJL172" s="167"/>
      <c r="DJM172" s="167"/>
      <c r="DJN172" s="167"/>
      <c r="DJO172" s="167"/>
      <c r="DJP172" s="167"/>
      <c r="DJQ172" s="167"/>
      <c r="DJR172" s="167"/>
      <c r="DJS172" s="167"/>
      <c r="DJT172" s="167"/>
      <c r="DJU172" s="167"/>
      <c r="DJV172" s="167"/>
      <c r="DJW172" s="167"/>
      <c r="DJX172" s="167"/>
      <c r="DJY172" s="167"/>
      <c r="DJZ172" s="167"/>
      <c r="DKA172" s="167"/>
      <c r="DKB172" s="167"/>
      <c r="DKC172" s="167"/>
      <c r="DKD172" s="167"/>
      <c r="DKE172" s="167"/>
      <c r="DKF172" s="167"/>
      <c r="DKG172" s="167"/>
      <c r="DKH172" s="167"/>
      <c r="DKI172" s="167"/>
      <c r="DKJ172" s="167"/>
      <c r="DKK172" s="167"/>
      <c r="DKL172" s="167"/>
      <c r="DKM172" s="167"/>
      <c r="DKN172" s="167"/>
      <c r="DKO172" s="167"/>
      <c r="DKP172" s="167"/>
      <c r="DKQ172" s="167"/>
      <c r="DKR172" s="167"/>
      <c r="DKS172" s="167"/>
      <c r="DKT172" s="167"/>
      <c r="DKU172" s="167"/>
      <c r="DKV172" s="167"/>
      <c r="DKW172" s="167"/>
      <c r="DKX172" s="167"/>
      <c r="DKY172" s="167"/>
      <c r="DKZ172" s="167"/>
      <c r="DLA172" s="167"/>
      <c r="DLB172" s="167"/>
      <c r="DLC172" s="167"/>
      <c r="DLD172" s="167"/>
      <c r="DLE172" s="167"/>
      <c r="DLF172" s="167"/>
      <c r="DLG172" s="167"/>
      <c r="DLH172" s="167"/>
      <c r="DLI172" s="167"/>
      <c r="DLJ172" s="167"/>
      <c r="DLK172" s="167"/>
      <c r="DLL172" s="167"/>
      <c r="DLM172" s="167"/>
      <c r="DLN172" s="167"/>
      <c r="DLO172" s="167"/>
      <c r="DLP172" s="167"/>
      <c r="DLQ172" s="167"/>
      <c r="DLR172" s="167"/>
      <c r="DLS172" s="167"/>
      <c r="DLT172" s="167"/>
      <c r="DLU172" s="167"/>
      <c r="DLV172" s="167"/>
      <c r="DLW172" s="167"/>
      <c r="DLX172" s="167"/>
      <c r="DLY172" s="167"/>
      <c r="DLZ172" s="167"/>
      <c r="DMA172" s="167"/>
      <c r="DMB172" s="167"/>
      <c r="DMC172" s="167"/>
      <c r="DMD172" s="167"/>
      <c r="DME172" s="167"/>
      <c r="DMF172" s="167"/>
      <c r="DMG172" s="167"/>
      <c r="DMH172" s="167"/>
      <c r="DMI172" s="167"/>
      <c r="DMJ172" s="167"/>
      <c r="DMK172" s="167"/>
      <c r="DML172" s="167"/>
      <c r="DMM172" s="167"/>
      <c r="DMN172" s="167"/>
      <c r="DMO172" s="167"/>
      <c r="DMP172" s="167"/>
      <c r="DMQ172" s="167"/>
      <c r="DMR172" s="167"/>
      <c r="DMS172" s="167"/>
      <c r="DMT172" s="167"/>
      <c r="DMU172" s="167"/>
      <c r="DMV172" s="167"/>
      <c r="DMW172" s="167"/>
      <c r="DMX172" s="167"/>
      <c r="DMY172" s="167"/>
      <c r="DMZ172" s="167"/>
      <c r="DNA172" s="167"/>
      <c r="DNB172" s="167"/>
      <c r="DNC172" s="167"/>
      <c r="DND172" s="167"/>
      <c r="DNE172" s="167"/>
      <c r="DNF172" s="167"/>
      <c r="DNG172" s="167"/>
      <c r="DNH172" s="167"/>
      <c r="DNI172" s="167"/>
      <c r="DNJ172" s="167"/>
      <c r="DNK172" s="167"/>
      <c r="DNL172" s="167"/>
      <c r="DNM172" s="167"/>
      <c r="DNN172" s="167"/>
      <c r="DNO172" s="167"/>
      <c r="DNP172" s="167"/>
      <c r="DNQ172" s="167"/>
      <c r="DNR172" s="167"/>
      <c r="DNS172" s="167"/>
      <c r="DNT172" s="167"/>
      <c r="DNU172" s="167"/>
      <c r="DNV172" s="167"/>
      <c r="DNW172" s="167"/>
      <c r="DNX172" s="167"/>
      <c r="DNY172" s="167"/>
      <c r="DNZ172" s="167"/>
      <c r="DOA172" s="167"/>
      <c r="DOB172" s="167"/>
      <c r="DOC172" s="167"/>
      <c r="DOD172" s="167"/>
      <c r="DOE172" s="167"/>
      <c r="DOF172" s="167"/>
      <c r="DOG172" s="167"/>
      <c r="DOH172" s="167"/>
      <c r="DOI172" s="167"/>
      <c r="DOJ172" s="167"/>
      <c r="DOK172" s="167"/>
      <c r="DOL172" s="167"/>
      <c r="DOM172" s="167"/>
      <c r="DON172" s="167"/>
      <c r="DOO172" s="167"/>
      <c r="DOP172" s="167"/>
      <c r="DOQ172" s="167"/>
      <c r="DOR172" s="167"/>
      <c r="DOS172" s="167"/>
      <c r="DOT172" s="167"/>
      <c r="DOU172" s="167"/>
      <c r="DOV172" s="167"/>
      <c r="DOW172" s="167"/>
      <c r="DOX172" s="167"/>
      <c r="DOY172" s="167"/>
      <c r="DOZ172" s="167"/>
      <c r="DPA172" s="167"/>
      <c r="DPB172" s="167"/>
      <c r="DPC172" s="167"/>
      <c r="DPD172" s="167"/>
      <c r="DPE172" s="167"/>
      <c r="DPF172" s="167"/>
      <c r="DPG172" s="167"/>
    </row>
    <row r="173" spans="1:3127" s="166" customFormat="1" ht="48.75">
      <c r="A173" s="180" t="s">
        <v>2181</v>
      </c>
      <c r="B173" s="180" t="s">
        <v>1987</v>
      </c>
      <c r="C173" s="180" t="s">
        <v>19</v>
      </c>
      <c r="D173" s="180" t="s">
        <v>28</v>
      </c>
      <c r="E173" s="180" t="s">
        <v>2182</v>
      </c>
      <c r="F173" s="180" t="s">
        <v>1971</v>
      </c>
      <c r="G173" s="180"/>
      <c r="H173" s="180" t="s">
        <v>1972</v>
      </c>
      <c r="I173" s="180" t="s">
        <v>1005</v>
      </c>
      <c r="J173" s="180" t="s">
        <v>1973</v>
      </c>
      <c r="K173" s="180" t="s">
        <v>53</v>
      </c>
      <c r="L173" s="180" t="s">
        <v>1432</v>
      </c>
      <c r="M173" s="181" t="s">
        <v>1113</v>
      </c>
      <c r="N173" s="181">
        <v>150</v>
      </c>
      <c r="O173" s="181">
        <v>67</v>
      </c>
      <c r="P173" s="180" t="s">
        <v>1432</v>
      </c>
      <c r="Q173" s="182">
        <v>217.19</v>
      </c>
      <c r="R173" s="183" t="s">
        <v>2014</v>
      </c>
      <c r="S173" s="180" t="s">
        <v>1975</v>
      </c>
      <c r="T173" s="181"/>
      <c r="U173" s="5"/>
      <c r="V173" s="5"/>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s="167"/>
      <c r="APW173" s="167"/>
      <c r="APX173" s="167"/>
      <c r="APY173" s="167"/>
      <c r="APZ173" s="167"/>
      <c r="AQA173" s="167"/>
      <c r="AQB173" s="167"/>
      <c r="AQC173" s="167"/>
      <c r="AQD173" s="167"/>
      <c r="AQE173" s="167"/>
      <c r="AQF173" s="167"/>
      <c r="AQG173" s="167"/>
      <c r="AQH173" s="167"/>
      <c r="AQI173" s="167"/>
      <c r="AQJ173" s="167"/>
      <c r="AQK173" s="167"/>
      <c r="AQL173" s="167"/>
      <c r="AQM173" s="167"/>
      <c r="AQN173" s="167"/>
      <c r="AQO173" s="167"/>
      <c r="AQP173" s="167"/>
      <c r="AQQ173" s="167"/>
      <c r="AQR173" s="167"/>
      <c r="AQS173" s="167"/>
      <c r="AQT173" s="167"/>
      <c r="AQU173" s="167"/>
      <c r="AQV173" s="167"/>
      <c r="AQW173" s="167"/>
      <c r="AQX173" s="167"/>
      <c r="AQY173" s="167"/>
      <c r="AQZ173" s="167"/>
      <c r="ARA173" s="167"/>
      <c r="ARB173" s="167"/>
      <c r="ARC173" s="167"/>
      <c r="ARD173" s="167"/>
      <c r="ARE173" s="167"/>
      <c r="ARF173" s="167"/>
      <c r="ARG173" s="167"/>
      <c r="ARH173" s="167"/>
      <c r="ARI173" s="167"/>
      <c r="ARJ173" s="167"/>
      <c r="ARK173" s="167"/>
      <c r="ARL173" s="167"/>
      <c r="ARM173" s="167"/>
      <c r="ARN173" s="167"/>
      <c r="ARO173" s="167"/>
      <c r="ARP173" s="167"/>
      <c r="ARQ173" s="167"/>
      <c r="ARR173" s="167"/>
      <c r="ARS173" s="167"/>
      <c r="ART173" s="167"/>
      <c r="ARU173" s="167"/>
      <c r="ARV173" s="167"/>
      <c r="ARW173" s="167"/>
      <c r="ARX173" s="167"/>
      <c r="ARY173" s="167"/>
      <c r="ARZ173" s="167"/>
      <c r="ASA173" s="167"/>
      <c r="ASB173" s="167"/>
      <c r="ASC173" s="167"/>
      <c r="ASD173" s="167"/>
      <c r="ASE173" s="167"/>
      <c r="ASF173" s="167"/>
      <c r="ASG173" s="167"/>
      <c r="ASH173" s="167"/>
      <c r="ASI173" s="167"/>
      <c r="ASJ173" s="167"/>
      <c r="ASK173" s="167"/>
      <c r="ASL173" s="167"/>
      <c r="ASM173" s="167"/>
      <c r="ASN173" s="167"/>
      <c r="ASO173" s="167"/>
      <c r="ASP173" s="167"/>
      <c r="ASQ173" s="167"/>
      <c r="ASR173" s="167"/>
      <c r="ASS173" s="167"/>
      <c r="AST173" s="167"/>
      <c r="ASU173" s="167"/>
      <c r="ASV173" s="167"/>
      <c r="ASW173" s="167"/>
      <c r="ASX173" s="167"/>
      <c r="ASY173" s="167"/>
      <c r="ASZ173" s="167"/>
      <c r="ATA173" s="167"/>
      <c r="ATB173" s="167"/>
      <c r="ATC173" s="167"/>
      <c r="ATD173" s="167"/>
      <c r="ATE173" s="167"/>
      <c r="ATF173" s="167"/>
      <c r="ATG173" s="167"/>
      <c r="ATH173" s="167"/>
      <c r="ATI173" s="167"/>
      <c r="ATJ173" s="167"/>
      <c r="ATK173" s="167"/>
      <c r="ATL173" s="167"/>
      <c r="ATM173" s="167"/>
      <c r="ATN173" s="167"/>
      <c r="ATO173" s="167"/>
      <c r="ATP173" s="167"/>
      <c r="ATQ173" s="167"/>
      <c r="ATR173" s="167"/>
      <c r="ATS173" s="167"/>
      <c r="ATT173" s="167"/>
      <c r="ATU173" s="167"/>
      <c r="ATV173" s="167"/>
      <c r="ATW173" s="167"/>
      <c r="ATX173" s="167"/>
      <c r="ATY173" s="167"/>
      <c r="ATZ173" s="167"/>
      <c r="AUA173" s="167"/>
      <c r="AUB173" s="167"/>
      <c r="AUC173" s="167"/>
      <c r="AUD173" s="167"/>
      <c r="AUE173" s="167"/>
      <c r="AUF173" s="167"/>
      <c r="AUG173" s="167"/>
      <c r="AUH173" s="167"/>
      <c r="AUI173" s="167"/>
      <c r="AUJ173" s="167"/>
      <c r="AUK173" s="167"/>
      <c r="AUL173" s="167"/>
      <c r="AUM173" s="167"/>
      <c r="AUN173" s="167"/>
      <c r="AUO173" s="167"/>
      <c r="AUP173" s="167"/>
      <c r="AUQ173" s="167"/>
      <c r="AUR173" s="167"/>
      <c r="AUS173" s="167"/>
      <c r="AUT173" s="167"/>
      <c r="AUU173" s="167"/>
      <c r="AUV173" s="167"/>
      <c r="AUW173" s="167"/>
      <c r="AUX173" s="167"/>
      <c r="AUY173" s="167"/>
      <c r="AUZ173" s="167"/>
      <c r="AVA173" s="167"/>
      <c r="AVB173" s="167"/>
      <c r="AVC173" s="167"/>
      <c r="AVD173" s="167"/>
      <c r="AVE173" s="167"/>
      <c r="AVF173" s="167"/>
      <c r="AVG173" s="167"/>
      <c r="AVH173" s="167"/>
      <c r="AVI173" s="167"/>
      <c r="AVJ173" s="167"/>
      <c r="AVK173" s="167"/>
      <c r="AVL173" s="167"/>
      <c r="AVM173" s="167"/>
      <c r="AVN173" s="167"/>
      <c r="AVO173" s="167"/>
      <c r="AVP173" s="167"/>
      <c r="AVQ173" s="167"/>
      <c r="AVR173" s="167"/>
      <c r="AVS173" s="167"/>
      <c r="AVT173" s="167"/>
      <c r="AVU173" s="167"/>
      <c r="AVV173" s="167"/>
      <c r="AVW173" s="167"/>
      <c r="AVX173" s="167"/>
      <c r="AVY173" s="167"/>
      <c r="AVZ173" s="167"/>
      <c r="AWA173" s="167"/>
      <c r="AWB173" s="167"/>
      <c r="AWC173" s="167"/>
      <c r="AWD173" s="167"/>
      <c r="AWE173" s="167"/>
      <c r="AWF173" s="167"/>
      <c r="AWG173" s="167"/>
      <c r="AWH173" s="167"/>
      <c r="AWI173" s="167"/>
      <c r="AWJ173" s="167"/>
      <c r="AWK173" s="167"/>
      <c r="AWL173" s="167"/>
      <c r="AWM173" s="167"/>
      <c r="AWN173" s="167"/>
      <c r="AWO173" s="167"/>
      <c r="AWP173" s="167"/>
      <c r="AWQ173" s="167"/>
      <c r="AWR173" s="167"/>
      <c r="AWS173" s="167"/>
      <c r="AWT173" s="167"/>
      <c r="AWU173" s="167"/>
      <c r="AWV173" s="167"/>
      <c r="AWW173" s="167"/>
      <c r="AWX173" s="167"/>
      <c r="AWY173" s="167"/>
      <c r="AWZ173" s="167"/>
      <c r="AXA173" s="167"/>
      <c r="AXB173" s="167"/>
      <c r="AXC173" s="167"/>
      <c r="AXD173" s="167"/>
      <c r="AXE173" s="167"/>
      <c r="AXF173" s="167"/>
      <c r="AXG173" s="167"/>
      <c r="AXH173" s="167"/>
      <c r="AXI173" s="167"/>
      <c r="AXJ173" s="167"/>
      <c r="AXK173" s="167"/>
      <c r="AXL173" s="167"/>
      <c r="AXM173" s="167"/>
      <c r="AXN173" s="167"/>
      <c r="AXO173" s="167"/>
      <c r="AXP173" s="167"/>
      <c r="AXQ173" s="167"/>
      <c r="AXR173" s="167"/>
      <c r="AXS173" s="167"/>
      <c r="AXT173" s="167"/>
      <c r="AXU173" s="167"/>
      <c r="AXV173" s="167"/>
      <c r="AXW173" s="167"/>
      <c r="AXX173" s="167"/>
      <c r="AXY173" s="167"/>
      <c r="AXZ173" s="167"/>
      <c r="AYA173" s="167"/>
      <c r="AYB173" s="167"/>
      <c r="AYC173" s="167"/>
      <c r="AYD173" s="167"/>
      <c r="AYE173" s="167"/>
      <c r="AYF173" s="167"/>
      <c r="AYG173" s="167"/>
      <c r="AYH173" s="167"/>
      <c r="AYI173" s="167"/>
      <c r="AYJ173" s="167"/>
      <c r="AYK173" s="167"/>
      <c r="AYL173" s="167"/>
      <c r="AYM173" s="167"/>
      <c r="AYN173" s="167"/>
      <c r="AYO173" s="167"/>
      <c r="AYP173" s="167"/>
      <c r="AYQ173" s="167"/>
      <c r="AYR173" s="167"/>
      <c r="AYS173" s="167"/>
      <c r="AYT173" s="167"/>
      <c r="AYU173" s="167"/>
      <c r="AYV173" s="167"/>
      <c r="AYW173" s="167"/>
      <c r="AYX173" s="167"/>
      <c r="AYY173" s="167"/>
      <c r="AYZ173" s="167"/>
      <c r="AZA173" s="167"/>
      <c r="AZB173" s="167"/>
      <c r="AZC173" s="167"/>
      <c r="AZD173" s="167"/>
      <c r="AZE173" s="167"/>
      <c r="AZF173" s="167"/>
      <c r="AZG173" s="167"/>
      <c r="AZH173" s="167"/>
      <c r="AZI173" s="167"/>
      <c r="AZJ173" s="167"/>
      <c r="AZK173" s="167"/>
      <c r="AZL173" s="167"/>
      <c r="AZM173" s="167"/>
      <c r="AZN173" s="167"/>
      <c r="AZO173" s="167"/>
      <c r="AZP173" s="167"/>
      <c r="AZQ173" s="167"/>
      <c r="AZR173" s="167"/>
      <c r="AZS173" s="167"/>
      <c r="AZT173" s="167"/>
      <c r="AZU173" s="167"/>
      <c r="AZV173" s="167"/>
      <c r="AZW173" s="167"/>
      <c r="AZX173" s="167"/>
      <c r="AZY173" s="167"/>
      <c r="AZZ173" s="167"/>
      <c r="BAA173" s="167"/>
      <c r="BAB173" s="167"/>
      <c r="BAC173" s="167"/>
      <c r="BAD173" s="167"/>
      <c r="BAE173" s="167"/>
      <c r="BAF173" s="167"/>
      <c r="BAG173" s="167"/>
      <c r="BAH173" s="167"/>
      <c r="BAI173" s="167"/>
      <c r="BAJ173" s="167"/>
      <c r="BAK173" s="167"/>
      <c r="BAL173" s="167"/>
      <c r="BAM173" s="167"/>
      <c r="BAN173" s="167"/>
      <c r="BAO173" s="167"/>
      <c r="BAP173" s="167"/>
      <c r="BAQ173" s="167"/>
      <c r="BAR173" s="167"/>
      <c r="BAS173" s="167"/>
      <c r="BAT173" s="167"/>
      <c r="BAU173" s="167"/>
      <c r="BAV173" s="167"/>
      <c r="BAW173" s="167"/>
      <c r="BAX173" s="167"/>
      <c r="BAY173" s="167"/>
      <c r="BAZ173" s="167"/>
      <c r="BBA173" s="167"/>
      <c r="BBB173" s="167"/>
      <c r="BBC173" s="167"/>
      <c r="BBD173" s="167"/>
      <c r="BBE173" s="167"/>
      <c r="BBF173" s="167"/>
      <c r="BBG173" s="167"/>
      <c r="BBH173" s="167"/>
      <c r="BBI173" s="167"/>
      <c r="BBJ173" s="167"/>
      <c r="BBK173" s="167"/>
      <c r="BBL173" s="167"/>
      <c r="BBM173" s="167"/>
      <c r="BBN173" s="167"/>
      <c r="BBO173" s="167"/>
      <c r="BBP173" s="167"/>
      <c r="BBQ173" s="167"/>
      <c r="BBR173" s="167"/>
      <c r="BBS173" s="167"/>
      <c r="BBT173" s="167"/>
      <c r="BBU173" s="167"/>
      <c r="BBV173" s="167"/>
      <c r="BBW173" s="167"/>
      <c r="BBX173" s="167"/>
      <c r="BBY173" s="167"/>
      <c r="BBZ173" s="167"/>
      <c r="BCA173" s="167"/>
      <c r="BCB173" s="167"/>
      <c r="BCC173" s="167"/>
      <c r="BCD173" s="167"/>
      <c r="BCE173" s="167"/>
      <c r="BCF173" s="167"/>
      <c r="BCG173" s="167"/>
      <c r="BCH173" s="167"/>
      <c r="BCI173" s="167"/>
      <c r="BCJ173" s="167"/>
      <c r="BCK173" s="167"/>
      <c r="BCL173" s="167"/>
      <c r="BCM173" s="167"/>
      <c r="BCN173" s="167"/>
      <c r="BCO173" s="167"/>
      <c r="BCP173" s="167"/>
      <c r="BCQ173" s="167"/>
      <c r="BCR173" s="167"/>
      <c r="BCS173" s="167"/>
      <c r="BCT173" s="167"/>
      <c r="BCU173" s="167"/>
      <c r="BCV173" s="167"/>
      <c r="BCW173" s="167"/>
      <c r="BCX173" s="167"/>
      <c r="BCY173" s="167"/>
      <c r="BCZ173" s="167"/>
      <c r="BDA173" s="167"/>
      <c r="BDB173" s="167"/>
      <c r="BDC173" s="167"/>
      <c r="BDD173" s="167"/>
      <c r="BDE173" s="167"/>
      <c r="BDF173" s="167"/>
      <c r="BDG173" s="167"/>
      <c r="BDH173" s="167"/>
      <c r="BDI173" s="167"/>
      <c r="BDJ173" s="167"/>
      <c r="BDK173" s="167"/>
      <c r="BDL173" s="167"/>
      <c r="BDM173" s="167"/>
      <c r="BDN173" s="167"/>
      <c r="BDO173" s="167"/>
      <c r="BDP173" s="167"/>
      <c r="BDQ173" s="167"/>
      <c r="BDR173" s="167"/>
      <c r="BDS173" s="167"/>
      <c r="BDT173" s="167"/>
      <c r="BDU173" s="167"/>
      <c r="BDV173" s="167"/>
      <c r="BDW173" s="167"/>
      <c r="BDX173" s="167"/>
      <c r="BDY173" s="167"/>
      <c r="BDZ173" s="167"/>
      <c r="BEA173" s="167"/>
      <c r="BEB173" s="167"/>
      <c r="BEC173" s="167"/>
      <c r="BED173" s="167"/>
      <c r="BEE173" s="167"/>
      <c r="BEF173" s="167"/>
      <c r="BEG173" s="167"/>
      <c r="BEH173" s="167"/>
      <c r="BEI173" s="167"/>
      <c r="BEJ173" s="167"/>
      <c r="BEK173" s="167"/>
      <c r="BEL173" s="167"/>
      <c r="BEM173" s="167"/>
      <c r="BEN173" s="167"/>
      <c r="BEO173" s="167"/>
      <c r="BEP173" s="167"/>
      <c r="BEQ173" s="167"/>
      <c r="BER173" s="167"/>
      <c r="BES173" s="167"/>
      <c r="BET173" s="167"/>
      <c r="BEU173" s="167"/>
      <c r="BEV173" s="167"/>
      <c r="BEW173" s="167"/>
      <c r="BEX173" s="167"/>
      <c r="BEY173" s="167"/>
      <c r="BEZ173" s="167"/>
      <c r="BFA173" s="167"/>
      <c r="BFB173" s="167"/>
      <c r="BFC173" s="167"/>
      <c r="BFD173" s="167"/>
      <c r="BFE173" s="167"/>
      <c r="BFF173" s="167"/>
      <c r="BFG173" s="167"/>
      <c r="BFH173" s="167"/>
      <c r="BFI173" s="167"/>
      <c r="BFJ173" s="167"/>
      <c r="BFK173" s="167"/>
      <c r="BFL173" s="167"/>
      <c r="BFM173" s="167"/>
      <c r="BFN173" s="167"/>
      <c r="BFO173" s="167"/>
      <c r="BFP173" s="167"/>
      <c r="BFQ173" s="167"/>
      <c r="BFR173" s="167"/>
      <c r="BFS173" s="167"/>
      <c r="BFT173" s="167"/>
      <c r="BFU173" s="167"/>
      <c r="BFV173" s="167"/>
      <c r="BFW173" s="167"/>
      <c r="BFX173" s="167"/>
      <c r="BFY173" s="167"/>
      <c r="BFZ173" s="167"/>
      <c r="BGA173" s="167"/>
      <c r="BGB173" s="167"/>
      <c r="BGC173" s="167"/>
      <c r="BGD173" s="167"/>
      <c r="BGE173" s="167"/>
      <c r="BGF173" s="167"/>
      <c r="BGG173" s="167"/>
      <c r="BGH173" s="167"/>
      <c r="BGI173" s="167"/>
      <c r="BGJ173" s="167"/>
      <c r="BGK173" s="167"/>
      <c r="BGL173" s="167"/>
      <c r="BGM173" s="167"/>
      <c r="BGN173" s="167"/>
      <c r="BGO173" s="167"/>
      <c r="BGP173" s="167"/>
      <c r="BGQ173" s="167"/>
      <c r="BGR173" s="167"/>
      <c r="BGS173" s="167"/>
      <c r="BGT173" s="167"/>
      <c r="BGU173" s="167"/>
      <c r="BGV173" s="167"/>
      <c r="BGW173" s="167"/>
      <c r="BGX173" s="167"/>
      <c r="BGY173" s="167"/>
      <c r="BGZ173" s="167"/>
      <c r="BHA173" s="167"/>
      <c r="BHB173" s="167"/>
      <c r="BHC173" s="167"/>
      <c r="BHD173" s="167"/>
      <c r="BHE173" s="167"/>
      <c r="BHF173" s="167"/>
      <c r="BHG173" s="167"/>
      <c r="BHH173" s="167"/>
      <c r="BHI173" s="167"/>
      <c r="BHJ173" s="167"/>
      <c r="BHK173" s="167"/>
      <c r="BHL173" s="167"/>
      <c r="BHM173" s="167"/>
      <c r="BHN173" s="167"/>
      <c r="BHO173" s="167"/>
      <c r="BHP173" s="167"/>
      <c r="BHQ173" s="167"/>
      <c r="BHR173" s="167"/>
      <c r="BHS173" s="167"/>
      <c r="BHT173" s="167"/>
      <c r="BHU173" s="167"/>
      <c r="BHV173" s="167"/>
      <c r="BHW173" s="167"/>
      <c r="BHX173" s="167"/>
      <c r="BHY173" s="167"/>
      <c r="BHZ173" s="167"/>
      <c r="BIA173" s="167"/>
      <c r="BIB173" s="167"/>
      <c r="BIC173" s="167"/>
      <c r="BID173" s="167"/>
      <c r="BIE173" s="167"/>
      <c r="BIF173" s="167"/>
      <c r="BIG173" s="167"/>
      <c r="BIH173" s="167"/>
      <c r="BII173" s="167"/>
      <c r="BIJ173" s="167"/>
      <c r="BIK173" s="167"/>
      <c r="BIL173" s="167"/>
      <c r="BIM173" s="167"/>
      <c r="BIN173" s="167"/>
      <c r="BIO173" s="167"/>
      <c r="BIP173" s="167"/>
      <c r="BIQ173" s="167"/>
      <c r="BIR173" s="167"/>
      <c r="BIS173" s="167"/>
      <c r="BIT173" s="167"/>
      <c r="BIU173" s="167"/>
      <c r="BIV173" s="167"/>
      <c r="BIW173" s="167"/>
      <c r="BIX173" s="167"/>
      <c r="BIY173" s="167"/>
      <c r="BIZ173" s="167"/>
      <c r="BJA173" s="167"/>
      <c r="BJB173" s="167"/>
      <c r="BJC173" s="167"/>
      <c r="BJD173" s="167"/>
      <c r="BJE173" s="167"/>
      <c r="BJF173" s="167"/>
      <c r="BJG173" s="167"/>
      <c r="BJH173" s="167"/>
      <c r="BJI173" s="167"/>
      <c r="BJJ173" s="167"/>
      <c r="BJK173" s="167"/>
      <c r="BJL173" s="167"/>
      <c r="BJM173" s="167"/>
      <c r="BJN173" s="167"/>
      <c r="BJO173" s="167"/>
      <c r="BJP173" s="167"/>
      <c r="BJQ173" s="167"/>
      <c r="BJR173" s="167"/>
      <c r="BJS173" s="167"/>
      <c r="BJT173" s="167"/>
      <c r="BJU173" s="167"/>
      <c r="BJV173" s="167"/>
      <c r="BJW173" s="167"/>
      <c r="BJX173" s="167"/>
      <c r="BJY173" s="167"/>
      <c r="BJZ173" s="167"/>
      <c r="BKA173" s="167"/>
      <c r="BKB173" s="167"/>
      <c r="BKC173" s="167"/>
      <c r="BKD173" s="167"/>
      <c r="BKE173" s="167"/>
      <c r="BKF173" s="167"/>
      <c r="BKG173" s="167"/>
      <c r="BKH173" s="167"/>
      <c r="BKI173" s="167"/>
      <c r="BKJ173" s="167"/>
      <c r="BKK173" s="167"/>
      <c r="BKL173" s="167"/>
      <c r="BKM173" s="167"/>
      <c r="BKN173" s="167"/>
      <c r="BKO173" s="167"/>
      <c r="BKP173" s="167"/>
      <c r="BKQ173" s="167"/>
      <c r="BKR173" s="167"/>
      <c r="BKS173" s="167"/>
      <c r="BKT173" s="167"/>
      <c r="BKU173" s="167"/>
      <c r="BKV173" s="167"/>
      <c r="BKW173" s="167"/>
      <c r="BKX173" s="167"/>
      <c r="BKY173" s="167"/>
      <c r="BKZ173" s="167"/>
      <c r="BLA173" s="167"/>
      <c r="BLB173" s="167"/>
      <c r="BLC173" s="167"/>
      <c r="BLD173" s="167"/>
      <c r="BLE173" s="167"/>
      <c r="BLF173" s="167"/>
      <c r="BLG173" s="167"/>
      <c r="BLH173" s="167"/>
      <c r="BLI173" s="167"/>
      <c r="BLJ173" s="167"/>
      <c r="BLK173" s="167"/>
      <c r="BLL173" s="167"/>
      <c r="BLM173" s="167"/>
      <c r="BLN173" s="167"/>
      <c r="BLO173" s="167"/>
      <c r="BLP173" s="167"/>
      <c r="BLQ173" s="167"/>
      <c r="BLR173" s="167"/>
      <c r="BLS173" s="167"/>
      <c r="BLT173" s="167"/>
      <c r="BLU173" s="167"/>
      <c r="BLV173" s="167"/>
      <c r="BLW173" s="167"/>
      <c r="BLX173" s="167"/>
      <c r="BLY173" s="167"/>
      <c r="BLZ173" s="167"/>
      <c r="BMA173" s="167"/>
      <c r="BMB173" s="167"/>
      <c r="BMC173" s="167"/>
      <c r="BMD173" s="167"/>
      <c r="BME173" s="167"/>
      <c r="BMF173" s="167"/>
      <c r="BMG173" s="167"/>
      <c r="BMH173" s="167"/>
      <c r="BMI173" s="167"/>
      <c r="BMJ173" s="167"/>
      <c r="BMK173" s="167"/>
      <c r="BML173" s="167"/>
      <c r="BMM173" s="167"/>
      <c r="BMN173" s="167"/>
      <c r="BMO173" s="167"/>
      <c r="BMP173" s="167"/>
      <c r="BMQ173" s="167"/>
      <c r="BMR173" s="167"/>
      <c r="BMS173" s="167"/>
      <c r="BMT173" s="167"/>
      <c r="BMU173" s="167"/>
      <c r="BMV173" s="167"/>
      <c r="BMW173" s="167"/>
      <c r="BMX173" s="167"/>
      <c r="BMY173" s="167"/>
      <c r="BMZ173" s="167"/>
      <c r="BNA173" s="167"/>
      <c r="BNB173" s="167"/>
      <c r="BNC173" s="167"/>
      <c r="BND173" s="167"/>
      <c r="BNE173" s="167"/>
      <c r="BNF173" s="167"/>
      <c r="BNG173" s="167"/>
      <c r="BNH173" s="167"/>
      <c r="BNI173" s="167"/>
      <c r="BNJ173" s="167"/>
      <c r="BNK173" s="167"/>
      <c r="BNL173" s="167"/>
      <c r="BNM173" s="167"/>
      <c r="BNN173" s="167"/>
      <c r="BNO173" s="167"/>
      <c r="BNP173" s="167"/>
      <c r="BNQ173" s="167"/>
      <c r="BNR173" s="167"/>
      <c r="BNS173" s="167"/>
      <c r="BNT173" s="167"/>
      <c r="BNU173" s="167"/>
      <c r="BNV173" s="167"/>
      <c r="BNW173" s="167"/>
      <c r="BNX173" s="167"/>
      <c r="BNY173" s="167"/>
      <c r="BNZ173" s="167"/>
      <c r="BOA173" s="167"/>
      <c r="BOB173" s="167"/>
      <c r="BOC173" s="167"/>
      <c r="BOD173" s="167"/>
      <c r="BOE173" s="167"/>
      <c r="BOF173" s="167"/>
      <c r="BOG173" s="167"/>
      <c r="BOH173" s="167"/>
      <c r="BOI173" s="167"/>
      <c r="BOJ173" s="167"/>
      <c r="BOK173" s="167"/>
      <c r="BOL173" s="167"/>
      <c r="BOM173" s="167"/>
      <c r="BON173" s="167"/>
      <c r="BOO173" s="167"/>
      <c r="BOP173" s="167"/>
      <c r="BOQ173" s="167"/>
      <c r="BOR173" s="167"/>
      <c r="BOS173" s="167"/>
      <c r="BOT173" s="167"/>
      <c r="BOU173" s="167"/>
      <c r="BOV173" s="167"/>
      <c r="BOW173" s="167"/>
      <c r="BOX173" s="167"/>
      <c r="BOY173" s="167"/>
      <c r="BOZ173" s="167"/>
      <c r="BPA173" s="167"/>
      <c r="BPB173" s="167"/>
      <c r="BPC173" s="167"/>
      <c r="BPD173" s="167"/>
      <c r="BPE173" s="167"/>
      <c r="BPF173" s="167"/>
      <c r="BPG173" s="167"/>
      <c r="BPH173" s="167"/>
      <c r="BPI173" s="167"/>
      <c r="BPJ173" s="167"/>
      <c r="BPK173" s="167"/>
      <c r="BPL173" s="167"/>
      <c r="BPM173" s="167"/>
      <c r="BPN173" s="167"/>
      <c r="BPO173" s="167"/>
      <c r="BPP173" s="167"/>
      <c r="BPQ173" s="167"/>
      <c r="BPR173" s="167"/>
      <c r="BPS173" s="167"/>
      <c r="BPT173" s="167"/>
      <c r="BPU173" s="167"/>
      <c r="BPV173" s="167"/>
      <c r="BPW173" s="167"/>
      <c r="BPX173" s="167"/>
      <c r="BPY173" s="167"/>
      <c r="BPZ173" s="167"/>
      <c r="BQA173" s="167"/>
      <c r="BQB173" s="167"/>
      <c r="BQC173" s="167"/>
      <c r="BQD173" s="167"/>
      <c r="BQE173" s="167"/>
      <c r="BQF173" s="167"/>
      <c r="BQG173" s="167"/>
      <c r="BQH173" s="167"/>
      <c r="BQI173" s="167"/>
      <c r="BQJ173" s="167"/>
      <c r="BQK173" s="167"/>
      <c r="BQL173" s="167"/>
      <c r="BQM173" s="167"/>
      <c r="BQN173" s="167"/>
      <c r="BQO173" s="167"/>
      <c r="BQP173" s="167"/>
      <c r="BQQ173" s="167"/>
      <c r="BQR173" s="167"/>
      <c r="BQS173" s="167"/>
      <c r="BQT173" s="167"/>
      <c r="BQU173" s="167"/>
      <c r="BQV173" s="167"/>
      <c r="BQW173" s="167"/>
      <c r="BQX173" s="167"/>
      <c r="BQY173" s="167"/>
      <c r="BQZ173" s="167"/>
      <c r="BRA173" s="167"/>
      <c r="BRB173" s="167"/>
      <c r="BRC173" s="167"/>
      <c r="BRD173" s="167"/>
      <c r="BRE173" s="167"/>
      <c r="BRF173" s="167"/>
      <c r="BRG173" s="167"/>
      <c r="BRH173" s="167"/>
      <c r="BRI173" s="167"/>
      <c r="BRJ173" s="167"/>
      <c r="BRK173" s="167"/>
      <c r="BRL173" s="167"/>
      <c r="BRM173" s="167"/>
      <c r="BRN173" s="167"/>
      <c r="BRO173" s="167"/>
      <c r="BRP173" s="167"/>
      <c r="BRQ173" s="167"/>
      <c r="BRR173" s="167"/>
      <c r="BRS173" s="167"/>
      <c r="BRT173" s="167"/>
      <c r="BRU173" s="167"/>
      <c r="BRV173" s="167"/>
      <c r="BRW173" s="167"/>
      <c r="BRX173" s="167"/>
      <c r="BRY173" s="167"/>
      <c r="BRZ173" s="167"/>
      <c r="BSA173" s="167"/>
      <c r="BSB173" s="167"/>
      <c r="BSC173" s="167"/>
      <c r="BSD173" s="167"/>
      <c r="BSE173" s="167"/>
      <c r="BSF173" s="167"/>
      <c r="BSG173" s="167"/>
      <c r="BSH173" s="167"/>
      <c r="BSI173" s="167"/>
      <c r="BSJ173" s="167"/>
      <c r="BSK173" s="167"/>
      <c r="BSL173" s="167"/>
      <c r="BSM173" s="167"/>
      <c r="BSN173" s="167"/>
      <c r="BSO173" s="167"/>
      <c r="BSP173" s="167"/>
      <c r="BSQ173" s="167"/>
      <c r="BSR173" s="167"/>
      <c r="BSS173" s="167"/>
      <c r="BST173" s="167"/>
      <c r="BSU173" s="167"/>
      <c r="BSV173" s="167"/>
      <c r="BSW173" s="167"/>
      <c r="BSX173" s="167"/>
      <c r="BSY173" s="167"/>
      <c r="BSZ173" s="167"/>
      <c r="BTA173" s="167"/>
      <c r="BTB173" s="167"/>
      <c r="BTC173" s="167"/>
      <c r="BTD173" s="167"/>
      <c r="BTE173" s="167"/>
      <c r="BTF173" s="167"/>
      <c r="BTG173" s="167"/>
      <c r="BTH173" s="167"/>
      <c r="BTI173" s="167"/>
      <c r="BTJ173" s="167"/>
      <c r="BTK173" s="167"/>
      <c r="BTL173" s="167"/>
      <c r="BTM173" s="167"/>
      <c r="BTN173" s="167"/>
      <c r="BTO173" s="167"/>
      <c r="BTP173" s="167"/>
      <c r="BTQ173" s="167"/>
      <c r="BTR173" s="167"/>
      <c r="BTS173" s="167"/>
      <c r="BTT173" s="167"/>
      <c r="BTU173" s="167"/>
      <c r="BTV173" s="167"/>
      <c r="BTW173" s="167"/>
      <c r="BTX173" s="167"/>
      <c r="BTY173" s="167"/>
      <c r="BTZ173" s="167"/>
      <c r="BUA173" s="167"/>
      <c r="BUB173" s="167"/>
      <c r="BUC173" s="167"/>
      <c r="BUD173" s="167"/>
      <c r="BUE173" s="167"/>
      <c r="BUF173" s="167"/>
      <c r="BUG173" s="167"/>
      <c r="BUH173" s="167"/>
      <c r="BUI173" s="167"/>
      <c r="BUJ173" s="167"/>
      <c r="BUK173" s="167"/>
      <c r="BUL173" s="167"/>
      <c r="BUM173" s="167"/>
      <c r="BUN173" s="167"/>
      <c r="BUO173" s="167"/>
      <c r="BUP173" s="167"/>
      <c r="BUQ173" s="167"/>
      <c r="BUR173" s="167"/>
      <c r="BUS173" s="167"/>
      <c r="BUT173" s="167"/>
      <c r="BUU173" s="167"/>
      <c r="BUV173" s="167"/>
      <c r="BUW173" s="167"/>
      <c r="BUX173" s="167"/>
      <c r="BUY173" s="167"/>
      <c r="BUZ173" s="167"/>
      <c r="BVA173" s="167"/>
      <c r="BVB173" s="167"/>
      <c r="BVC173" s="167"/>
      <c r="BVD173" s="167"/>
      <c r="BVE173" s="167"/>
      <c r="BVF173" s="167"/>
      <c r="BVG173" s="167"/>
      <c r="BVH173" s="167"/>
      <c r="BVI173" s="167"/>
      <c r="BVJ173" s="167"/>
      <c r="BVK173" s="167"/>
      <c r="BVL173" s="167"/>
      <c r="BVM173" s="167"/>
      <c r="BVN173" s="167"/>
      <c r="BVO173" s="167"/>
      <c r="BVP173" s="167"/>
      <c r="BVQ173" s="167"/>
      <c r="BVR173" s="167"/>
      <c r="BVS173" s="167"/>
      <c r="BVT173" s="167"/>
      <c r="BVU173" s="167"/>
      <c r="BVV173" s="167"/>
      <c r="BVW173" s="167"/>
      <c r="BVX173" s="167"/>
      <c r="BVY173" s="167"/>
      <c r="BVZ173" s="167"/>
      <c r="BWA173" s="167"/>
      <c r="BWB173" s="167"/>
      <c r="BWC173" s="167"/>
      <c r="BWD173" s="167"/>
      <c r="BWE173" s="167"/>
      <c r="BWF173" s="167"/>
      <c r="BWG173" s="167"/>
      <c r="BWH173" s="167"/>
      <c r="BWI173" s="167"/>
      <c r="BWJ173" s="167"/>
      <c r="BWK173" s="167"/>
      <c r="BWL173" s="167"/>
      <c r="BWM173" s="167"/>
      <c r="BWN173" s="167"/>
      <c r="BWO173" s="167"/>
      <c r="BWP173" s="167"/>
      <c r="BWQ173" s="167"/>
      <c r="BWR173" s="167"/>
      <c r="BWS173" s="167"/>
      <c r="BWT173" s="167"/>
      <c r="BWU173" s="167"/>
      <c r="BWV173" s="167"/>
      <c r="BWW173" s="167"/>
      <c r="BWX173" s="167"/>
      <c r="BWY173" s="167"/>
      <c r="BWZ173" s="167"/>
      <c r="BXA173" s="167"/>
      <c r="BXB173" s="167"/>
      <c r="BXC173" s="167"/>
      <c r="BXD173" s="167"/>
      <c r="BXE173" s="167"/>
      <c r="BXF173" s="167"/>
      <c r="BXG173" s="167"/>
      <c r="BXH173" s="167"/>
      <c r="BXI173" s="167"/>
      <c r="BXJ173" s="167"/>
      <c r="BXK173" s="167"/>
      <c r="BXL173" s="167"/>
      <c r="BXM173" s="167"/>
      <c r="BXN173" s="167"/>
      <c r="BXO173" s="167"/>
      <c r="BXP173" s="167"/>
      <c r="BXQ173" s="167"/>
      <c r="BXR173" s="167"/>
      <c r="BXS173" s="167"/>
      <c r="BXT173" s="167"/>
      <c r="BXU173" s="167"/>
      <c r="BXV173" s="167"/>
      <c r="BXW173" s="167"/>
      <c r="BXX173" s="167"/>
      <c r="BXY173" s="167"/>
      <c r="BXZ173" s="167"/>
      <c r="BYA173" s="167"/>
      <c r="BYB173" s="167"/>
      <c r="BYC173" s="167"/>
      <c r="BYD173" s="167"/>
      <c r="BYE173" s="167"/>
      <c r="BYF173" s="167"/>
      <c r="BYG173" s="167"/>
      <c r="BYH173" s="167"/>
      <c r="BYI173" s="167"/>
      <c r="BYJ173" s="167"/>
      <c r="BYK173" s="167"/>
      <c r="BYL173" s="167"/>
      <c r="BYM173" s="167"/>
      <c r="BYN173" s="167"/>
      <c r="BYO173" s="167"/>
      <c r="BYP173" s="167"/>
      <c r="BYQ173" s="167"/>
      <c r="BYR173" s="167"/>
      <c r="BYS173" s="167"/>
      <c r="BYT173" s="167"/>
      <c r="BYU173" s="167"/>
      <c r="BYV173" s="167"/>
      <c r="BYW173" s="167"/>
      <c r="BYX173" s="167"/>
      <c r="BYY173" s="167"/>
      <c r="BYZ173" s="167"/>
      <c r="BZA173" s="167"/>
      <c r="BZB173" s="167"/>
      <c r="BZC173" s="167"/>
      <c r="BZD173" s="167"/>
      <c r="BZE173" s="167"/>
      <c r="BZF173" s="167"/>
      <c r="BZG173" s="167"/>
      <c r="BZH173" s="167"/>
      <c r="BZI173" s="167"/>
      <c r="BZJ173" s="167"/>
      <c r="BZK173" s="167"/>
      <c r="BZL173" s="167"/>
      <c r="BZM173" s="167"/>
      <c r="BZN173" s="167"/>
      <c r="BZO173" s="167"/>
      <c r="BZP173" s="167"/>
      <c r="BZQ173" s="167"/>
      <c r="BZR173" s="167"/>
      <c r="BZS173" s="167"/>
      <c r="BZT173" s="167"/>
      <c r="BZU173" s="167"/>
      <c r="BZV173" s="167"/>
      <c r="BZW173" s="167"/>
      <c r="BZX173" s="167"/>
      <c r="BZY173" s="167"/>
      <c r="BZZ173" s="167"/>
      <c r="CAA173" s="167"/>
      <c r="CAB173" s="167"/>
      <c r="CAC173" s="167"/>
      <c r="CAD173" s="167"/>
      <c r="CAE173" s="167"/>
      <c r="CAF173" s="167"/>
      <c r="CAG173" s="167"/>
      <c r="CAH173" s="167"/>
      <c r="CAI173" s="167"/>
      <c r="CAJ173" s="167"/>
      <c r="CAK173" s="167"/>
      <c r="CAL173" s="167"/>
      <c r="CAM173" s="167"/>
      <c r="CAN173" s="167"/>
      <c r="CAO173" s="167"/>
      <c r="CAP173" s="167"/>
      <c r="CAQ173" s="167"/>
      <c r="CAR173" s="167"/>
      <c r="CAS173" s="167"/>
      <c r="CAT173" s="167"/>
      <c r="CAU173" s="167"/>
      <c r="CAV173" s="167"/>
      <c r="CAW173" s="167"/>
      <c r="CAX173" s="167"/>
      <c r="CAY173" s="167"/>
      <c r="CAZ173" s="167"/>
      <c r="CBA173" s="167"/>
      <c r="CBB173" s="167"/>
      <c r="CBC173" s="167"/>
      <c r="CBD173" s="167"/>
      <c r="CBE173" s="167"/>
      <c r="CBF173" s="167"/>
      <c r="CBG173" s="167"/>
      <c r="CBH173" s="167"/>
      <c r="CBI173" s="167"/>
      <c r="CBJ173" s="167"/>
      <c r="CBK173" s="167"/>
      <c r="CBL173" s="167"/>
      <c r="CBM173" s="167"/>
      <c r="CBN173" s="167"/>
      <c r="CBO173" s="167"/>
      <c r="CBP173" s="167"/>
      <c r="CBQ173" s="167"/>
      <c r="CBR173" s="167"/>
      <c r="CBS173" s="167"/>
      <c r="CBT173" s="167"/>
      <c r="CBU173" s="167"/>
      <c r="CBV173" s="167"/>
      <c r="CBW173" s="167"/>
      <c r="CBX173" s="167"/>
      <c r="CBY173" s="167"/>
      <c r="CBZ173" s="167"/>
      <c r="CCA173" s="167"/>
      <c r="CCB173" s="167"/>
      <c r="CCC173" s="167"/>
      <c r="CCD173" s="167"/>
      <c r="CCE173" s="167"/>
      <c r="CCF173" s="167"/>
      <c r="CCG173" s="167"/>
      <c r="CCH173" s="167"/>
      <c r="CCI173" s="167"/>
      <c r="CCJ173" s="167"/>
      <c r="CCK173" s="167"/>
      <c r="CCL173" s="167"/>
      <c r="CCM173" s="167"/>
      <c r="CCN173" s="167"/>
      <c r="CCO173" s="167"/>
      <c r="CCP173" s="167"/>
      <c r="CCQ173" s="167"/>
      <c r="CCR173" s="167"/>
      <c r="CCS173" s="167"/>
      <c r="CCT173" s="167"/>
      <c r="CCU173" s="167"/>
      <c r="CCV173" s="167"/>
      <c r="CCW173" s="167"/>
      <c r="CCX173" s="167"/>
      <c r="CCY173" s="167"/>
      <c r="CCZ173" s="167"/>
      <c r="CDA173" s="167"/>
      <c r="CDB173" s="167"/>
      <c r="CDC173" s="167"/>
      <c r="CDD173" s="167"/>
      <c r="CDE173" s="167"/>
      <c r="CDF173" s="167"/>
      <c r="CDG173" s="167"/>
      <c r="CDH173" s="167"/>
      <c r="CDI173" s="167"/>
      <c r="CDJ173" s="167"/>
      <c r="CDK173" s="167"/>
      <c r="CDL173" s="167"/>
      <c r="CDM173" s="167"/>
      <c r="CDN173" s="167"/>
      <c r="CDO173" s="167"/>
      <c r="CDP173" s="167"/>
      <c r="CDQ173" s="167"/>
      <c r="CDR173" s="167"/>
      <c r="CDS173" s="167"/>
      <c r="CDT173" s="167"/>
      <c r="CDU173" s="167"/>
      <c r="CDV173" s="167"/>
      <c r="CDW173" s="167"/>
      <c r="CDX173" s="167"/>
      <c r="CDY173" s="167"/>
      <c r="CDZ173" s="167"/>
      <c r="CEA173" s="167"/>
      <c r="CEB173" s="167"/>
      <c r="CEC173" s="167"/>
      <c r="CED173" s="167"/>
      <c r="CEE173" s="167"/>
      <c r="CEF173" s="167"/>
      <c r="CEG173" s="167"/>
      <c r="CEH173" s="167"/>
      <c r="CEI173" s="167"/>
      <c r="CEJ173" s="167"/>
      <c r="CEK173" s="167"/>
      <c r="CEL173" s="167"/>
      <c r="CEM173" s="167"/>
      <c r="CEN173" s="167"/>
      <c r="CEO173" s="167"/>
      <c r="CEP173" s="167"/>
      <c r="CEQ173" s="167"/>
      <c r="CER173" s="167"/>
      <c r="CES173" s="167"/>
      <c r="CET173" s="167"/>
      <c r="CEU173" s="167"/>
      <c r="CEV173" s="167"/>
      <c r="CEW173" s="167"/>
      <c r="CEX173" s="167"/>
      <c r="CEY173" s="167"/>
      <c r="CEZ173" s="167"/>
      <c r="CFA173" s="167"/>
      <c r="CFB173" s="167"/>
      <c r="CFC173" s="167"/>
      <c r="CFD173" s="167"/>
      <c r="CFE173" s="167"/>
      <c r="CFF173" s="167"/>
      <c r="CFG173" s="167"/>
      <c r="CFH173" s="167"/>
      <c r="CFI173" s="167"/>
      <c r="CFJ173" s="167"/>
      <c r="CFK173" s="167"/>
      <c r="CFL173" s="167"/>
      <c r="CFM173" s="167"/>
      <c r="CFN173" s="167"/>
      <c r="CFO173" s="167"/>
      <c r="CFP173" s="167"/>
      <c r="CFQ173" s="167"/>
      <c r="CFR173" s="167"/>
      <c r="CFS173" s="167"/>
      <c r="CFT173" s="167"/>
      <c r="CFU173" s="167"/>
      <c r="CFV173" s="167"/>
      <c r="CFW173" s="167"/>
      <c r="CFX173" s="167"/>
      <c r="CFY173" s="167"/>
      <c r="CFZ173" s="167"/>
      <c r="CGA173" s="167"/>
      <c r="CGB173" s="167"/>
      <c r="CGC173" s="167"/>
      <c r="CGD173" s="167"/>
      <c r="CGE173" s="167"/>
      <c r="CGF173" s="167"/>
      <c r="CGG173" s="167"/>
      <c r="CGH173" s="167"/>
      <c r="CGI173" s="167"/>
      <c r="CGJ173" s="167"/>
      <c r="CGK173" s="167"/>
      <c r="CGL173" s="167"/>
      <c r="CGM173" s="167"/>
      <c r="CGN173" s="167"/>
      <c r="CGO173" s="167"/>
      <c r="CGP173" s="167"/>
      <c r="CGQ173" s="167"/>
      <c r="CGR173" s="167"/>
      <c r="CGS173" s="167"/>
      <c r="CGT173" s="167"/>
      <c r="CGU173" s="167"/>
      <c r="CGV173" s="167"/>
      <c r="CGW173" s="167"/>
      <c r="CGX173" s="167"/>
      <c r="CGY173" s="167"/>
      <c r="CGZ173" s="167"/>
      <c r="CHA173" s="167"/>
      <c r="CHB173" s="167"/>
      <c r="CHC173" s="167"/>
      <c r="CHD173" s="167"/>
      <c r="CHE173" s="167"/>
      <c r="CHF173" s="167"/>
      <c r="CHG173" s="167"/>
      <c r="CHH173" s="167"/>
      <c r="CHI173" s="167"/>
      <c r="CHJ173" s="167"/>
      <c r="CHK173" s="167"/>
      <c r="CHL173" s="167"/>
      <c r="CHM173" s="167"/>
      <c r="CHN173" s="167"/>
      <c r="CHO173" s="167"/>
      <c r="CHP173" s="167"/>
      <c r="CHQ173" s="167"/>
      <c r="CHR173" s="167"/>
      <c r="CHS173" s="167"/>
      <c r="CHT173" s="167"/>
      <c r="CHU173" s="167"/>
      <c r="CHV173" s="167"/>
      <c r="CHW173" s="167"/>
      <c r="CHX173" s="167"/>
      <c r="CHY173" s="167"/>
      <c r="CHZ173" s="167"/>
      <c r="CIA173" s="167"/>
      <c r="CIB173" s="167"/>
      <c r="CIC173" s="167"/>
      <c r="CID173" s="167"/>
      <c r="CIE173" s="167"/>
      <c r="CIF173" s="167"/>
      <c r="CIG173" s="167"/>
      <c r="CIH173" s="167"/>
      <c r="CII173" s="167"/>
      <c r="CIJ173" s="167"/>
      <c r="CIK173" s="167"/>
      <c r="CIL173" s="167"/>
      <c r="CIM173" s="167"/>
      <c r="CIN173" s="167"/>
      <c r="CIO173" s="167"/>
      <c r="CIP173" s="167"/>
      <c r="CIQ173" s="167"/>
      <c r="CIR173" s="167"/>
      <c r="CIS173" s="167"/>
      <c r="CIT173" s="167"/>
      <c r="CIU173" s="167"/>
      <c r="CIV173" s="167"/>
      <c r="CIW173" s="167"/>
      <c r="CIX173" s="167"/>
      <c r="CIY173" s="167"/>
      <c r="CIZ173" s="167"/>
      <c r="CJA173" s="167"/>
      <c r="CJB173" s="167"/>
      <c r="CJC173" s="167"/>
      <c r="CJD173" s="167"/>
      <c r="CJE173" s="167"/>
      <c r="CJF173" s="167"/>
      <c r="CJG173" s="167"/>
      <c r="CJH173" s="167"/>
      <c r="CJI173" s="167"/>
      <c r="CJJ173" s="167"/>
      <c r="CJK173" s="167"/>
      <c r="CJL173" s="167"/>
      <c r="CJM173" s="167"/>
      <c r="CJN173" s="167"/>
      <c r="CJO173" s="167"/>
      <c r="CJP173" s="167"/>
      <c r="CJQ173" s="167"/>
      <c r="CJR173" s="167"/>
      <c r="CJS173" s="167"/>
      <c r="CJT173" s="167"/>
      <c r="CJU173" s="167"/>
      <c r="CJV173" s="167"/>
      <c r="CJW173" s="167"/>
      <c r="CJX173" s="167"/>
      <c r="CJY173" s="167"/>
      <c r="CJZ173" s="167"/>
      <c r="CKA173" s="167"/>
      <c r="CKB173" s="167"/>
      <c r="CKC173" s="167"/>
      <c r="CKD173" s="167"/>
      <c r="CKE173" s="167"/>
      <c r="CKF173" s="167"/>
      <c r="CKG173" s="167"/>
      <c r="CKH173" s="167"/>
      <c r="CKI173" s="167"/>
      <c r="CKJ173" s="167"/>
      <c r="CKK173" s="167"/>
      <c r="CKL173" s="167"/>
      <c r="CKM173" s="167"/>
      <c r="CKN173" s="167"/>
      <c r="CKO173" s="167"/>
      <c r="CKP173" s="167"/>
      <c r="CKQ173" s="167"/>
      <c r="CKR173" s="167"/>
      <c r="CKS173" s="167"/>
      <c r="CKT173" s="167"/>
      <c r="CKU173" s="167"/>
      <c r="CKV173" s="167"/>
      <c r="CKW173" s="167"/>
      <c r="CKX173" s="167"/>
      <c r="CKY173" s="167"/>
      <c r="CKZ173" s="167"/>
      <c r="CLA173" s="167"/>
      <c r="CLB173" s="167"/>
      <c r="CLC173" s="167"/>
      <c r="CLD173" s="167"/>
      <c r="CLE173" s="167"/>
      <c r="CLF173" s="167"/>
      <c r="CLG173" s="167"/>
      <c r="CLH173" s="167"/>
      <c r="CLI173" s="167"/>
      <c r="CLJ173" s="167"/>
      <c r="CLK173" s="167"/>
      <c r="CLL173" s="167"/>
      <c r="CLM173" s="167"/>
      <c r="CLN173" s="167"/>
      <c r="CLO173" s="167"/>
      <c r="CLP173" s="167"/>
      <c r="CLQ173" s="167"/>
      <c r="CLR173" s="167"/>
      <c r="CLS173" s="167"/>
      <c r="CLT173" s="167"/>
      <c r="CLU173" s="167"/>
      <c r="CLV173" s="167"/>
      <c r="CLW173" s="167"/>
      <c r="CLX173" s="167"/>
      <c r="CLY173" s="167"/>
      <c r="CLZ173" s="167"/>
      <c r="CMA173" s="167"/>
      <c r="CMB173" s="167"/>
      <c r="CMC173" s="167"/>
      <c r="CMD173" s="167"/>
      <c r="CME173" s="167"/>
      <c r="CMF173" s="167"/>
      <c r="CMG173" s="167"/>
      <c r="CMH173" s="167"/>
      <c r="CMI173" s="167"/>
      <c r="CMJ173" s="167"/>
      <c r="CMK173" s="167"/>
      <c r="CML173" s="167"/>
      <c r="CMM173" s="167"/>
      <c r="CMN173" s="167"/>
      <c r="CMO173" s="167"/>
      <c r="CMP173" s="167"/>
      <c r="CMQ173" s="167"/>
      <c r="CMR173" s="167"/>
      <c r="CMS173" s="167"/>
      <c r="CMT173" s="167"/>
      <c r="CMU173" s="167"/>
      <c r="CMV173" s="167"/>
      <c r="CMW173" s="167"/>
      <c r="CMX173" s="167"/>
      <c r="CMY173" s="167"/>
      <c r="CMZ173" s="167"/>
      <c r="CNA173" s="167"/>
      <c r="CNB173" s="167"/>
      <c r="CNC173" s="167"/>
      <c r="CND173" s="167"/>
      <c r="CNE173" s="167"/>
      <c r="CNF173" s="167"/>
      <c r="CNG173" s="167"/>
      <c r="CNH173" s="167"/>
      <c r="CNI173" s="167"/>
      <c r="CNJ173" s="167"/>
      <c r="CNK173" s="167"/>
      <c r="CNL173" s="167"/>
      <c r="CNM173" s="167"/>
      <c r="CNN173" s="167"/>
      <c r="CNO173" s="167"/>
      <c r="CNP173" s="167"/>
      <c r="CNQ173" s="167"/>
      <c r="CNR173" s="167"/>
      <c r="CNS173" s="167"/>
      <c r="CNT173" s="167"/>
      <c r="CNU173" s="167"/>
      <c r="CNV173" s="167"/>
      <c r="CNW173" s="167"/>
      <c r="CNX173" s="167"/>
      <c r="CNY173" s="167"/>
      <c r="CNZ173" s="167"/>
      <c r="COA173" s="167"/>
      <c r="COB173" s="167"/>
      <c r="COC173" s="167"/>
      <c r="COD173" s="167"/>
      <c r="COE173" s="167"/>
      <c r="COF173" s="167"/>
      <c r="COG173" s="167"/>
      <c r="COH173" s="167"/>
      <c r="COI173" s="167"/>
      <c r="COJ173" s="167"/>
      <c r="COK173" s="167"/>
      <c r="COL173" s="167"/>
      <c r="COM173" s="167"/>
      <c r="CON173" s="167"/>
      <c r="COO173" s="167"/>
      <c r="COP173" s="167"/>
      <c r="COQ173" s="167"/>
      <c r="COR173" s="167"/>
      <c r="COS173" s="167"/>
      <c r="COT173" s="167"/>
      <c r="COU173" s="167"/>
      <c r="COV173" s="167"/>
      <c r="COW173" s="167"/>
      <c r="COX173" s="167"/>
      <c r="COY173" s="167"/>
      <c r="COZ173" s="167"/>
      <c r="CPA173" s="167"/>
      <c r="CPB173" s="167"/>
      <c r="CPC173" s="167"/>
      <c r="CPD173" s="167"/>
      <c r="CPE173" s="167"/>
      <c r="CPF173" s="167"/>
      <c r="CPG173" s="167"/>
      <c r="CPH173" s="167"/>
      <c r="CPI173" s="167"/>
      <c r="CPJ173" s="167"/>
      <c r="CPK173" s="167"/>
      <c r="CPL173" s="167"/>
      <c r="CPM173" s="167"/>
      <c r="CPN173" s="167"/>
      <c r="CPO173" s="167"/>
      <c r="CPP173" s="167"/>
      <c r="CPQ173" s="167"/>
      <c r="CPR173" s="167"/>
      <c r="CPS173" s="167"/>
      <c r="CPT173" s="167"/>
      <c r="CPU173" s="167"/>
      <c r="CPV173" s="167"/>
      <c r="CPW173" s="167"/>
      <c r="CPX173" s="167"/>
      <c r="CPY173" s="167"/>
      <c r="CPZ173" s="167"/>
      <c r="CQA173" s="167"/>
      <c r="CQB173" s="167"/>
      <c r="CQC173" s="167"/>
      <c r="CQD173" s="167"/>
      <c r="CQE173" s="167"/>
      <c r="CQF173" s="167"/>
      <c r="CQG173" s="167"/>
      <c r="CQH173" s="167"/>
      <c r="CQI173" s="167"/>
      <c r="CQJ173" s="167"/>
      <c r="CQK173" s="167"/>
      <c r="CQL173" s="167"/>
      <c r="CQM173" s="167"/>
      <c r="CQN173" s="167"/>
      <c r="CQO173" s="167"/>
      <c r="CQP173" s="167"/>
      <c r="CQQ173" s="167"/>
      <c r="CQR173" s="167"/>
      <c r="CQS173" s="167"/>
      <c r="CQT173" s="167"/>
      <c r="CQU173" s="167"/>
      <c r="CQV173" s="167"/>
      <c r="CQW173" s="167"/>
      <c r="CQX173" s="167"/>
      <c r="CQY173" s="167"/>
      <c r="CQZ173" s="167"/>
      <c r="CRA173" s="167"/>
      <c r="CRB173" s="167"/>
      <c r="CRC173" s="167"/>
      <c r="CRD173" s="167"/>
      <c r="CRE173" s="167"/>
      <c r="CRF173" s="167"/>
      <c r="CRG173" s="167"/>
      <c r="CRH173" s="167"/>
      <c r="CRI173" s="167"/>
      <c r="CRJ173" s="167"/>
      <c r="CRK173" s="167"/>
      <c r="CRL173" s="167"/>
      <c r="CRM173" s="167"/>
      <c r="CRN173" s="167"/>
      <c r="CRO173" s="167"/>
      <c r="CRP173" s="167"/>
      <c r="CRQ173" s="167"/>
      <c r="CRR173" s="167"/>
      <c r="CRS173" s="167"/>
      <c r="CRT173" s="167"/>
      <c r="CRU173" s="167"/>
      <c r="CRV173" s="167"/>
      <c r="CRW173" s="167"/>
      <c r="CRX173" s="167"/>
      <c r="CRY173" s="167"/>
      <c r="CRZ173" s="167"/>
      <c r="CSA173" s="167"/>
      <c r="CSB173" s="167"/>
      <c r="CSC173" s="167"/>
      <c r="CSD173" s="167"/>
      <c r="CSE173" s="167"/>
      <c r="CSF173" s="167"/>
      <c r="CSG173" s="167"/>
      <c r="CSH173" s="167"/>
      <c r="CSI173" s="167"/>
      <c r="CSJ173" s="167"/>
      <c r="CSK173" s="167"/>
      <c r="CSL173" s="167"/>
      <c r="CSM173" s="167"/>
      <c r="CSN173" s="167"/>
      <c r="CSO173" s="167"/>
      <c r="CSP173" s="167"/>
      <c r="CSQ173" s="167"/>
      <c r="CSR173" s="167"/>
      <c r="CSS173" s="167"/>
      <c r="CST173" s="167"/>
      <c r="CSU173" s="167"/>
      <c r="CSV173" s="167"/>
      <c r="CSW173" s="167"/>
      <c r="CSX173" s="167"/>
      <c r="CSY173" s="167"/>
      <c r="CSZ173" s="167"/>
      <c r="CTA173" s="167"/>
      <c r="CTB173" s="167"/>
      <c r="CTC173" s="167"/>
      <c r="CTD173" s="167"/>
      <c r="CTE173" s="167"/>
      <c r="CTF173" s="167"/>
      <c r="CTG173" s="167"/>
      <c r="CTH173" s="167"/>
      <c r="CTI173" s="167"/>
      <c r="CTJ173" s="167"/>
      <c r="CTK173" s="167"/>
      <c r="CTL173" s="167"/>
      <c r="CTM173" s="167"/>
      <c r="CTN173" s="167"/>
      <c r="CTO173" s="167"/>
      <c r="CTP173" s="167"/>
      <c r="CTQ173" s="167"/>
      <c r="CTR173" s="167"/>
      <c r="CTS173" s="167"/>
      <c r="CTT173" s="167"/>
      <c r="CTU173" s="167"/>
      <c r="CTV173" s="167"/>
      <c r="CTW173" s="167"/>
      <c r="CTX173" s="167"/>
      <c r="CTY173" s="167"/>
      <c r="CTZ173" s="167"/>
      <c r="CUA173" s="167"/>
      <c r="CUB173" s="167"/>
      <c r="CUC173" s="167"/>
      <c r="CUD173" s="167"/>
      <c r="CUE173" s="167"/>
      <c r="CUF173" s="167"/>
      <c r="CUG173" s="167"/>
      <c r="CUH173" s="167"/>
      <c r="CUI173" s="167"/>
      <c r="CUJ173" s="167"/>
      <c r="CUK173" s="167"/>
      <c r="CUL173" s="167"/>
      <c r="CUM173" s="167"/>
      <c r="CUN173" s="167"/>
      <c r="CUO173" s="167"/>
      <c r="CUP173" s="167"/>
      <c r="CUQ173" s="167"/>
      <c r="CUR173" s="167"/>
      <c r="CUS173" s="167"/>
      <c r="CUT173" s="167"/>
      <c r="CUU173" s="167"/>
      <c r="CUV173" s="167"/>
      <c r="CUW173" s="167"/>
      <c r="CUX173" s="167"/>
      <c r="CUY173" s="167"/>
      <c r="CUZ173" s="167"/>
      <c r="CVA173" s="167"/>
      <c r="CVB173" s="167"/>
      <c r="CVC173" s="167"/>
      <c r="CVD173" s="167"/>
      <c r="CVE173" s="167"/>
      <c r="CVF173" s="167"/>
      <c r="CVG173" s="167"/>
      <c r="CVH173" s="167"/>
      <c r="CVI173" s="167"/>
      <c r="CVJ173" s="167"/>
      <c r="CVK173" s="167"/>
      <c r="CVL173" s="167"/>
      <c r="CVM173" s="167"/>
      <c r="CVN173" s="167"/>
      <c r="CVO173" s="167"/>
      <c r="CVP173" s="167"/>
      <c r="CVQ173" s="167"/>
      <c r="CVR173" s="167"/>
      <c r="CVS173" s="167"/>
      <c r="CVT173" s="167"/>
      <c r="CVU173" s="167"/>
      <c r="CVV173" s="167"/>
      <c r="CVW173" s="167"/>
      <c r="CVX173" s="167"/>
      <c r="CVY173" s="167"/>
      <c r="CVZ173" s="167"/>
      <c r="CWA173" s="167"/>
      <c r="CWB173" s="167"/>
      <c r="CWC173" s="167"/>
      <c r="CWD173" s="167"/>
      <c r="CWE173" s="167"/>
      <c r="CWF173" s="167"/>
      <c r="CWG173" s="167"/>
      <c r="CWH173" s="167"/>
      <c r="CWI173" s="167"/>
      <c r="CWJ173" s="167"/>
      <c r="CWK173" s="167"/>
      <c r="CWL173" s="167"/>
      <c r="CWM173" s="167"/>
      <c r="CWN173" s="167"/>
      <c r="CWO173" s="167"/>
      <c r="CWP173" s="167"/>
      <c r="CWQ173" s="167"/>
      <c r="CWR173" s="167"/>
      <c r="CWS173" s="167"/>
      <c r="CWT173" s="167"/>
      <c r="CWU173" s="167"/>
      <c r="CWV173" s="167"/>
      <c r="CWW173" s="167"/>
      <c r="CWX173" s="167"/>
      <c r="CWY173" s="167"/>
      <c r="CWZ173" s="167"/>
      <c r="CXA173" s="167"/>
      <c r="CXB173" s="167"/>
      <c r="CXC173" s="167"/>
      <c r="CXD173" s="167"/>
      <c r="CXE173" s="167"/>
      <c r="CXF173" s="167"/>
      <c r="CXG173" s="167"/>
      <c r="CXH173" s="167"/>
      <c r="CXI173" s="167"/>
      <c r="CXJ173" s="167"/>
      <c r="CXK173" s="167"/>
      <c r="CXL173" s="167"/>
      <c r="CXM173" s="167"/>
      <c r="CXN173" s="167"/>
      <c r="CXO173" s="167"/>
      <c r="CXP173" s="167"/>
      <c r="CXQ173" s="167"/>
      <c r="CXR173" s="167"/>
      <c r="CXS173" s="167"/>
      <c r="CXT173" s="167"/>
      <c r="CXU173" s="167"/>
      <c r="CXV173" s="167"/>
      <c r="CXW173" s="167"/>
      <c r="CXX173" s="167"/>
      <c r="CXY173" s="167"/>
      <c r="CXZ173" s="167"/>
      <c r="CYA173" s="167"/>
      <c r="CYB173" s="167"/>
      <c r="CYC173" s="167"/>
      <c r="CYD173" s="167"/>
      <c r="CYE173" s="167"/>
      <c r="CYF173" s="167"/>
      <c r="CYG173" s="167"/>
      <c r="CYH173" s="167"/>
      <c r="CYI173" s="167"/>
      <c r="CYJ173" s="167"/>
      <c r="CYK173" s="167"/>
      <c r="CYL173" s="167"/>
      <c r="CYM173" s="167"/>
      <c r="CYN173" s="167"/>
      <c r="CYO173" s="167"/>
      <c r="CYP173" s="167"/>
      <c r="CYQ173" s="167"/>
      <c r="CYR173" s="167"/>
      <c r="CYS173" s="167"/>
      <c r="CYT173" s="167"/>
      <c r="CYU173" s="167"/>
      <c r="CYV173" s="167"/>
      <c r="CYW173" s="167"/>
      <c r="CYX173" s="167"/>
      <c r="CYY173" s="167"/>
      <c r="CYZ173" s="167"/>
      <c r="CZA173" s="167"/>
      <c r="CZB173" s="167"/>
      <c r="CZC173" s="167"/>
      <c r="CZD173" s="167"/>
      <c r="CZE173" s="167"/>
      <c r="CZF173" s="167"/>
      <c r="CZG173" s="167"/>
      <c r="CZH173" s="167"/>
      <c r="CZI173" s="167"/>
      <c r="CZJ173" s="167"/>
      <c r="CZK173" s="167"/>
      <c r="CZL173" s="167"/>
      <c r="CZM173" s="167"/>
      <c r="CZN173" s="167"/>
      <c r="CZO173" s="167"/>
      <c r="CZP173" s="167"/>
      <c r="CZQ173" s="167"/>
      <c r="CZR173" s="167"/>
      <c r="CZS173" s="167"/>
      <c r="CZT173" s="167"/>
      <c r="CZU173" s="167"/>
      <c r="CZV173" s="167"/>
      <c r="CZW173" s="167"/>
      <c r="CZX173" s="167"/>
      <c r="CZY173" s="167"/>
      <c r="CZZ173" s="167"/>
      <c r="DAA173" s="167"/>
      <c r="DAB173" s="167"/>
      <c r="DAC173" s="167"/>
      <c r="DAD173" s="167"/>
      <c r="DAE173" s="167"/>
      <c r="DAF173" s="167"/>
      <c r="DAG173" s="167"/>
      <c r="DAH173" s="167"/>
      <c r="DAI173" s="167"/>
      <c r="DAJ173" s="167"/>
      <c r="DAK173" s="167"/>
      <c r="DAL173" s="167"/>
      <c r="DAM173" s="167"/>
      <c r="DAN173" s="167"/>
      <c r="DAO173" s="167"/>
      <c r="DAP173" s="167"/>
      <c r="DAQ173" s="167"/>
      <c r="DAR173" s="167"/>
      <c r="DAS173" s="167"/>
      <c r="DAT173" s="167"/>
      <c r="DAU173" s="167"/>
      <c r="DAV173" s="167"/>
      <c r="DAW173" s="167"/>
      <c r="DAX173" s="167"/>
      <c r="DAY173" s="167"/>
      <c r="DAZ173" s="167"/>
      <c r="DBA173" s="167"/>
      <c r="DBB173" s="167"/>
      <c r="DBC173" s="167"/>
      <c r="DBD173" s="167"/>
      <c r="DBE173" s="167"/>
      <c r="DBF173" s="167"/>
      <c r="DBG173" s="167"/>
      <c r="DBH173" s="167"/>
      <c r="DBI173" s="167"/>
      <c r="DBJ173" s="167"/>
      <c r="DBK173" s="167"/>
      <c r="DBL173" s="167"/>
      <c r="DBM173" s="167"/>
      <c r="DBN173" s="167"/>
      <c r="DBO173" s="167"/>
      <c r="DBP173" s="167"/>
      <c r="DBQ173" s="167"/>
      <c r="DBR173" s="167"/>
      <c r="DBS173" s="167"/>
      <c r="DBT173" s="167"/>
      <c r="DBU173" s="167"/>
      <c r="DBV173" s="167"/>
      <c r="DBW173" s="167"/>
      <c r="DBX173" s="167"/>
      <c r="DBY173" s="167"/>
      <c r="DBZ173" s="167"/>
      <c r="DCA173" s="167"/>
      <c r="DCB173" s="167"/>
      <c r="DCC173" s="167"/>
      <c r="DCD173" s="167"/>
      <c r="DCE173" s="167"/>
      <c r="DCF173" s="167"/>
      <c r="DCG173" s="167"/>
      <c r="DCH173" s="167"/>
      <c r="DCI173" s="167"/>
      <c r="DCJ173" s="167"/>
      <c r="DCK173" s="167"/>
      <c r="DCL173" s="167"/>
      <c r="DCM173" s="167"/>
      <c r="DCN173" s="167"/>
      <c r="DCO173" s="167"/>
      <c r="DCP173" s="167"/>
      <c r="DCQ173" s="167"/>
      <c r="DCR173" s="167"/>
      <c r="DCS173" s="167"/>
      <c r="DCT173" s="167"/>
      <c r="DCU173" s="167"/>
      <c r="DCV173" s="167"/>
      <c r="DCW173" s="167"/>
      <c r="DCX173" s="167"/>
      <c r="DCY173" s="167"/>
      <c r="DCZ173" s="167"/>
      <c r="DDA173" s="167"/>
      <c r="DDB173" s="167"/>
      <c r="DDC173" s="167"/>
      <c r="DDD173" s="167"/>
      <c r="DDE173" s="167"/>
      <c r="DDF173" s="167"/>
      <c r="DDG173" s="167"/>
      <c r="DDH173" s="167"/>
      <c r="DDI173" s="167"/>
      <c r="DDJ173" s="167"/>
      <c r="DDK173" s="167"/>
      <c r="DDL173" s="167"/>
      <c r="DDM173" s="167"/>
      <c r="DDN173" s="167"/>
      <c r="DDO173" s="167"/>
      <c r="DDP173" s="167"/>
      <c r="DDQ173" s="167"/>
      <c r="DDR173" s="167"/>
      <c r="DDS173" s="167"/>
      <c r="DDT173" s="167"/>
      <c r="DDU173" s="167"/>
      <c r="DDV173" s="167"/>
      <c r="DDW173" s="167"/>
      <c r="DDX173" s="167"/>
      <c r="DDY173" s="167"/>
      <c r="DDZ173" s="167"/>
      <c r="DEA173" s="167"/>
      <c r="DEB173" s="167"/>
      <c r="DEC173" s="167"/>
      <c r="DED173" s="167"/>
      <c r="DEE173" s="167"/>
      <c r="DEF173" s="167"/>
      <c r="DEG173" s="167"/>
      <c r="DEH173" s="167"/>
      <c r="DEI173" s="167"/>
      <c r="DEJ173" s="167"/>
      <c r="DEK173" s="167"/>
      <c r="DEL173" s="167"/>
      <c r="DEM173" s="167"/>
      <c r="DEN173" s="167"/>
      <c r="DEO173" s="167"/>
      <c r="DEP173" s="167"/>
      <c r="DEQ173" s="167"/>
      <c r="DER173" s="167"/>
      <c r="DES173" s="167"/>
      <c r="DET173" s="167"/>
      <c r="DEU173" s="167"/>
      <c r="DEV173" s="167"/>
      <c r="DEW173" s="167"/>
      <c r="DEX173" s="167"/>
      <c r="DEY173" s="167"/>
      <c r="DEZ173" s="167"/>
      <c r="DFA173" s="167"/>
      <c r="DFB173" s="167"/>
      <c r="DFC173" s="167"/>
      <c r="DFD173" s="167"/>
      <c r="DFE173" s="167"/>
      <c r="DFF173" s="167"/>
      <c r="DFG173" s="167"/>
      <c r="DFH173" s="167"/>
      <c r="DFI173" s="167"/>
      <c r="DFJ173" s="167"/>
      <c r="DFK173" s="167"/>
      <c r="DFL173" s="167"/>
      <c r="DFM173" s="167"/>
      <c r="DFN173" s="167"/>
      <c r="DFO173" s="167"/>
      <c r="DFP173" s="167"/>
      <c r="DFQ173" s="167"/>
      <c r="DFR173" s="167"/>
      <c r="DFS173" s="167"/>
      <c r="DFT173" s="167"/>
      <c r="DFU173" s="167"/>
      <c r="DFV173" s="167"/>
      <c r="DFW173" s="167"/>
      <c r="DFX173" s="167"/>
      <c r="DFY173" s="167"/>
      <c r="DFZ173" s="167"/>
      <c r="DGA173" s="167"/>
      <c r="DGB173" s="167"/>
      <c r="DGC173" s="167"/>
      <c r="DGD173" s="167"/>
      <c r="DGE173" s="167"/>
      <c r="DGF173" s="167"/>
      <c r="DGG173" s="167"/>
      <c r="DGH173" s="167"/>
      <c r="DGI173" s="167"/>
      <c r="DGJ173" s="167"/>
      <c r="DGK173" s="167"/>
      <c r="DGL173" s="167"/>
      <c r="DGM173" s="167"/>
      <c r="DGN173" s="167"/>
      <c r="DGO173" s="167"/>
      <c r="DGP173" s="167"/>
      <c r="DGQ173" s="167"/>
      <c r="DGR173" s="167"/>
      <c r="DGS173" s="167"/>
      <c r="DGT173" s="167"/>
      <c r="DGU173" s="167"/>
      <c r="DGV173" s="167"/>
      <c r="DGW173" s="167"/>
      <c r="DGX173" s="167"/>
      <c r="DGY173" s="167"/>
      <c r="DGZ173" s="167"/>
      <c r="DHA173" s="167"/>
      <c r="DHB173" s="167"/>
      <c r="DHC173" s="167"/>
      <c r="DHD173" s="167"/>
      <c r="DHE173" s="167"/>
      <c r="DHF173" s="167"/>
      <c r="DHG173" s="167"/>
      <c r="DHH173" s="167"/>
      <c r="DHI173" s="167"/>
      <c r="DHJ173" s="167"/>
      <c r="DHK173" s="167"/>
      <c r="DHL173" s="167"/>
      <c r="DHM173" s="167"/>
      <c r="DHN173" s="167"/>
      <c r="DHO173" s="167"/>
      <c r="DHP173" s="167"/>
      <c r="DHQ173" s="167"/>
      <c r="DHR173" s="167"/>
      <c r="DHS173" s="167"/>
      <c r="DHT173" s="167"/>
      <c r="DHU173" s="167"/>
      <c r="DHV173" s="167"/>
      <c r="DHW173" s="167"/>
      <c r="DHX173" s="167"/>
      <c r="DHY173" s="167"/>
      <c r="DHZ173" s="167"/>
      <c r="DIA173" s="167"/>
      <c r="DIB173" s="167"/>
      <c r="DIC173" s="167"/>
      <c r="DID173" s="167"/>
      <c r="DIE173" s="167"/>
      <c r="DIF173" s="167"/>
      <c r="DIG173" s="167"/>
      <c r="DIH173" s="167"/>
      <c r="DII173" s="167"/>
      <c r="DIJ173" s="167"/>
      <c r="DIK173" s="167"/>
      <c r="DIL173" s="167"/>
      <c r="DIM173" s="167"/>
      <c r="DIN173" s="167"/>
      <c r="DIO173" s="167"/>
      <c r="DIP173" s="167"/>
      <c r="DIQ173" s="167"/>
      <c r="DIR173" s="167"/>
      <c r="DIS173" s="167"/>
      <c r="DIT173" s="167"/>
      <c r="DIU173" s="167"/>
      <c r="DIV173" s="167"/>
      <c r="DIW173" s="167"/>
      <c r="DIX173" s="167"/>
      <c r="DIY173" s="167"/>
      <c r="DIZ173" s="167"/>
      <c r="DJA173" s="167"/>
      <c r="DJB173" s="167"/>
      <c r="DJC173" s="167"/>
      <c r="DJD173" s="167"/>
      <c r="DJE173" s="167"/>
      <c r="DJF173" s="167"/>
      <c r="DJG173" s="167"/>
      <c r="DJH173" s="167"/>
      <c r="DJI173" s="167"/>
      <c r="DJJ173" s="167"/>
      <c r="DJK173" s="167"/>
      <c r="DJL173" s="167"/>
      <c r="DJM173" s="167"/>
      <c r="DJN173" s="167"/>
      <c r="DJO173" s="167"/>
      <c r="DJP173" s="167"/>
      <c r="DJQ173" s="167"/>
      <c r="DJR173" s="167"/>
      <c r="DJS173" s="167"/>
      <c r="DJT173" s="167"/>
      <c r="DJU173" s="167"/>
      <c r="DJV173" s="167"/>
      <c r="DJW173" s="167"/>
      <c r="DJX173" s="167"/>
      <c r="DJY173" s="167"/>
      <c r="DJZ173" s="167"/>
      <c r="DKA173" s="167"/>
      <c r="DKB173" s="167"/>
      <c r="DKC173" s="167"/>
      <c r="DKD173" s="167"/>
      <c r="DKE173" s="167"/>
      <c r="DKF173" s="167"/>
      <c r="DKG173" s="167"/>
      <c r="DKH173" s="167"/>
      <c r="DKI173" s="167"/>
      <c r="DKJ173" s="167"/>
      <c r="DKK173" s="167"/>
      <c r="DKL173" s="167"/>
      <c r="DKM173" s="167"/>
      <c r="DKN173" s="167"/>
      <c r="DKO173" s="167"/>
      <c r="DKP173" s="167"/>
      <c r="DKQ173" s="167"/>
      <c r="DKR173" s="167"/>
      <c r="DKS173" s="167"/>
      <c r="DKT173" s="167"/>
      <c r="DKU173" s="167"/>
      <c r="DKV173" s="167"/>
      <c r="DKW173" s="167"/>
      <c r="DKX173" s="167"/>
      <c r="DKY173" s="167"/>
      <c r="DKZ173" s="167"/>
      <c r="DLA173" s="167"/>
      <c r="DLB173" s="167"/>
      <c r="DLC173" s="167"/>
      <c r="DLD173" s="167"/>
      <c r="DLE173" s="167"/>
      <c r="DLF173" s="167"/>
      <c r="DLG173" s="167"/>
      <c r="DLH173" s="167"/>
      <c r="DLI173" s="167"/>
      <c r="DLJ173" s="167"/>
      <c r="DLK173" s="167"/>
      <c r="DLL173" s="167"/>
      <c r="DLM173" s="167"/>
      <c r="DLN173" s="167"/>
      <c r="DLO173" s="167"/>
      <c r="DLP173" s="167"/>
      <c r="DLQ173" s="167"/>
      <c r="DLR173" s="167"/>
      <c r="DLS173" s="167"/>
      <c r="DLT173" s="167"/>
      <c r="DLU173" s="167"/>
      <c r="DLV173" s="167"/>
      <c r="DLW173" s="167"/>
      <c r="DLX173" s="167"/>
      <c r="DLY173" s="167"/>
      <c r="DLZ173" s="167"/>
      <c r="DMA173" s="167"/>
      <c r="DMB173" s="167"/>
      <c r="DMC173" s="167"/>
      <c r="DMD173" s="167"/>
      <c r="DME173" s="167"/>
      <c r="DMF173" s="167"/>
      <c r="DMG173" s="167"/>
      <c r="DMH173" s="167"/>
      <c r="DMI173" s="167"/>
      <c r="DMJ173" s="167"/>
      <c r="DMK173" s="167"/>
      <c r="DML173" s="167"/>
      <c r="DMM173" s="167"/>
      <c r="DMN173" s="167"/>
      <c r="DMO173" s="167"/>
      <c r="DMP173" s="167"/>
      <c r="DMQ173" s="167"/>
      <c r="DMR173" s="167"/>
      <c r="DMS173" s="167"/>
      <c r="DMT173" s="167"/>
      <c r="DMU173" s="167"/>
      <c r="DMV173" s="167"/>
      <c r="DMW173" s="167"/>
      <c r="DMX173" s="167"/>
      <c r="DMY173" s="167"/>
      <c r="DMZ173" s="167"/>
      <c r="DNA173" s="167"/>
      <c r="DNB173" s="167"/>
      <c r="DNC173" s="167"/>
      <c r="DND173" s="167"/>
      <c r="DNE173" s="167"/>
      <c r="DNF173" s="167"/>
      <c r="DNG173" s="167"/>
      <c r="DNH173" s="167"/>
      <c r="DNI173" s="167"/>
      <c r="DNJ173" s="167"/>
      <c r="DNK173" s="167"/>
      <c r="DNL173" s="167"/>
      <c r="DNM173" s="167"/>
      <c r="DNN173" s="167"/>
      <c r="DNO173" s="167"/>
      <c r="DNP173" s="167"/>
      <c r="DNQ173" s="167"/>
      <c r="DNR173" s="167"/>
      <c r="DNS173" s="167"/>
      <c r="DNT173" s="167"/>
      <c r="DNU173" s="167"/>
      <c r="DNV173" s="167"/>
      <c r="DNW173" s="167"/>
      <c r="DNX173" s="167"/>
      <c r="DNY173" s="167"/>
      <c r="DNZ173" s="167"/>
      <c r="DOA173" s="167"/>
      <c r="DOB173" s="167"/>
      <c r="DOC173" s="167"/>
      <c r="DOD173" s="167"/>
      <c r="DOE173" s="167"/>
      <c r="DOF173" s="167"/>
      <c r="DOG173" s="167"/>
      <c r="DOH173" s="167"/>
      <c r="DOI173" s="167"/>
      <c r="DOJ173" s="167"/>
      <c r="DOK173" s="167"/>
      <c r="DOL173" s="167"/>
      <c r="DOM173" s="167"/>
      <c r="DON173" s="167"/>
      <c r="DOO173" s="167"/>
      <c r="DOP173" s="167"/>
      <c r="DOQ173" s="167"/>
      <c r="DOR173" s="167"/>
      <c r="DOS173" s="167"/>
      <c r="DOT173" s="167"/>
      <c r="DOU173" s="167"/>
      <c r="DOV173" s="167"/>
      <c r="DOW173" s="167"/>
      <c r="DOX173" s="167"/>
      <c r="DOY173" s="167"/>
      <c r="DOZ173" s="167"/>
      <c r="DPA173" s="167"/>
      <c r="DPB173" s="167"/>
      <c r="DPC173" s="167"/>
      <c r="DPD173" s="167"/>
      <c r="DPE173" s="167"/>
      <c r="DPF173" s="167"/>
      <c r="DPG173" s="167"/>
    </row>
    <row r="174" spans="1:3127" s="167" customFormat="1" ht="36.75">
      <c r="A174" s="184" t="s">
        <v>2341</v>
      </c>
      <c r="B174" s="185" t="s">
        <v>2042</v>
      </c>
      <c r="C174" s="184" t="s">
        <v>2033</v>
      </c>
      <c r="D174" s="186" t="s">
        <v>344</v>
      </c>
      <c r="E174" s="186" t="s">
        <v>2342</v>
      </c>
      <c r="F174" s="184" t="s">
        <v>1237</v>
      </c>
      <c r="G174" s="184" t="s">
        <v>2343</v>
      </c>
      <c r="H174" s="184" t="s">
        <v>1972</v>
      </c>
      <c r="I174" s="184" t="s">
        <v>1005</v>
      </c>
      <c r="J174" s="184" t="s">
        <v>18</v>
      </c>
      <c r="K174" s="184" t="s">
        <v>53</v>
      </c>
      <c r="L174" s="180" t="s">
        <v>1432</v>
      </c>
      <c r="M174" s="184" t="s">
        <v>2231</v>
      </c>
      <c r="N174" s="187">
        <v>10</v>
      </c>
      <c r="O174" s="187">
        <v>9</v>
      </c>
      <c r="P174" s="180" t="s">
        <v>1432</v>
      </c>
      <c r="Q174" s="188">
        <v>13.5</v>
      </c>
      <c r="R174" s="189" t="s">
        <v>2339</v>
      </c>
      <c r="S174" s="189" t="s">
        <v>2329</v>
      </c>
      <c r="T174" s="184"/>
      <c r="U174" s="5"/>
      <c r="V174" s="5"/>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row>
    <row r="175" spans="1:3127" s="167" customFormat="1" ht="36.75">
      <c r="A175" s="184" t="s">
        <v>2344</v>
      </c>
      <c r="B175" s="185" t="s">
        <v>2042</v>
      </c>
      <c r="C175" s="184" t="s">
        <v>2033</v>
      </c>
      <c r="D175" s="186" t="s">
        <v>344</v>
      </c>
      <c r="E175" s="186" t="s">
        <v>2342</v>
      </c>
      <c r="F175" s="184" t="s">
        <v>1237</v>
      </c>
      <c r="G175" s="184" t="s">
        <v>46</v>
      </c>
      <c r="H175" s="184" t="s">
        <v>1972</v>
      </c>
      <c r="I175" s="184" t="s">
        <v>1005</v>
      </c>
      <c r="J175" s="184" t="s">
        <v>18</v>
      </c>
      <c r="K175" s="184" t="s">
        <v>53</v>
      </c>
      <c r="L175" s="180" t="s">
        <v>1432</v>
      </c>
      <c r="M175" s="184" t="s">
        <v>604</v>
      </c>
      <c r="N175" s="187">
        <v>11</v>
      </c>
      <c r="O175" s="187">
        <v>11</v>
      </c>
      <c r="P175" s="180" t="s">
        <v>1432</v>
      </c>
      <c r="Q175" s="188">
        <v>5.5</v>
      </c>
      <c r="R175" s="189" t="s">
        <v>2339</v>
      </c>
      <c r="S175" s="189" t="s">
        <v>2329</v>
      </c>
      <c r="T175" s="184"/>
      <c r="U175" s="5"/>
      <c r="V175" s="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row>
    <row r="176" spans="1:3127" s="167" customFormat="1" ht="36.75">
      <c r="A176" s="184" t="s">
        <v>2345</v>
      </c>
      <c r="B176" s="185" t="s">
        <v>2042</v>
      </c>
      <c r="C176" s="184" t="s">
        <v>2033</v>
      </c>
      <c r="D176" s="186" t="s">
        <v>344</v>
      </c>
      <c r="E176" s="186" t="s">
        <v>2346</v>
      </c>
      <c r="F176" s="184" t="s">
        <v>1237</v>
      </c>
      <c r="G176" s="184" t="s">
        <v>2347</v>
      </c>
      <c r="H176" s="184" t="s">
        <v>1972</v>
      </c>
      <c r="I176" s="184" t="s">
        <v>1005</v>
      </c>
      <c r="J176" s="184" t="s">
        <v>18</v>
      </c>
      <c r="K176" s="184" t="s">
        <v>53</v>
      </c>
      <c r="L176" s="180" t="s">
        <v>1432</v>
      </c>
      <c r="M176" s="184" t="s">
        <v>2231</v>
      </c>
      <c r="N176" s="187">
        <v>9</v>
      </c>
      <c r="O176" s="187">
        <v>8</v>
      </c>
      <c r="P176" s="180" t="s">
        <v>1432</v>
      </c>
      <c r="Q176" s="188">
        <v>12</v>
      </c>
      <c r="R176" s="189" t="s">
        <v>2339</v>
      </c>
      <c r="S176" s="189" t="s">
        <v>2329</v>
      </c>
      <c r="T176" s="184"/>
      <c r="U176" s="5"/>
      <c r="V176" s="5"/>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row>
    <row r="177" spans="1:3127" s="167" customFormat="1" ht="48.75">
      <c r="A177" s="184" t="s">
        <v>2348</v>
      </c>
      <c r="B177" s="185" t="s">
        <v>2042</v>
      </c>
      <c r="C177" s="184" t="s">
        <v>2033</v>
      </c>
      <c r="D177" s="186" t="s">
        <v>344</v>
      </c>
      <c r="E177" s="186" t="s">
        <v>2349</v>
      </c>
      <c r="F177" s="184" t="s">
        <v>1237</v>
      </c>
      <c r="G177" s="184" t="s">
        <v>46</v>
      </c>
      <c r="H177" s="184" t="s">
        <v>1972</v>
      </c>
      <c r="I177" s="184" t="s">
        <v>1005</v>
      </c>
      <c r="J177" s="184" t="s">
        <v>18</v>
      </c>
      <c r="K177" s="184" t="s">
        <v>53</v>
      </c>
      <c r="L177" s="180" t="s">
        <v>1432</v>
      </c>
      <c r="M177" s="184" t="s">
        <v>13</v>
      </c>
      <c r="N177" s="187">
        <v>196</v>
      </c>
      <c r="O177" s="187">
        <v>173</v>
      </c>
      <c r="P177" s="180" t="s">
        <v>1432</v>
      </c>
      <c r="Q177" s="188">
        <v>57.666666666666664</v>
      </c>
      <c r="R177" s="189" t="s">
        <v>2339</v>
      </c>
      <c r="S177" s="189" t="s">
        <v>2329</v>
      </c>
      <c r="T177" s="184"/>
      <c r="U177" s="5"/>
      <c r="V177" s="5"/>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row>
    <row r="178" spans="1:3127" s="167" customFormat="1" ht="48.75">
      <c r="A178" s="184" t="s">
        <v>2350</v>
      </c>
      <c r="B178" s="185" t="s">
        <v>2042</v>
      </c>
      <c r="C178" s="184" t="s">
        <v>2033</v>
      </c>
      <c r="D178" s="186" t="s">
        <v>344</v>
      </c>
      <c r="E178" s="186" t="s">
        <v>2351</v>
      </c>
      <c r="F178" s="184" t="s">
        <v>1237</v>
      </c>
      <c r="G178" s="184" t="s">
        <v>46</v>
      </c>
      <c r="H178" s="184" t="s">
        <v>1972</v>
      </c>
      <c r="I178" s="184" t="s">
        <v>1005</v>
      </c>
      <c r="J178" s="184" t="s">
        <v>18</v>
      </c>
      <c r="K178" s="184" t="s">
        <v>53</v>
      </c>
      <c r="L178" s="180" t="s">
        <v>1432</v>
      </c>
      <c r="M178" s="184" t="s">
        <v>13</v>
      </c>
      <c r="N178" s="187">
        <v>122</v>
      </c>
      <c r="O178" s="187">
        <v>62</v>
      </c>
      <c r="P178" s="180" t="s">
        <v>1432</v>
      </c>
      <c r="Q178" s="188">
        <v>20.666666666666668</v>
      </c>
      <c r="R178" s="189" t="s">
        <v>2339</v>
      </c>
      <c r="S178" s="189" t="s">
        <v>2329</v>
      </c>
      <c r="T178" s="184"/>
      <c r="U178" s="5"/>
      <c r="V178" s="5"/>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row>
    <row r="179" spans="1:3127" s="167" customFormat="1" ht="36.75">
      <c r="A179" s="184" t="s">
        <v>2352</v>
      </c>
      <c r="B179" s="185" t="s">
        <v>2042</v>
      </c>
      <c r="C179" s="184" t="s">
        <v>2033</v>
      </c>
      <c r="D179" s="186" t="s">
        <v>344</v>
      </c>
      <c r="E179" s="186" t="s">
        <v>2353</v>
      </c>
      <c r="F179" s="184" t="s">
        <v>1237</v>
      </c>
      <c r="G179" s="184" t="s">
        <v>2343</v>
      </c>
      <c r="H179" s="184" t="s">
        <v>1972</v>
      </c>
      <c r="I179" s="184" t="s">
        <v>1005</v>
      </c>
      <c r="J179" s="184" t="s">
        <v>18</v>
      </c>
      <c r="K179" s="184" t="s">
        <v>53</v>
      </c>
      <c r="L179" s="180" t="s">
        <v>1432</v>
      </c>
      <c r="M179" s="184" t="s">
        <v>2044</v>
      </c>
      <c r="N179" s="187">
        <v>122</v>
      </c>
      <c r="O179" s="187">
        <v>89</v>
      </c>
      <c r="P179" s="180" t="s">
        <v>1432</v>
      </c>
      <c r="Q179" s="188">
        <v>14.833333333333334</v>
      </c>
      <c r="R179" s="189" t="s">
        <v>2339</v>
      </c>
      <c r="S179" s="189" t="s">
        <v>2329</v>
      </c>
      <c r="T179" s="184"/>
      <c r="U179" s="5"/>
      <c r="V179" s="5"/>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row>
    <row r="180" spans="1:3127" s="167" customFormat="1" ht="36.75">
      <c r="A180" s="184" t="s">
        <v>2354</v>
      </c>
      <c r="B180" s="185" t="s">
        <v>2042</v>
      </c>
      <c r="C180" s="184" t="s">
        <v>2033</v>
      </c>
      <c r="D180" s="186" t="s">
        <v>344</v>
      </c>
      <c r="E180" s="186" t="s">
        <v>2355</v>
      </c>
      <c r="F180" s="184" t="s">
        <v>1237</v>
      </c>
      <c r="G180" s="184" t="s">
        <v>2343</v>
      </c>
      <c r="H180" s="184" t="s">
        <v>1972</v>
      </c>
      <c r="I180" s="184" t="s">
        <v>1005</v>
      </c>
      <c r="J180" s="184" t="s">
        <v>18</v>
      </c>
      <c r="K180" s="184" t="s">
        <v>53</v>
      </c>
      <c r="L180" s="180" t="s">
        <v>1432</v>
      </c>
      <c r="M180" s="184" t="s">
        <v>2044</v>
      </c>
      <c r="N180" s="187">
        <v>20</v>
      </c>
      <c r="O180" s="187">
        <v>9</v>
      </c>
      <c r="P180" s="180" t="s">
        <v>1432</v>
      </c>
      <c r="Q180" s="188">
        <v>0.75</v>
      </c>
      <c r="R180" s="189" t="s">
        <v>2339</v>
      </c>
      <c r="S180" s="189" t="s">
        <v>2329</v>
      </c>
      <c r="T180" s="184"/>
      <c r="U180" s="5"/>
      <c r="V180" s="5"/>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row>
    <row r="181" spans="1:3127" s="167" customFormat="1" ht="36.75">
      <c r="A181" s="184" t="s">
        <v>2356</v>
      </c>
      <c r="B181" s="185" t="s">
        <v>2042</v>
      </c>
      <c r="C181" s="184" t="s">
        <v>2033</v>
      </c>
      <c r="D181" s="186" t="s">
        <v>344</v>
      </c>
      <c r="E181" s="186" t="s">
        <v>2357</v>
      </c>
      <c r="F181" s="184" t="s">
        <v>1237</v>
      </c>
      <c r="G181" s="184" t="s">
        <v>2343</v>
      </c>
      <c r="H181" s="184" t="s">
        <v>1972</v>
      </c>
      <c r="I181" s="184" t="s">
        <v>1005</v>
      </c>
      <c r="J181" s="184" t="s">
        <v>18</v>
      </c>
      <c r="K181" s="184" t="s">
        <v>53</v>
      </c>
      <c r="L181" s="180" t="s">
        <v>1432</v>
      </c>
      <c r="M181" s="184" t="s">
        <v>604</v>
      </c>
      <c r="N181" s="187">
        <v>26</v>
      </c>
      <c r="O181" s="187">
        <v>24</v>
      </c>
      <c r="P181" s="180" t="s">
        <v>1432</v>
      </c>
      <c r="Q181" s="188">
        <v>12</v>
      </c>
      <c r="R181" s="189" t="s">
        <v>2339</v>
      </c>
      <c r="S181" s="189" t="s">
        <v>2329</v>
      </c>
      <c r="T181" s="184"/>
      <c r="U181" s="5"/>
      <c r="V181" s="5"/>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s="166"/>
      <c r="APW181" s="166"/>
      <c r="APX181" s="166"/>
      <c r="APY181" s="166"/>
      <c r="APZ181" s="166"/>
      <c r="AQA181" s="166"/>
      <c r="AQB181" s="166"/>
      <c r="AQC181" s="166"/>
      <c r="AQD181" s="166"/>
      <c r="AQE181" s="166"/>
      <c r="AQF181" s="166"/>
      <c r="AQG181" s="166"/>
      <c r="AQH181" s="166"/>
      <c r="AQI181" s="166"/>
      <c r="AQJ181" s="166"/>
      <c r="AQK181" s="166"/>
      <c r="AQL181" s="166"/>
      <c r="AQM181" s="166"/>
      <c r="AQN181" s="166"/>
      <c r="AQO181" s="166"/>
      <c r="AQP181" s="166"/>
      <c r="AQQ181" s="166"/>
      <c r="AQR181" s="166"/>
      <c r="AQS181" s="166"/>
      <c r="AQT181" s="166"/>
      <c r="AQU181" s="166"/>
      <c r="AQV181" s="166"/>
      <c r="AQW181" s="166"/>
      <c r="AQX181" s="166"/>
      <c r="AQY181" s="166"/>
      <c r="AQZ181" s="166"/>
      <c r="ARA181" s="166"/>
      <c r="ARB181" s="166"/>
      <c r="ARC181" s="166"/>
      <c r="ARD181" s="166"/>
      <c r="ARE181" s="166"/>
      <c r="ARF181" s="166"/>
      <c r="ARG181" s="166"/>
      <c r="ARH181" s="166"/>
      <c r="ARI181" s="166"/>
      <c r="ARJ181" s="166"/>
      <c r="ARK181" s="166"/>
      <c r="ARL181" s="166"/>
      <c r="ARM181" s="166"/>
      <c r="ARN181" s="166"/>
      <c r="ARO181" s="166"/>
      <c r="ARP181" s="166"/>
      <c r="ARQ181" s="166"/>
      <c r="ARR181" s="166"/>
      <c r="ARS181" s="166"/>
      <c r="ART181" s="166"/>
      <c r="ARU181" s="166"/>
      <c r="ARV181" s="166"/>
      <c r="ARW181" s="166"/>
      <c r="ARX181" s="166"/>
      <c r="ARY181" s="166"/>
      <c r="ARZ181" s="166"/>
      <c r="ASA181" s="166"/>
      <c r="ASB181" s="166"/>
      <c r="ASC181" s="166"/>
      <c r="ASD181" s="166"/>
      <c r="ASE181" s="166"/>
      <c r="ASF181" s="166"/>
      <c r="ASG181" s="166"/>
      <c r="ASH181" s="166"/>
      <c r="ASI181" s="166"/>
      <c r="ASJ181" s="166"/>
      <c r="ASK181" s="166"/>
      <c r="ASL181" s="166"/>
      <c r="ASM181" s="166"/>
      <c r="ASN181" s="166"/>
      <c r="ASO181" s="166"/>
      <c r="ASP181" s="166"/>
      <c r="ASQ181" s="166"/>
      <c r="ASR181" s="166"/>
      <c r="ASS181" s="166"/>
      <c r="AST181" s="166"/>
      <c r="ASU181" s="166"/>
      <c r="ASV181" s="166"/>
      <c r="ASW181" s="166"/>
      <c r="ASX181" s="166"/>
      <c r="ASY181" s="166"/>
      <c r="ASZ181" s="166"/>
      <c r="ATA181" s="166"/>
      <c r="ATB181" s="166"/>
      <c r="ATC181" s="166"/>
      <c r="ATD181" s="166"/>
      <c r="ATE181" s="166"/>
      <c r="ATF181" s="166"/>
      <c r="ATG181" s="166"/>
      <c r="ATH181" s="166"/>
      <c r="ATI181" s="166"/>
      <c r="ATJ181" s="166"/>
      <c r="ATK181" s="166"/>
      <c r="ATL181" s="166"/>
      <c r="ATM181" s="166"/>
      <c r="ATN181" s="166"/>
      <c r="ATO181" s="166"/>
      <c r="ATP181" s="166"/>
      <c r="ATQ181" s="166"/>
      <c r="ATR181" s="166"/>
      <c r="ATS181" s="166"/>
      <c r="ATT181" s="166"/>
      <c r="ATU181" s="166"/>
      <c r="ATV181" s="166"/>
      <c r="ATW181" s="166"/>
      <c r="ATX181" s="166"/>
      <c r="ATY181" s="166"/>
      <c r="ATZ181" s="166"/>
      <c r="AUA181" s="166"/>
      <c r="AUB181" s="166"/>
      <c r="AUC181" s="166"/>
      <c r="AUD181" s="166"/>
      <c r="AUE181" s="166"/>
      <c r="AUF181" s="166"/>
      <c r="AUG181" s="166"/>
      <c r="AUH181" s="166"/>
      <c r="AUI181" s="166"/>
      <c r="AUJ181" s="166"/>
      <c r="AUK181" s="166"/>
      <c r="AUL181" s="166"/>
      <c r="AUM181" s="166"/>
      <c r="AUN181" s="166"/>
      <c r="AUO181" s="166"/>
      <c r="AUP181" s="166"/>
      <c r="AUQ181" s="166"/>
      <c r="AUR181" s="166"/>
      <c r="AUS181" s="166"/>
      <c r="AUT181" s="166"/>
      <c r="AUU181" s="166"/>
      <c r="AUV181" s="166"/>
      <c r="AUW181" s="166"/>
      <c r="AUX181" s="166"/>
      <c r="AUY181" s="166"/>
      <c r="AUZ181" s="166"/>
      <c r="AVA181" s="166"/>
      <c r="AVB181" s="166"/>
      <c r="AVC181" s="166"/>
      <c r="AVD181" s="166"/>
      <c r="AVE181" s="166"/>
      <c r="AVF181" s="166"/>
      <c r="AVG181" s="166"/>
      <c r="AVH181" s="166"/>
      <c r="AVI181" s="166"/>
      <c r="AVJ181" s="166"/>
      <c r="AVK181" s="166"/>
      <c r="AVL181" s="166"/>
      <c r="AVM181" s="166"/>
      <c r="AVN181" s="166"/>
      <c r="AVO181" s="166"/>
      <c r="AVP181" s="166"/>
      <c r="AVQ181" s="166"/>
      <c r="AVR181" s="166"/>
      <c r="AVS181" s="166"/>
      <c r="AVT181" s="166"/>
      <c r="AVU181" s="166"/>
      <c r="AVV181" s="166"/>
      <c r="AVW181" s="166"/>
      <c r="AVX181" s="166"/>
      <c r="AVY181" s="166"/>
      <c r="AVZ181" s="166"/>
      <c r="AWA181" s="166"/>
      <c r="AWB181" s="166"/>
      <c r="AWC181" s="166"/>
      <c r="AWD181" s="166"/>
      <c r="AWE181" s="166"/>
      <c r="AWF181" s="166"/>
      <c r="AWG181" s="166"/>
      <c r="AWH181" s="166"/>
      <c r="AWI181" s="166"/>
      <c r="AWJ181" s="166"/>
      <c r="AWK181" s="166"/>
      <c r="AWL181" s="166"/>
      <c r="AWM181" s="166"/>
      <c r="AWN181" s="166"/>
      <c r="AWO181" s="166"/>
      <c r="AWP181" s="166"/>
      <c r="AWQ181" s="166"/>
      <c r="AWR181" s="166"/>
      <c r="AWS181" s="166"/>
      <c r="AWT181" s="166"/>
      <c r="AWU181" s="166"/>
      <c r="AWV181" s="166"/>
      <c r="AWW181" s="166"/>
      <c r="AWX181" s="166"/>
      <c r="AWY181" s="166"/>
      <c r="AWZ181" s="166"/>
      <c r="AXA181" s="166"/>
      <c r="AXB181" s="166"/>
      <c r="AXC181" s="166"/>
      <c r="AXD181" s="166"/>
      <c r="AXE181" s="166"/>
      <c r="AXF181" s="166"/>
      <c r="AXG181" s="166"/>
      <c r="AXH181" s="166"/>
      <c r="AXI181" s="166"/>
      <c r="AXJ181" s="166"/>
      <c r="AXK181" s="166"/>
      <c r="AXL181" s="166"/>
      <c r="AXM181" s="166"/>
      <c r="AXN181" s="166"/>
      <c r="AXO181" s="166"/>
      <c r="AXP181" s="166"/>
      <c r="AXQ181" s="166"/>
      <c r="AXR181" s="166"/>
      <c r="AXS181" s="166"/>
      <c r="AXT181" s="166"/>
      <c r="AXU181" s="166"/>
      <c r="AXV181" s="166"/>
      <c r="AXW181" s="166"/>
      <c r="AXX181" s="166"/>
      <c r="AXY181" s="166"/>
      <c r="AXZ181" s="166"/>
      <c r="AYA181" s="166"/>
      <c r="AYB181" s="166"/>
      <c r="AYC181" s="166"/>
      <c r="AYD181" s="166"/>
      <c r="AYE181" s="166"/>
      <c r="AYF181" s="166"/>
      <c r="AYG181" s="166"/>
      <c r="AYH181" s="166"/>
      <c r="AYI181" s="166"/>
      <c r="AYJ181" s="166"/>
      <c r="AYK181" s="166"/>
      <c r="AYL181" s="166"/>
      <c r="AYM181" s="166"/>
      <c r="AYN181" s="166"/>
      <c r="AYO181" s="166"/>
      <c r="AYP181" s="166"/>
      <c r="AYQ181" s="166"/>
      <c r="AYR181" s="166"/>
      <c r="AYS181" s="166"/>
      <c r="AYT181" s="166"/>
      <c r="AYU181" s="166"/>
      <c r="AYV181" s="166"/>
      <c r="AYW181" s="166"/>
      <c r="AYX181" s="166"/>
      <c r="AYY181" s="166"/>
      <c r="AYZ181" s="166"/>
      <c r="AZA181" s="166"/>
      <c r="AZB181" s="166"/>
      <c r="AZC181" s="166"/>
      <c r="AZD181" s="166"/>
      <c r="AZE181" s="166"/>
      <c r="AZF181" s="166"/>
      <c r="AZG181" s="166"/>
      <c r="AZH181" s="166"/>
      <c r="AZI181" s="166"/>
      <c r="AZJ181" s="166"/>
      <c r="AZK181" s="166"/>
      <c r="AZL181" s="166"/>
      <c r="AZM181" s="166"/>
      <c r="AZN181" s="166"/>
      <c r="AZO181" s="166"/>
      <c r="AZP181" s="166"/>
      <c r="AZQ181" s="166"/>
      <c r="AZR181" s="166"/>
      <c r="AZS181" s="166"/>
      <c r="AZT181" s="166"/>
      <c r="AZU181" s="166"/>
      <c r="AZV181" s="166"/>
      <c r="AZW181" s="166"/>
      <c r="AZX181" s="166"/>
      <c r="AZY181" s="166"/>
      <c r="AZZ181" s="166"/>
      <c r="BAA181" s="166"/>
      <c r="BAB181" s="166"/>
      <c r="BAC181" s="166"/>
      <c r="BAD181" s="166"/>
      <c r="BAE181" s="166"/>
      <c r="BAF181" s="166"/>
      <c r="BAG181" s="166"/>
      <c r="BAH181" s="166"/>
      <c r="BAI181" s="166"/>
      <c r="BAJ181" s="166"/>
      <c r="BAK181" s="166"/>
      <c r="BAL181" s="166"/>
      <c r="BAM181" s="166"/>
      <c r="BAN181" s="166"/>
      <c r="BAO181" s="166"/>
      <c r="BAP181" s="166"/>
      <c r="BAQ181" s="166"/>
      <c r="BAR181" s="166"/>
      <c r="BAS181" s="166"/>
      <c r="BAT181" s="166"/>
      <c r="BAU181" s="166"/>
      <c r="BAV181" s="166"/>
      <c r="BAW181" s="166"/>
      <c r="BAX181" s="166"/>
      <c r="BAY181" s="166"/>
      <c r="BAZ181" s="166"/>
      <c r="BBA181" s="166"/>
      <c r="BBB181" s="166"/>
      <c r="BBC181" s="166"/>
      <c r="BBD181" s="166"/>
      <c r="BBE181" s="166"/>
      <c r="BBF181" s="166"/>
      <c r="BBG181" s="166"/>
      <c r="BBH181" s="166"/>
      <c r="BBI181" s="166"/>
      <c r="BBJ181" s="166"/>
      <c r="BBK181" s="166"/>
      <c r="BBL181" s="166"/>
      <c r="BBM181" s="166"/>
      <c r="BBN181" s="166"/>
      <c r="BBO181" s="166"/>
      <c r="BBP181" s="166"/>
      <c r="BBQ181" s="166"/>
      <c r="BBR181" s="166"/>
      <c r="BBS181" s="166"/>
      <c r="BBT181" s="166"/>
      <c r="BBU181" s="166"/>
      <c r="BBV181" s="166"/>
      <c r="BBW181" s="166"/>
      <c r="BBX181" s="166"/>
      <c r="BBY181" s="166"/>
      <c r="BBZ181" s="166"/>
      <c r="BCA181" s="166"/>
      <c r="BCB181" s="166"/>
      <c r="BCC181" s="166"/>
      <c r="BCD181" s="166"/>
      <c r="BCE181" s="166"/>
      <c r="BCF181" s="166"/>
      <c r="BCG181" s="166"/>
      <c r="BCH181" s="166"/>
      <c r="BCI181" s="166"/>
      <c r="BCJ181" s="166"/>
      <c r="BCK181" s="166"/>
      <c r="BCL181" s="166"/>
      <c r="BCM181" s="166"/>
      <c r="BCN181" s="166"/>
      <c r="BCO181" s="166"/>
      <c r="BCP181" s="166"/>
      <c r="BCQ181" s="166"/>
      <c r="BCR181" s="166"/>
      <c r="BCS181" s="166"/>
      <c r="BCT181" s="166"/>
      <c r="BCU181" s="166"/>
      <c r="BCV181" s="166"/>
      <c r="BCW181" s="166"/>
      <c r="BCX181" s="166"/>
      <c r="BCY181" s="166"/>
      <c r="BCZ181" s="166"/>
      <c r="BDA181" s="166"/>
      <c r="BDB181" s="166"/>
      <c r="BDC181" s="166"/>
      <c r="BDD181" s="166"/>
      <c r="BDE181" s="166"/>
      <c r="BDF181" s="166"/>
      <c r="BDG181" s="166"/>
      <c r="BDH181" s="166"/>
      <c r="BDI181" s="166"/>
      <c r="BDJ181" s="166"/>
      <c r="BDK181" s="166"/>
      <c r="BDL181" s="166"/>
      <c r="BDM181" s="166"/>
      <c r="BDN181" s="166"/>
      <c r="BDO181" s="166"/>
      <c r="BDP181" s="166"/>
      <c r="BDQ181" s="166"/>
      <c r="BDR181" s="166"/>
      <c r="BDS181" s="166"/>
      <c r="BDT181" s="166"/>
      <c r="BDU181" s="166"/>
      <c r="BDV181" s="166"/>
      <c r="BDW181" s="166"/>
      <c r="BDX181" s="166"/>
      <c r="BDY181" s="166"/>
      <c r="BDZ181" s="166"/>
      <c r="BEA181" s="166"/>
      <c r="BEB181" s="166"/>
      <c r="BEC181" s="166"/>
      <c r="BED181" s="166"/>
      <c r="BEE181" s="166"/>
      <c r="BEF181" s="166"/>
      <c r="BEG181" s="166"/>
      <c r="BEH181" s="166"/>
      <c r="BEI181" s="166"/>
      <c r="BEJ181" s="166"/>
      <c r="BEK181" s="166"/>
      <c r="BEL181" s="166"/>
      <c r="BEM181" s="166"/>
      <c r="BEN181" s="166"/>
      <c r="BEO181" s="166"/>
      <c r="BEP181" s="166"/>
      <c r="BEQ181" s="166"/>
      <c r="BER181" s="166"/>
      <c r="BES181" s="166"/>
      <c r="BET181" s="166"/>
      <c r="BEU181" s="166"/>
      <c r="BEV181" s="166"/>
      <c r="BEW181" s="166"/>
      <c r="BEX181" s="166"/>
      <c r="BEY181" s="166"/>
      <c r="BEZ181" s="166"/>
      <c r="BFA181" s="166"/>
      <c r="BFB181" s="166"/>
      <c r="BFC181" s="166"/>
      <c r="BFD181" s="166"/>
      <c r="BFE181" s="166"/>
      <c r="BFF181" s="166"/>
      <c r="BFG181" s="166"/>
      <c r="BFH181" s="166"/>
      <c r="BFI181" s="166"/>
      <c r="BFJ181" s="166"/>
      <c r="BFK181" s="166"/>
      <c r="BFL181" s="166"/>
      <c r="BFM181" s="166"/>
      <c r="BFN181" s="166"/>
      <c r="BFO181" s="166"/>
      <c r="BFP181" s="166"/>
      <c r="BFQ181" s="166"/>
      <c r="BFR181" s="166"/>
      <c r="BFS181" s="166"/>
      <c r="BFT181" s="166"/>
      <c r="BFU181" s="166"/>
      <c r="BFV181" s="166"/>
      <c r="BFW181" s="166"/>
      <c r="BFX181" s="166"/>
      <c r="BFY181" s="166"/>
      <c r="BFZ181" s="166"/>
      <c r="BGA181" s="166"/>
      <c r="BGB181" s="166"/>
      <c r="BGC181" s="166"/>
      <c r="BGD181" s="166"/>
      <c r="BGE181" s="166"/>
      <c r="BGF181" s="166"/>
      <c r="BGG181" s="166"/>
      <c r="BGH181" s="166"/>
      <c r="BGI181" s="166"/>
      <c r="BGJ181" s="166"/>
      <c r="BGK181" s="166"/>
      <c r="BGL181" s="166"/>
      <c r="BGM181" s="166"/>
      <c r="BGN181" s="166"/>
      <c r="BGO181" s="166"/>
      <c r="BGP181" s="166"/>
      <c r="BGQ181" s="166"/>
      <c r="BGR181" s="166"/>
      <c r="BGS181" s="166"/>
      <c r="BGT181" s="166"/>
      <c r="BGU181" s="166"/>
      <c r="BGV181" s="166"/>
      <c r="BGW181" s="166"/>
      <c r="BGX181" s="166"/>
      <c r="BGY181" s="166"/>
      <c r="BGZ181" s="166"/>
      <c r="BHA181" s="166"/>
      <c r="BHB181" s="166"/>
      <c r="BHC181" s="166"/>
      <c r="BHD181" s="166"/>
      <c r="BHE181" s="166"/>
      <c r="BHF181" s="166"/>
      <c r="BHG181" s="166"/>
      <c r="BHH181" s="166"/>
      <c r="BHI181" s="166"/>
      <c r="BHJ181" s="166"/>
      <c r="BHK181" s="166"/>
      <c r="BHL181" s="166"/>
      <c r="BHM181" s="166"/>
      <c r="BHN181" s="166"/>
      <c r="BHO181" s="166"/>
      <c r="BHP181" s="166"/>
      <c r="BHQ181" s="166"/>
      <c r="BHR181" s="166"/>
      <c r="BHS181" s="166"/>
      <c r="BHT181" s="166"/>
      <c r="BHU181" s="166"/>
      <c r="BHV181" s="166"/>
      <c r="BHW181" s="166"/>
      <c r="BHX181" s="166"/>
      <c r="BHY181" s="166"/>
      <c r="BHZ181" s="166"/>
      <c r="BIA181" s="166"/>
      <c r="BIB181" s="166"/>
      <c r="BIC181" s="166"/>
      <c r="BID181" s="166"/>
      <c r="BIE181" s="166"/>
      <c r="BIF181" s="166"/>
      <c r="BIG181" s="166"/>
      <c r="BIH181" s="166"/>
      <c r="BII181" s="166"/>
      <c r="BIJ181" s="166"/>
      <c r="BIK181" s="166"/>
      <c r="BIL181" s="166"/>
      <c r="BIM181" s="166"/>
      <c r="BIN181" s="166"/>
      <c r="BIO181" s="166"/>
      <c r="BIP181" s="166"/>
      <c r="BIQ181" s="166"/>
      <c r="BIR181" s="166"/>
      <c r="BIS181" s="166"/>
      <c r="BIT181" s="166"/>
      <c r="BIU181" s="166"/>
      <c r="BIV181" s="166"/>
      <c r="BIW181" s="166"/>
      <c r="BIX181" s="166"/>
      <c r="BIY181" s="166"/>
      <c r="BIZ181" s="166"/>
      <c r="BJA181" s="166"/>
      <c r="BJB181" s="166"/>
      <c r="BJC181" s="166"/>
      <c r="BJD181" s="166"/>
      <c r="BJE181" s="166"/>
      <c r="BJF181" s="166"/>
      <c r="BJG181" s="166"/>
      <c r="BJH181" s="166"/>
      <c r="BJI181" s="166"/>
      <c r="BJJ181" s="166"/>
      <c r="BJK181" s="166"/>
      <c r="BJL181" s="166"/>
      <c r="BJM181" s="166"/>
      <c r="BJN181" s="166"/>
      <c r="BJO181" s="166"/>
      <c r="BJP181" s="166"/>
      <c r="BJQ181" s="166"/>
      <c r="BJR181" s="166"/>
      <c r="BJS181" s="166"/>
      <c r="BJT181" s="166"/>
      <c r="BJU181" s="166"/>
      <c r="BJV181" s="166"/>
      <c r="BJW181" s="166"/>
      <c r="BJX181" s="166"/>
      <c r="BJY181" s="166"/>
      <c r="BJZ181" s="166"/>
      <c r="BKA181" s="166"/>
      <c r="BKB181" s="166"/>
      <c r="BKC181" s="166"/>
      <c r="BKD181" s="166"/>
      <c r="BKE181" s="166"/>
      <c r="BKF181" s="166"/>
      <c r="BKG181" s="166"/>
      <c r="BKH181" s="166"/>
      <c r="BKI181" s="166"/>
      <c r="BKJ181" s="166"/>
      <c r="BKK181" s="166"/>
      <c r="BKL181" s="166"/>
      <c r="BKM181" s="166"/>
      <c r="BKN181" s="166"/>
      <c r="BKO181" s="166"/>
      <c r="BKP181" s="166"/>
      <c r="BKQ181" s="166"/>
      <c r="BKR181" s="166"/>
      <c r="BKS181" s="166"/>
      <c r="BKT181" s="166"/>
      <c r="BKU181" s="166"/>
      <c r="BKV181" s="166"/>
      <c r="BKW181" s="166"/>
      <c r="BKX181" s="166"/>
      <c r="BKY181" s="166"/>
      <c r="BKZ181" s="166"/>
      <c r="BLA181" s="166"/>
      <c r="BLB181" s="166"/>
      <c r="BLC181" s="166"/>
      <c r="BLD181" s="166"/>
      <c r="BLE181" s="166"/>
      <c r="BLF181" s="166"/>
      <c r="BLG181" s="166"/>
      <c r="BLH181" s="166"/>
      <c r="BLI181" s="166"/>
      <c r="BLJ181" s="166"/>
      <c r="BLK181" s="166"/>
      <c r="BLL181" s="166"/>
      <c r="BLM181" s="166"/>
      <c r="BLN181" s="166"/>
      <c r="BLO181" s="166"/>
      <c r="BLP181" s="166"/>
      <c r="BLQ181" s="166"/>
      <c r="BLR181" s="166"/>
      <c r="BLS181" s="166"/>
      <c r="BLT181" s="166"/>
      <c r="BLU181" s="166"/>
      <c r="BLV181" s="166"/>
      <c r="BLW181" s="166"/>
      <c r="BLX181" s="166"/>
      <c r="BLY181" s="166"/>
      <c r="BLZ181" s="166"/>
      <c r="BMA181" s="166"/>
      <c r="BMB181" s="166"/>
      <c r="BMC181" s="166"/>
      <c r="BMD181" s="166"/>
      <c r="BME181" s="166"/>
      <c r="BMF181" s="166"/>
      <c r="BMG181" s="166"/>
      <c r="BMH181" s="166"/>
      <c r="BMI181" s="166"/>
      <c r="BMJ181" s="166"/>
      <c r="BMK181" s="166"/>
      <c r="BML181" s="166"/>
      <c r="BMM181" s="166"/>
      <c r="BMN181" s="166"/>
      <c r="BMO181" s="166"/>
      <c r="BMP181" s="166"/>
      <c r="BMQ181" s="166"/>
      <c r="BMR181" s="166"/>
      <c r="BMS181" s="166"/>
      <c r="BMT181" s="166"/>
      <c r="BMU181" s="166"/>
      <c r="BMV181" s="166"/>
      <c r="BMW181" s="166"/>
      <c r="BMX181" s="166"/>
      <c r="BMY181" s="166"/>
      <c r="BMZ181" s="166"/>
      <c r="BNA181" s="166"/>
      <c r="BNB181" s="166"/>
      <c r="BNC181" s="166"/>
      <c r="BND181" s="166"/>
      <c r="BNE181" s="166"/>
      <c r="BNF181" s="166"/>
      <c r="BNG181" s="166"/>
      <c r="BNH181" s="166"/>
      <c r="BNI181" s="166"/>
      <c r="BNJ181" s="166"/>
      <c r="BNK181" s="166"/>
      <c r="BNL181" s="166"/>
      <c r="BNM181" s="166"/>
      <c r="BNN181" s="166"/>
      <c r="BNO181" s="166"/>
      <c r="BNP181" s="166"/>
      <c r="BNQ181" s="166"/>
      <c r="BNR181" s="166"/>
      <c r="BNS181" s="166"/>
      <c r="BNT181" s="166"/>
      <c r="BNU181" s="166"/>
      <c r="BNV181" s="166"/>
      <c r="BNW181" s="166"/>
      <c r="BNX181" s="166"/>
      <c r="BNY181" s="166"/>
      <c r="BNZ181" s="166"/>
      <c r="BOA181" s="166"/>
      <c r="BOB181" s="166"/>
      <c r="BOC181" s="166"/>
      <c r="BOD181" s="166"/>
      <c r="BOE181" s="166"/>
      <c r="BOF181" s="166"/>
      <c r="BOG181" s="166"/>
      <c r="BOH181" s="166"/>
      <c r="BOI181" s="166"/>
      <c r="BOJ181" s="166"/>
      <c r="BOK181" s="166"/>
      <c r="BOL181" s="166"/>
      <c r="BOM181" s="166"/>
      <c r="BON181" s="166"/>
      <c r="BOO181" s="166"/>
      <c r="BOP181" s="166"/>
      <c r="BOQ181" s="166"/>
      <c r="BOR181" s="166"/>
      <c r="BOS181" s="166"/>
      <c r="BOT181" s="166"/>
      <c r="BOU181" s="166"/>
      <c r="BOV181" s="166"/>
      <c r="BOW181" s="166"/>
      <c r="BOX181" s="166"/>
      <c r="BOY181" s="166"/>
      <c r="BOZ181" s="166"/>
      <c r="BPA181" s="166"/>
      <c r="BPB181" s="166"/>
      <c r="BPC181" s="166"/>
      <c r="BPD181" s="166"/>
      <c r="BPE181" s="166"/>
      <c r="BPF181" s="166"/>
      <c r="BPG181" s="166"/>
      <c r="BPH181" s="166"/>
      <c r="BPI181" s="166"/>
      <c r="BPJ181" s="166"/>
      <c r="BPK181" s="166"/>
      <c r="BPL181" s="166"/>
      <c r="BPM181" s="166"/>
      <c r="BPN181" s="166"/>
      <c r="BPO181" s="166"/>
      <c r="BPP181" s="166"/>
      <c r="BPQ181" s="166"/>
      <c r="BPR181" s="166"/>
      <c r="BPS181" s="166"/>
      <c r="BPT181" s="166"/>
      <c r="BPU181" s="166"/>
      <c r="BPV181" s="166"/>
      <c r="BPW181" s="166"/>
      <c r="BPX181" s="166"/>
      <c r="BPY181" s="166"/>
      <c r="BPZ181" s="166"/>
      <c r="BQA181" s="166"/>
      <c r="BQB181" s="166"/>
      <c r="BQC181" s="166"/>
      <c r="BQD181" s="166"/>
      <c r="BQE181" s="166"/>
      <c r="BQF181" s="166"/>
      <c r="BQG181" s="166"/>
      <c r="BQH181" s="166"/>
      <c r="BQI181" s="166"/>
      <c r="BQJ181" s="166"/>
      <c r="BQK181" s="166"/>
      <c r="BQL181" s="166"/>
      <c r="BQM181" s="166"/>
      <c r="BQN181" s="166"/>
      <c r="BQO181" s="166"/>
      <c r="BQP181" s="166"/>
      <c r="BQQ181" s="166"/>
      <c r="BQR181" s="166"/>
      <c r="BQS181" s="166"/>
      <c r="BQT181" s="166"/>
      <c r="BQU181" s="166"/>
      <c r="BQV181" s="166"/>
      <c r="BQW181" s="166"/>
      <c r="BQX181" s="166"/>
      <c r="BQY181" s="166"/>
      <c r="BQZ181" s="166"/>
      <c r="BRA181" s="166"/>
      <c r="BRB181" s="166"/>
      <c r="BRC181" s="166"/>
      <c r="BRD181" s="166"/>
      <c r="BRE181" s="166"/>
      <c r="BRF181" s="166"/>
      <c r="BRG181" s="166"/>
      <c r="BRH181" s="166"/>
      <c r="BRI181" s="166"/>
      <c r="BRJ181" s="166"/>
      <c r="BRK181" s="166"/>
      <c r="BRL181" s="166"/>
      <c r="BRM181" s="166"/>
      <c r="BRN181" s="166"/>
      <c r="BRO181" s="166"/>
      <c r="BRP181" s="166"/>
      <c r="BRQ181" s="166"/>
      <c r="BRR181" s="166"/>
      <c r="BRS181" s="166"/>
      <c r="BRT181" s="166"/>
      <c r="BRU181" s="166"/>
      <c r="BRV181" s="166"/>
      <c r="BRW181" s="166"/>
      <c r="BRX181" s="166"/>
      <c r="BRY181" s="166"/>
      <c r="BRZ181" s="166"/>
      <c r="BSA181" s="166"/>
      <c r="BSB181" s="166"/>
      <c r="BSC181" s="166"/>
      <c r="BSD181" s="166"/>
      <c r="BSE181" s="166"/>
      <c r="BSF181" s="166"/>
      <c r="BSG181" s="166"/>
      <c r="BSH181" s="166"/>
      <c r="BSI181" s="166"/>
      <c r="BSJ181" s="166"/>
      <c r="BSK181" s="166"/>
      <c r="BSL181" s="166"/>
      <c r="BSM181" s="166"/>
      <c r="BSN181" s="166"/>
      <c r="BSO181" s="166"/>
      <c r="BSP181" s="166"/>
      <c r="BSQ181" s="166"/>
      <c r="BSR181" s="166"/>
      <c r="BSS181" s="166"/>
      <c r="BST181" s="166"/>
      <c r="BSU181" s="166"/>
      <c r="BSV181" s="166"/>
      <c r="BSW181" s="166"/>
      <c r="BSX181" s="166"/>
      <c r="BSY181" s="166"/>
      <c r="BSZ181" s="166"/>
      <c r="BTA181" s="166"/>
      <c r="BTB181" s="166"/>
      <c r="BTC181" s="166"/>
      <c r="BTD181" s="166"/>
      <c r="BTE181" s="166"/>
      <c r="BTF181" s="166"/>
      <c r="BTG181" s="166"/>
      <c r="BTH181" s="166"/>
      <c r="BTI181" s="166"/>
      <c r="BTJ181" s="166"/>
      <c r="BTK181" s="166"/>
      <c r="BTL181" s="166"/>
      <c r="BTM181" s="166"/>
      <c r="BTN181" s="166"/>
      <c r="BTO181" s="166"/>
      <c r="BTP181" s="166"/>
      <c r="BTQ181" s="166"/>
      <c r="BTR181" s="166"/>
      <c r="BTS181" s="166"/>
      <c r="BTT181" s="166"/>
      <c r="BTU181" s="166"/>
      <c r="BTV181" s="166"/>
      <c r="BTW181" s="166"/>
      <c r="BTX181" s="166"/>
      <c r="BTY181" s="166"/>
      <c r="BTZ181" s="166"/>
      <c r="BUA181" s="166"/>
      <c r="BUB181" s="166"/>
      <c r="BUC181" s="166"/>
      <c r="BUD181" s="166"/>
      <c r="BUE181" s="166"/>
      <c r="BUF181" s="166"/>
      <c r="BUG181" s="166"/>
      <c r="BUH181" s="166"/>
      <c r="BUI181" s="166"/>
      <c r="BUJ181" s="166"/>
      <c r="BUK181" s="166"/>
      <c r="BUL181" s="166"/>
      <c r="BUM181" s="166"/>
      <c r="BUN181" s="166"/>
      <c r="BUO181" s="166"/>
      <c r="BUP181" s="166"/>
      <c r="BUQ181" s="166"/>
      <c r="BUR181" s="166"/>
      <c r="BUS181" s="166"/>
      <c r="BUT181" s="166"/>
      <c r="BUU181" s="166"/>
      <c r="BUV181" s="166"/>
      <c r="BUW181" s="166"/>
      <c r="BUX181" s="166"/>
      <c r="BUY181" s="166"/>
      <c r="BUZ181" s="166"/>
      <c r="BVA181" s="166"/>
      <c r="BVB181" s="166"/>
      <c r="BVC181" s="166"/>
      <c r="BVD181" s="166"/>
      <c r="BVE181" s="166"/>
      <c r="BVF181" s="166"/>
      <c r="BVG181" s="166"/>
      <c r="BVH181" s="166"/>
      <c r="BVI181" s="166"/>
      <c r="BVJ181" s="166"/>
      <c r="BVK181" s="166"/>
      <c r="BVL181" s="166"/>
      <c r="BVM181" s="166"/>
      <c r="BVN181" s="166"/>
      <c r="BVO181" s="166"/>
      <c r="BVP181" s="166"/>
      <c r="BVQ181" s="166"/>
      <c r="BVR181" s="166"/>
      <c r="BVS181" s="166"/>
      <c r="BVT181" s="166"/>
      <c r="BVU181" s="166"/>
      <c r="BVV181" s="166"/>
      <c r="BVW181" s="166"/>
      <c r="BVX181" s="166"/>
      <c r="BVY181" s="166"/>
      <c r="BVZ181" s="166"/>
      <c r="BWA181" s="166"/>
      <c r="BWB181" s="166"/>
      <c r="BWC181" s="166"/>
      <c r="BWD181" s="166"/>
      <c r="BWE181" s="166"/>
      <c r="BWF181" s="166"/>
      <c r="BWG181" s="166"/>
      <c r="BWH181" s="166"/>
      <c r="BWI181" s="166"/>
      <c r="BWJ181" s="166"/>
      <c r="BWK181" s="166"/>
      <c r="BWL181" s="166"/>
      <c r="BWM181" s="166"/>
      <c r="BWN181" s="166"/>
      <c r="BWO181" s="166"/>
      <c r="BWP181" s="166"/>
      <c r="BWQ181" s="166"/>
      <c r="BWR181" s="166"/>
      <c r="BWS181" s="166"/>
      <c r="BWT181" s="166"/>
      <c r="BWU181" s="166"/>
      <c r="BWV181" s="166"/>
      <c r="BWW181" s="166"/>
      <c r="BWX181" s="166"/>
      <c r="BWY181" s="166"/>
      <c r="BWZ181" s="166"/>
      <c r="BXA181" s="166"/>
      <c r="BXB181" s="166"/>
      <c r="BXC181" s="166"/>
      <c r="BXD181" s="166"/>
      <c r="BXE181" s="166"/>
      <c r="BXF181" s="166"/>
      <c r="BXG181" s="166"/>
      <c r="BXH181" s="166"/>
      <c r="BXI181" s="166"/>
      <c r="BXJ181" s="166"/>
      <c r="BXK181" s="166"/>
      <c r="BXL181" s="166"/>
      <c r="BXM181" s="166"/>
      <c r="BXN181" s="166"/>
      <c r="BXO181" s="166"/>
      <c r="BXP181" s="166"/>
      <c r="BXQ181" s="166"/>
      <c r="BXR181" s="166"/>
      <c r="BXS181" s="166"/>
      <c r="BXT181" s="166"/>
      <c r="BXU181" s="166"/>
      <c r="BXV181" s="166"/>
      <c r="BXW181" s="166"/>
      <c r="BXX181" s="166"/>
      <c r="BXY181" s="166"/>
      <c r="BXZ181" s="166"/>
      <c r="BYA181" s="166"/>
      <c r="BYB181" s="166"/>
      <c r="BYC181" s="166"/>
      <c r="BYD181" s="166"/>
      <c r="BYE181" s="166"/>
      <c r="BYF181" s="166"/>
      <c r="BYG181" s="166"/>
      <c r="BYH181" s="166"/>
      <c r="BYI181" s="166"/>
      <c r="BYJ181" s="166"/>
      <c r="BYK181" s="166"/>
      <c r="BYL181" s="166"/>
      <c r="BYM181" s="166"/>
      <c r="BYN181" s="166"/>
      <c r="BYO181" s="166"/>
      <c r="BYP181" s="166"/>
      <c r="BYQ181" s="166"/>
      <c r="BYR181" s="166"/>
      <c r="BYS181" s="166"/>
      <c r="BYT181" s="166"/>
      <c r="BYU181" s="166"/>
      <c r="BYV181" s="166"/>
      <c r="BYW181" s="166"/>
      <c r="BYX181" s="166"/>
      <c r="BYY181" s="166"/>
      <c r="BYZ181" s="166"/>
      <c r="BZA181" s="166"/>
      <c r="BZB181" s="166"/>
      <c r="BZC181" s="166"/>
      <c r="BZD181" s="166"/>
      <c r="BZE181" s="166"/>
      <c r="BZF181" s="166"/>
      <c r="BZG181" s="166"/>
      <c r="BZH181" s="166"/>
      <c r="BZI181" s="166"/>
      <c r="BZJ181" s="166"/>
      <c r="BZK181" s="166"/>
      <c r="BZL181" s="166"/>
      <c r="BZM181" s="166"/>
      <c r="BZN181" s="166"/>
      <c r="BZO181" s="166"/>
      <c r="BZP181" s="166"/>
      <c r="BZQ181" s="166"/>
      <c r="BZR181" s="166"/>
      <c r="BZS181" s="166"/>
      <c r="BZT181" s="166"/>
      <c r="BZU181" s="166"/>
      <c r="BZV181" s="166"/>
      <c r="BZW181" s="166"/>
      <c r="BZX181" s="166"/>
      <c r="BZY181" s="166"/>
      <c r="BZZ181" s="166"/>
      <c r="CAA181" s="166"/>
      <c r="CAB181" s="166"/>
      <c r="CAC181" s="166"/>
      <c r="CAD181" s="166"/>
      <c r="CAE181" s="166"/>
      <c r="CAF181" s="166"/>
      <c r="CAG181" s="166"/>
      <c r="CAH181" s="166"/>
      <c r="CAI181" s="166"/>
      <c r="CAJ181" s="166"/>
      <c r="CAK181" s="166"/>
      <c r="CAL181" s="166"/>
      <c r="CAM181" s="166"/>
      <c r="CAN181" s="166"/>
      <c r="CAO181" s="166"/>
      <c r="CAP181" s="166"/>
      <c r="CAQ181" s="166"/>
      <c r="CAR181" s="166"/>
      <c r="CAS181" s="166"/>
      <c r="CAT181" s="166"/>
      <c r="CAU181" s="166"/>
      <c r="CAV181" s="166"/>
      <c r="CAW181" s="166"/>
      <c r="CAX181" s="166"/>
      <c r="CAY181" s="166"/>
      <c r="CAZ181" s="166"/>
      <c r="CBA181" s="166"/>
      <c r="CBB181" s="166"/>
      <c r="CBC181" s="166"/>
      <c r="CBD181" s="166"/>
      <c r="CBE181" s="166"/>
      <c r="CBF181" s="166"/>
      <c r="CBG181" s="166"/>
      <c r="CBH181" s="166"/>
      <c r="CBI181" s="166"/>
      <c r="CBJ181" s="166"/>
      <c r="CBK181" s="166"/>
      <c r="CBL181" s="166"/>
      <c r="CBM181" s="166"/>
      <c r="CBN181" s="166"/>
      <c r="CBO181" s="166"/>
      <c r="CBP181" s="166"/>
      <c r="CBQ181" s="166"/>
      <c r="CBR181" s="166"/>
      <c r="CBS181" s="166"/>
      <c r="CBT181" s="166"/>
      <c r="CBU181" s="166"/>
      <c r="CBV181" s="166"/>
      <c r="CBW181" s="166"/>
      <c r="CBX181" s="166"/>
      <c r="CBY181" s="166"/>
      <c r="CBZ181" s="166"/>
      <c r="CCA181" s="166"/>
      <c r="CCB181" s="166"/>
      <c r="CCC181" s="166"/>
      <c r="CCD181" s="166"/>
      <c r="CCE181" s="166"/>
      <c r="CCF181" s="166"/>
      <c r="CCG181" s="166"/>
      <c r="CCH181" s="166"/>
      <c r="CCI181" s="166"/>
      <c r="CCJ181" s="166"/>
      <c r="CCK181" s="166"/>
      <c r="CCL181" s="166"/>
      <c r="CCM181" s="166"/>
      <c r="CCN181" s="166"/>
      <c r="CCO181" s="166"/>
      <c r="CCP181" s="166"/>
      <c r="CCQ181" s="166"/>
      <c r="CCR181" s="166"/>
      <c r="CCS181" s="166"/>
      <c r="CCT181" s="166"/>
      <c r="CCU181" s="166"/>
      <c r="CCV181" s="166"/>
      <c r="CCW181" s="166"/>
      <c r="CCX181" s="166"/>
      <c r="CCY181" s="166"/>
      <c r="CCZ181" s="166"/>
      <c r="CDA181" s="166"/>
      <c r="CDB181" s="166"/>
      <c r="CDC181" s="166"/>
      <c r="CDD181" s="166"/>
      <c r="CDE181" s="166"/>
      <c r="CDF181" s="166"/>
      <c r="CDG181" s="166"/>
      <c r="CDH181" s="166"/>
      <c r="CDI181" s="166"/>
      <c r="CDJ181" s="166"/>
      <c r="CDK181" s="166"/>
      <c r="CDL181" s="166"/>
      <c r="CDM181" s="166"/>
      <c r="CDN181" s="166"/>
      <c r="CDO181" s="166"/>
      <c r="CDP181" s="166"/>
      <c r="CDQ181" s="166"/>
      <c r="CDR181" s="166"/>
      <c r="CDS181" s="166"/>
      <c r="CDT181" s="166"/>
      <c r="CDU181" s="166"/>
      <c r="CDV181" s="166"/>
      <c r="CDW181" s="166"/>
      <c r="CDX181" s="166"/>
      <c r="CDY181" s="166"/>
      <c r="CDZ181" s="166"/>
      <c r="CEA181" s="166"/>
      <c r="CEB181" s="166"/>
      <c r="CEC181" s="166"/>
      <c r="CED181" s="166"/>
      <c r="CEE181" s="166"/>
      <c r="CEF181" s="166"/>
      <c r="CEG181" s="166"/>
      <c r="CEH181" s="166"/>
      <c r="CEI181" s="166"/>
      <c r="CEJ181" s="166"/>
      <c r="CEK181" s="166"/>
      <c r="CEL181" s="166"/>
      <c r="CEM181" s="166"/>
      <c r="CEN181" s="166"/>
      <c r="CEO181" s="166"/>
      <c r="CEP181" s="166"/>
      <c r="CEQ181" s="166"/>
      <c r="CER181" s="166"/>
      <c r="CES181" s="166"/>
      <c r="CET181" s="166"/>
      <c r="CEU181" s="166"/>
      <c r="CEV181" s="166"/>
      <c r="CEW181" s="166"/>
      <c r="CEX181" s="166"/>
      <c r="CEY181" s="166"/>
      <c r="CEZ181" s="166"/>
      <c r="CFA181" s="166"/>
      <c r="CFB181" s="166"/>
      <c r="CFC181" s="166"/>
      <c r="CFD181" s="166"/>
      <c r="CFE181" s="166"/>
      <c r="CFF181" s="166"/>
      <c r="CFG181" s="166"/>
      <c r="CFH181" s="166"/>
      <c r="CFI181" s="166"/>
      <c r="CFJ181" s="166"/>
      <c r="CFK181" s="166"/>
      <c r="CFL181" s="166"/>
      <c r="CFM181" s="166"/>
      <c r="CFN181" s="166"/>
      <c r="CFO181" s="166"/>
      <c r="CFP181" s="166"/>
      <c r="CFQ181" s="166"/>
      <c r="CFR181" s="166"/>
      <c r="CFS181" s="166"/>
      <c r="CFT181" s="166"/>
      <c r="CFU181" s="166"/>
      <c r="CFV181" s="166"/>
      <c r="CFW181" s="166"/>
      <c r="CFX181" s="166"/>
      <c r="CFY181" s="166"/>
      <c r="CFZ181" s="166"/>
      <c r="CGA181" s="166"/>
      <c r="CGB181" s="166"/>
      <c r="CGC181" s="166"/>
      <c r="CGD181" s="166"/>
      <c r="CGE181" s="166"/>
      <c r="CGF181" s="166"/>
      <c r="CGG181" s="166"/>
      <c r="CGH181" s="166"/>
      <c r="CGI181" s="166"/>
      <c r="CGJ181" s="166"/>
      <c r="CGK181" s="166"/>
      <c r="CGL181" s="166"/>
      <c r="CGM181" s="166"/>
      <c r="CGN181" s="166"/>
      <c r="CGO181" s="166"/>
      <c r="CGP181" s="166"/>
      <c r="CGQ181" s="166"/>
      <c r="CGR181" s="166"/>
      <c r="CGS181" s="166"/>
      <c r="CGT181" s="166"/>
      <c r="CGU181" s="166"/>
      <c r="CGV181" s="166"/>
      <c r="CGW181" s="166"/>
      <c r="CGX181" s="166"/>
      <c r="CGY181" s="166"/>
      <c r="CGZ181" s="166"/>
      <c r="CHA181" s="166"/>
      <c r="CHB181" s="166"/>
      <c r="CHC181" s="166"/>
      <c r="CHD181" s="166"/>
      <c r="CHE181" s="166"/>
      <c r="CHF181" s="166"/>
      <c r="CHG181" s="166"/>
      <c r="CHH181" s="166"/>
      <c r="CHI181" s="166"/>
      <c r="CHJ181" s="166"/>
      <c r="CHK181" s="166"/>
      <c r="CHL181" s="166"/>
      <c r="CHM181" s="166"/>
      <c r="CHN181" s="166"/>
      <c r="CHO181" s="166"/>
      <c r="CHP181" s="166"/>
      <c r="CHQ181" s="166"/>
      <c r="CHR181" s="166"/>
      <c r="CHS181" s="166"/>
      <c r="CHT181" s="166"/>
      <c r="CHU181" s="166"/>
      <c r="CHV181" s="166"/>
      <c r="CHW181" s="166"/>
      <c r="CHX181" s="166"/>
      <c r="CHY181" s="166"/>
      <c r="CHZ181" s="166"/>
      <c r="CIA181" s="166"/>
      <c r="CIB181" s="166"/>
      <c r="CIC181" s="166"/>
      <c r="CID181" s="166"/>
      <c r="CIE181" s="166"/>
      <c r="CIF181" s="166"/>
      <c r="CIG181" s="166"/>
      <c r="CIH181" s="166"/>
      <c r="CII181" s="166"/>
      <c r="CIJ181" s="166"/>
      <c r="CIK181" s="166"/>
      <c r="CIL181" s="166"/>
      <c r="CIM181" s="166"/>
      <c r="CIN181" s="166"/>
      <c r="CIO181" s="166"/>
      <c r="CIP181" s="166"/>
      <c r="CIQ181" s="166"/>
      <c r="CIR181" s="166"/>
      <c r="CIS181" s="166"/>
      <c r="CIT181" s="166"/>
      <c r="CIU181" s="166"/>
      <c r="CIV181" s="166"/>
      <c r="CIW181" s="166"/>
      <c r="CIX181" s="166"/>
      <c r="CIY181" s="166"/>
      <c r="CIZ181" s="166"/>
      <c r="CJA181" s="166"/>
      <c r="CJB181" s="166"/>
      <c r="CJC181" s="166"/>
      <c r="CJD181" s="166"/>
      <c r="CJE181" s="166"/>
      <c r="CJF181" s="166"/>
      <c r="CJG181" s="166"/>
      <c r="CJH181" s="166"/>
      <c r="CJI181" s="166"/>
      <c r="CJJ181" s="166"/>
      <c r="CJK181" s="166"/>
      <c r="CJL181" s="166"/>
      <c r="CJM181" s="166"/>
      <c r="CJN181" s="166"/>
      <c r="CJO181" s="166"/>
      <c r="CJP181" s="166"/>
      <c r="CJQ181" s="166"/>
      <c r="CJR181" s="166"/>
      <c r="CJS181" s="166"/>
      <c r="CJT181" s="166"/>
      <c r="CJU181" s="166"/>
      <c r="CJV181" s="166"/>
      <c r="CJW181" s="166"/>
      <c r="CJX181" s="166"/>
      <c r="CJY181" s="166"/>
      <c r="CJZ181" s="166"/>
      <c r="CKA181" s="166"/>
      <c r="CKB181" s="166"/>
      <c r="CKC181" s="166"/>
      <c r="CKD181" s="166"/>
      <c r="CKE181" s="166"/>
      <c r="CKF181" s="166"/>
      <c r="CKG181" s="166"/>
      <c r="CKH181" s="166"/>
      <c r="CKI181" s="166"/>
      <c r="CKJ181" s="166"/>
      <c r="CKK181" s="166"/>
      <c r="CKL181" s="166"/>
      <c r="CKM181" s="166"/>
      <c r="CKN181" s="166"/>
      <c r="CKO181" s="166"/>
      <c r="CKP181" s="166"/>
      <c r="CKQ181" s="166"/>
      <c r="CKR181" s="166"/>
      <c r="CKS181" s="166"/>
      <c r="CKT181" s="166"/>
      <c r="CKU181" s="166"/>
      <c r="CKV181" s="166"/>
      <c r="CKW181" s="166"/>
      <c r="CKX181" s="166"/>
      <c r="CKY181" s="166"/>
      <c r="CKZ181" s="166"/>
      <c r="CLA181" s="166"/>
      <c r="CLB181" s="166"/>
      <c r="CLC181" s="166"/>
      <c r="CLD181" s="166"/>
      <c r="CLE181" s="166"/>
      <c r="CLF181" s="166"/>
      <c r="CLG181" s="166"/>
      <c r="CLH181" s="166"/>
      <c r="CLI181" s="166"/>
      <c r="CLJ181" s="166"/>
      <c r="CLK181" s="166"/>
      <c r="CLL181" s="166"/>
      <c r="CLM181" s="166"/>
      <c r="CLN181" s="166"/>
      <c r="CLO181" s="166"/>
      <c r="CLP181" s="166"/>
      <c r="CLQ181" s="166"/>
      <c r="CLR181" s="166"/>
      <c r="CLS181" s="166"/>
      <c r="CLT181" s="166"/>
      <c r="CLU181" s="166"/>
      <c r="CLV181" s="166"/>
      <c r="CLW181" s="166"/>
      <c r="CLX181" s="166"/>
      <c r="CLY181" s="166"/>
      <c r="CLZ181" s="166"/>
      <c r="CMA181" s="166"/>
      <c r="CMB181" s="166"/>
      <c r="CMC181" s="166"/>
      <c r="CMD181" s="166"/>
      <c r="CME181" s="166"/>
      <c r="CMF181" s="166"/>
      <c r="CMG181" s="166"/>
      <c r="CMH181" s="166"/>
      <c r="CMI181" s="166"/>
      <c r="CMJ181" s="166"/>
      <c r="CMK181" s="166"/>
      <c r="CML181" s="166"/>
      <c r="CMM181" s="166"/>
      <c r="CMN181" s="166"/>
      <c r="CMO181" s="166"/>
      <c r="CMP181" s="166"/>
      <c r="CMQ181" s="166"/>
      <c r="CMR181" s="166"/>
      <c r="CMS181" s="166"/>
      <c r="CMT181" s="166"/>
      <c r="CMU181" s="166"/>
      <c r="CMV181" s="166"/>
      <c r="CMW181" s="166"/>
      <c r="CMX181" s="166"/>
      <c r="CMY181" s="166"/>
      <c r="CMZ181" s="166"/>
      <c r="CNA181" s="166"/>
      <c r="CNB181" s="166"/>
      <c r="CNC181" s="166"/>
      <c r="CND181" s="166"/>
      <c r="CNE181" s="166"/>
      <c r="CNF181" s="166"/>
      <c r="CNG181" s="166"/>
      <c r="CNH181" s="166"/>
      <c r="CNI181" s="166"/>
      <c r="CNJ181" s="166"/>
      <c r="CNK181" s="166"/>
      <c r="CNL181" s="166"/>
      <c r="CNM181" s="166"/>
      <c r="CNN181" s="166"/>
      <c r="CNO181" s="166"/>
      <c r="CNP181" s="166"/>
      <c r="CNQ181" s="166"/>
      <c r="CNR181" s="166"/>
      <c r="CNS181" s="166"/>
      <c r="CNT181" s="166"/>
      <c r="CNU181" s="166"/>
      <c r="CNV181" s="166"/>
      <c r="CNW181" s="166"/>
      <c r="CNX181" s="166"/>
      <c r="CNY181" s="166"/>
      <c r="CNZ181" s="166"/>
      <c r="COA181" s="166"/>
      <c r="COB181" s="166"/>
      <c r="COC181" s="166"/>
      <c r="COD181" s="166"/>
      <c r="COE181" s="166"/>
      <c r="COF181" s="166"/>
      <c r="COG181" s="166"/>
      <c r="COH181" s="166"/>
      <c r="COI181" s="166"/>
      <c r="COJ181" s="166"/>
      <c r="COK181" s="166"/>
      <c r="COL181" s="166"/>
      <c r="COM181" s="166"/>
      <c r="CON181" s="166"/>
      <c r="COO181" s="166"/>
      <c r="COP181" s="166"/>
      <c r="COQ181" s="166"/>
      <c r="COR181" s="166"/>
      <c r="COS181" s="166"/>
      <c r="COT181" s="166"/>
      <c r="COU181" s="166"/>
      <c r="COV181" s="166"/>
      <c r="COW181" s="166"/>
      <c r="COX181" s="166"/>
      <c r="COY181" s="166"/>
      <c r="COZ181" s="166"/>
      <c r="CPA181" s="166"/>
      <c r="CPB181" s="166"/>
      <c r="CPC181" s="166"/>
      <c r="CPD181" s="166"/>
      <c r="CPE181" s="166"/>
      <c r="CPF181" s="166"/>
      <c r="CPG181" s="166"/>
      <c r="CPH181" s="166"/>
      <c r="CPI181" s="166"/>
      <c r="CPJ181" s="166"/>
      <c r="CPK181" s="166"/>
      <c r="CPL181" s="166"/>
      <c r="CPM181" s="166"/>
      <c r="CPN181" s="166"/>
      <c r="CPO181" s="166"/>
      <c r="CPP181" s="166"/>
      <c r="CPQ181" s="166"/>
      <c r="CPR181" s="166"/>
      <c r="CPS181" s="166"/>
      <c r="CPT181" s="166"/>
      <c r="CPU181" s="166"/>
      <c r="CPV181" s="166"/>
      <c r="CPW181" s="166"/>
      <c r="CPX181" s="166"/>
      <c r="CPY181" s="166"/>
      <c r="CPZ181" s="166"/>
      <c r="CQA181" s="166"/>
      <c r="CQB181" s="166"/>
      <c r="CQC181" s="166"/>
      <c r="CQD181" s="166"/>
      <c r="CQE181" s="166"/>
      <c r="CQF181" s="166"/>
      <c r="CQG181" s="166"/>
      <c r="CQH181" s="166"/>
      <c r="CQI181" s="166"/>
      <c r="CQJ181" s="166"/>
      <c r="CQK181" s="166"/>
      <c r="CQL181" s="166"/>
      <c r="CQM181" s="166"/>
      <c r="CQN181" s="166"/>
      <c r="CQO181" s="166"/>
      <c r="CQP181" s="166"/>
      <c r="CQQ181" s="166"/>
      <c r="CQR181" s="166"/>
      <c r="CQS181" s="166"/>
      <c r="CQT181" s="166"/>
      <c r="CQU181" s="166"/>
      <c r="CQV181" s="166"/>
      <c r="CQW181" s="166"/>
      <c r="CQX181" s="166"/>
      <c r="CQY181" s="166"/>
      <c r="CQZ181" s="166"/>
      <c r="CRA181" s="166"/>
      <c r="CRB181" s="166"/>
      <c r="CRC181" s="166"/>
      <c r="CRD181" s="166"/>
      <c r="CRE181" s="166"/>
      <c r="CRF181" s="166"/>
      <c r="CRG181" s="166"/>
      <c r="CRH181" s="166"/>
      <c r="CRI181" s="166"/>
      <c r="CRJ181" s="166"/>
      <c r="CRK181" s="166"/>
      <c r="CRL181" s="166"/>
      <c r="CRM181" s="166"/>
      <c r="CRN181" s="166"/>
      <c r="CRO181" s="166"/>
      <c r="CRP181" s="166"/>
      <c r="CRQ181" s="166"/>
      <c r="CRR181" s="166"/>
      <c r="CRS181" s="166"/>
      <c r="CRT181" s="166"/>
      <c r="CRU181" s="166"/>
      <c r="CRV181" s="166"/>
      <c r="CRW181" s="166"/>
      <c r="CRX181" s="166"/>
      <c r="CRY181" s="166"/>
      <c r="CRZ181" s="166"/>
      <c r="CSA181" s="166"/>
      <c r="CSB181" s="166"/>
      <c r="CSC181" s="166"/>
      <c r="CSD181" s="166"/>
      <c r="CSE181" s="166"/>
      <c r="CSF181" s="166"/>
      <c r="CSG181" s="166"/>
      <c r="CSH181" s="166"/>
      <c r="CSI181" s="166"/>
      <c r="CSJ181" s="166"/>
      <c r="CSK181" s="166"/>
      <c r="CSL181" s="166"/>
      <c r="CSM181" s="166"/>
      <c r="CSN181" s="166"/>
      <c r="CSO181" s="166"/>
      <c r="CSP181" s="166"/>
      <c r="CSQ181" s="166"/>
      <c r="CSR181" s="166"/>
      <c r="CSS181" s="166"/>
      <c r="CST181" s="166"/>
      <c r="CSU181" s="166"/>
      <c r="CSV181" s="166"/>
      <c r="CSW181" s="166"/>
      <c r="CSX181" s="166"/>
      <c r="CSY181" s="166"/>
      <c r="CSZ181" s="166"/>
      <c r="CTA181" s="166"/>
      <c r="CTB181" s="166"/>
      <c r="CTC181" s="166"/>
      <c r="CTD181" s="166"/>
      <c r="CTE181" s="166"/>
      <c r="CTF181" s="166"/>
      <c r="CTG181" s="166"/>
      <c r="CTH181" s="166"/>
      <c r="CTI181" s="166"/>
      <c r="CTJ181" s="166"/>
      <c r="CTK181" s="166"/>
      <c r="CTL181" s="166"/>
      <c r="CTM181" s="166"/>
      <c r="CTN181" s="166"/>
      <c r="CTO181" s="166"/>
      <c r="CTP181" s="166"/>
      <c r="CTQ181" s="166"/>
      <c r="CTR181" s="166"/>
      <c r="CTS181" s="166"/>
      <c r="CTT181" s="166"/>
      <c r="CTU181" s="166"/>
      <c r="CTV181" s="166"/>
      <c r="CTW181" s="166"/>
      <c r="CTX181" s="166"/>
      <c r="CTY181" s="166"/>
      <c r="CTZ181" s="166"/>
      <c r="CUA181" s="166"/>
      <c r="CUB181" s="166"/>
      <c r="CUC181" s="166"/>
      <c r="CUD181" s="166"/>
      <c r="CUE181" s="166"/>
      <c r="CUF181" s="166"/>
      <c r="CUG181" s="166"/>
      <c r="CUH181" s="166"/>
      <c r="CUI181" s="166"/>
      <c r="CUJ181" s="166"/>
      <c r="CUK181" s="166"/>
      <c r="CUL181" s="166"/>
      <c r="CUM181" s="166"/>
      <c r="CUN181" s="166"/>
      <c r="CUO181" s="166"/>
      <c r="CUP181" s="166"/>
      <c r="CUQ181" s="166"/>
      <c r="CUR181" s="166"/>
      <c r="CUS181" s="166"/>
      <c r="CUT181" s="166"/>
      <c r="CUU181" s="166"/>
      <c r="CUV181" s="166"/>
      <c r="CUW181" s="166"/>
      <c r="CUX181" s="166"/>
      <c r="CUY181" s="166"/>
      <c r="CUZ181" s="166"/>
      <c r="CVA181" s="166"/>
      <c r="CVB181" s="166"/>
      <c r="CVC181" s="166"/>
      <c r="CVD181" s="166"/>
      <c r="CVE181" s="166"/>
      <c r="CVF181" s="166"/>
      <c r="CVG181" s="166"/>
      <c r="CVH181" s="166"/>
      <c r="CVI181" s="166"/>
      <c r="CVJ181" s="166"/>
      <c r="CVK181" s="166"/>
      <c r="CVL181" s="166"/>
      <c r="CVM181" s="166"/>
      <c r="CVN181" s="166"/>
      <c r="CVO181" s="166"/>
      <c r="CVP181" s="166"/>
      <c r="CVQ181" s="166"/>
      <c r="CVR181" s="166"/>
      <c r="CVS181" s="166"/>
      <c r="CVT181" s="166"/>
      <c r="CVU181" s="166"/>
      <c r="CVV181" s="166"/>
      <c r="CVW181" s="166"/>
      <c r="CVX181" s="166"/>
      <c r="CVY181" s="166"/>
      <c r="CVZ181" s="166"/>
      <c r="CWA181" s="166"/>
      <c r="CWB181" s="166"/>
      <c r="CWC181" s="166"/>
      <c r="CWD181" s="166"/>
      <c r="CWE181" s="166"/>
      <c r="CWF181" s="166"/>
      <c r="CWG181" s="166"/>
      <c r="CWH181" s="166"/>
      <c r="CWI181" s="166"/>
      <c r="CWJ181" s="166"/>
      <c r="CWK181" s="166"/>
      <c r="CWL181" s="166"/>
      <c r="CWM181" s="166"/>
      <c r="CWN181" s="166"/>
      <c r="CWO181" s="166"/>
      <c r="CWP181" s="166"/>
      <c r="CWQ181" s="166"/>
      <c r="CWR181" s="166"/>
      <c r="CWS181" s="166"/>
      <c r="CWT181" s="166"/>
      <c r="CWU181" s="166"/>
      <c r="CWV181" s="166"/>
      <c r="CWW181" s="166"/>
      <c r="CWX181" s="166"/>
      <c r="CWY181" s="166"/>
      <c r="CWZ181" s="166"/>
      <c r="CXA181" s="166"/>
      <c r="CXB181" s="166"/>
      <c r="CXC181" s="166"/>
      <c r="CXD181" s="166"/>
      <c r="CXE181" s="166"/>
      <c r="CXF181" s="166"/>
      <c r="CXG181" s="166"/>
      <c r="CXH181" s="166"/>
      <c r="CXI181" s="166"/>
      <c r="CXJ181" s="166"/>
      <c r="CXK181" s="166"/>
      <c r="CXL181" s="166"/>
      <c r="CXM181" s="166"/>
      <c r="CXN181" s="166"/>
      <c r="CXO181" s="166"/>
      <c r="CXP181" s="166"/>
      <c r="CXQ181" s="166"/>
      <c r="CXR181" s="166"/>
      <c r="CXS181" s="166"/>
      <c r="CXT181" s="166"/>
      <c r="CXU181" s="166"/>
      <c r="CXV181" s="166"/>
      <c r="CXW181" s="166"/>
      <c r="CXX181" s="166"/>
      <c r="CXY181" s="166"/>
      <c r="CXZ181" s="166"/>
      <c r="CYA181" s="166"/>
      <c r="CYB181" s="166"/>
      <c r="CYC181" s="166"/>
      <c r="CYD181" s="166"/>
      <c r="CYE181" s="166"/>
      <c r="CYF181" s="166"/>
      <c r="CYG181" s="166"/>
      <c r="CYH181" s="166"/>
      <c r="CYI181" s="166"/>
      <c r="CYJ181" s="166"/>
      <c r="CYK181" s="166"/>
      <c r="CYL181" s="166"/>
      <c r="CYM181" s="166"/>
      <c r="CYN181" s="166"/>
      <c r="CYO181" s="166"/>
      <c r="CYP181" s="166"/>
      <c r="CYQ181" s="166"/>
      <c r="CYR181" s="166"/>
      <c r="CYS181" s="166"/>
      <c r="CYT181" s="166"/>
      <c r="CYU181" s="166"/>
      <c r="CYV181" s="166"/>
      <c r="CYW181" s="166"/>
      <c r="CYX181" s="166"/>
      <c r="CYY181" s="166"/>
      <c r="CYZ181" s="166"/>
      <c r="CZA181" s="166"/>
      <c r="CZB181" s="166"/>
      <c r="CZC181" s="166"/>
      <c r="CZD181" s="166"/>
      <c r="CZE181" s="166"/>
      <c r="CZF181" s="166"/>
      <c r="CZG181" s="166"/>
      <c r="CZH181" s="166"/>
      <c r="CZI181" s="166"/>
      <c r="CZJ181" s="166"/>
      <c r="CZK181" s="166"/>
      <c r="CZL181" s="166"/>
      <c r="CZM181" s="166"/>
      <c r="CZN181" s="166"/>
      <c r="CZO181" s="166"/>
      <c r="CZP181" s="166"/>
      <c r="CZQ181" s="166"/>
      <c r="CZR181" s="166"/>
      <c r="CZS181" s="166"/>
      <c r="CZT181" s="166"/>
      <c r="CZU181" s="166"/>
      <c r="CZV181" s="166"/>
      <c r="CZW181" s="166"/>
      <c r="CZX181" s="166"/>
      <c r="CZY181" s="166"/>
      <c r="CZZ181" s="166"/>
      <c r="DAA181" s="166"/>
      <c r="DAB181" s="166"/>
      <c r="DAC181" s="166"/>
      <c r="DAD181" s="166"/>
      <c r="DAE181" s="166"/>
      <c r="DAF181" s="166"/>
      <c r="DAG181" s="166"/>
      <c r="DAH181" s="166"/>
      <c r="DAI181" s="166"/>
      <c r="DAJ181" s="166"/>
      <c r="DAK181" s="166"/>
      <c r="DAL181" s="166"/>
      <c r="DAM181" s="166"/>
      <c r="DAN181" s="166"/>
      <c r="DAO181" s="166"/>
      <c r="DAP181" s="166"/>
      <c r="DAQ181" s="166"/>
      <c r="DAR181" s="166"/>
      <c r="DAS181" s="166"/>
      <c r="DAT181" s="166"/>
      <c r="DAU181" s="166"/>
      <c r="DAV181" s="166"/>
      <c r="DAW181" s="166"/>
      <c r="DAX181" s="166"/>
      <c r="DAY181" s="166"/>
      <c r="DAZ181" s="166"/>
      <c r="DBA181" s="166"/>
      <c r="DBB181" s="166"/>
      <c r="DBC181" s="166"/>
      <c r="DBD181" s="166"/>
      <c r="DBE181" s="166"/>
      <c r="DBF181" s="166"/>
      <c r="DBG181" s="166"/>
      <c r="DBH181" s="166"/>
      <c r="DBI181" s="166"/>
      <c r="DBJ181" s="166"/>
      <c r="DBK181" s="166"/>
      <c r="DBL181" s="166"/>
      <c r="DBM181" s="166"/>
      <c r="DBN181" s="166"/>
      <c r="DBO181" s="166"/>
      <c r="DBP181" s="166"/>
      <c r="DBQ181" s="166"/>
      <c r="DBR181" s="166"/>
      <c r="DBS181" s="166"/>
      <c r="DBT181" s="166"/>
      <c r="DBU181" s="166"/>
      <c r="DBV181" s="166"/>
      <c r="DBW181" s="166"/>
      <c r="DBX181" s="166"/>
      <c r="DBY181" s="166"/>
      <c r="DBZ181" s="166"/>
      <c r="DCA181" s="166"/>
      <c r="DCB181" s="166"/>
      <c r="DCC181" s="166"/>
      <c r="DCD181" s="166"/>
      <c r="DCE181" s="166"/>
      <c r="DCF181" s="166"/>
      <c r="DCG181" s="166"/>
      <c r="DCH181" s="166"/>
      <c r="DCI181" s="166"/>
      <c r="DCJ181" s="166"/>
      <c r="DCK181" s="166"/>
      <c r="DCL181" s="166"/>
      <c r="DCM181" s="166"/>
      <c r="DCN181" s="166"/>
      <c r="DCO181" s="166"/>
      <c r="DCP181" s="166"/>
      <c r="DCQ181" s="166"/>
      <c r="DCR181" s="166"/>
      <c r="DCS181" s="166"/>
      <c r="DCT181" s="166"/>
      <c r="DCU181" s="166"/>
      <c r="DCV181" s="166"/>
      <c r="DCW181" s="166"/>
      <c r="DCX181" s="166"/>
      <c r="DCY181" s="166"/>
      <c r="DCZ181" s="166"/>
      <c r="DDA181" s="166"/>
      <c r="DDB181" s="166"/>
      <c r="DDC181" s="166"/>
      <c r="DDD181" s="166"/>
      <c r="DDE181" s="166"/>
      <c r="DDF181" s="166"/>
      <c r="DDG181" s="166"/>
      <c r="DDH181" s="166"/>
      <c r="DDI181" s="166"/>
      <c r="DDJ181" s="166"/>
      <c r="DDK181" s="166"/>
      <c r="DDL181" s="166"/>
      <c r="DDM181" s="166"/>
      <c r="DDN181" s="166"/>
      <c r="DDO181" s="166"/>
      <c r="DDP181" s="166"/>
      <c r="DDQ181" s="166"/>
      <c r="DDR181" s="166"/>
      <c r="DDS181" s="166"/>
      <c r="DDT181" s="166"/>
      <c r="DDU181" s="166"/>
      <c r="DDV181" s="166"/>
      <c r="DDW181" s="166"/>
      <c r="DDX181" s="166"/>
      <c r="DDY181" s="166"/>
      <c r="DDZ181" s="166"/>
      <c r="DEA181" s="166"/>
      <c r="DEB181" s="166"/>
      <c r="DEC181" s="166"/>
      <c r="DED181" s="166"/>
      <c r="DEE181" s="166"/>
      <c r="DEF181" s="166"/>
      <c r="DEG181" s="166"/>
      <c r="DEH181" s="166"/>
      <c r="DEI181" s="166"/>
      <c r="DEJ181" s="166"/>
      <c r="DEK181" s="166"/>
      <c r="DEL181" s="166"/>
      <c r="DEM181" s="166"/>
      <c r="DEN181" s="166"/>
      <c r="DEO181" s="166"/>
      <c r="DEP181" s="166"/>
      <c r="DEQ181" s="166"/>
      <c r="DER181" s="166"/>
      <c r="DES181" s="166"/>
      <c r="DET181" s="166"/>
      <c r="DEU181" s="166"/>
      <c r="DEV181" s="166"/>
      <c r="DEW181" s="166"/>
      <c r="DEX181" s="166"/>
      <c r="DEY181" s="166"/>
      <c r="DEZ181" s="166"/>
      <c r="DFA181" s="166"/>
      <c r="DFB181" s="166"/>
      <c r="DFC181" s="166"/>
      <c r="DFD181" s="166"/>
      <c r="DFE181" s="166"/>
      <c r="DFF181" s="166"/>
      <c r="DFG181" s="166"/>
      <c r="DFH181" s="166"/>
      <c r="DFI181" s="166"/>
      <c r="DFJ181" s="166"/>
      <c r="DFK181" s="166"/>
      <c r="DFL181" s="166"/>
      <c r="DFM181" s="166"/>
      <c r="DFN181" s="166"/>
      <c r="DFO181" s="166"/>
      <c r="DFP181" s="166"/>
      <c r="DFQ181" s="166"/>
      <c r="DFR181" s="166"/>
      <c r="DFS181" s="166"/>
      <c r="DFT181" s="166"/>
      <c r="DFU181" s="166"/>
      <c r="DFV181" s="166"/>
      <c r="DFW181" s="166"/>
      <c r="DFX181" s="166"/>
      <c r="DFY181" s="166"/>
      <c r="DFZ181" s="166"/>
      <c r="DGA181" s="166"/>
      <c r="DGB181" s="166"/>
      <c r="DGC181" s="166"/>
      <c r="DGD181" s="166"/>
      <c r="DGE181" s="166"/>
      <c r="DGF181" s="166"/>
      <c r="DGG181" s="166"/>
      <c r="DGH181" s="166"/>
      <c r="DGI181" s="166"/>
      <c r="DGJ181" s="166"/>
      <c r="DGK181" s="166"/>
      <c r="DGL181" s="166"/>
      <c r="DGM181" s="166"/>
      <c r="DGN181" s="166"/>
      <c r="DGO181" s="166"/>
      <c r="DGP181" s="166"/>
      <c r="DGQ181" s="166"/>
      <c r="DGR181" s="166"/>
      <c r="DGS181" s="166"/>
      <c r="DGT181" s="166"/>
      <c r="DGU181" s="166"/>
      <c r="DGV181" s="166"/>
      <c r="DGW181" s="166"/>
      <c r="DGX181" s="166"/>
      <c r="DGY181" s="166"/>
      <c r="DGZ181" s="166"/>
      <c r="DHA181" s="166"/>
      <c r="DHB181" s="166"/>
      <c r="DHC181" s="166"/>
      <c r="DHD181" s="166"/>
      <c r="DHE181" s="166"/>
      <c r="DHF181" s="166"/>
      <c r="DHG181" s="166"/>
      <c r="DHH181" s="166"/>
      <c r="DHI181" s="166"/>
      <c r="DHJ181" s="166"/>
      <c r="DHK181" s="166"/>
      <c r="DHL181" s="166"/>
      <c r="DHM181" s="166"/>
      <c r="DHN181" s="166"/>
      <c r="DHO181" s="166"/>
      <c r="DHP181" s="166"/>
      <c r="DHQ181" s="166"/>
      <c r="DHR181" s="166"/>
      <c r="DHS181" s="166"/>
      <c r="DHT181" s="166"/>
      <c r="DHU181" s="166"/>
      <c r="DHV181" s="166"/>
      <c r="DHW181" s="166"/>
      <c r="DHX181" s="166"/>
      <c r="DHY181" s="166"/>
      <c r="DHZ181" s="166"/>
      <c r="DIA181" s="166"/>
      <c r="DIB181" s="166"/>
      <c r="DIC181" s="166"/>
      <c r="DID181" s="166"/>
      <c r="DIE181" s="166"/>
      <c r="DIF181" s="166"/>
      <c r="DIG181" s="166"/>
      <c r="DIH181" s="166"/>
      <c r="DII181" s="166"/>
      <c r="DIJ181" s="166"/>
      <c r="DIK181" s="166"/>
      <c r="DIL181" s="166"/>
      <c r="DIM181" s="166"/>
      <c r="DIN181" s="166"/>
      <c r="DIO181" s="166"/>
      <c r="DIP181" s="166"/>
      <c r="DIQ181" s="166"/>
      <c r="DIR181" s="166"/>
      <c r="DIS181" s="166"/>
      <c r="DIT181" s="166"/>
      <c r="DIU181" s="166"/>
      <c r="DIV181" s="166"/>
      <c r="DIW181" s="166"/>
      <c r="DIX181" s="166"/>
      <c r="DIY181" s="166"/>
      <c r="DIZ181" s="166"/>
      <c r="DJA181" s="166"/>
      <c r="DJB181" s="166"/>
      <c r="DJC181" s="166"/>
      <c r="DJD181" s="166"/>
      <c r="DJE181" s="166"/>
      <c r="DJF181" s="166"/>
      <c r="DJG181" s="166"/>
      <c r="DJH181" s="166"/>
      <c r="DJI181" s="166"/>
      <c r="DJJ181" s="166"/>
      <c r="DJK181" s="166"/>
      <c r="DJL181" s="166"/>
      <c r="DJM181" s="166"/>
      <c r="DJN181" s="166"/>
      <c r="DJO181" s="166"/>
      <c r="DJP181" s="166"/>
      <c r="DJQ181" s="166"/>
      <c r="DJR181" s="166"/>
      <c r="DJS181" s="166"/>
      <c r="DJT181" s="166"/>
      <c r="DJU181" s="166"/>
      <c r="DJV181" s="166"/>
      <c r="DJW181" s="166"/>
      <c r="DJX181" s="166"/>
      <c r="DJY181" s="166"/>
      <c r="DJZ181" s="166"/>
      <c r="DKA181" s="166"/>
      <c r="DKB181" s="166"/>
      <c r="DKC181" s="166"/>
      <c r="DKD181" s="166"/>
      <c r="DKE181" s="166"/>
      <c r="DKF181" s="166"/>
      <c r="DKG181" s="166"/>
      <c r="DKH181" s="166"/>
      <c r="DKI181" s="166"/>
      <c r="DKJ181" s="166"/>
      <c r="DKK181" s="166"/>
      <c r="DKL181" s="166"/>
      <c r="DKM181" s="166"/>
      <c r="DKN181" s="166"/>
      <c r="DKO181" s="166"/>
      <c r="DKP181" s="166"/>
      <c r="DKQ181" s="166"/>
      <c r="DKR181" s="166"/>
      <c r="DKS181" s="166"/>
      <c r="DKT181" s="166"/>
      <c r="DKU181" s="166"/>
      <c r="DKV181" s="166"/>
      <c r="DKW181" s="166"/>
      <c r="DKX181" s="166"/>
      <c r="DKY181" s="166"/>
      <c r="DKZ181" s="166"/>
      <c r="DLA181" s="166"/>
      <c r="DLB181" s="166"/>
      <c r="DLC181" s="166"/>
      <c r="DLD181" s="166"/>
      <c r="DLE181" s="166"/>
      <c r="DLF181" s="166"/>
      <c r="DLG181" s="166"/>
      <c r="DLH181" s="166"/>
      <c r="DLI181" s="166"/>
      <c r="DLJ181" s="166"/>
      <c r="DLK181" s="166"/>
      <c r="DLL181" s="166"/>
      <c r="DLM181" s="166"/>
      <c r="DLN181" s="166"/>
      <c r="DLO181" s="166"/>
      <c r="DLP181" s="166"/>
      <c r="DLQ181" s="166"/>
      <c r="DLR181" s="166"/>
      <c r="DLS181" s="166"/>
      <c r="DLT181" s="166"/>
      <c r="DLU181" s="166"/>
      <c r="DLV181" s="166"/>
      <c r="DLW181" s="166"/>
      <c r="DLX181" s="166"/>
      <c r="DLY181" s="166"/>
      <c r="DLZ181" s="166"/>
      <c r="DMA181" s="166"/>
      <c r="DMB181" s="166"/>
      <c r="DMC181" s="166"/>
      <c r="DMD181" s="166"/>
      <c r="DME181" s="166"/>
      <c r="DMF181" s="166"/>
      <c r="DMG181" s="166"/>
      <c r="DMH181" s="166"/>
      <c r="DMI181" s="166"/>
      <c r="DMJ181" s="166"/>
      <c r="DMK181" s="166"/>
      <c r="DML181" s="166"/>
      <c r="DMM181" s="166"/>
      <c r="DMN181" s="166"/>
      <c r="DMO181" s="166"/>
      <c r="DMP181" s="166"/>
      <c r="DMQ181" s="166"/>
      <c r="DMR181" s="166"/>
      <c r="DMS181" s="166"/>
      <c r="DMT181" s="166"/>
      <c r="DMU181" s="166"/>
      <c r="DMV181" s="166"/>
      <c r="DMW181" s="166"/>
      <c r="DMX181" s="166"/>
      <c r="DMY181" s="166"/>
      <c r="DMZ181" s="166"/>
      <c r="DNA181" s="166"/>
      <c r="DNB181" s="166"/>
      <c r="DNC181" s="166"/>
      <c r="DND181" s="166"/>
      <c r="DNE181" s="166"/>
      <c r="DNF181" s="166"/>
      <c r="DNG181" s="166"/>
      <c r="DNH181" s="166"/>
      <c r="DNI181" s="166"/>
      <c r="DNJ181" s="166"/>
      <c r="DNK181" s="166"/>
      <c r="DNL181" s="166"/>
      <c r="DNM181" s="166"/>
      <c r="DNN181" s="166"/>
      <c r="DNO181" s="166"/>
      <c r="DNP181" s="166"/>
      <c r="DNQ181" s="166"/>
      <c r="DNR181" s="166"/>
      <c r="DNS181" s="166"/>
      <c r="DNT181" s="166"/>
      <c r="DNU181" s="166"/>
      <c r="DNV181" s="166"/>
      <c r="DNW181" s="166"/>
      <c r="DNX181" s="166"/>
      <c r="DNY181" s="166"/>
      <c r="DNZ181" s="166"/>
      <c r="DOA181" s="166"/>
      <c r="DOB181" s="166"/>
      <c r="DOC181" s="166"/>
      <c r="DOD181" s="166"/>
      <c r="DOE181" s="166"/>
      <c r="DOF181" s="166"/>
      <c r="DOG181" s="166"/>
      <c r="DOH181" s="166"/>
      <c r="DOI181" s="166"/>
      <c r="DOJ181" s="166"/>
      <c r="DOK181" s="166"/>
      <c r="DOL181" s="166"/>
      <c r="DOM181" s="166"/>
      <c r="DON181" s="166"/>
      <c r="DOO181" s="166"/>
      <c r="DOP181" s="166"/>
      <c r="DOQ181" s="166"/>
      <c r="DOR181" s="166"/>
      <c r="DOS181" s="166"/>
      <c r="DOT181" s="166"/>
      <c r="DOU181" s="166"/>
      <c r="DOV181" s="166"/>
      <c r="DOW181" s="166"/>
      <c r="DOX181" s="166"/>
      <c r="DOY181" s="166"/>
      <c r="DOZ181" s="166"/>
      <c r="DPA181" s="166"/>
      <c r="DPB181" s="166"/>
      <c r="DPC181" s="166"/>
      <c r="DPD181" s="166"/>
      <c r="DPE181" s="166"/>
      <c r="DPF181" s="166"/>
      <c r="DPG181" s="166"/>
    </row>
    <row r="182" spans="1:3127" s="167" customFormat="1" ht="24.75">
      <c r="A182" s="184" t="s">
        <v>2358</v>
      </c>
      <c r="B182" s="185" t="s">
        <v>2042</v>
      </c>
      <c r="C182" s="184" t="s">
        <v>2033</v>
      </c>
      <c r="D182" s="186" t="s">
        <v>344</v>
      </c>
      <c r="E182" s="186" t="s">
        <v>2359</v>
      </c>
      <c r="F182" s="184" t="s">
        <v>1237</v>
      </c>
      <c r="G182" s="184" t="s">
        <v>25</v>
      </c>
      <c r="H182" s="184" t="s">
        <v>1972</v>
      </c>
      <c r="I182" s="184" t="s">
        <v>1005</v>
      </c>
      <c r="J182" s="184" t="s">
        <v>18</v>
      </c>
      <c r="K182" s="184" t="s">
        <v>53</v>
      </c>
      <c r="L182" s="180" t="s">
        <v>1432</v>
      </c>
      <c r="M182" s="184" t="s">
        <v>2044</v>
      </c>
      <c r="N182" s="187">
        <v>59</v>
      </c>
      <c r="O182" s="187">
        <v>59</v>
      </c>
      <c r="P182" s="180" t="s">
        <v>1432</v>
      </c>
      <c r="Q182" s="188">
        <v>4.916666666666667</v>
      </c>
      <c r="R182" s="189" t="s">
        <v>2360</v>
      </c>
      <c r="S182" s="184" t="s">
        <v>2221</v>
      </c>
      <c r="T182" s="184"/>
      <c r="U182" s="5"/>
      <c r="V182" s="5"/>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s="166"/>
      <c r="APW182" s="166"/>
      <c r="APX182" s="166"/>
      <c r="APY182" s="166"/>
      <c r="APZ182" s="166"/>
      <c r="AQA182" s="166"/>
      <c r="AQB182" s="166"/>
      <c r="AQC182" s="166"/>
      <c r="AQD182" s="166"/>
      <c r="AQE182" s="166"/>
      <c r="AQF182" s="166"/>
      <c r="AQG182" s="166"/>
      <c r="AQH182" s="166"/>
      <c r="AQI182" s="166"/>
      <c r="AQJ182" s="166"/>
      <c r="AQK182" s="166"/>
      <c r="AQL182" s="166"/>
      <c r="AQM182" s="166"/>
      <c r="AQN182" s="166"/>
      <c r="AQO182" s="166"/>
      <c r="AQP182" s="166"/>
      <c r="AQQ182" s="166"/>
      <c r="AQR182" s="166"/>
      <c r="AQS182" s="166"/>
      <c r="AQT182" s="166"/>
      <c r="AQU182" s="166"/>
      <c r="AQV182" s="166"/>
      <c r="AQW182" s="166"/>
      <c r="AQX182" s="166"/>
      <c r="AQY182" s="166"/>
      <c r="AQZ182" s="166"/>
      <c r="ARA182" s="166"/>
      <c r="ARB182" s="166"/>
      <c r="ARC182" s="166"/>
      <c r="ARD182" s="166"/>
      <c r="ARE182" s="166"/>
      <c r="ARF182" s="166"/>
      <c r="ARG182" s="166"/>
      <c r="ARH182" s="166"/>
      <c r="ARI182" s="166"/>
      <c r="ARJ182" s="166"/>
      <c r="ARK182" s="166"/>
      <c r="ARL182" s="166"/>
      <c r="ARM182" s="166"/>
      <c r="ARN182" s="166"/>
      <c r="ARO182" s="166"/>
      <c r="ARP182" s="166"/>
      <c r="ARQ182" s="166"/>
      <c r="ARR182" s="166"/>
      <c r="ARS182" s="166"/>
      <c r="ART182" s="166"/>
      <c r="ARU182" s="166"/>
      <c r="ARV182" s="166"/>
      <c r="ARW182" s="166"/>
      <c r="ARX182" s="166"/>
      <c r="ARY182" s="166"/>
      <c r="ARZ182" s="166"/>
      <c r="ASA182" s="166"/>
      <c r="ASB182" s="166"/>
      <c r="ASC182" s="166"/>
      <c r="ASD182" s="166"/>
      <c r="ASE182" s="166"/>
      <c r="ASF182" s="166"/>
      <c r="ASG182" s="166"/>
      <c r="ASH182" s="166"/>
      <c r="ASI182" s="166"/>
      <c r="ASJ182" s="166"/>
      <c r="ASK182" s="166"/>
      <c r="ASL182" s="166"/>
      <c r="ASM182" s="166"/>
      <c r="ASN182" s="166"/>
      <c r="ASO182" s="166"/>
      <c r="ASP182" s="166"/>
      <c r="ASQ182" s="166"/>
      <c r="ASR182" s="166"/>
      <c r="ASS182" s="166"/>
      <c r="AST182" s="166"/>
      <c r="ASU182" s="166"/>
      <c r="ASV182" s="166"/>
      <c r="ASW182" s="166"/>
      <c r="ASX182" s="166"/>
      <c r="ASY182" s="166"/>
      <c r="ASZ182" s="166"/>
      <c r="ATA182" s="166"/>
      <c r="ATB182" s="166"/>
      <c r="ATC182" s="166"/>
      <c r="ATD182" s="166"/>
      <c r="ATE182" s="166"/>
      <c r="ATF182" s="166"/>
      <c r="ATG182" s="166"/>
      <c r="ATH182" s="166"/>
      <c r="ATI182" s="166"/>
      <c r="ATJ182" s="166"/>
      <c r="ATK182" s="166"/>
      <c r="ATL182" s="166"/>
      <c r="ATM182" s="166"/>
      <c r="ATN182" s="166"/>
      <c r="ATO182" s="166"/>
      <c r="ATP182" s="166"/>
      <c r="ATQ182" s="166"/>
      <c r="ATR182" s="166"/>
      <c r="ATS182" s="166"/>
      <c r="ATT182" s="166"/>
      <c r="ATU182" s="166"/>
      <c r="ATV182" s="166"/>
      <c r="ATW182" s="166"/>
      <c r="ATX182" s="166"/>
      <c r="ATY182" s="166"/>
      <c r="ATZ182" s="166"/>
      <c r="AUA182" s="166"/>
      <c r="AUB182" s="166"/>
      <c r="AUC182" s="166"/>
      <c r="AUD182" s="166"/>
      <c r="AUE182" s="166"/>
      <c r="AUF182" s="166"/>
      <c r="AUG182" s="166"/>
      <c r="AUH182" s="166"/>
      <c r="AUI182" s="166"/>
      <c r="AUJ182" s="166"/>
      <c r="AUK182" s="166"/>
      <c r="AUL182" s="166"/>
      <c r="AUM182" s="166"/>
      <c r="AUN182" s="166"/>
      <c r="AUO182" s="166"/>
      <c r="AUP182" s="166"/>
      <c r="AUQ182" s="166"/>
      <c r="AUR182" s="166"/>
      <c r="AUS182" s="166"/>
      <c r="AUT182" s="166"/>
      <c r="AUU182" s="166"/>
      <c r="AUV182" s="166"/>
      <c r="AUW182" s="166"/>
      <c r="AUX182" s="166"/>
      <c r="AUY182" s="166"/>
      <c r="AUZ182" s="166"/>
      <c r="AVA182" s="166"/>
      <c r="AVB182" s="166"/>
      <c r="AVC182" s="166"/>
      <c r="AVD182" s="166"/>
      <c r="AVE182" s="166"/>
      <c r="AVF182" s="166"/>
      <c r="AVG182" s="166"/>
      <c r="AVH182" s="166"/>
      <c r="AVI182" s="166"/>
      <c r="AVJ182" s="166"/>
      <c r="AVK182" s="166"/>
      <c r="AVL182" s="166"/>
      <c r="AVM182" s="166"/>
      <c r="AVN182" s="166"/>
      <c r="AVO182" s="166"/>
      <c r="AVP182" s="166"/>
      <c r="AVQ182" s="166"/>
      <c r="AVR182" s="166"/>
      <c r="AVS182" s="166"/>
      <c r="AVT182" s="166"/>
      <c r="AVU182" s="166"/>
      <c r="AVV182" s="166"/>
      <c r="AVW182" s="166"/>
      <c r="AVX182" s="166"/>
      <c r="AVY182" s="166"/>
      <c r="AVZ182" s="166"/>
      <c r="AWA182" s="166"/>
      <c r="AWB182" s="166"/>
      <c r="AWC182" s="166"/>
      <c r="AWD182" s="166"/>
      <c r="AWE182" s="166"/>
      <c r="AWF182" s="166"/>
      <c r="AWG182" s="166"/>
      <c r="AWH182" s="166"/>
      <c r="AWI182" s="166"/>
      <c r="AWJ182" s="166"/>
      <c r="AWK182" s="166"/>
      <c r="AWL182" s="166"/>
      <c r="AWM182" s="166"/>
      <c r="AWN182" s="166"/>
      <c r="AWO182" s="166"/>
      <c r="AWP182" s="166"/>
      <c r="AWQ182" s="166"/>
      <c r="AWR182" s="166"/>
      <c r="AWS182" s="166"/>
      <c r="AWT182" s="166"/>
      <c r="AWU182" s="166"/>
      <c r="AWV182" s="166"/>
      <c r="AWW182" s="166"/>
      <c r="AWX182" s="166"/>
      <c r="AWY182" s="166"/>
      <c r="AWZ182" s="166"/>
      <c r="AXA182" s="166"/>
      <c r="AXB182" s="166"/>
      <c r="AXC182" s="166"/>
      <c r="AXD182" s="166"/>
      <c r="AXE182" s="166"/>
      <c r="AXF182" s="166"/>
      <c r="AXG182" s="166"/>
      <c r="AXH182" s="166"/>
      <c r="AXI182" s="166"/>
      <c r="AXJ182" s="166"/>
      <c r="AXK182" s="166"/>
      <c r="AXL182" s="166"/>
      <c r="AXM182" s="166"/>
      <c r="AXN182" s="166"/>
      <c r="AXO182" s="166"/>
      <c r="AXP182" s="166"/>
      <c r="AXQ182" s="166"/>
      <c r="AXR182" s="166"/>
      <c r="AXS182" s="166"/>
      <c r="AXT182" s="166"/>
      <c r="AXU182" s="166"/>
      <c r="AXV182" s="166"/>
      <c r="AXW182" s="166"/>
      <c r="AXX182" s="166"/>
      <c r="AXY182" s="166"/>
      <c r="AXZ182" s="166"/>
      <c r="AYA182" s="166"/>
      <c r="AYB182" s="166"/>
      <c r="AYC182" s="166"/>
      <c r="AYD182" s="166"/>
      <c r="AYE182" s="166"/>
      <c r="AYF182" s="166"/>
      <c r="AYG182" s="166"/>
      <c r="AYH182" s="166"/>
      <c r="AYI182" s="166"/>
      <c r="AYJ182" s="166"/>
      <c r="AYK182" s="166"/>
      <c r="AYL182" s="166"/>
      <c r="AYM182" s="166"/>
      <c r="AYN182" s="166"/>
      <c r="AYO182" s="166"/>
      <c r="AYP182" s="166"/>
      <c r="AYQ182" s="166"/>
      <c r="AYR182" s="166"/>
      <c r="AYS182" s="166"/>
      <c r="AYT182" s="166"/>
      <c r="AYU182" s="166"/>
      <c r="AYV182" s="166"/>
      <c r="AYW182" s="166"/>
      <c r="AYX182" s="166"/>
      <c r="AYY182" s="166"/>
      <c r="AYZ182" s="166"/>
      <c r="AZA182" s="166"/>
      <c r="AZB182" s="166"/>
      <c r="AZC182" s="166"/>
      <c r="AZD182" s="166"/>
      <c r="AZE182" s="166"/>
      <c r="AZF182" s="166"/>
      <c r="AZG182" s="166"/>
      <c r="AZH182" s="166"/>
      <c r="AZI182" s="166"/>
      <c r="AZJ182" s="166"/>
      <c r="AZK182" s="166"/>
      <c r="AZL182" s="166"/>
      <c r="AZM182" s="166"/>
      <c r="AZN182" s="166"/>
      <c r="AZO182" s="166"/>
      <c r="AZP182" s="166"/>
      <c r="AZQ182" s="166"/>
      <c r="AZR182" s="166"/>
      <c r="AZS182" s="166"/>
      <c r="AZT182" s="166"/>
      <c r="AZU182" s="166"/>
      <c r="AZV182" s="166"/>
      <c r="AZW182" s="166"/>
      <c r="AZX182" s="166"/>
      <c r="AZY182" s="166"/>
      <c r="AZZ182" s="166"/>
      <c r="BAA182" s="166"/>
      <c r="BAB182" s="166"/>
      <c r="BAC182" s="166"/>
      <c r="BAD182" s="166"/>
      <c r="BAE182" s="166"/>
      <c r="BAF182" s="166"/>
      <c r="BAG182" s="166"/>
      <c r="BAH182" s="166"/>
      <c r="BAI182" s="166"/>
      <c r="BAJ182" s="166"/>
      <c r="BAK182" s="166"/>
      <c r="BAL182" s="166"/>
      <c r="BAM182" s="166"/>
      <c r="BAN182" s="166"/>
      <c r="BAO182" s="166"/>
      <c r="BAP182" s="166"/>
      <c r="BAQ182" s="166"/>
      <c r="BAR182" s="166"/>
      <c r="BAS182" s="166"/>
      <c r="BAT182" s="166"/>
      <c r="BAU182" s="166"/>
      <c r="BAV182" s="166"/>
      <c r="BAW182" s="166"/>
      <c r="BAX182" s="166"/>
      <c r="BAY182" s="166"/>
      <c r="BAZ182" s="166"/>
      <c r="BBA182" s="166"/>
      <c r="BBB182" s="166"/>
      <c r="BBC182" s="166"/>
      <c r="BBD182" s="166"/>
      <c r="BBE182" s="166"/>
      <c r="BBF182" s="166"/>
      <c r="BBG182" s="166"/>
      <c r="BBH182" s="166"/>
      <c r="BBI182" s="166"/>
      <c r="BBJ182" s="166"/>
      <c r="BBK182" s="166"/>
      <c r="BBL182" s="166"/>
      <c r="BBM182" s="166"/>
      <c r="BBN182" s="166"/>
      <c r="BBO182" s="166"/>
      <c r="BBP182" s="166"/>
      <c r="BBQ182" s="166"/>
      <c r="BBR182" s="166"/>
      <c r="BBS182" s="166"/>
      <c r="BBT182" s="166"/>
      <c r="BBU182" s="166"/>
      <c r="BBV182" s="166"/>
      <c r="BBW182" s="166"/>
      <c r="BBX182" s="166"/>
      <c r="BBY182" s="166"/>
      <c r="BBZ182" s="166"/>
      <c r="BCA182" s="166"/>
      <c r="BCB182" s="166"/>
      <c r="BCC182" s="166"/>
      <c r="BCD182" s="166"/>
      <c r="BCE182" s="166"/>
      <c r="BCF182" s="166"/>
      <c r="BCG182" s="166"/>
      <c r="BCH182" s="166"/>
      <c r="BCI182" s="166"/>
      <c r="BCJ182" s="166"/>
      <c r="BCK182" s="166"/>
      <c r="BCL182" s="166"/>
      <c r="BCM182" s="166"/>
      <c r="BCN182" s="166"/>
      <c r="BCO182" s="166"/>
      <c r="BCP182" s="166"/>
      <c r="BCQ182" s="166"/>
      <c r="BCR182" s="166"/>
      <c r="BCS182" s="166"/>
      <c r="BCT182" s="166"/>
      <c r="BCU182" s="166"/>
      <c r="BCV182" s="166"/>
      <c r="BCW182" s="166"/>
      <c r="BCX182" s="166"/>
      <c r="BCY182" s="166"/>
      <c r="BCZ182" s="166"/>
      <c r="BDA182" s="166"/>
      <c r="BDB182" s="166"/>
      <c r="BDC182" s="166"/>
      <c r="BDD182" s="166"/>
      <c r="BDE182" s="166"/>
      <c r="BDF182" s="166"/>
      <c r="BDG182" s="166"/>
      <c r="BDH182" s="166"/>
      <c r="BDI182" s="166"/>
      <c r="BDJ182" s="166"/>
      <c r="BDK182" s="166"/>
      <c r="BDL182" s="166"/>
      <c r="BDM182" s="166"/>
      <c r="BDN182" s="166"/>
      <c r="BDO182" s="166"/>
      <c r="BDP182" s="166"/>
      <c r="BDQ182" s="166"/>
      <c r="BDR182" s="166"/>
      <c r="BDS182" s="166"/>
      <c r="BDT182" s="166"/>
      <c r="BDU182" s="166"/>
      <c r="BDV182" s="166"/>
      <c r="BDW182" s="166"/>
      <c r="BDX182" s="166"/>
      <c r="BDY182" s="166"/>
      <c r="BDZ182" s="166"/>
      <c r="BEA182" s="166"/>
      <c r="BEB182" s="166"/>
      <c r="BEC182" s="166"/>
      <c r="BED182" s="166"/>
      <c r="BEE182" s="166"/>
      <c r="BEF182" s="166"/>
      <c r="BEG182" s="166"/>
      <c r="BEH182" s="166"/>
      <c r="BEI182" s="166"/>
      <c r="BEJ182" s="166"/>
      <c r="BEK182" s="166"/>
      <c r="BEL182" s="166"/>
      <c r="BEM182" s="166"/>
      <c r="BEN182" s="166"/>
      <c r="BEO182" s="166"/>
      <c r="BEP182" s="166"/>
      <c r="BEQ182" s="166"/>
      <c r="BER182" s="166"/>
      <c r="BES182" s="166"/>
      <c r="BET182" s="166"/>
      <c r="BEU182" s="166"/>
      <c r="BEV182" s="166"/>
      <c r="BEW182" s="166"/>
      <c r="BEX182" s="166"/>
      <c r="BEY182" s="166"/>
      <c r="BEZ182" s="166"/>
      <c r="BFA182" s="166"/>
      <c r="BFB182" s="166"/>
      <c r="BFC182" s="166"/>
      <c r="BFD182" s="166"/>
      <c r="BFE182" s="166"/>
      <c r="BFF182" s="166"/>
      <c r="BFG182" s="166"/>
      <c r="BFH182" s="166"/>
      <c r="BFI182" s="166"/>
      <c r="BFJ182" s="166"/>
      <c r="BFK182" s="166"/>
      <c r="BFL182" s="166"/>
      <c r="BFM182" s="166"/>
      <c r="BFN182" s="166"/>
      <c r="BFO182" s="166"/>
      <c r="BFP182" s="166"/>
      <c r="BFQ182" s="166"/>
      <c r="BFR182" s="166"/>
      <c r="BFS182" s="166"/>
      <c r="BFT182" s="166"/>
      <c r="BFU182" s="166"/>
      <c r="BFV182" s="166"/>
      <c r="BFW182" s="166"/>
      <c r="BFX182" s="166"/>
      <c r="BFY182" s="166"/>
      <c r="BFZ182" s="166"/>
      <c r="BGA182" s="166"/>
      <c r="BGB182" s="166"/>
      <c r="BGC182" s="166"/>
      <c r="BGD182" s="166"/>
      <c r="BGE182" s="166"/>
      <c r="BGF182" s="166"/>
      <c r="BGG182" s="166"/>
      <c r="BGH182" s="166"/>
      <c r="BGI182" s="166"/>
      <c r="BGJ182" s="166"/>
      <c r="BGK182" s="166"/>
      <c r="BGL182" s="166"/>
      <c r="BGM182" s="166"/>
      <c r="BGN182" s="166"/>
      <c r="BGO182" s="166"/>
      <c r="BGP182" s="166"/>
      <c r="BGQ182" s="166"/>
      <c r="BGR182" s="166"/>
      <c r="BGS182" s="166"/>
      <c r="BGT182" s="166"/>
      <c r="BGU182" s="166"/>
      <c r="BGV182" s="166"/>
      <c r="BGW182" s="166"/>
      <c r="BGX182" s="166"/>
      <c r="BGY182" s="166"/>
      <c r="BGZ182" s="166"/>
      <c r="BHA182" s="166"/>
      <c r="BHB182" s="166"/>
      <c r="BHC182" s="166"/>
      <c r="BHD182" s="166"/>
      <c r="BHE182" s="166"/>
      <c r="BHF182" s="166"/>
      <c r="BHG182" s="166"/>
      <c r="BHH182" s="166"/>
      <c r="BHI182" s="166"/>
      <c r="BHJ182" s="166"/>
      <c r="BHK182" s="166"/>
      <c r="BHL182" s="166"/>
      <c r="BHM182" s="166"/>
      <c r="BHN182" s="166"/>
      <c r="BHO182" s="166"/>
      <c r="BHP182" s="166"/>
      <c r="BHQ182" s="166"/>
      <c r="BHR182" s="166"/>
      <c r="BHS182" s="166"/>
      <c r="BHT182" s="166"/>
      <c r="BHU182" s="166"/>
      <c r="BHV182" s="166"/>
      <c r="BHW182" s="166"/>
      <c r="BHX182" s="166"/>
      <c r="BHY182" s="166"/>
      <c r="BHZ182" s="166"/>
      <c r="BIA182" s="166"/>
      <c r="BIB182" s="166"/>
      <c r="BIC182" s="166"/>
      <c r="BID182" s="166"/>
      <c r="BIE182" s="166"/>
      <c r="BIF182" s="166"/>
      <c r="BIG182" s="166"/>
      <c r="BIH182" s="166"/>
      <c r="BII182" s="166"/>
      <c r="BIJ182" s="166"/>
      <c r="BIK182" s="166"/>
      <c r="BIL182" s="166"/>
      <c r="BIM182" s="166"/>
      <c r="BIN182" s="166"/>
      <c r="BIO182" s="166"/>
      <c r="BIP182" s="166"/>
      <c r="BIQ182" s="166"/>
      <c r="BIR182" s="166"/>
      <c r="BIS182" s="166"/>
      <c r="BIT182" s="166"/>
      <c r="BIU182" s="166"/>
      <c r="BIV182" s="166"/>
      <c r="BIW182" s="166"/>
      <c r="BIX182" s="166"/>
      <c r="BIY182" s="166"/>
      <c r="BIZ182" s="166"/>
      <c r="BJA182" s="166"/>
      <c r="BJB182" s="166"/>
      <c r="BJC182" s="166"/>
      <c r="BJD182" s="166"/>
      <c r="BJE182" s="166"/>
      <c r="BJF182" s="166"/>
      <c r="BJG182" s="166"/>
      <c r="BJH182" s="166"/>
      <c r="BJI182" s="166"/>
      <c r="BJJ182" s="166"/>
      <c r="BJK182" s="166"/>
      <c r="BJL182" s="166"/>
      <c r="BJM182" s="166"/>
      <c r="BJN182" s="166"/>
      <c r="BJO182" s="166"/>
      <c r="BJP182" s="166"/>
      <c r="BJQ182" s="166"/>
      <c r="BJR182" s="166"/>
      <c r="BJS182" s="166"/>
      <c r="BJT182" s="166"/>
      <c r="BJU182" s="166"/>
      <c r="BJV182" s="166"/>
      <c r="BJW182" s="166"/>
      <c r="BJX182" s="166"/>
      <c r="BJY182" s="166"/>
      <c r="BJZ182" s="166"/>
      <c r="BKA182" s="166"/>
      <c r="BKB182" s="166"/>
      <c r="BKC182" s="166"/>
      <c r="BKD182" s="166"/>
      <c r="BKE182" s="166"/>
      <c r="BKF182" s="166"/>
      <c r="BKG182" s="166"/>
      <c r="BKH182" s="166"/>
      <c r="BKI182" s="166"/>
      <c r="BKJ182" s="166"/>
      <c r="BKK182" s="166"/>
      <c r="BKL182" s="166"/>
      <c r="BKM182" s="166"/>
      <c r="BKN182" s="166"/>
      <c r="BKO182" s="166"/>
      <c r="BKP182" s="166"/>
      <c r="BKQ182" s="166"/>
      <c r="BKR182" s="166"/>
      <c r="BKS182" s="166"/>
      <c r="BKT182" s="166"/>
      <c r="BKU182" s="166"/>
      <c r="BKV182" s="166"/>
      <c r="BKW182" s="166"/>
      <c r="BKX182" s="166"/>
      <c r="BKY182" s="166"/>
      <c r="BKZ182" s="166"/>
      <c r="BLA182" s="166"/>
      <c r="BLB182" s="166"/>
      <c r="BLC182" s="166"/>
      <c r="BLD182" s="166"/>
      <c r="BLE182" s="166"/>
      <c r="BLF182" s="166"/>
      <c r="BLG182" s="166"/>
      <c r="BLH182" s="166"/>
      <c r="BLI182" s="166"/>
      <c r="BLJ182" s="166"/>
      <c r="BLK182" s="166"/>
      <c r="BLL182" s="166"/>
      <c r="BLM182" s="166"/>
      <c r="BLN182" s="166"/>
      <c r="BLO182" s="166"/>
      <c r="BLP182" s="166"/>
      <c r="BLQ182" s="166"/>
      <c r="BLR182" s="166"/>
      <c r="BLS182" s="166"/>
      <c r="BLT182" s="166"/>
      <c r="BLU182" s="166"/>
      <c r="BLV182" s="166"/>
      <c r="BLW182" s="166"/>
      <c r="BLX182" s="166"/>
      <c r="BLY182" s="166"/>
      <c r="BLZ182" s="166"/>
      <c r="BMA182" s="166"/>
      <c r="BMB182" s="166"/>
      <c r="BMC182" s="166"/>
      <c r="BMD182" s="166"/>
      <c r="BME182" s="166"/>
      <c r="BMF182" s="166"/>
      <c r="BMG182" s="166"/>
      <c r="BMH182" s="166"/>
      <c r="BMI182" s="166"/>
      <c r="BMJ182" s="166"/>
      <c r="BMK182" s="166"/>
      <c r="BML182" s="166"/>
      <c r="BMM182" s="166"/>
      <c r="BMN182" s="166"/>
      <c r="BMO182" s="166"/>
      <c r="BMP182" s="166"/>
      <c r="BMQ182" s="166"/>
      <c r="BMR182" s="166"/>
      <c r="BMS182" s="166"/>
      <c r="BMT182" s="166"/>
      <c r="BMU182" s="166"/>
      <c r="BMV182" s="166"/>
      <c r="BMW182" s="166"/>
      <c r="BMX182" s="166"/>
      <c r="BMY182" s="166"/>
      <c r="BMZ182" s="166"/>
      <c r="BNA182" s="166"/>
      <c r="BNB182" s="166"/>
      <c r="BNC182" s="166"/>
      <c r="BND182" s="166"/>
      <c r="BNE182" s="166"/>
      <c r="BNF182" s="166"/>
      <c r="BNG182" s="166"/>
      <c r="BNH182" s="166"/>
      <c r="BNI182" s="166"/>
      <c r="BNJ182" s="166"/>
      <c r="BNK182" s="166"/>
      <c r="BNL182" s="166"/>
      <c r="BNM182" s="166"/>
      <c r="BNN182" s="166"/>
      <c r="BNO182" s="166"/>
      <c r="BNP182" s="166"/>
      <c r="BNQ182" s="166"/>
      <c r="BNR182" s="166"/>
      <c r="BNS182" s="166"/>
      <c r="BNT182" s="166"/>
      <c r="BNU182" s="166"/>
      <c r="BNV182" s="166"/>
      <c r="BNW182" s="166"/>
      <c r="BNX182" s="166"/>
      <c r="BNY182" s="166"/>
      <c r="BNZ182" s="166"/>
      <c r="BOA182" s="166"/>
      <c r="BOB182" s="166"/>
      <c r="BOC182" s="166"/>
      <c r="BOD182" s="166"/>
      <c r="BOE182" s="166"/>
      <c r="BOF182" s="166"/>
      <c r="BOG182" s="166"/>
      <c r="BOH182" s="166"/>
      <c r="BOI182" s="166"/>
      <c r="BOJ182" s="166"/>
      <c r="BOK182" s="166"/>
      <c r="BOL182" s="166"/>
      <c r="BOM182" s="166"/>
      <c r="BON182" s="166"/>
      <c r="BOO182" s="166"/>
      <c r="BOP182" s="166"/>
      <c r="BOQ182" s="166"/>
      <c r="BOR182" s="166"/>
      <c r="BOS182" s="166"/>
      <c r="BOT182" s="166"/>
      <c r="BOU182" s="166"/>
      <c r="BOV182" s="166"/>
      <c r="BOW182" s="166"/>
      <c r="BOX182" s="166"/>
      <c r="BOY182" s="166"/>
      <c r="BOZ182" s="166"/>
      <c r="BPA182" s="166"/>
      <c r="BPB182" s="166"/>
      <c r="BPC182" s="166"/>
      <c r="BPD182" s="166"/>
      <c r="BPE182" s="166"/>
      <c r="BPF182" s="166"/>
      <c r="BPG182" s="166"/>
      <c r="BPH182" s="166"/>
      <c r="BPI182" s="166"/>
      <c r="BPJ182" s="166"/>
      <c r="BPK182" s="166"/>
      <c r="BPL182" s="166"/>
      <c r="BPM182" s="166"/>
      <c r="BPN182" s="166"/>
      <c r="BPO182" s="166"/>
      <c r="BPP182" s="166"/>
      <c r="BPQ182" s="166"/>
      <c r="BPR182" s="166"/>
      <c r="BPS182" s="166"/>
      <c r="BPT182" s="166"/>
      <c r="BPU182" s="166"/>
      <c r="BPV182" s="166"/>
      <c r="BPW182" s="166"/>
      <c r="BPX182" s="166"/>
      <c r="BPY182" s="166"/>
      <c r="BPZ182" s="166"/>
      <c r="BQA182" s="166"/>
      <c r="BQB182" s="166"/>
      <c r="BQC182" s="166"/>
      <c r="BQD182" s="166"/>
      <c r="BQE182" s="166"/>
      <c r="BQF182" s="166"/>
      <c r="BQG182" s="166"/>
      <c r="BQH182" s="166"/>
      <c r="BQI182" s="166"/>
      <c r="BQJ182" s="166"/>
      <c r="BQK182" s="166"/>
      <c r="BQL182" s="166"/>
      <c r="BQM182" s="166"/>
      <c r="BQN182" s="166"/>
      <c r="BQO182" s="166"/>
      <c r="BQP182" s="166"/>
      <c r="BQQ182" s="166"/>
      <c r="BQR182" s="166"/>
      <c r="BQS182" s="166"/>
      <c r="BQT182" s="166"/>
      <c r="BQU182" s="166"/>
      <c r="BQV182" s="166"/>
      <c r="BQW182" s="166"/>
      <c r="BQX182" s="166"/>
      <c r="BQY182" s="166"/>
      <c r="BQZ182" s="166"/>
      <c r="BRA182" s="166"/>
      <c r="BRB182" s="166"/>
      <c r="BRC182" s="166"/>
      <c r="BRD182" s="166"/>
      <c r="BRE182" s="166"/>
      <c r="BRF182" s="166"/>
      <c r="BRG182" s="166"/>
      <c r="BRH182" s="166"/>
      <c r="BRI182" s="166"/>
      <c r="BRJ182" s="166"/>
      <c r="BRK182" s="166"/>
      <c r="BRL182" s="166"/>
      <c r="BRM182" s="166"/>
      <c r="BRN182" s="166"/>
      <c r="BRO182" s="166"/>
      <c r="BRP182" s="166"/>
      <c r="BRQ182" s="166"/>
      <c r="BRR182" s="166"/>
      <c r="BRS182" s="166"/>
      <c r="BRT182" s="166"/>
      <c r="BRU182" s="166"/>
      <c r="BRV182" s="166"/>
      <c r="BRW182" s="166"/>
      <c r="BRX182" s="166"/>
      <c r="BRY182" s="166"/>
      <c r="BRZ182" s="166"/>
      <c r="BSA182" s="166"/>
      <c r="BSB182" s="166"/>
      <c r="BSC182" s="166"/>
      <c r="BSD182" s="166"/>
      <c r="BSE182" s="166"/>
      <c r="BSF182" s="166"/>
      <c r="BSG182" s="166"/>
      <c r="BSH182" s="166"/>
      <c r="BSI182" s="166"/>
      <c r="BSJ182" s="166"/>
      <c r="BSK182" s="166"/>
      <c r="BSL182" s="166"/>
      <c r="BSM182" s="166"/>
      <c r="BSN182" s="166"/>
      <c r="BSO182" s="166"/>
      <c r="BSP182" s="166"/>
      <c r="BSQ182" s="166"/>
      <c r="BSR182" s="166"/>
      <c r="BSS182" s="166"/>
      <c r="BST182" s="166"/>
      <c r="BSU182" s="166"/>
      <c r="BSV182" s="166"/>
      <c r="BSW182" s="166"/>
      <c r="BSX182" s="166"/>
      <c r="BSY182" s="166"/>
      <c r="BSZ182" s="166"/>
      <c r="BTA182" s="166"/>
      <c r="BTB182" s="166"/>
      <c r="BTC182" s="166"/>
      <c r="BTD182" s="166"/>
      <c r="BTE182" s="166"/>
      <c r="BTF182" s="166"/>
      <c r="BTG182" s="166"/>
      <c r="BTH182" s="166"/>
      <c r="BTI182" s="166"/>
      <c r="BTJ182" s="166"/>
      <c r="BTK182" s="166"/>
      <c r="BTL182" s="166"/>
      <c r="BTM182" s="166"/>
      <c r="BTN182" s="166"/>
      <c r="BTO182" s="166"/>
      <c r="BTP182" s="166"/>
      <c r="BTQ182" s="166"/>
      <c r="BTR182" s="166"/>
      <c r="BTS182" s="166"/>
      <c r="BTT182" s="166"/>
      <c r="BTU182" s="166"/>
      <c r="BTV182" s="166"/>
      <c r="BTW182" s="166"/>
      <c r="BTX182" s="166"/>
      <c r="BTY182" s="166"/>
      <c r="BTZ182" s="166"/>
      <c r="BUA182" s="166"/>
      <c r="BUB182" s="166"/>
      <c r="BUC182" s="166"/>
      <c r="BUD182" s="166"/>
      <c r="BUE182" s="166"/>
      <c r="BUF182" s="166"/>
      <c r="BUG182" s="166"/>
      <c r="BUH182" s="166"/>
      <c r="BUI182" s="166"/>
      <c r="BUJ182" s="166"/>
      <c r="BUK182" s="166"/>
      <c r="BUL182" s="166"/>
      <c r="BUM182" s="166"/>
      <c r="BUN182" s="166"/>
      <c r="BUO182" s="166"/>
      <c r="BUP182" s="166"/>
      <c r="BUQ182" s="166"/>
      <c r="BUR182" s="166"/>
      <c r="BUS182" s="166"/>
      <c r="BUT182" s="166"/>
      <c r="BUU182" s="166"/>
      <c r="BUV182" s="166"/>
      <c r="BUW182" s="166"/>
      <c r="BUX182" s="166"/>
      <c r="BUY182" s="166"/>
      <c r="BUZ182" s="166"/>
      <c r="BVA182" s="166"/>
      <c r="BVB182" s="166"/>
      <c r="BVC182" s="166"/>
      <c r="BVD182" s="166"/>
      <c r="BVE182" s="166"/>
      <c r="BVF182" s="166"/>
      <c r="BVG182" s="166"/>
      <c r="BVH182" s="166"/>
      <c r="BVI182" s="166"/>
      <c r="BVJ182" s="166"/>
      <c r="BVK182" s="166"/>
      <c r="BVL182" s="166"/>
      <c r="BVM182" s="166"/>
      <c r="BVN182" s="166"/>
      <c r="BVO182" s="166"/>
      <c r="BVP182" s="166"/>
      <c r="BVQ182" s="166"/>
      <c r="BVR182" s="166"/>
      <c r="BVS182" s="166"/>
      <c r="BVT182" s="166"/>
      <c r="BVU182" s="166"/>
      <c r="BVV182" s="166"/>
      <c r="BVW182" s="166"/>
      <c r="BVX182" s="166"/>
      <c r="BVY182" s="166"/>
      <c r="BVZ182" s="166"/>
      <c r="BWA182" s="166"/>
      <c r="BWB182" s="166"/>
      <c r="BWC182" s="166"/>
      <c r="BWD182" s="166"/>
      <c r="BWE182" s="166"/>
      <c r="BWF182" s="166"/>
      <c r="BWG182" s="166"/>
      <c r="BWH182" s="166"/>
      <c r="BWI182" s="166"/>
      <c r="BWJ182" s="166"/>
      <c r="BWK182" s="166"/>
      <c r="BWL182" s="166"/>
      <c r="BWM182" s="166"/>
      <c r="BWN182" s="166"/>
      <c r="BWO182" s="166"/>
      <c r="BWP182" s="166"/>
      <c r="BWQ182" s="166"/>
      <c r="BWR182" s="166"/>
      <c r="BWS182" s="166"/>
      <c r="BWT182" s="166"/>
      <c r="BWU182" s="166"/>
      <c r="BWV182" s="166"/>
      <c r="BWW182" s="166"/>
      <c r="BWX182" s="166"/>
      <c r="BWY182" s="166"/>
      <c r="BWZ182" s="166"/>
      <c r="BXA182" s="166"/>
      <c r="BXB182" s="166"/>
      <c r="BXC182" s="166"/>
      <c r="BXD182" s="166"/>
      <c r="BXE182" s="166"/>
      <c r="BXF182" s="166"/>
      <c r="BXG182" s="166"/>
      <c r="BXH182" s="166"/>
      <c r="BXI182" s="166"/>
      <c r="BXJ182" s="166"/>
      <c r="BXK182" s="166"/>
      <c r="BXL182" s="166"/>
      <c r="BXM182" s="166"/>
      <c r="BXN182" s="166"/>
      <c r="BXO182" s="166"/>
      <c r="BXP182" s="166"/>
      <c r="BXQ182" s="166"/>
      <c r="BXR182" s="166"/>
      <c r="BXS182" s="166"/>
      <c r="BXT182" s="166"/>
      <c r="BXU182" s="166"/>
      <c r="BXV182" s="166"/>
      <c r="BXW182" s="166"/>
      <c r="BXX182" s="166"/>
      <c r="BXY182" s="166"/>
      <c r="BXZ182" s="166"/>
      <c r="BYA182" s="166"/>
      <c r="BYB182" s="166"/>
      <c r="BYC182" s="166"/>
      <c r="BYD182" s="166"/>
      <c r="BYE182" s="166"/>
      <c r="BYF182" s="166"/>
      <c r="BYG182" s="166"/>
      <c r="BYH182" s="166"/>
      <c r="BYI182" s="166"/>
      <c r="BYJ182" s="166"/>
      <c r="BYK182" s="166"/>
      <c r="BYL182" s="166"/>
      <c r="BYM182" s="166"/>
      <c r="BYN182" s="166"/>
      <c r="BYO182" s="166"/>
      <c r="BYP182" s="166"/>
      <c r="BYQ182" s="166"/>
      <c r="BYR182" s="166"/>
      <c r="BYS182" s="166"/>
      <c r="BYT182" s="166"/>
      <c r="BYU182" s="166"/>
      <c r="BYV182" s="166"/>
      <c r="BYW182" s="166"/>
      <c r="BYX182" s="166"/>
      <c r="BYY182" s="166"/>
      <c r="BYZ182" s="166"/>
      <c r="BZA182" s="166"/>
      <c r="BZB182" s="166"/>
      <c r="BZC182" s="166"/>
      <c r="BZD182" s="166"/>
      <c r="BZE182" s="166"/>
      <c r="BZF182" s="166"/>
      <c r="BZG182" s="166"/>
      <c r="BZH182" s="166"/>
      <c r="BZI182" s="166"/>
      <c r="BZJ182" s="166"/>
      <c r="BZK182" s="166"/>
      <c r="BZL182" s="166"/>
      <c r="BZM182" s="166"/>
      <c r="BZN182" s="166"/>
      <c r="BZO182" s="166"/>
      <c r="BZP182" s="166"/>
      <c r="BZQ182" s="166"/>
      <c r="BZR182" s="166"/>
      <c r="BZS182" s="166"/>
      <c r="BZT182" s="166"/>
      <c r="BZU182" s="166"/>
      <c r="BZV182" s="166"/>
      <c r="BZW182" s="166"/>
      <c r="BZX182" s="166"/>
      <c r="BZY182" s="166"/>
      <c r="BZZ182" s="166"/>
      <c r="CAA182" s="166"/>
      <c r="CAB182" s="166"/>
      <c r="CAC182" s="166"/>
      <c r="CAD182" s="166"/>
      <c r="CAE182" s="166"/>
      <c r="CAF182" s="166"/>
      <c r="CAG182" s="166"/>
      <c r="CAH182" s="166"/>
      <c r="CAI182" s="166"/>
      <c r="CAJ182" s="166"/>
      <c r="CAK182" s="166"/>
      <c r="CAL182" s="166"/>
      <c r="CAM182" s="166"/>
      <c r="CAN182" s="166"/>
      <c r="CAO182" s="166"/>
      <c r="CAP182" s="166"/>
      <c r="CAQ182" s="166"/>
      <c r="CAR182" s="166"/>
      <c r="CAS182" s="166"/>
      <c r="CAT182" s="166"/>
      <c r="CAU182" s="166"/>
      <c r="CAV182" s="166"/>
      <c r="CAW182" s="166"/>
      <c r="CAX182" s="166"/>
      <c r="CAY182" s="166"/>
      <c r="CAZ182" s="166"/>
      <c r="CBA182" s="166"/>
      <c r="CBB182" s="166"/>
      <c r="CBC182" s="166"/>
      <c r="CBD182" s="166"/>
      <c r="CBE182" s="166"/>
      <c r="CBF182" s="166"/>
      <c r="CBG182" s="166"/>
      <c r="CBH182" s="166"/>
      <c r="CBI182" s="166"/>
      <c r="CBJ182" s="166"/>
      <c r="CBK182" s="166"/>
      <c r="CBL182" s="166"/>
      <c r="CBM182" s="166"/>
      <c r="CBN182" s="166"/>
      <c r="CBO182" s="166"/>
      <c r="CBP182" s="166"/>
      <c r="CBQ182" s="166"/>
      <c r="CBR182" s="166"/>
      <c r="CBS182" s="166"/>
      <c r="CBT182" s="166"/>
      <c r="CBU182" s="166"/>
      <c r="CBV182" s="166"/>
      <c r="CBW182" s="166"/>
      <c r="CBX182" s="166"/>
      <c r="CBY182" s="166"/>
      <c r="CBZ182" s="166"/>
      <c r="CCA182" s="166"/>
      <c r="CCB182" s="166"/>
      <c r="CCC182" s="166"/>
      <c r="CCD182" s="166"/>
      <c r="CCE182" s="166"/>
      <c r="CCF182" s="166"/>
      <c r="CCG182" s="166"/>
      <c r="CCH182" s="166"/>
      <c r="CCI182" s="166"/>
      <c r="CCJ182" s="166"/>
      <c r="CCK182" s="166"/>
      <c r="CCL182" s="166"/>
      <c r="CCM182" s="166"/>
      <c r="CCN182" s="166"/>
      <c r="CCO182" s="166"/>
      <c r="CCP182" s="166"/>
      <c r="CCQ182" s="166"/>
      <c r="CCR182" s="166"/>
      <c r="CCS182" s="166"/>
      <c r="CCT182" s="166"/>
      <c r="CCU182" s="166"/>
      <c r="CCV182" s="166"/>
      <c r="CCW182" s="166"/>
      <c r="CCX182" s="166"/>
      <c r="CCY182" s="166"/>
      <c r="CCZ182" s="166"/>
      <c r="CDA182" s="166"/>
      <c r="CDB182" s="166"/>
      <c r="CDC182" s="166"/>
      <c r="CDD182" s="166"/>
      <c r="CDE182" s="166"/>
      <c r="CDF182" s="166"/>
      <c r="CDG182" s="166"/>
      <c r="CDH182" s="166"/>
      <c r="CDI182" s="166"/>
      <c r="CDJ182" s="166"/>
      <c r="CDK182" s="166"/>
      <c r="CDL182" s="166"/>
      <c r="CDM182" s="166"/>
      <c r="CDN182" s="166"/>
      <c r="CDO182" s="166"/>
      <c r="CDP182" s="166"/>
      <c r="CDQ182" s="166"/>
      <c r="CDR182" s="166"/>
      <c r="CDS182" s="166"/>
      <c r="CDT182" s="166"/>
      <c r="CDU182" s="166"/>
      <c r="CDV182" s="166"/>
      <c r="CDW182" s="166"/>
      <c r="CDX182" s="166"/>
      <c r="CDY182" s="166"/>
      <c r="CDZ182" s="166"/>
      <c r="CEA182" s="166"/>
      <c r="CEB182" s="166"/>
      <c r="CEC182" s="166"/>
      <c r="CED182" s="166"/>
      <c r="CEE182" s="166"/>
      <c r="CEF182" s="166"/>
      <c r="CEG182" s="166"/>
      <c r="CEH182" s="166"/>
      <c r="CEI182" s="166"/>
      <c r="CEJ182" s="166"/>
      <c r="CEK182" s="166"/>
      <c r="CEL182" s="166"/>
      <c r="CEM182" s="166"/>
      <c r="CEN182" s="166"/>
      <c r="CEO182" s="166"/>
      <c r="CEP182" s="166"/>
      <c r="CEQ182" s="166"/>
      <c r="CER182" s="166"/>
      <c r="CES182" s="166"/>
      <c r="CET182" s="166"/>
      <c r="CEU182" s="166"/>
      <c r="CEV182" s="166"/>
      <c r="CEW182" s="166"/>
      <c r="CEX182" s="166"/>
      <c r="CEY182" s="166"/>
      <c r="CEZ182" s="166"/>
      <c r="CFA182" s="166"/>
      <c r="CFB182" s="166"/>
      <c r="CFC182" s="166"/>
      <c r="CFD182" s="166"/>
      <c r="CFE182" s="166"/>
      <c r="CFF182" s="166"/>
      <c r="CFG182" s="166"/>
      <c r="CFH182" s="166"/>
      <c r="CFI182" s="166"/>
      <c r="CFJ182" s="166"/>
      <c r="CFK182" s="166"/>
      <c r="CFL182" s="166"/>
      <c r="CFM182" s="166"/>
      <c r="CFN182" s="166"/>
      <c r="CFO182" s="166"/>
      <c r="CFP182" s="166"/>
      <c r="CFQ182" s="166"/>
      <c r="CFR182" s="166"/>
      <c r="CFS182" s="166"/>
      <c r="CFT182" s="166"/>
      <c r="CFU182" s="166"/>
      <c r="CFV182" s="166"/>
      <c r="CFW182" s="166"/>
      <c r="CFX182" s="166"/>
      <c r="CFY182" s="166"/>
      <c r="CFZ182" s="166"/>
      <c r="CGA182" s="166"/>
      <c r="CGB182" s="166"/>
      <c r="CGC182" s="166"/>
      <c r="CGD182" s="166"/>
      <c r="CGE182" s="166"/>
      <c r="CGF182" s="166"/>
      <c r="CGG182" s="166"/>
      <c r="CGH182" s="166"/>
      <c r="CGI182" s="166"/>
      <c r="CGJ182" s="166"/>
      <c r="CGK182" s="166"/>
      <c r="CGL182" s="166"/>
      <c r="CGM182" s="166"/>
      <c r="CGN182" s="166"/>
      <c r="CGO182" s="166"/>
      <c r="CGP182" s="166"/>
      <c r="CGQ182" s="166"/>
      <c r="CGR182" s="166"/>
      <c r="CGS182" s="166"/>
      <c r="CGT182" s="166"/>
      <c r="CGU182" s="166"/>
      <c r="CGV182" s="166"/>
      <c r="CGW182" s="166"/>
      <c r="CGX182" s="166"/>
      <c r="CGY182" s="166"/>
      <c r="CGZ182" s="166"/>
      <c r="CHA182" s="166"/>
      <c r="CHB182" s="166"/>
      <c r="CHC182" s="166"/>
      <c r="CHD182" s="166"/>
      <c r="CHE182" s="166"/>
      <c r="CHF182" s="166"/>
      <c r="CHG182" s="166"/>
      <c r="CHH182" s="166"/>
      <c r="CHI182" s="166"/>
      <c r="CHJ182" s="166"/>
      <c r="CHK182" s="166"/>
      <c r="CHL182" s="166"/>
      <c r="CHM182" s="166"/>
      <c r="CHN182" s="166"/>
      <c r="CHO182" s="166"/>
      <c r="CHP182" s="166"/>
      <c r="CHQ182" s="166"/>
      <c r="CHR182" s="166"/>
      <c r="CHS182" s="166"/>
      <c r="CHT182" s="166"/>
      <c r="CHU182" s="166"/>
      <c r="CHV182" s="166"/>
      <c r="CHW182" s="166"/>
      <c r="CHX182" s="166"/>
      <c r="CHY182" s="166"/>
      <c r="CHZ182" s="166"/>
      <c r="CIA182" s="166"/>
      <c r="CIB182" s="166"/>
      <c r="CIC182" s="166"/>
      <c r="CID182" s="166"/>
      <c r="CIE182" s="166"/>
      <c r="CIF182" s="166"/>
      <c r="CIG182" s="166"/>
      <c r="CIH182" s="166"/>
      <c r="CII182" s="166"/>
      <c r="CIJ182" s="166"/>
      <c r="CIK182" s="166"/>
      <c r="CIL182" s="166"/>
      <c r="CIM182" s="166"/>
      <c r="CIN182" s="166"/>
      <c r="CIO182" s="166"/>
      <c r="CIP182" s="166"/>
      <c r="CIQ182" s="166"/>
      <c r="CIR182" s="166"/>
      <c r="CIS182" s="166"/>
      <c r="CIT182" s="166"/>
      <c r="CIU182" s="166"/>
      <c r="CIV182" s="166"/>
      <c r="CIW182" s="166"/>
      <c r="CIX182" s="166"/>
      <c r="CIY182" s="166"/>
      <c r="CIZ182" s="166"/>
      <c r="CJA182" s="166"/>
      <c r="CJB182" s="166"/>
      <c r="CJC182" s="166"/>
      <c r="CJD182" s="166"/>
      <c r="CJE182" s="166"/>
      <c r="CJF182" s="166"/>
      <c r="CJG182" s="166"/>
      <c r="CJH182" s="166"/>
      <c r="CJI182" s="166"/>
      <c r="CJJ182" s="166"/>
      <c r="CJK182" s="166"/>
      <c r="CJL182" s="166"/>
      <c r="CJM182" s="166"/>
      <c r="CJN182" s="166"/>
      <c r="CJO182" s="166"/>
      <c r="CJP182" s="166"/>
      <c r="CJQ182" s="166"/>
      <c r="CJR182" s="166"/>
      <c r="CJS182" s="166"/>
      <c r="CJT182" s="166"/>
      <c r="CJU182" s="166"/>
      <c r="CJV182" s="166"/>
      <c r="CJW182" s="166"/>
      <c r="CJX182" s="166"/>
      <c r="CJY182" s="166"/>
      <c r="CJZ182" s="166"/>
      <c r="CKA182" s="166"/>
      <c r="CKB182" s="166"/>
      <c r="CKC182" s="166"/>
      <c r="CKD182" s="166"/>
      <c r="CKE182" s="166"/>
      <c r="CKF182" s="166"/>
      <c r="CKG182" s="166"/>
      <c r="CKH182" s="166"/>
      <c r="CKI182" s="166"/>
      <c r="CKJ182" s="166"/>
      <c r="CKK182" s="166"/>
      <c r="CKL182" s="166"/>
      <c r="CKM182" s="166"/>
      <c r="CKN182" s="166"/>
      <c r="CKO182" s="166"/>
      <c r="CKP182" s="166"/>
      <c r="CKQ182" s="166"/>
      <c r="CKR182" s="166"/>
      <c r="CKS182" s="166"/>
      <c r="CKT182" s="166"/>
      <c r="CKU182" s="166"/>
      <c r="CKV182" s="166"/>
      <c r="CKW182" s="166"/>
      <c r="CKX182" s="166"/>
      <c r="CKY182" s="166"/>
      <c r="CKZ182" s="166"/>
      <c r="CLA182" s="166"/>
      <c r="CLB182" s="166"/>
      <c r="CLC182" s="166"/>
      <c r="CLD182" s="166"/>
      <c r="CLE182" s="166"/>
      <c r="CLF182" s="166"/>
      <c r="CLG182" s="166"/>
      <c r="CLH182" s="166"/>
      <c r="CLI182" s="166"/>
      <c r="CLJ182" s="166"/>
      <c r="CLK182" s="166"/>
      <c r="CLL182" s="166"/>
      <c r="CLM182" s="166"/>
      <c r="CLN182" s="166"/>
      <c r="CLO182" s="166"/>
      <c r="CLP182" s="166"/>
      <c r="CLQ182" s="166"/>
      <c r="CLR182" s="166"/>
      <c r="CLS182" s="166"/>
      <c r="CLT182" s="166"/>
      <c r="CLU182" s="166"/>
      <c r="CLV182" s="166"/>
      <c r="CLW182" s="166"/>
      <c r="CLX182" s="166"/>
      <c r="CLY182" s="166"/>
      <c r="CLZ182" s="166"/>
      <c r="CMA182" s="166"/>
      <c r="CMB182" s="166"/>
      <c r="CMC182" s="166"/>
      <c r="CMD182" s="166"/>
      <c r="CME182" s="166"/>
      <c r="CMF182" s="166"/>
      <c r="CMG182" s="166"/>
      <c r="CMH182" s="166"/>
      <c r="CMI182" s="166"/>
      <c r="CMJ182" s="166"/>
      <c r="CMK182" s="166"/>
      <c r="CML182" s="166"/>
      <c r="CMM182" s="166"/>
      <c r="CMN182" s="166"/>
      <c r="CMO182" s="166"/>
      <c r="CMP182" s="166"/>
      <c r="CMQ182" s="166"/>
      <c r="CMR182" s="166"/>
      <c r="CMS182" s="166"/>
      <c r="CMT182" s="166"/>
      <c r="CMU182" s="166"/>
      <c r="CMV182" s="166"/>
      <c r="CMW182" s="166"/>
      <c r="CMX182" s="166"/>
      <c r="CMY182" s="166"/>
      <c r="CMZ182" s="166"/>
      <c r="CNA182" s="166"/>
      <c r="CNB182" s="166"/>
      <c r="CNC182" s="166"/>
      <c r="CND182" s="166"/>
      <c r="CNE182" s="166"/>
      <c r="CNF182" s="166"/>
      <c r="CNG182" s="166"/>
      <c r="CNH182" s="166"/>
      <c r="CNI182" s="166"/>
      <c r="CNJ182" s="166"/>
      <c r="CNK182" s="166"/>
      <c r="CNL182" s="166"/>
      <c r="CNM182" s="166"/>
      <c r="CNN182" s="166"/>
      <c r="CNO182" s="166"/>
      <c r="CNP182" s="166"/>
      <c r="CNQ182" s="166"/>
      <c r="CNR182" s="166"/>
      <c r="CNS182" s="166"/>
      <c r="CNT182" s="166"/>
      <c r="CNU182" s="166"/>
      <c r="CNV182" s="166"/>
      <c r="CNW182" s="166"/>
      <c r="CNX182" s="166"/>
      <c r="CNY182" s="166"/>
      <c r="CNZ182" s="166"/>
      <c r="COA182" s="166"/>
      <c r="COB182" s="166"/>
      <c r="COC182" s="166"/>
      <c r="COD182" s="166"/>
      <c r="COE182" s="166"/>
      <c r="COF182" s="166"/>
      <c r="COG182" s="166"/>
      <c r="COH182" s="166"/>
      <c r="COI182" s="166"/>
      <c r="COJ182" s="166"/>
      <c r="COK182" s="166"/>
      <c r="COL182" s="166"/>
      <c r="COM182" s="166"/>
      <c r="CON182" s="166"/>
      <c r="COO182" s="166"/>
      <c r="COP182" s="166"/>
      <c r="COQ182" s="166"/>
      <c r="COR182" s="166"/>
      <c r="COS182" s="166"/>
      <c r="COT182" s="166"/>
      <c r="COU182" s="166"/>
      <c r="COV182" s="166"/>
      <c r="COW182" s="166"/>
      <c r="COX182" s="166"/>
      <c r="COY182" s="166"/>
      <c r="COZ182" s="166"/>
      <c r="CPA182" s="166"/>
      <c r="CPB182" s="166"/>
      <c r="CPC182" s="166"/>
      <c r="CPD182" s="166"/>
      <c r="CPE182" s="166"/>
      <c r="CPF182" s="166"/>
      <c r="CPG182" s="166"/>
      <c r="CPH182" s="166"/>
      <c r="CPI182" s="166"/>
      <c r="CPJ182" s="166"/>
      <c r="CPK182" s="166"/>
      <c r="CPL182" s="166"/>
      <c r="CPM182" s="166"/>
      <c r="CPN182" s="166"/>
      <c r="CPO182" s="166"/>
      <c r="CPP182" s="166"/>
      <c r="CPQ182" s="166"/>
      <c r="CPR182" s="166"/>
      <c r="CPS182" s="166"/>
      <c r="CPT182" s="166"/>
      <c r="CPU182" s="166"/>
      <c r="CPV182" s="166"/>
      <c r="CPW182" s="166"/>
      <c r="CPX182" s="166"/>
      <c r="CPY182" s="166"/>
      <c r="CPZ182" s="166"/>
      <c r="CQA182" s="166"/>
      <c r="CQB182" s="166"/>
      <c r="CQC182" s="166"/>
      <c r="CQD182" s="166"/>
      <c r="CQE182" s="166"/>
      <c r="CQF182" s="166"/>
      <c r="CQG182" s="166"/>
      <c r="CQH182" s="166"/>
      <c r="CQI182" s="166"/>
      <c r="CQJ182" s="166"/>
      <c r="CQK182" s="166"/>
      <c r="CQL182" s="166"/>
      <c r="CQM182" s="166"/>
      <c r="CQN182" s="166"/>
      <c r="CQO182" s="166"/>
      <c r="CQP182" s="166"/>
      <c r="CQQ182" s="166"/>
      <c r="CQR182" s="166"/>
      <c r="CQS182" s="166"/>
      <c r="CQT182" s="166"/>
      <c r="CQU182" s="166"/>
      <c r="CQV182" s="166"/>
      <c r="CQW182" s="166"/>
      <c r="CQX182" s="166"/>
      <c r="CQY182" s="166"/>
      <c r="CQZ182" s="166"/>
      <c r="CRA182" s="166"/>
      <c r="CRB182" s="166"/>
      <c r="CRC182" s="166"/>
      <c r="CRD182" s="166"/>
      <c r="CRE182" s="166"/>
      <c r="CRF182" s="166"/>
      <c r="CRG182" s="166"/>
      <c r="CRH182" s="166"/>
      <c r="CRI182" s="166"/>
      <c r="CRJ182" s="166"/>
      <c r="CRK182" s="166"/>
      <c r="CRL182" s="166"/>
      <c r="CRM182" s="166"/>
      <c r="CRN182" s="166"/>
      <c r="CRO182" s="166"/>
      <c r="CRP182" s="166"/>
      <c r="CRQ182" s="166"/>
      <c r="CRR182" s="166"/>
      <c r="CRS182" s="166"/>
      <c r="CRT182" s="166"/>
      <c r="CRU182" s="166"/>
      <c r="CRV182" s="166"/>
      <c r="CRW182" s="166"/>
      <c r="CRX182" s="166"/>
      <c r="CRY182" s="166"/>
      <c r="CRZ182" s="166"/>
      <c r="CSA182" s="166"/>
      <c r="CSB182" s="166"/>
      <c r="CSC182" s="166"/>
      <c r="CSD182" s="166"/>
      <c r="CSE182" s="166"/>
      <c r="CSF182" s="166"/>
      <c r="CSG182" s="166"/>
      <c r="CSH182" s="166"/>
      <c r="CSI182" s="166"/>
      <c r="CSJ182" s="166"/>
      <c r="CSK182" s="166"/>
      <c r="CSL182" s="166"/>
      <c r="CSM182" s="166"/>
      <c r="CSN182" s="166"/>
      <c r="CSO182" s="166"/>
      <c r="CSP182" s="166"/>
      <c r="CSQ182" s="166"/>
      <c r="CSR182" s="166"/>
      <c r="CSS182" s="166"/>
      <c r="CST182" s="166"/>
      <c r="CSU182" s="166"/>
      <c r="CSV182" s="166"/>
      <c r="CSW182" s="166"/>
      <c r="CSX182" s="166"/>
      <c r="CSY182" s="166"/>
      <c r="CSZ182" s="166"/>
      <c r="CTA182" s="166"/>
      <c r="CTB182" s="166"/>
      <c r="CTC182" s="166"/>
      <c r="CTD182" s="166"/>
      <c r="CTE182" s="166"/>
      <c r="CTF182" s="166"/>
      <c r="CTG182" s="166"/>
      <c r="CTH182" s="166"/>
      <c r="CTI182" s="166"/>
      <c r="CTJ182" s="166"/>
      <c r="CTK182" s="166"/>
      <c r="CTL182" s="166"/>
      <c r="CTM182" s="166"/>
      <c r="CTN182" s="166"/>
      <c r="CTO182" s="166"/>
      <c r="CTP182" s="166"/>
      <c r="CTQ182" s="166"/>
      <c r="CTR182" s="166"/>
      <c r="CTS182" s="166"/>
      <c r="CTT182" s="166"/>
      <c r="CTU182" s="166"/>
      <c r="CTV182" s="166"/>
      <c r="CTW182" s="166"/>
      <c r="CTX182" s="166"/>
      <c r="CTY182" s="166"/>
      <c r="CTZ182" s="166"/>
      <c r="CUA182" s="166"/>
      <c r="CUB182" s="166"/>
      <c r="CUC182" s="166"/>
      <c r="CUD182" s="166"/>
      <c r="CUE182" s="166"/>
      <c r="CUF182" s="166"/>
      <c r="CUG182" s="166"/>
      <c r="CUH182" s="166"/>
      <c r="CUI182" s="166"/>
      <c r="CUJ182" s="166"/>
      <c r="CUK182" s="166"/>
      <c r="CUL182" s="166"/>
      <c r="CUM182" s="166"/>
      <c r="CUN182" s="166"/>
      <c r="CUO182" s="166"/>
      <c r="CUP182" s="166"/>
      <c r="CUQ182" s="166"/>
      <c r="CUR182" s="166"/>
      <c r="CUS182" s="166"/>
      <c r="CUT182" s="166"/>
      <c r="CUU182" s="166"/>
      <c r="CUV182" s="166"/>
      <c r="CUW182" s="166"/>
      <c r="CUX182" s="166"/>
      <c r="CUY182" s="166"/>
      <c r="CUZ182" s="166"/>
      <c r="CVA182" s="166"/>
      <c r="CVB182" s="166"/>
      <c r="CVC182" s="166"/>
      <c r="CVD182" s="166"/>
      <c r="CVE182" s="166"/>
      <c r="CVF182" s="166"/>
      <c r="CVG182" s="166"/>
      <c r="CVH182" s="166"/>
      <c r="CVI182" s="166"/>
      <c r="CVJ182" s="166"/>
      <c r="CVK182" s="166"/>
      <c r="CVL182" s="166"/>
      <c r="CVM182" s="166"/>
      <c r="CVN182" s="166"/>
      <c r="CVO182" s="166"/>
      <c r="CVP182" s="166"/>
      <c r="CVQ182" s="166"/>
      <c r="CVR182" s="166"/>
      <c r="CVS182" s="166"/>
      <c r="CVT182" s="166"/>
      <c r="CVU182" s="166"/>
      <c r="CVV182" s="166"/>
      <c r="CVW182" s="166"/>
      <c r="CVX182" s="166"/>
      <c r="CVY182" s="166"/>
      <c r="CVZ182" s="166"/>
      <c r="CWA182" s="166"/>
      <c r="CWB182" s="166"/>
      <c r="CWC182" s="166"/>
      <c r="CWD182" s="166"/>
      <c r="CWE182" s="166"/>
      <c r="CWF182" s="166"/>
      <c r="CWG182" s="166"/>
      <c r="CWH182" s="166"/>
      <c r="CWI182" s="166"/>
      <c r="CWJ182" s="166"/>
      <c r="CWK182" s="166"/>
      <c r="CWL182" s="166"/>
      <c r="CWM182" s="166"/>
      <c r="CWN182" s="166"/>
      <c r="CWO182" s="166"/>
      <c r="CWP182" s="166"/>
      <c r="CWQ182" s="166"/>
      <c r="CWR182" s="166"/>
      <c r="CWS182" s="166"/>
      <c r="CWT182" s="166"/>
      <c r="CWU182" s="166"/>
      <c r="CWV182" s="166"/>
      <c r="CWW182" s="166"/>
      <c r="CWX182" s="166"/>
      <c r="CWY182" s="166"/>
      <c r="CWZ182" s="166"/>
      <c r="CXA182" s="166"/>
      <c r="CXB182" s="166"/>
      <c r="CXC182" s="166"/>
      <c r="CXD182" s="166"/>
      <c r="CXE182" s="166"/>
      <c r="CXF182" s="166"/>
      <c r="CXG182" s="166"/>
      <c r="CXH182" s="166"/>
      <c r="CXI182" s="166"/>
      <c r="CXJ182" s="166"/>
      <c r="CXK182" s="166"/>
      <c r="CXL182" s="166"/>
      <c r="CXM182" s="166"/>
      <c r="CXN182" s="166"/>
      <c r="CXO182" s="166"/>
      <c r="CXP182" s="166"/>
      <c r="CXQ182" s="166"/>
      <c r="CXR182" s="166"/>
      <c r="CXS182" s="166"/>
      <c r="CXT182" s="166"/>
      <c r="CXU182" s="166"/>
      <c r="CXV182" s="166"/>
      <c r="CXW182" s="166"/>
      <c r="CXX182" s="166"/>
      <c r="CXY182" s="166"/>
      <c r="CXZ182" s="166"/>
      <c r="CYA182" s="166"/>
      <c r="CYB182" s="166"/>
      <c r="CYC182" s="166"/>
      <c r="CYD182" s="166"/>
      <c r="CYE182" s="166"/>
      <c r="CYF182" s="166"/>
      <c r="CYG182" s="166"/>
      <c r="CYH182" s="166"/>
      <c r="CYI182" s="166"/>
      <c r="CYJ182" s="166"/>
      <c r="CYK182" s="166"/>
      <c r="CYL182" s="166"/>
      <c r="CYM182" s="166"/>
      <c r="CYN182" s="166"/>
      <c r="CYO182" s="166"/>
      <c r="CYP182" s="166"/>
      <c r="CYQ182" s="166"/>
      <c r="CYR182" s="166"/>
      <c r="CYS182" s="166"/>
      <c r="CYT182" s="166"/>
      <c r="CYU182" s="166"/>
      <c r="CYV182" s="166"/>
      <c r="CYW182" s="166"/>
      <c r="CYX182" s="166"/>
      <c r="CYY182" s="166"/>
      <c r="CYZ182" s="166"/>
      <c r="CZA182" s="166"/>
      <c r="CZB182" s="166"/>
      <c r="CZC182" s="166"/>
      <c r="CZD182" s="166"/>
      <c r="CZE182" s="166"/>
      <c r="CZF182" s="166"/>
      <c r="CZG182" s="166"/>
      <c r="CZH182" s="166"/>
      <c r="CZI182" s="166"/>
      <c r="CZJ182" s="166"/>
      <c r="CZK182" s="166"/>
      <c r="CZL182" s="166"/>
      <c r="CZM182" s="166"/>
      <c r="CZN182" s="166"/>
      <c r="CZO182" s="166"/>
      <c r="CZP182" s="166"/>
      <c r="CZQ182" s="166"/>
      <c r="CZR182" s="166"/>
      <c r="CZS182" s="166"/>
      <c r="CZT182" s="166"/>
      <c r="CZU182" s="166"/>
      <c r="CZV182" s="166"/>
      <c r="CZW182" s="166"/>
      <c r="CZX182" s="166"/>
      <c r="CZY182" s="166"/>
      <c r="CZZ182" s="166"/>
      <c r="DAA182" s="166"/>
      <c r="DAB182" s="166"/>
      <c r="DAC182" s="166"/>
      <c r="DAD182" s="166"/>
      <c r="DAE182" s="166"/>
      <c r="DAF182" s="166"/>
      <c r="DAG182" s="166"/>
      <c r="DAH182" s="166"/>
      <c r="DAI182" s="166"/>
      <c r="DAJ182" s="166"/>
      <c r="DAK182" s="166"/>
      <c r="DAL182" s="166"/>
      <c r="DAM182" s="166"/>
      <c r="DAN182" s="166"/>
      <c r="DAO182" s="166"/>
      <c r="DAP182" s="166"/>
      <c r="DAQ182" s="166"/>
      <c r="DAR182" s="166"/>
      <c r="DAS182" s="166"/>
      <c r="DAT182" s="166"/>
      <c r="DAU182" s="166"/>
      <c r="DAV182" s="166"/>
      <c r="DAW182" s="166"/>
      <c r="DAX182" s="166"/>
      <c r="DAY182" s="166"/>
      <c r="DAZ182" s="166"/>
      <c r="DBA182" s="166"/>
      <c r="DBB182" s="166"/>
      <c r="DBC182" s="166"/>
      <c r="DBD182" s="166"/>
      <c r="DBE182" s="166"/>
      <c r="DBF182" s="166"/>
      <c r="DBG182" s="166"/>
      <c r="DBH182" s="166"/>
      <c r="DBI182" s="166"/>
      <c r="DBJ182" s="166"/>
      <c r="DBK182" s="166"/>
      <c r="DBL182" s="166"/>
      <c r="DBM182" s="166"/>
      <c r="DBN182" s="166"/>
      <c r="DBO182" s="166"/>
      <c r="DBP182" s="166"/>
      <c r="DBQ182" s="166"/>
      <c r="DBR182" s="166"/>
      <c r="DBS182" s="166"/>
      <c r="DBT182" s="166"/>
      <c r="DBU182" s="166"/>
      <c r="DBV182" s="166"/>
      <c r="DBW182" s="166"/>
      <c r="DBX182" s="166"/>
      <c r="DBY182" s="166"/>
      <c r="DBZ182" s="166"/>
      <c r="DCA182" s="166"/>
      <c r="DCB182" s="166"/>
      <c r="DCC182" s="166"/>
      <c r="DCD182" s="166"/>
      <c r="DCE182" s="166"/>
      <c r="DCF182" s="166"/>
      <c r="DCG182" s="166"/>
      <c r="DCH182" s="166"/>
      <c r="DCI182" s="166"/>
      <c r="DCJ182" s="166"/>
      <c r="DCK182" s="166"/>
      <c r="DCL182" s="166"/>
      <c r="DCM182" s="166"/>
      <c r="DCN182" s="166"/>
      <c r="DCO182" s="166"/>
      <c r="DCP182" s="166"/>
      <c r="DCQ182" s="166"/>
      <c r="DCR182" s="166"/>
      <c r="DCS182" s="166"/>
      <c r="DCT182" s="166"/>
      <c r="DCU182" s="166"/>
      <c r="DCV182" s="166"/>
      <c r="DCW182" s="166"/>
      <c r="DCX182" s="166"/>
      <c r="DCY182" s="166"/>
      <c r="DCZ182" s="166"/>
      <c r="DDA182" s="166"/>
      <c r="DDB182" s="166"/>
      <c r="DDC182" s="166"/>
      <c r="DDD182" s="166"/>
      <c r="DDE182" s="166"/>
      <c r="DDF182" s="166"/>
      <c r="DDG182" s="166"/>
      <c r="DDH182" s="166"/>
      <c r="DDI182" s="166"/>
      <c r="DDJ182" s="166"/>
      <c r="DDK182" s="166"/>
      <c r="DDL182" s="166"/>
      <c r="DDM182" s="166"/>
      <c r="DDN182" s="166"/>
      <c r="DDO182" s="166"/>
      <c r="DDP182" s="166"/>
      <c r="DDQ182" s="166"/>
      <c r="DDR182" s="166"/>
      <c r="DDS182" s="166"/>
      <c r="DDT182" s="166"/>
      <c r="DDU182" s="166"/>
      <c r="DDV182" s="166"/>
      <c r="DDW182" s="166"/>
      <c r="DDX182" s="166"/>
      <c r="DDY182" s="166"/>
      <c r="DDZ182" s="166"/>
      <c r="DEA182" s="166"/>
      <c r="DEB182" s="166"/>
      <c r="DEC182" s="166"/>
      <c r="DED182" s="166"/>
      <c r="DEE182" s="166"/>
      <c r="DEF182" s="166"/>
      <c r="DEG182" s="166"/>
      <c r="DEH182" s="166"/>
      <c r="DEI182" s="166"/>
      <c r="DEJ182" s="166"/>
      <c r="DEK182" s="166"/>
      <c r="DEL182" s="166"/>
      <c r="DEM182" s="166"/>
      <c r="DEN182" s="166"/>
      <c r="DEO182" s="166"/>
      <c r="DEP182" s="166"/>
      <c r="DEQ182" s="166"/>
      <c r="DER182" s="166"/>
      <c r="DES182" s="166"/>
      <c r="DET182" s="166"/>
      <c r="DEU182" s="166"/>
      <c r="DEV182" s="166"/>
      <c r="DEW182" s="166"/>
      <c r="DEX182" s="166"/>
      <c r="DEY182" s="166"/>
      <c r="DEZ182" s="166"/>
      <c r="DFA182" s="166"/>
      <c r="DFB182" s="166"/>
      <c r="DFC182" s="166"/>
      <c r="DFD182" s="166"/>
      <c r="DFE182" s="166"/>
      <c r="DFF182" s="166"/>
      <c r="DFG182" s="166"/>
      <c r="DFH182" s="166"/>
      <c r="DFI182" s="166"/>
      <c r="DFJ182" s="166"/>
      <c r="DFK182" s="166"/>
      <c r="DFL182" s="166"/>
      <c r="DFM182" s="166"/>
      <c r="DFN182" s="166"/>
      <c r="DFO182" s="166"/>
      <c r="DFP182" s="166"/>
      <c r="DFQ182" s="166"/>
      <c r="DFR182" s="166"/>
      <c r="DFS182" s="166"/>
      <c r="DFT182" s="166"/>
      <c r="DFU182" s="166"/>
      <c r="DFV182" s="166"/>
      <c r="DFW182" s="166"/>
      <c r="DFX182" s="166"/>
      <c r="DFY182" s="166"/>
      <c r="DFZ182" s="166"/>
      <c r="DGA182" s="166"/>
      <c r="DGB182" s="166"/>
      <c r="DGC182" s="166"/>
      <c r="DGD182" s="166"/>
      <c r="DGE182" s="166"/>
      <c r="DGF182" s="166"/>
      <c r="DGG182" s="166"/>
      <c r="DGH182" s="166"/>
      <c r="DGI182" s="166"/>
      <c r="DGJ182" s="166"/>
      <c r="DGK182" s="166"/>
      <c r="DGL182" s="166"/>
      <c r="DGM182" s="166"/>
      <c r="DGN182" s="166"/>
      <c r="DGO182" s="166"/>
      <c r="DGP182" s="166"/>
      <c r="DGQ182" s="166"/>
      <c r="DGR182" s="166"/>
      <c r="DGS182" s="166"/>
      <c r="DGT182" s="166"/>
      <c r="DGU182" s="166"/>
      <c r="DGV182" s="166"/>
      <c r="DGW182" s="166"/>
      <c r="DGX182" s="166"/>
      <c r="DGY182" s="166"/>
      <c r="DGZ182" s="166"/>
      <c r="DHA182" s="166"/>
      <c r="DHB182" s="166"/>
      <c r="DHC182" s="166"/>
      <c r="DHD182" s="166"/>
      <c r="DHE182" s="166"/>
      <c r="DHF182" s="166"/>
      <c r="DHG182" s="166"/>
      <c r="DHH182" s="166"/>
      <c r="DHI182" s="166"/>
      <c r="DHJ182" s="166"/>
      <c r="DHK182" s="166"/>
      <c r="DHL182" s="166"/>
      <c r="DHM182" s="166"/>
      <c r="DHN182" s="166"/>
      <c r="DHO182" s="166"/>
      <c r="DHP182" s="166"/>
      <c r="DHQ182" s="166"/>
      <c r="DHR182" s="166"/>
      <c r="DHS182" s="166"/>
      <c r="DHT182" s="166"/>
      <c r="DHU182" s="166"/>
      <c r="DHV182" s="166"/>
      <c r="DHW182" s="166"/>
      <c r="DHX182" s="166"/>
      <c r="DHY182" s="166"/>
      <c r="DHZ182" s="166"/>
      <c r="DIA182" s="166"/>
      <c r="DIB182" s="166"/>
      <c r="DIC182" s="166"/>
      <c r="DID182" s="166"/>
      <c r="DIE182" s="166"/>
      <c r="DIF182" s="166"/>
      <c r="DIG182" s="166"/>
      <c r="DIH182" s="166"/>
      <c r="DII182" s="166"/>
      <c r="DIJ182" s="166"/>
      <c r="DIK182" s="166"/>
      <c r="DIL182" s="166"/>
      <c r="DIM182" s="166"/>
      <c r="DIN182" s="166"/>
      <c r="DIO182" s="166"/>
      <c r="DIP182" s="166"/>
      <c r="DIQ182" s="166"/>
      <c r="DIR182" s="166"/>
      <c r="DIS182" s="166"/>
      <c r="DIT182" s="166"/>
      <c r="DIU182" s="166"/>
      <c r="DIV182" s="166"/>
      <c r="DIW182" s="166"/>
      <c r="DIX182" s="166"/>
      <c r="DIY182" s="166"/>
      <c r="DIZ182" s="166"/>
      <c r="DJA182" s="166"/>
      <c r="DJB182" s="166"/>
      <c r="DJC182" s="166"/>
      <c r="DJD182" s="166"/>
      <c r="DJE182" s="166"/>
      <c r="DJF182" s="166"/>
      <c r="DJG182" s="166"/>
      <c r="DJH182" s="166"/>
      <c r="DJI182" s="166"/>
      <c r="DJJ182" s="166"/>
      <c r="DJK182" s="166"/>
      <c r="DJL182" s="166"/>
      <c r="DJM182" s="166"/>
      <c r="DJN182" s="166"/>
      <c r="DJO182" s="166"/>
      <c r="DJP182" s="166"/>
      <c r="DJQ182" s="166"/>
      <c r="DJR182" s="166"/>
      <c r="DJS182" s="166"/>
      <c r="DJT182" s="166"/>
      <c r="DJU182" s="166"/>
      <c r="DJV182" s="166"/>
      <c r="DJW182" s="166"/>
      <c r="DJX182" s="166"/>
      <c r="DJY182" s="166"/>
      <c r="DJZ182" s="166"/>
      <c r="DKA182" s="166"/>
      <c r="DKB182" s="166"/>
      <c r="DKC182" s="166"/>
      <c r="DKD182" s="166"/>
      <c r="DKE182" s="166"/>
      <c r="DKF182" s="166"/>
      <c r="DKG182" s="166"/>
      <c r="DKH182" s="166"/>
      <c r="DKI182" s="166"/>
      <c r="DKJ182" s="166"/>
      <c r="DKK182" s="166"/>
      <c r="DKL182" s="166"/>
      <c r="DKM182" s="166"/>
      <c r="DKN182" s="166"/>
      <c r="DKO182" s="166"/>
      <c r="DKP182" s="166"/>
      <c r="DKQ182" s="166"/>
      <c r="DKR182" s="166"/>
      <c r="DKS182" s="166"/>
      <c r="DKT182" s="166"/>
      <c r="DKU182" s="166"/>
      <c r="DKV182" s="166"/>
      <c r="DKW182" s="166"/>
      <c r="DKX182" s="166"/>
      <c r="DKY182" s="166"/>
      <c r="DKZ182" s="166"/>
      <c r="DLA182" s="166"/>
      <c r="DLB182" s="166"/>
      <c r="DLC182" s="166"/>
      <c r="DLD182" s="166"/>
      <c r="DLE182" s="166"/>
      <c r="DLF182" s="166"/>
      <c r="DLG182" s="166"/>
      <c r="DLH182" s="166"/>
      <c r="DLI182" s="166"/>
      <c r="DLJ182" s="166"/>
      <c r="DLK182" s="166"/>
      <c r="DLL182" s="166"/>
      <c r="DLM182" s="166"/>
      <c r="DLN182" s="166"/>
      <c r="DLO182" s="166"/>
      <c r="DLP182" s="166"/>
      <c r="DLQ182" s="166"/>
      <c r="DLR182" s="166"/>
      <c r="DLS182" s="166"/>
      <c r="DLT182" s="166"/>
      <c r="DLU182" s="166"/>
      <c r="DLV182" s="166"/>
      <c r="DLW182" s="166"/>
      <c r="DLX182" s="166"/>
      <c r="DLY182" s="166"/>
      <c r="DLZ182" s="166"/>
      <c r="DMA182" s="166"/>
      <c r="DMB182" s="166"/>
      <c r="DMC182" s="166"/>
      <c r="DMD182" s="166"/>
      <c r="DME182" s="166"/>
      <c r="DMF182" s="166"/>
      <c r="DMG182" s="166"/>
      <c r="DMH182" s="166"/>
      <c r="DMI182" s="166"/>
      <c r="DMJ182" s="166"/>
      <c r="DMK182" s="166"/>
      <c r="DML182" s="166"/>
      <c r="DMM182" s="166"/>
      <c r="DMN182" s="166"/>
      <c r="DMO182" s="166"/>
      <c r="DMP182" s="166"/>
      <c r="DMQ182" s="166"/>
      <c r="DMR182" s="166"/>
      <c r="DMS182" s="166"/>
      <c r="DMT182" s="166"/>
      <c r="DMU182" s="166"/>
      <c r="DMV182" s="166"/>
      <c r="DMW182" s="166"/>
      <c r="DMX182" s="166"/>
      <c r="DMY182" s="166"/>
      <c r="DMZ182" s="166"/>
      <c r="DNA182" s="166"/>
      <c r="DNB182" s="166"/>
      <c r="DNC182" s="166"/>
      <c r="DND182" s="166"/>
      <c r="DNE182" s="166"/>
      <c r="DNF182" s="166"/>
      <c r="DNG182" s="166"/>
      <c r="DNH182" s="166"/>
      <c r="DNI182" s="166"/>
      <c r="DNJ182" s="166"/>
      <c r="DNK182" s="166"/>
      <c r="DNL182" s="166"/>
      <c r="DNM182" s="166"/>
      <c r="DNN182" s="166"/>
      <c r="DNO182" s="166"/>
      <c r="DNP182" s="166"/>
      <c r="DNQ182" s="166"/>
      <c r="DNR182" s="166"/>
      <c r="DNS182" s="166"/>
      <c r="DNT182" s="166"/>
      <c r="DNU182" s="166"/>
      <c r="DNV182" s="166"/>
      <c r="DNW182" s="166"/>
      <c r="DNX182" s="166"/>
      <c r="DNY182" s="166"/>
      <c r="DNZ182" s="166"/>
      <c r="DOA182" s="166"/>
      <c r="DOB182" s="166"/>
      <c r="DOC182" s="166"/>
      <c r="DOD182" s="166"/>
      <c r="DOE182" s="166"/>
      <c r="DOF182" s="166"/>
      <c r="DOG182" s="166"/>
      <c r="DOH182" s="166"/>
      <c r="DOI182" s="166"/>
      <c r="DOJ182" s="166"/>
      <c r="DOK182" s="166"/>
      <c r="DOL182" s="166"/>
      <c r="DOM182" s="166"/>
      <c r="DON182" s="166"/>
      <c r="DOO182" s="166"/>
      <c r="DOP182" s="166"/>
      <c r="DOQ182" s="166"/>
      <c r="DOR182" s="166"/>
      <c r="DOS182" s="166"/>
      <c r="DOT182" s="166"/>
      <c r="DOU182" s="166"/>
      <c r="DOV182" s="166"/>
      <c r="DOW182" s="166"/>
      <c r="DOX182" s="166"/>
      <c r="DOY182" s="166"/>
      <c r="DOZ182" s="166"/>
      <c r="DPA182" s="166"/>
      <c r="DPB182" s="166"/>
      <c r="DPC182" s="166"/>
      <c r="DPD182" s="166"/>
      <c r="DPE182" s="166"/>
      <c r="DPF182" s="166"/>
      <c r="DPG182" s="166"/>
    </row>
    <row r="183" spans="1:3127" s="166" customFormat="1" ht="108.75">
      <c r="A183" s="191" t="s">
        <v>2183</v>
      </c>
      <c r="B183" s="191" t="s">
        <v>2082</v>
      </c>
      <c r="C183" s="191" t="s">
        <v>19</v>
      </c>
      <c r="D183" s="191" t="s">
        <v>27</v>
      </c>
      <c r="E183" s="191" t="s">
        <v>2184</v>
      </c>
      <c r="F183" s="191" t="s">
        <v>24</v>
      </c>
      <c r="G183" s="191" t="s">
        <v>25</v>
      </c>
      <c r="H183" s="191" t="s">
        <v>1972</v>
      </c>
      <c r="I183" s="191" t="s">
        <v>1005</v>
      </c>
      <c r="J183" s="191" t="s">
        <v>1973</v>
      </c>
      <c r="K183" s="191" t="s">
        <v>52</v>
      </c>
      <c r="L183" s="180" t="s">
        <v>1432</v>
      </c>
      <c r="M183" s="192" t="s">
        <v>2044</v>
      </c>
      <c r="N183" s="192">
        <v>1083</v>
      </c>
      <c r="O183" s="192">
        <v>390</v>
      </c>
      <c r="P183" s="180" t="s">
        <v>1432</v>
      </c>
      <c r="Q183" s="193">
        <v>2499.3540000000007</v>
      </c>
      <c r="R183" s="194" t="s">
        <v>2084</v>
      </c>
      <c r="S183" s="195" t="s">
        <v>2185</v>
      </c>
      <c r="T183" s="192"/>
      <c r="U183" s="5"/>
      <c r="V183" s="5"/>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s="167"/>
      <c r="APW183" s="167"/>
      <c r="APX183" s="167"/>
      <c r="APY183" s="167"/>
      <c r="APZ183" s="167"/>
      <c r="AQA183" s="167"/>
      <c r="AQB183" s="167"/>
      <c r="AQC183" s="167"/>
      <c r="AQD183" s="167"/>
      <c r="AQE183" s="167"/>
      <c r="AQF183" s="167"/>
      <c r="AQG183" s="167"/>
      <c r="AQH183" s="167"/>
      <c r="AQI183" s="167"/>
      <c r="AQJ183" s="167"/>
      <c r="AQK183" s="167"/>
      <c r="AQL183" s="167"/>
      <c r="AQM183" s="167"/>
      <c r="AQN183" s="167"/>
      <c r="AQO183" s="167"/>
      <c r="AQP183" s="167"/>
      <c r="AQQ183" s="167"/>
      <c r="AQR183" s="167"/>
      <c r="AQS183" s="167"/>
      <c r="AQT183" s="167"/>
      <c r="AQU183" s="167"/>
      <c r="AQV183" s="167"/>
      <c r="AQW183" s="167"/>
      <c r="AQX183" s="167"/>
      <c r="AQY183" s="167"/>
      <c r="AQZ183" s="167"/>
      <c r="ARA183" s="167"/>
      <c r="ARB183" s="167"/>
      <c r="ARC183" s="167"/>
      <c r="ARD183" s="167"/>
      <c r="ARE183" s="167"/>
      <c r="ARF183" s="167"/>
      <c r="ARG183" s="167"/>
      <c r="ARH183" s="167"/>
      <c r="ARI183" s="167"/>
      <c r="ARJ183" s="167"/>
      <c r="ARK183" s="167"/>
      <c r="ARL183" s="167"/>
      <c r="ARM183" s="167"/>
      <c r="ARN183" s="167"/>
      <c r="ARO183" s="167"/>
      <c r="ARP183" s="167"/>
      <c r="ARQ183" s="167"/>
      <c r="ARR183" s="167"/>
      <c r="ARS183" s="167"/>
      <c r="ART183" s="167"/>
      <c r="ARU183" s="167"/>
      <c r="ARV183" s="167"/>
      <c r="ARW183" s="167"/>
      <c r="ARX183" s="167"/>
      <c r="ARY183" s="167"/>
      <c r="ARZ183" s="167"/>
      <c r="ASA183" s="167"/>
      <c r="ASB183" s="167"/>
      <c r="ASC183" s="167"/>
      <c r="ASD183" s="167"/>
      <c r="ASE183" s="167"/>
      <c r="ASF183" s="167"/>
      <c r="ASG183" s="167"/>
      <c r="ASH183" s="167"/>
      <c r="ASI183" s="167"/>
      <c r="ASJ183" s="167"/>
      <c r="ASK183" s="167"/>
      <c r="ASL183" s="167"/>
      <c r="ASM183" s="167"/>
      <c r="ASN183" s="167"/>
      <c r="ASO183" s="167"/>
      <c r="ASP183" s="167"/>
      <c r="ASQ183" s="167"/>
      <c r="ASR183" s="167"/>
      <c r="ASS183" s="167"/>
      <c r="AST183" s="167"/>
      <c r="ASU183" s="167"/>
      <c r="ASV183" s="167"/>
      <c r="ASW183" s="167"/>
      <c r="ASX183" s="167"/>
      <c r="ASY183" s="167"/>
      <c r="ASZ183" s="167"/>
      <c r="ATA183" s="167"/>
      <c r="ATB183" s="167"/>
      <c r="ATC183" s="167"/>
      <c r="ATD183" s="167"/>
      <c r="ATE183" s="167"/>
      <c r="ATF183" s="167"/>
      <c r="ATG183" s="167"/>
      <c r="ATH183" s="167"/>
      <c r="ATI183" s="167"/>
      <c r="ATJ183" s="167"/>
      <c r="ATK183" s="167"/>
      <c r="ATL183" s="167"/>
      <c r="ATM183" s="167"/>
      <c r="ATN183" s="167"/>
      <c r="ATO183" s="167"/>
      <c r="ATP183" s="167"/>
      <c r="ATQ183" s="167"/>
      <c r="ATR183" s="167"/>
      <c r="ATS183" s="167"/>
      <c r="ATT183" s="167"/>
      <c r="ATU183" s="167"/>
      <c r="ATV183" s="167"/>
      <c r="ATW183" s="167"/>
      <c r="ATX183" s="167"/>
      <c r="ATY183" s="167"/>
      <c r="ATZ183" s="167"/>
      <c r="AUA183" s="167"/>
      <c r="AUB183" s="167"/>
      <c r="AUC183" s="167"/>
      <c r="AUD183" s="167"/>
      <c r="AUE183" s="167"/>
      <c r="AUF183" s="167"/>
      <c r="AUG183" s="167"/>
      <c r="AUH183" s="167"/>
      <c r="AUI183" s="167"/>
      <c r="AUJ183" s="167"/>
      <c r="AUK183" s="167"/>
      <c r="AUL183" s="167"/>
      <c r="AUM183" s="167"/>
      <c r="AUN183" s="167"/>
      <c r="AUO183" s="167"/>
      <c r="AUP183" s="167"/>
      <c r="AUQ183" s="167"/>
      <c r="AUR183" s="167"/>
      <c r="AUS183" s="167"/>
      <c r="AUT183" s="167"/>
      <c r="AUU183" s="167"/>
      <c r="AUV183" s="167"/>
      <c r="AUW183" s="167"/>
      <c r="AUX183" s="167"/>
      <c r="AUY183" s="167"/>
      <c r="AUZ183" s="167"/>
      <c r="AVA183" s="167"/>
      <c r="AVB183" s="167"/>
      <c r="AVC183" s="167"/>
      <c r="AVD183" s="167"/>
      <c r="AVE183" s="167"/>
      <c r="AVF183" s="167"/>
      <c r="AVG183" s="167"/>
      <c r="AVH183" s="167"/>
      <c r="AVI183" s="167"/>
      <c r="AVJ183" s="167"/>
      <c r="AVK183" s="167"/>
      <c r="AVL183" s="167"/>
      <c r="AVM183" s="167"/>
      <c r="AVN183" s="167"/>
      <c r="AVO183" s="167"/>
      <c r="AVP183" s="167"/>
      <c r="AVQ183" s="167"/>
      <c r="AVR183" s="167"/>
      <c r="AVS183" s="167"/>
      <c r="AVT183" s="167"/>
      <c r="AVU183" s="167"/>
      <c r="AVV183" s="167"/>
      <c r="AVW183" s="167"/>
      <c r="AVX183" s="167"/>
      <c r="AVY183" s="167"/>
      <c r="AVZ183" s="167"/>
      <c r="AWA183" s="167"/>
      <c r="AWB183" s="167"/>
      <c r="AWC183" s="167"/>
      <c r="AWD183" s="167"/>
      <c r="AWE183" s="167"/>
      <c r="AWF183" s="167"/>
      <c r="AWG183" s="167"/>
      <c r="AWH183" s="167"/>
      <c r="AWI183" s="167"/>
      <c r="AWJ183" s="167"/>
      <c r="AWK183" s="167"/>
      <c r="AWL183" s="167"/>
      <c r="AWM183" s="167"/>
      <c r="AWN183" s="167"/>
      <c r="AWO183" s="167"/>
      <c r="AWP183" s="167"/>
      <c r="AWQ183" s="167"/>
      <c r="AWR183" s="167"/>
      <c r="AWS183" s="167"/>
      <c r="AWT183" s="167"/>
      <c r="AWU183" s="167"/>
      <c r="AWV183" s="167"/>
      <c r="AWW183" s="167"/>
      <c r="AWX183" s="167"/>
      <c r="AWY183" s="167"/>
      <c r="AWZ183" s="167"/>
      <c r="AXA183" s="167"/>
      <c r="AXB183" s="167"/>
      <c r="AXC183" s="167"/>
      <c r="AXD183" s="167"/>
      <c r="AXE183" s="167"/>
      <c r="AXF183" s="167"/>
      <c r="AXG183" s="167"/>
      <c r="AXH183" s="167"/>
      <c r="AXI183" s="167"/>
      <c r="AXJ183" s="167"/>
      <c r="AXK183" s="167"/>
      <c r="AXL183" s="167"/>
      <c r="AXM183" s="167"/>
      <c r="AXN183" s="167"/>
      <c r="AXO183" s="167"/>
      <c r="AXP183" s="167"/>
      <c r="AXQ183" s="167"/>
      <c r="AXR183" s="167"/>
      <c r="AXS183" s="167"/>
      <c r="AXT183" s="167"/>
      <c r="AXU183" s="167"/>
      <c r="AXV183" s="167"/>
      <c r="AXW183" s="167"/>
      <c r="AXX183" s="167"/>
      <c r="AXY183" s="167"/>
      <c r="AXZ183" s="167"/>
      <c r="AYA183" s="167"/>
      <c r="AYB183" s="167"/>
      <c r="AYC183" s="167"/>
      <c r="AYD183" s="167"/>
      <c r="AYE183" s="167"/>
      <c r="AYF183" s="167"/>
      <c r="AYG183" s="167"/>
      <c r="AYH183" s="167"/>
      <c r="AYI183" s="167"/>
      <c r="AYJ183" s="167"/>
      <c r="AYK183" s="167"/>
      <c r="AYL183" s="167"/>
      <c r="AYM183" s="167"/>
      <c r="AYN183" s="167"/>
      <c r="AYO183" s="167"/>
      <c r="AYP183" s="167"/>
      <c r="AYQ183" s="167"/>
      <c r="AYR183" s="167"/>
      <c r="AYS183" s="167"/>
      <c r="AYT183" s="167"/>
      <c r="AYU183" s="167"/>
      <c r="AYV183" s="167"/>
      <c r="AYW183" s="167"/>
      <c r="AYX183" s="167"/>
      <c r="AYY183" s="167"/>
      <c r="AYZ183" s="167"/>
      <c r="AZA183" s="167"/>
      <c r="AZB183" s="167"/>
      <c r="AZC183" s="167"/>
      <c r="AZD183" s="167"/>
      <c r="AZE183" s="167"/>
      <c r="AZF183" s="167"/>
      <c r="AZG183" s="167"/>
      <c r="AZH183" s="167"/>
      <c r="AZI183" s="167"/>
      <c r="AZJ183" s="167"/>
      <c r="AZK183" s="167"/>
      <c r="AZL183" s="167"/>
      <c r="AZM183" s="167"/>
      <c r="AZN183" s="167"/>
      <c r="AZO183" s="167"/>
      <c r="AZP183" s="167"/>
      <c r="AZQ183" s="167"/>
      <c r="AZR183" s="167"/>
      <c r="AZS183" s="167"/>
      <c r="AZT183" s="167"/>
      <c r="AZU183" s="167"/>
      <c r="AZV183" s="167"/>
      <c r="AZW183" s="167"/>
      <c r="AZX183" s="167"/>
      <c r="AZY183" s="167"/>
      <c r="AZZ183" s="167"/>
      <c r="BAA183" s="167"/>
      <c r="BAB183" s="167"/>
      <c r="BAC183" s="167"/>
      <c r="BAD183" s="167"/>
      <c r="BAE183" s="167"/>
      <c r="BAF183" s="167"/>
      <c r="BAG183" s="167"/>
      <c r="BAH183" s="167"/>
      <c r="BAI183" s="167"/>
      <c r="BAJ183" s="167"/>
      <c r="BAK183" s="167"/>
      <c r="BAL183" s="167"/>
      <c r="BAM183" s="167"/>
      <c r="BAN183" s="167"/>
      <c r="BAO183" s="167"/>
      <c r="BAP183" s="167"/>
      <c r="BAQ183" s="167"/>
      <c r="BAR183" s="167"/>
      <c r="BAS183" s="167"/>
      <c r="BAT183" s="167"/>
      <c r="BAU183" s="167"/>
      <c r="BAV183" s="167"/>
      <c r="BAW183" s="167"/>
      <c r="BAX183" s="167"/>
      <c r="BAY183" s="167"/>
      <c r="BAZ183" s="167"/>
      <c r="BBA183" s="167"/>
      <c r="BBB183" s="167"/>
      <c r="BBC183" s="167"/>
      <c r="BBD183" s="167"/>
      <c r="BBE183" s="167"/>
      <c r="BBF183" s="167"/>
      <c r="BBG183" s="167"/>
      <c r="BBH183" s="167"/>
      <c r="BBI183" s="167"/>
      <c r="BBJ183" s="167"/>
      <c r="BBK183" s="167"/>
      <c r="BBL183" s="167"/>
      <c r="BBM183" s="167"/>
      <c r="BBN183" s="167"/>
      <c r="BBO183" s="167"/>
      <c r="BBP183" s="167"/>
      <c r="BBQ183" s="167"/>
      <c r="BBR183" s="167"/>
      <c r="BBS183" s="167"/>
      <c r="BBT183" s="167"/>
      <c r="BBU183" s="167"/>
      <c r="BBV183" s="167"/>
      <c r="BBW183" s="167"/>
      <c r="BBX183" s="167"/>
      <c r="BBY183" s="167"/>
      <c r="BBZ183" s="167"/>
      <c r="BCA183" s="167"/>
      <c r="BCB183" s="167"/>
      <c r="BCC183" s="167"/>
      <c r="BCD183" s="167"/>
      <c r="BCE183" s="167"/>
      <c r="BCF183" s="167"/>
      <c r="BCG183" s="167"/>
      <c r="BCH183" s="167"/>
      <c r="BCI183" s="167"/>
      <c r="BCJ183" s="167"/>
      <c r="BCK183" s="167"/>
      <c r="BCL183" s="167"/>
      <c r="BCM183" s="167"/>
      <c r="BCN183" s="167"/>
      <c r="BCO183" s="167"/>
      <c r="BCP183" s="167"/>
      <c r="BCQ183" s="167"/>
      <c r="BCR183" s="167"/>
      <c r="BCS183" s="167"/>
      <c r="BCT183" s="167"/>
      <c r="BCU183" s="167"/>
      <c r="BCV183" s="167"/>
      <c r="BCW183" s="167"/>
      <c r="BCX183" s="167"/>
      <c r="BCY183" s="167"/>
      <c r="BCZ183" s="167"/>
      <c r="BDA183" s="167"/>
      <c r="BDB183" s="167"/>
      <c r="BDC183" s="167"/>
      <c r="BDD183" s="167"/>
      <c r="BDE183" s="167"/>
      <c r="BDF183" s="167"/>
      <c r="BDG183" s="167"/>
      <c r="BDH183" s="167"/>
      <c r="BDI183" s="167"/>
      <c r="BDJ183" s="167"/>
      <c r="BDK183" s="167"/>
      <c r="BDL183" s="167"/>
      <c r="BDM183" s="167"/>
      <c r="BDN183" s="167"/>
      <c r="BDO183" s="167"/>
      <c r="BDP183" s="167"/>
      <c r="BDQ183" s="167"/>
      <c r="BDR183" s="167"/>
      <c r="BDS183" s="167"/>
      <c r="BDT183" s="167"/>
      <c r="BDU183" s="167"/>
      <c r="BDV183" s="167"/>
      <c r="BDW183" s="167"/>
      <c r="BDX183" s="167"/>
      <c r="BDY183" s="167"/>
      <c r="BDZ183" s="167"/>
      <c r="BEA183" s="167"/>
      <c r="BEB183" s="167"/>
      <c r="BEC183" s="167"/>
      <c r="BED183" s="167"/>
      <c r="BEE183" s="167"/>
      <c r="BEF183" s="167"/>
      <c r="BEG183" s="167"/>
      <c r="BEH183" s="167"/>
      <c r="BEI183" s="167"/>
      <c r="BEJ183" s="167"/>
      <c r="BEK183" s="167"/>
      <c r="BEL183" s="167"/>
      <c r="BEM183" s="167"/>
      <c r="BEN183" s="167"/>
      <c r="BEO183" s="167"/>
      <c r="BEP183" s="167"/>
      <c r="BEQ183" s="167"/>
      <c r="BER183" s="167"/>
      <c r="BES183" s="167"/>
      <c r="BET183" s="167"/>
      <c r="BEU183" s="167"/>
      <c r="BEV183" s="167"/>
      <c r="BEW183" s="167"/>
      <c r="BEX183" s="167"/>
      <c r="BEY183" s="167"/>
      <c r="BEZ183" s="167"/>
      <c r="BFA183" s="167"/>
      <c r="BFB183" s="167"/>
      <c r="BFC183" s="167"/>
      <c r="BFD183" s="167"/>
      <c r="BFE183" s="167"/>
      <c r="BFF183" s="167"/>
      <c r="BFG183" s="167"/>
      <c r="BFH183" s="167"/>
      <c r="BFI183" s="167"/>
      <c r="BFJ183" s="167"/>
      <c r="BFK183" s="167"/>
      <c r="BFL183" s="167"/>
      <c r="BFM183" s="167"/>
      <c r="BFN183" s="167"/>
      <c r="BFO183" s="167"/>
      <c r="BFP183" s="167"/>
      <c r="BFQ183" s="167"/>
      <c r="BFR183" s="167"/>
      <c r="BFS183" s="167"/>
      <c r="BFT183" s="167"/>
      <c r="BFU183" s="167"/>
      <c r="BFV183" s="167"/>
      <c r="BFW183" s="167"/>
      <c r="BFX183" s="167"/>
      <c r="BFY183" s="167"/>
      <c r="BFZ183" s="167"/>
      <c r="BGA183" s="167"/>
      <c r="BGB183" s="167"/>
      <c r="BGC183" s="167"/>
      <c r="BGD183" s="167"/>
      <c r="BGE183" s="167"/>
      <c r="BGF183" s="167"/>
      <c r="BGG183" s="167"/>
      <c r="BGH183" s="167"/>
      <c r="BGI183" s="167"/>
      <c r="BGJ183" s="167"/>
      <c r="BGK183" s="167"/>
      <c r="BGL183" s="167"/>
      <c r="BGM183" s="167"/>
      <c r="BGN183" s="167"/>
      <c r="BGO183" s="167"/>
      <c r="BGP183" s="167"/>
      <c r="BGQ183" s="167"/>
      <c r="BGR183" s="167"/>
      <c r="BGS183" s="167"/>
      <c r="BGT183" s="167"/>
      <c r="BGU183" s="167"/>
      <c r="BGV183" s="167"/>
      <c r="BGW183" s="167"/>
      <c r="BGX183" s="167"/>
      <c r="BGY183" s="167"/>
      <c r="BGZ183" s="167"/>
      <c r="BHA183" s="167"/>
      <c r="BHB183" s="167"/>
      <c r="BHC183" s="167"/>
      <c r="BHD183" s="167"/>
      <c r="BHE183" s="167"/>
      <c r="BHF183" s="167"/>
      <c r="BHG183" s="167"/>
      <c r="BHH183" s="167"/>
      <c r="BHI183" s="167"/>
      <c r="BHJ183" s="167"/>
      <c r="BHK183" s="167"/>
      <c r="BHL183" s="167"/>
      <c r="BHM183" s="167"/>
      <c r="BHN183" s="167"/>
      <c r="BHO183" s="167"/>
      <c r="BHP183" s="167"/>
      <c r="BHQ183" s="167"/>
      <c r="BHR183" s="167"/>
      <c r="BHS183" s="167"/>
      <c r="BHT183" s="167"/>
      <c r="BHU183" s="167"/>
      <c r="BHV183" s="167"/>
      <c r="BHW183" s="167"/>
      <c r="BHX183" s="167"/>
      <c r="BHY183" s="167"/>
      <c r="BHZ183" s="167"/>
      <c r="BIA183" s="167"/>
      <c r="BIB183" s="167"/>
      <c r="BIC183" s="167"/>
      <c r="BID183" s="167"/>
      <c r="BIE183" s="167"/>
      <c r="BIF183" s="167"/>
      <c r="BIG183" s="167"/>
      <c r="BIH183" s="167"/>
      <c r="BII183" s="167"/>
      <c r="BIJ183" s="167"/>
      <c r="BIK183" s="167"/>
      <c r="BIL183" s="167"/>
      <c r="BIM183" s="167"/>
      <c r="BIN183" s="167"/>
      <c r="BIO183" s="167"/>
      <c r="BIP183" s="167"/>
      <c r="BIQ183" s="167"/>
      <c r="BIR183" s="167"/>
      <c r="BIS183" s="167"/>
      <c r="BIT183" s="167"/>
      <c r="BIU183" s="167"/>
      <c r="BIV183" s="167"/>
      <c r="BIW183" s="167"/>
      <c r="BIX183" s="167"/>
      <c r="BIY183" s="167"/>
      <c r="BIZ183" s="167"/>
      <c r="BJA183" s="167"/>
      <c r="BJB183" s="167"/>
      <c r="BJC183" s="167"/>
      <c r="BJD183" s="167"/>
      <c r="BJE183" s="167"/>
      <c r="BJF183" s="167"/>
      <c r="BJG183" s="167"/>
      <c r="BJH183" s="167"/>
      <c r="BJI183" s="167"/>
      <c r="BJJ183" s="167"/>
      <c r="BJK183" s="167"/>
      <c r="BJL183" s="167"/>
      <c r="BJM183" s="167"/>
      <c r="BJN183" s="167"/>
      <c r="BJO183" s="167"/>
      <c r="BJP183" s="167"/>
      <c r="BJQ183" s="167"/>
      <c r="BJR183" s="167"/>
      <c r="BJS183" s="167"/>
      <c r="BJT183" s="167"/>
      <c r="BJU183" s="167"/>
      <c r="BJV183" s="167"/>
      <c r="BJW183" s="167"/>
      <c r="BJX183" s="167"/>
      <c r="BJY183" s="167"/>
      <c r="BJZ183" s="167"/>
      <c r="BKA183" s="167"/>
      <c r="BKB183" s="167"/>
      <c r="BKC183" s="167"/>
      <c r="BKD183" s="167"/>
      <c r="BKE183" s="167"/>
      <c r="BKF183" s="167"/>
      <c r="BKG183" s="167"/>
      <c r="BKH183" s="167"/>
      <c r="BKI183" s="167"/>
      <c r="BKJ183" s="167"/>
      <c r="BKK183" s="167"/>
      <c r="BKL183" s="167"/>
      <c r="BKM183" s="167"/>
      <c r="BKN183" s="167"/>
      <c r="BKO183" s="167"/>
      <c r="BKP183" s="167"/>
      <c r="BKQ183" s="167"/>
      <c r="BKR183" s="167"/>
      <c r="BKS183" s="167"/>
      <c r="BKT183" s="167"/>
      <c r="BKU183" s="167"/>
      <c r="BKV183" s="167"/>
      <c r="BKW183" s="167"/>
      <c r="BKX183" s="167"/>
      <c r="BKY183" s="167"/>
      <c r="BKZ183" s="167"/>
      <c r="BLA183" s="167"/>
      <c r="BLB183" s="167"/>
      <c r="BLC183" s="167"/>
      <c r="BLD183" s="167"/>
      <c r="BLE183" s="167"/>
      <c r="BLF183" s="167"/>
      <c r="BLG183" s="167"/>
      <c r="BLH183" s="167"/>
      <c r="BLI183" s="167"/>
      <c r="BLJ183" s="167"/>
      <c r="BLK183" s="167"/>
      <c r="BLL183" s="167"/>
      <c r="BLM183" s="167"/>
      <c r="BLN183" s="167"/>
      <c r="BLO183" s="167"/>
      <c r="BLP183" s="167"/>
      <c r="BLQ183" s="167"/>
      <c r="BLR183" s="167"/>
      <c r="BLS183" s="167"/>
      <c r="BLT183" s="167"/>
      <c r="BLU183" s="167"/>
      <c r="BLV183" s="167"/>
      <c r="BLW183" s="167"/>
      <c r="BLX183" s="167"/>
      <c r="BLY183" s="167"/>
      <c r="BLZ183" s="167"/>
      <c r="BMA183" s="167"/>
      <c r="BMB183" s="167"/>
      <c r="BMC183" s="167"/>
      <c r="BMD183" s="167"/>
      <c r="BME183" s="167"/>
      <c r="BMF183" s="167"/>
      <c r="BMG183" s="167"/>
      <c r="BMH183" s="167"/>
      <c r="BMI183" s="167"/>
      <c r="BMJ183" s="167"/>
      <c r="BMK183" s="167"/>
      <c r="BML183" s="167"/>
      <c r="BMM183" s="167"/>
      <c r="BMN183" s="167"/>
      <c r="BMO183" s="167"/>
      <c r="BMP183" s="167"/>
      <c r="BMQ183" s="167"/>
      <c r="BMR183" s="167"/>
      <c r="BMS183" s="167"/>
      <c r="BMT183" s="167"/>
      <c r="BMU183" s="167"/>
      <c r="BMV183" s="167"/>
      <c r="BMW183" s="167"/>
      <c r="BMX183" s="167"/>
      <c r="BMY183" s="167"/>
      <c r="BMZ183" s="167"/>
      <c r="BNA183" s="167"/>
      <c r="BNB183" s="167"/>
      <c r="BNC183" s="167"/>
      <c r="BND183" s="167"/>
      <c r="BNE183" s="167"/>
      <c r="BNF183" s="167"/>
      <c r="BNG183" s="167"/>
      <c r="BNH183" s="167"/>
      <c r="BNI183" s="167"/>
      <c r="BNJ183" s="167"/>
      <c r="BNK183" s="167"/>
      <c r="BNL183" s="167"/>
      <c r="BNM183" s="167"/>
      <c r="BNN183" s="167"/>
      <c r="BNO183" s="167"/>
      <c r="BNP183" s="167"/>
      <c r="BNQ183" s="167"/>
      <c r="BNR183" s="167"/>
      <c r="BNS183" s="167"/>
      <c r="BNT183" s="167"/>
      <c r="BNU183" s="167"/>
      <c r="BNV183" s="167"/>
      <c r="BNW183" s="167"/>
      <c r="BNX183" s="167"/>
      <c r="BNY183" s="167"/>
      <c r="BNZ183" s="167"/>
      <c r="BOA183" s="167"/>
      <c r="BOB183" s="167"/>
      <c r="BOC183" s="167"/>
      <c r="BOD183" s="167"/>
      <c r="BOE183" s="167"/>
      <c r="BOF183" s="167"/>
      <c r="BOG183" s="167"/>
      <c r="BOH183" s="167"/>
      <c r="BOI183" s="167"/>
      <c r="BOJ183" s="167"/>
      <c r="BOK183" s="167"/>
      <c r="BOL183" s="167"/>
      <c r="BOM183" s="167"/>
      <c r="BON183" s="167"/>
      <c r="BOO183" s="167"/>
      <c r="BOP183" s="167"/>
      <c r="BOQ183" s="167"/>
      <c r="BOR183" s="167"/>
      <c r="BOS183" s="167"/>
      <c r="BOT183" s="167"/>
      <c r="BOU183" s="167"/>
      <c r="BOV183" s="167"/>
      <c r="BOW183" s="167"/>
      <c r="BOX183" s="167"/>
      <c r="BOY183" s="167"/>
      <c r="BOZ183" s="167"/>
      <c r="BPA183" s="167"/>
      <c r="BPB183" s="167"/>
      <c r="BPC183" s="167"/>
      <c r="BPD183" s="167"/>
      <c r="BPE183" s="167"/>
      <c r="BPF183" s="167"/>
      <c r="BPG183" s="167"/>
      <c r="BPH183" s="167"/>
      <c r="BPI183" s="167"/>
      <c r="BPJ183" s="167"/>
      <c r="BPK183" s="167"/>
      <c r="BPL183" s="167"/>
      <c r="BPM183" s="167"/>
      <c r="BPN183" s="167"/>
      <c r="BPO183" s="167"/>
      <c r="BPP183" s="167"/>
      <c r="BPQ183" s="167"/>
      <c r="BPR183" s="167"/>
      <c r="BPS183" s="167"/>
      <c r="BPT183" s="167"/>
      <c r="BPU183" s="167"/>
      <c r="BPV183" s="167"/>
      <c r="BPW183" s="167"/>
      <c r="BPX183" s="167"/>
      <c r="BPY183" s="167"/>
      <c r="BPZ183" s="167"/>
      <c r="BQA183" s="167"/>
      <c r="BQB183" s="167"/>
      <c r="BQC183" s="167"/>
      <c r="BQD183" s="167"/>
      <c r="BQE183" s="167"/>
      <c r="BQF183" s="167"/>
      <c r="BQG183" s="167"/>
      <c r="BQH183" s="167"/>
      <c r="BQI183" s="167"/>
      <c r="BQJ183" s="167"/>
      <c r="BQK183" s="167"/>
      <c r="BQL183" s="167"/>
      <c r="BQM183" s="167"/>
      <c r="BQN183" s="167"/>
      <c r="BQO183" s="167"/>
      <c r="BQP183" s="167"/>
      <c r="BQQ183" s="167"/>
      <c r="BQR183" s="167"/>
      <c r="BQS183" s="167"/>
      <c r="BQT183" s="167"/>
      <c r="BQU183" s="167"/>
      <c r="BQV183" s="167"/>
      <c r="BQW183" s="167"/>
      <c r="BQX183" s="167"/>
      <c r="BQY183" s="167"/>
      <c r="BQZ183" s="167"/>
      <c r="BRA183" s="167"/>
      <c r="BRB183" s="167"/>
      <c r="BRC183" s="167"/>
      <c r="BRD183" s="167"/>
      <c r="BRE183" s="167"/>
      <c r="BRF183" s="167"/>
      <c r="BRG183" s="167"/>
      <c r="BRH183" s="167"/>
      <c r="BRI183" s="167"/>
      <c r="BRJ183" s="167"/>
      <c r="BRK183" s="167"/>
      <c r="BRL183" s="167"/>
      <c r="BRM183" s="167"/>
      <c r="BRN183" s="167"/>
      <c r="BRO183" s="167"/>
      <c r="BRP183" s="167"/>
      <c r="BRQ183" s="167"/>
      <c r="BRR183" s="167"/>
      <c r="BRS183" s="167"/>
      <c r="BRT183" s="167"/>
      <c r="BRU183" s="167"/>
      <c r="BRV183" s="167"/>
      <c r="BRW183" s="167"/>
      <c r="BRX183" s="167"/>
      <c r="BRY183" s="167"/>
      <c r="BRZ183" s="167"/>
      <c r="BSA183" s="167"/>
      <c r="BSB183" s="167"/>
      <c r="BSC183" s="167"/>
      <c r="BSD183" s="167"/>
      <c r="BSE183" s="167"/>
      <c r="BSF183" s="167"/>
      <c r="BSG183" s="167"/>
      <c r="BSH183" s="167"/>
      <c r="BSI183" s="167"/>
      <c r="BSJ183" s="167"/>
      <c r="BSK183" s="167"/>
      <c r="BSL183" s="167"/>
      <c r="BSM183" s="167"/>
      <c r="BSN183" s="167"/>
      <c r="BSO183" s="167"/>
      <c r="BSP183" s="167"/>
      <c r="BSQ183" s="167"/>
      <c r="BSR183" s="167"/>
      <c r="BSS183" s="167"/>
      <c r="BST183" s="167"/>
      <c r="BSU183" s="167"/>
      <c r="BSV183" s="167"/>
      <c r="BSW183" s="167"/>
      <c r="BSX183" s="167"/>
      <c r="BSY183" s="167"/>
      <c r="BSZ183" s="167"/>
      <c r="BTA183" s="167"/>
      <c r="BTB183" s="167"/>
      <c r="BTC183" s="167"/>
      <c r="BTD183" s="167"/>
      <c r="BTE183" s="167"/>
      <c r="BTF183" s="167"/>
      <c r="BTG183" s="167"/>
      <c r="BTH183" s="167"/>
      <c r="BTI183" s="167"/>
      <c r="BTJ183" s="167"/>
      <c r="BTK183" s="167"/>
      <c r="BTL183" s="167"/>
      <c r="BTM183" s="167"/>
      <c r="BTN183" s="167"/>
      <c r="BTO183" s="167"/>
      <c r="BTP183" s="167"/>
      <c r="BTQ183" s="167"/>
      <c r="BTR183" s="167"/>
      <c r="BTS183" s="167"/>
      <c r="BTT183" s="167"/>
      <c r="BTU183" s="167"/>
      <c r="BTV183" s="167"/>
      <c r="BTW183" s="167"/>
      <c r="BTX183" s="167"/>
      <c r="BTY183" s="167"/>
      <c r="BTZ183" s="167"/>
      <c r="BUA183" s="167"/>
      <c r="BUB183" s="167"/>
      <c r="BUC183" s="167"/>
      <c r="BUD183" s="167"/>
      <c r="BUE183" s="167"/>
      <c r="BUF183" s="167"/>
      <c r="BUG183" s="167"/>
      <c r="BUH183" s="167"/>
      <c r="BUI183" s="167"/>
      <c r="BUJ183" s="167"/>
      <c r="BUK183" s="167"/>
      <c r="BUL183" s="167"/>
      <c r="BUM183" s="167"/>
      <c r="BUN183" s="167"/>
      <c r="BUO183" s="167"/>
      <c r="BUP183" s="167"/>
      <c r="BUQ183" s="167"/>
      <c r="BUR183" s="167"/>
      <c r="BUS183" s="167"/>
      <c r="BUT183" s="167"/>
      <c r="BUU183" s="167"/>
      <c r="BUV183" s="167"/>
      <c r="BUW183" s="167"/>
      <c r="BUX183" s="167"/>
      <c r="BUY183" s="167"/>
      <c r="BUZ183" s="167"/>
      <c r="BVA183" s="167"/>
      <c r="BVB183" s="167"/>
      <c r="BVC183" s="167"/>
      <c r="BVD183" s="167"/>
      <c r="BVE183" s="167"/>
      <c r="BVF183" s="167"/>
      <c r="BVG183" s="167"/>
      <c r="BVH183" s="167"/>
      <c r="BVI183" s="167"/>
      <c r="BVJ183" s="167"/>
      <c r="BVK183" s="167"/>
      <c r="BVL183" s="167"/>
      <c r="BVM183" s="167"/>
      <c r="BVN183" s="167"/>
      <c r="BVO183" s="167"/>
      <c r="BVP183" s="167"/>
      <c r="BVQ183" s="167"/>
      <c r="BVR183" s="167"/>
      <c r="BVS183" s="167"/>
      <c r="BVT183" s="167"/>
      <c r="BVU183" s="167"/>
      <c r="BVV183" s="167"/>
      <c r="BVW183" s="167"/>
      <c r="BVX183" s="167"/>
      <c r="BVY183" s="167"/>
      <c r="BVZ183" s="167"/>
      <c r="BWA183" s="167"/>
      <c r="BWB183" s="167"/>
      <c r="BWC183" s="167"/>
      <c r="BWD183" s="167"/>
      <c r="BWE183" s="167"/>
      <c r="BWF183" s="167"/>
      <c r="BWG183" s="167"/>
      <c r="BWH183" s="167"/>
      <c r="BWI183" s="167"/>
      <c r="BWJ183" s="167"/>
      <c r="BWK183" s="167"/>
      <c r="BWL183" s="167"/>
      <c r="BWM183" s="167"/>
      <c r="BWN183" s="167"/>
      <c r="BWO183" s="167"/>
      <c r="BWP183" s="167"/>
      <c r="BWQ183" s="167"/>
      <c r="BWR183" s="167"/>
      <c r="BWS183" s="167"/>
      <c r="BWT183" s="167"/>
      <c r="BWU183" s="167"/>
      <c r="BWV183" s="167"/>
      <c r="BWW183" s="167"/>
      <c r="BWX183" s="167"/>
      <c r="BWY183" s="167"/>
      <c r="BWZ183" s="167"/>
      <c r="BXA183" s="167"/>
      <c r="BXB183" s="167"/>
      <c r="BXC183" s="167"/>
      <c r="BXD183" s="167"/>
      <c r="BXE183" s="167"/>
      <c r="BXF183" s="167"/>
      <c r="BXG183" s="167"/>
      <c r="BXH183" s="167"/>
      <c r="BXI183" s="167"/>
      <c r="BXJ183" s="167"/>
      <c r="BXK183" s="167"/>
      <c r="BXL183" s="167"/>
      <c r="BXM183" s="167"/>
      <c r="BXN183" s="167"/>
      <c r="BXO183" s="167"/>
      <c r="BXP183" s="167"/>
      <c r="BXQ183" s="167"/>
      <c r="BXR183" s="167"/>
      <c r="BXS183" s="167"/>
      <c r="BXT183" s="167"/>
      <c r="BXU183" s="167"/>
      <c r="BXV183" s="167"/>
      <c r="BXW183" s="167"/>
      <c r="BXX183" s="167"/>
      <c r="BXY183" s="167"/>
      <c r="BXZ183" s="167"/>
      <c r="BYA183" s="167"/>
      <c r="BYB183" s="167"/>
      <c r="BYC183" s="167"/>
      <c r="BYD183" s="167"/>
      <c r="BYE183" s="167"/>
      <c r="BYF183" s="167"/>
      <c r="BYG183" s="167"/>
      <c r="BYH183" s="167"/>
      <c r="BYI183" s="167"/>
      <c r="BYJ183" s="167"/>
      <c r="BYK183" s="167"/>
      <c r="BYL183" s="167"/>
      <c r="BYM183" s="167"/>
      <c r="BYN183" s="167"/>
      <c r="BYO183" s="167"/>
      <c r="BYP183" s="167"/>
      <c r="BYQ183" s="167"/>
      <c r="BYR183" s="167"/>
      <c r="BYS183" s="167"/>
      <c r="BYT183" s="167"/>
      <c r="BYU183" s="167"/>
      <c r="BYV183" s="167"/>
      <c r="BYW183" s="167"/>
      <c r="BYX183" s="167"/>
      <c r="BYY183" s="167"/>
      <c r="BYZ183" s="167"/>
      <c r="BZA183" s="167"/>
      <c r="BZB183" s="167"/>
      <c r="BZC183" s="167"/>
      <c r="BZD183" s="167"/>
      <c r="BZE183" s="167"/>
      <c r="BZF183" s="167"/>
      <c r="BZG183" s="167"/>
      <c r="BZH183" s="167"/>
      <c r="BZI183" s="167"/>
      <c r="BZJ183" s="167"/>
      <c r="BZK183" s="167"/>
      <c r="BZL183" s="167"/>
      <c r="BZM183" s="167"/>
      <c r="BZN183" s="167"/>
      <c r="BZO183" s="167"/>
      <c r="BZP183" s="167"/>
      <c r="BZQ183" s="167"/>
      <c r="BZR183" s="167"/>
      <c r="BZS183" s="167"/>
      <c r="BZT183" s="167"/>
      <c r="BZU183" s="167"/>
      <c r="BZV183" s="167"/>
      <c r="BZW183" s="167"/>
      <c r="BZX183" s="167"/>
      <c r="BZY183" s="167"/>
      <c r="BZZ183" s="167"/>
      <c r="CAA183" s="167"/>
      <c r="CAB183" s="167"/>
      <c r="CAC183" s="167"/>
      <c r="CAD183" s="167"/>
      <c r="CAE183" s="167"/>
      <c r="CAF183" s="167"/>
      <c r="CAG183" s="167"/>
      <c r="CAH183" s="167"/>
      <c r="CAI183" s="167"/>
      <c r="CAJ183" s="167"/>
      <c r="CAK183" s="167"/>
      <c r="CAL183" s="167"/>
      <c r="CAM183" s="167"/>
      <c r="CAN183" s="167"/>
      <c r="CAO183" s="167"/>
      <c r="CAP183" s="167"/>
      <c r="CAQ183" s="167"/>
      <c r="CAR183" s="167"/>
      <c r="CAS183" s="167"/>
      <c r="CAT183" s="167"/>
      <c r="CAU183" s="167"/>
      <c r="CAV183" s="167"/>
      <c r="CAW183" s="167"/>
      <c r="CAX183" s="167"/>
      <c r="CAY183" s="167"/>
      <c r="CAZ183" s="167"/>
      <c r="CBA183" s="167"/>
      <c r="CBB183" s="167"/>
      <c r="CBC183" s="167"/>
      <c r="CBD183" s="167"/>
      <c r="CBE183" s="167"/>
      <c r="CBF183" s="167"/>
      <c r="CBG183" s="167"/>
      <c r="CBH183" s="167"/>
      <c r="CBI183" s="167"/>
      <c r="CBJ183" s="167"/>
      <c r="CBK183" s="167"/>
      <c r="CBL183" s="167"/>
      <c r="CBM183" s="167"/>
      <c r="CBN183" s="167"/>
      <c r="CBO183" s="167"/>
      <c r="CBP183" s="167"/>
      <c r="CBQ183" s="167"/>
      <c r="CBR183" s="167"/>
      <c r="CBS183" s="167"/>
      <c r="CBT183" s="167"/>
      <c r="CBU183" s="167"/>
      <c r="CBV183" s="167"/>
      <c r="CBW183" s="167"/>
      <c r="CBX183" s="167"/>
      <c r="CBY183" s="167"/>
      <c r="CBZ183" s="167"/>
      <c r="CCA183" s="167"/>
      <c r="CCB183" s="167"/>
      <c r="CCC183" s="167"/>
      <c r="CCD183" s="167"/>
      <c r="CCE183" s="167"/>
      <c r="CCF183" s="167"/>
      <c r="CCG183" s="167"/>
      <c r="CCH183" s="167"/>
      <c r="CCI183" s="167"/>
      <c r="CCJ183" s="167"/>
      <c r="CCK183" s="167"/>
      <c r="CCL183" s="167"/>
      <c r="CCM183" s="167"/>
      <c r="CCN183" s="167"/>
      <c r="CCO183" s="167"/>
      <c r="CCP183" s="167"/>
      <c r="CCQ183" s="167"/>
      <c r="CCR183" s="167"/>
      <c r="CCS183" s="167"/>
      <c r="CCT183" s="167"/>
      <c r="CCU183" s="167"/>
      <c r="CCV183" s="167"/>
      <c r="CCW183" s="167"/>
      <c r="CCX183" s="167"/>
      <c r="CCY183" s="167"/>
      <c r="CCZ183" s="167"/>
      <c r="CDA183" s="167"/>
      <c r="CDB183" s="167"/>
      <c r="CDC183" s="167"/>
      <c r="CDD183" s="167"/>
      <c r="CDE183" s="167"/>
      <c r="CDF183" s="167"/>
      <c r="CDG183" s="167"/>
      <c r="CDH183" s="167"/>
      <c r="CDI183" s="167"/>
      <c r="CDJ183" s="167"/>
      <c r="CDK183" s="167"/>
      <c r="CDL183" s="167"/>
      <c r="CDM183" s="167"/>
      <c r="CDN183" s="167"/>
      <c r="CDO183" s="167"/>
      <c r="CDP183" s="167"/>
      <c r="CDQ183" s="167"/>
      <c r="CDR183" s="167"/>
      <c r="CDS183" s="167"/>
      <c r="CDT183" s="167"/>
      <c r="CDU183" s="167"/>
      <c r="CDV183" s="167"/>
      <c r="CDW183" s="167"/>
      <c r="CDX183" s="167"/>
      <c r="CDY183" s="167"/>
      <c r="CDZ183" s="167"/>
      <c r="CEA183" s="167"/>
      <c r="CEB183" s="167"/>
      <c r="CEC183" s="167"/>
      <c r="CED183" s="167"/>
      <c r="CEE183" s="167"/>
      <c r="CEF183" s="167"/>
      <c r="CEG183" s="167"/>
      <c r="CEH183" s="167"/>
      <c r="CEI183" s="167"/>
      <c r="CEJ183" s="167"/>
      <c r="CEK183" s="167"/>
      <c r="CEL183" s="167"/>
      <c r="CEM183" s="167"/>
      <c r="CEN183" s="167"/>
      <c r="CEO183" s="167"/>
      <c r="CEP183" s="167"/>
      <c r="CEQ183" s="167"/>
      <c r="CER183" s="167"/>
      <c r="CES183" s="167"/>
      <c r="CET183" s="167"/>
      <c r="CEU183" s="167"/>
      <c r="CEV183" s="167"/>
      <c r="CEW183" s="167"/>
      <c r="CEX183" s="167"/>
      <c r="CEY183" s="167"/>
      <c r="CEZ183" s="167"/>
      <c r="CFA183" s="167"/>
      <c r="CFB183" s="167"/>
      <c r="CFC183" s="167"/>
      <c r="CFD183" s="167"/>
      <c r="CFE183" s="167"/>
      <c r="CFF183" s="167"/>
      <c r="CFG183" s="167"/>
      <c r="CFH183" s="167"/>
      <c r="CFI183" s="167"/>
      <c r="CFJ183" s="167"/>
      <c r="CFK183" s="167"/>
      <c r="CFL183" s="167"/>
      <c r="CFM183" s="167"/>
      <c r="CFN183" s="167"/>
      <c r="CFO183" s="167"/>
      <c r="CFP183" s="167"/>
      <c r="CFQ183" s="167"/>
      <c r="CFR183" s="167"/>
      <c r="CFS183" s="167"/>
      <c r="CFT183" s="167"/>
      <c r="CFU183" s="167"/>
      <c r="CFV183" s="167"/>
      <c r="CFW183" s="167"/>
      <c r="CFX183" s="167"/>
      <c r="CFY183" s="167"/>
      <c r="CFZ183" s="167"/>
      <c r="CGA183" s="167"/>
      <c r="CGB183" s="167"/>
      <c r="CGC183" s="167"/>
      <c r="CGD183" s="167"/>
      <c r="CGE183" s="167"/>
      <c r="CGF183" s="167"/>
      <c r="CGG183" s="167"/>
      <c r="CGH183" s="167"/>
      <c r="CGI183" s="167"/>
      <c r="CGJ183" s="167"/>
      <c r="CGK183" s="167"/>
      <c r="CGL183" s="167"/>
      <c r="CGM183" s="167"/>
      <c r="CGN183" s="167"/>
      <c r="CGO183" s="167"/>
      <c r="CGP183" s="167"/>
      <c r="CGQ183" s="167"/>
      <c r="CGR183" s="167"/>
      <c r="CGS183" s="167"/>
      <c r="CGT183" s="167"/>
      <c r="CGU183" s="167"/>
      <c r="CGV183" s="167"/>
      <c r="CGW183" s="167"/>
      <c r="CGX183" s="167"/>
      <c r="CGY183" s="167"/>
      <c r="CGZ183" s="167"/>
      <c r="CHA183" s="167"/>
      <c r="CHB183" s="167"/>
      <c r="CHC183" s="167"/>
      <c r="CHD183" s="167"/>
      <c r="CHE183" s="167"/>
      <c r="CHF183" s="167"/>
      <c r="CHG183" s="167"/>
      <c r="CHH183" s="167"/>
      <c r="CHI183" s="167"/>
      <c r="CHJ183" s="167"/>
      <c r="CHK183" s="167"/>
      <c r="CHL183" s="167"/>
      <c r="CHM183" s="167"/>
      <c r="CHN183" s="167"/>
      <c r="CHO183" s="167"/>
      <c r="CHP183" s="167"/>
      <c r="CHQ183" s="167"/>
      <c r="CHR183" s="167"/>
      <c r="CHS183" s="167"/>
      <c r="CHT183" s="167"/>
      <c r="CHU183" s="167"/>
      <c r="CHV183" s="167"/>
      <c r="CHW183" s="167"/>
      <c r="CHX183" s="167"/>
      <c r="CHY183" s="167"/>
      <c r="CHZ183" s="167"/>
      <c r="CIA183" s="167"/>
      <c r="CIB183" s="167"/>
      <c r="CIC183" s="167"/>
      <c r="CID183" s="167"/>
      <c r="CIE183" s="167"/>
      <c r="CIF183" s="167"/>
      <c r="CIG183" s="167"/>
      <c r="CIH183" s="167"/>
      <c r="CII183" s="167"/>
      <c r="CIJ183" s="167"/>
      <c r="CIK183" s="167"/>
      <c r="CIL183" s="167"/>
      <c r="CIM183" s="167"/>
      <c r="CIN183" s="167"/>
      <c r="CIO183" s="167"/>
      <c r="CIP183" s="167"/>
      <c r="CIQ183" s="167"/>
      <c r="CIR183" s="167"/>
      <c r="CIS183" s="167"/>
      <c r="CIT183" s="167"/>
      <c r="CIU183" s="167"/>
      <c r="CIV183" s="167"/>
      <c r="CIW183" s="167"/>
      <c r="CIX183" s="167"/>
      <c r="CIY183" s="167"/>
      <c r="CIZ183" s="167"/>
      <c r="CJA183" s="167"/>
      <c r="CJB183" s="167"/>
      <c r="CJC183" s="167"/>
      <c r="CJD183" s="167"/>
      <c r="CJE183" s="167"/>
      <c r="CJF183" s="167"/>
      <c r="CJG183" s="167"/>
      <c r="CJH183" s="167"/>
      <c r="CJI183" s="167"/>
      <c r="CJJ183" s="167"/>
      <c r="CJK183" s="167"/>
      <c r="CJL183" s="167"/>
      <c r="CJM183" s="167"/>
      <c r="CJN183" s="167"/>
      <c r="CJO183" s="167"/>
      <c r="CJP183" s="167"/>
      <c r="CJQ183" s="167"/>
      <c r="CJR183" s="167"/>
      <c r="CJS183" s="167"/>
      <c r="CJT183" s="167"/>
      <c r="CJU183" s="167"/>
      <c r="CJV183" s="167"/>
      <c r="CJW183" s="167"/>
      <c r="CJX183" s="167"/>
      <c r="CJY183" s="167"/>
      <c r="CJZ183" s="167"/>
      <c r="CKA183" s="167"/>
      <c r="CKB183" s="167"/>
      <c r="CKC183" s="167"/>
      <c r="CKD183" s="167"/>
      <c r="CKE183" s="167"/>
      <c r="CKF183" s="167"/>
      <c r="CKG183" s="167"/>
      <c r="CKH183" s="167"/>
      <c r="CKI183" s="167"/>
      <c r="CKJ183" s="167"/>
      <c r="CKK183" s="167"/>
      <c r="CKL183" s="167"/>
      <c r="CKM183" s="167"/>
      <c r="CKN183" s="167"/>
      <c r="CKO183" s="167"/>
      <c r="CKP183" s="167"/>
      <c r="CKQ183" s="167"/>
      <c r="CKR183" s="167"/>
      <c r="CKS183" s="167"/>
      <c r="CKT183" s="167"/>
      <c r="CKU183" s="167"/>
      <c r="CKV183" s="167"/>
      <c r="CKW183" s="167"/>
      <c r="CKX183" s="167"/>
      <c r="CKY183" s="167"/>
      <c r="CKZ183" s="167"/>
      <c r="CLA183" s="167"/>
      <c r="CLB183" s="167"/>
      <c r="CLC183" s="167"/>
      <c r="CLD183" s="167"/>
      <c r="CLE183" s="167"/>
      <c r="CLF183" s="167"/>
      <c r="CLG183" s="167"/>
      <c r="CLH183" s="167"/>
      <c r="CLI183" s="167"/>
      <c r="CLJ183" s="167"/>
      <c r="CLK183" s="167"/>
      <c r="CLL183" s="167"/>
      <c r="CLM183" s="167"/>
      <c r="CLN183" s="167"/>
      <c r="CLO183" s="167"/>
      <c r="CLP183" s="167"/>
      <c r="CLQ183" s="167"/>
      <c r="CLR183" s="167"/>
      <c r="CLS183" s="167"/>
      <c r="CLT183" s="167"/>
      <c r="CLU183" s="167"/>
      <c r="CLV183" s="167"/>
      <c r="CLW183" s="167"/>
      <c r="CLX183" s="167"/>
      <c r="CLY183" s="167"/>
      <c r="CLZ183" s="167"/>
      <c r="CMA183" s="167"/>
      <c r="CMB183" s="167"/>
      <c r="CMC183" s="167"/>
      <c r="CMD183" s="167"/>
      <c r="CME183" s="167"/>
      <c r="CMF183" s="167"/>
      <c r="CMG183" s="167"/>
      <c r="CMH183" s="167"/>
      <c r="CMI183" s="167"/>
      <c r="CMJ183" s="167"/>
      <c r="CMK183" s="167"/>
      <c r="CML183" s="167"/>
      <c r="CMM183" s="167"/>
      <c r="CMN183" s="167"/>
      <c r="CMO183" s="167"/>
      <c r="CMP183" s="167"/>
      <c r="CMQ183" s="167"/>
      <c r="CMR183" s="167"/>
      <c r="CMS183" s="167"/>
      <c r="CMT183" s="167"/>
      <c r="CMU183" s="167"/>
      <c r="CMV183" s="167"/>
      <c r="CMW183" s="167"/>
      <c r="CMX183" s="167"/>
      <c r="CMY183" s="167"/>
      <c r="CMZ183" s="167"/>
      <c r="CNA183" s="167"/>
      <c r="CNB183" s="167"/>
      <c r="CNC183" s="167"/>
      <c r="CND183" s="167"/>
      <c r="CNE183" s="167"/>
      <c r="CNF183" s="167"/>
      <c r="CNG183" s="167"/>
      <c r="CNH183" s="167"/>
      <c r="CNI183" s="167"/>
      <c r="CNJ183" s="167"/>
      <c r="CNK183" s="167"/>
      <c r="CNL183" s="167"/>
      <c r="CNM183" s="167"/>
      <c r="CNN183" s="167"/>
      <c r="CNO183" s="167"/>
      <c r="CNP183" s="167"/>
      <c r="CNQ183" s="167"/>
      <c r="CNR183" s="167"/>
      <c r="CNS183" s="167"/>
      <c r="CNT183" s="167"/>
      <c r="CNU183" s="167"/>
      <c r="CNV183" s="167"/>
      <c r="CNW183" s="167"/>
      <c r="CNX183" s="167"/>
      <c r="CNY183" s="167"/>
      <c r="CNZ183" s="167"/>
      <c r="COA183" s="167"/>
      <c r="COB183" s="167"/>
      <c r="COC183" s="167"/>
      <c r="COD183" s="167"/>
      <c r="COE183" s="167"/>
      <c r="COF183" s="167"/>
      <c r="COG183" s="167"/>
      <c r="COH183" s="167"/>
      <c r="COI183" s="167"/>
      <c r="COJ183" s="167"/>
      <c r="COK183" s="167"/>
      <c r="COL183" s="167"/>
      <c r="COM183" s="167"/>
      <c r="CON183" s="167"/>
      <c r="COO183" s="167"/>
      <c r="COP183" s="167"/>
      <c r="COQ183" s="167"/>
      <c r="COR183" s="167"/>
      <c r="COS183" s="167"/>
      <c r="COT183" s="167"/>
      <c r="COU183" s="167"/>
      <c r="COV183" s="167"/>
      <c r="COW183" s="167"/>
      <c r="COX183" s="167"/>
      <c r="COY183" s="167"/>
      <c r="COZ183" s="167"/>
      <c r="CPA183" s="167"/>
      <c r="CPB183" s="167"/>
      <c r="CPC183" s="167"/>
      <c r="CPD183" s="167"/>
      <c r="CPE183" s="167"/>
      <c r="CPF183" s="167"/>
      <c r="CPG183" s="167"/>
      <c r="CPH183" s="167"/>
      <c r="CPI183" s="167"/>
      <c r="CPJ183" s="167"/>
      <c r="CPK183" s="167"/>
      <c r="CPL183" s="167"/>
      <c r="CPM183" s="167"/>
      <c r="CPN183" s="167"/>
      <c r="CPO183" s="167"/>
      <c r="CPP183" s="167"/>
      <c r="CPQ183" s="167"/>
      <c r="CPR183" s="167"/>
      <c r="CPS183" s="167"/>
      <c r="CPT183" s="167"/>
      <c r="CPU183" s="167"/>
      <c r="CPV183" s="167"/>
      <c r="CPW183" s="167"/>
      <c r="CPX183" s="167"/>
      <c r="CPY183" s="167"/>
      <c r="CPZ183" s="167"/>
      <c r="CQA183" s="167"/>
      <c r="CQB183" s="167"/>
      <c r="CQC183" s="167"/>
      <c r="CQD183" s="167"/>
      <c r="CQE183" s="167"/>
      <c r="CQF183" s="167"/>
      <c r="CQG183" s="167"/>
      <c r="CQH183" s="167"/>
      <c r="CQI183" s="167"/>
      <c r="CQJ183" s="167"/>
      <c r="CQK183" s="167"/>
      <c r="CQL183" s="167"/>
      <c r="CQM183" s="167"/>
      <c r="CQN183" s="167"/>
      <c r="CQO183" s="167"/>
      <c r="CQP183" s="167"/>
      <c r="CQQ183" s="167"/>
      <c r="CQR183" s="167"/>
      <c r="CQS183" s="167"/>
      <c r="CQT183" s="167"/>
      <c r="CQU183" s="167"/>
      <c r="CQV183" s="167"/>
      <c r="CQW183" s="167"/>
      <c r="CQX183" s="167"/>
      <c r="CQY183" s="167"/>
      <c r="CQZ183" s="167"/>
      <c r="CRA183" s="167"/>
      <c r="CRB183" s="167"/>
      <c r="CRC183" s="167"/>
      <c r="CRD183" s="167"/>
      <c r="CRE183" s="167"/>
      <c r="CRF183" s="167"/>
      <c r="CRG183" s="167"/>
      <c r="CRH183" s="167"/>
      <c r="CRI183" s="167"/>
      <c r="CRJ183" s="167"/>
      <c r="CRK183" s="167"/>
      <c r="CRL183" s="167"/>
      <c r="CRM183" s="167"/>
      <c r="CRN183" s="167"/>
      <c r="CRO183" s="167"/>
      <c r="CRP183" s="167"/>
      <c r="CRQ183" s="167"/>
      <c r="CRR183" s="167"/>
      <c r="CRS183" s="167"/>
      <c r="CRT183" s="167"/>
      <c r="CRU183" s="167"/>
      <c r="CRV183" s="167"/>
      <c r="CRW183" s="167"/>
      <c r="CRX183" s="167"/>
      <c r="CRY183" s="167"/>
      <c r="CRZ183" s="167"/>
      <c r="CSA183" s="167"/>
      <c r="CSB183" s="167"/>
      <c r="CSC183" s="167"/>
      <c r="CSD183" s="167"/>
      <c r="CSE183" s="167"/>
      <c r="CSF183" s="167"/>
      <c r="CSG183" s="167"/>
      <c r="CSH183" s="167"/>
      <c r="CSI183" s="167"/>
      <c r="CSJ183" s="167"/>
      <c r="CSK183" s="167"/>
      <c r="CSL183" s="167"/>
      <c r="CSM183" s="167"/>
      <c r="CSN183" s="167"/>
      <c r="CSO183" s="167"/>
      <c r="CSP183" s="167"/>
      <c r="CSQ183" s="167"/>
      <c r="CSR183" s="167"/>
      <c r="CSS183" s="167"/>
      <c r="CST183" s="167"/>
      <c r="CSU183" s="167"/>
      <c r="CSV183" s="167"/>
      <c r="CSW183" s="167"/>
      <c r="CSX183" s="167"/>
      <c r="CSY183" s="167"/>
      <c r="CSZ183" s="167"/>
      <c r="CTA183" s="167"/>
      <c r="CTB183" s="167"/>
      <c r="CTC183" s="167"/>
      <c r="CTD183" s="167"/>
      <c r="CTE183" s="167"/>
      <c r="CTF183" s="167"/>
      <c r="CTG183" s="167"/>
      <c r="CTH183" s="167"/>
      <c r="CTI183" s="167"/>
      <c r="CTJ183" s="167"/>
      <c r="CTK183" s="167"/>
      <c r="CTL183" s="167"/>
      <c r="CTM183" s="167"/>
      <c r="CTN183" s="167"/>
      <c r="CTO183" s="167"/>
      <c r="CTP183" s="167"/>
      <c r="CTQ183" s="167"/>
      <c r="CTR183" s="167"/>
      <c r="CTS183" s="167"/>
      <c r="CTT183" s="167"/>
      <c r="CTU183" s="167"/>
      <c r="CTV183" s="167"/>
      <c r="CTW183" s="167"/>
      <c r="CTX183" s="167"/>
      <c r="CTY183" s="167"/>
      <c r="CTZ183" s="167"/>
      <c r="CUA183" s="167"/>
      <c r="CUB183" s="167"/>
      <c r="CUC183" s="167"/>
      <c r="CUD183" s="167"/>
      <c r="CUE183" s="167"/>
      <c r="CUF183" s="167"/>
      <c r="CUG183" s="167"/>
      <c r="CUH183" s="167"/>
      <c r="CUI183" s="167"/>
      <c r="CUJ183" s="167"/>
      <c r="CUK183" s="167"/>
      <c r="CUL183" s="167"/>
      <c r="CUM183" s="167"/>
      <c r="CUN183" s="167"/>
      <c r="CUO183" s="167"/>
      <c r="CUP183" s="167"/>
      <c r="CUQ183" s="167"/>
      <c r="CUR183" s="167"/>
      <c r="CUS183" s="167"/>
      <c r="CUT183" s="167"/>
      <c r="CUU183" s="167"/>
      <c r="CUV183" s="167"/>
      <c r="CUW183" s="167"/>
      <c r="CUX183" s="167"/>
      <c r="CUY183" s="167"/>
      <c r="CUZ183" s="167"/>
      <c r="CVA183" s="167"/>
      <c r="CVB183" s="167"/>
      <c r="CVC183" s="167"/>
      <c r="CVD183" s="167"/>
      <c r="CVE183" s="167"/>
      <c r="CVF183" s="167"/>
      <c r="CVG183" s="167"/>
      <c r="CVH183" s="167"/>
      <c r="CVI183" s="167"/>
      <c r="CVJ183" s="167"/>
      <c r="CVK183" s="167"/>
      <c r="CVL183" s="167"/>
      <c r="CVM183" s="167"/>
      <c r="CVN183" s="167"/>
      <c r="CVO183" s="167"/>
      <c r="CVP183" s="167"/>
      <c r="CVQ183" s="167"/>
      <c r="CVR183" s="167"/>
      <c r="CVS183" s="167"/>
      <c r="CVT183" s="167"/>
      <c r="CVU183" s="167"/>
      <c r="CVV183" s="167"/>
      <c r="CVW183" s="167"/>
      <c r="CVX183" s="167"/>
      <c r="CVY183" s="167"/>
      <c r="CVZ183" s="167"/>
      <c r="CWA183" s="167"/>
      <c r="CWB183" s="167"/>
      <c r="CWC183" s="167"/>
      <c r="CWD183" s="167"/>
      <c r="CWE183" s="167"/>
      <c r="CWF183" s="167"/>
      <c r="CWG183" s="167"/>
      <c r="CWH183" s="167"/>
      <c r="CWI183" s="167"/>
      <c r="CWJ183" s="167"/>
      <c r="CWK183" s="167"/>
      <c r="CWL183" s="167"/>
      <c r="CWM183" s="167"/>
      <c r="CWN183" s="167"/>
      <c r="CWO183" s="167"/>
      <c r="CWP183" s="167"/>
      <c r="CWQ183" s="167"/>
      <c r="CWR183" s="167"/>
      <c r="CWS183" s="167"/>
      <c r="CWT183" s="167"/>
      <c r="CWU183" s="167"/>
      <c r="CWV183" s="167"/>
      <c r="CWW183" s="167"/>
      <c r="CWX183" s="167"/>
      <c r="CWY183" s="167"/>
      <c r="CWZ183" s="167"/>
      <c r="CXA183" s="167"/>
      <c r="CXB183" s="167"/>
      <c r="CXC183" s="167"/>
      <c r="CXD183" s="167"/>
      <c r="CXE183" s="167"/>
      <c r="CXF183" s="167"/>
      <c r="CXG183" s="167"/>
      <c r="CXH183" s="167"/>
      <c r="CXI183" s="167"/>
      <c r="CXJ183" s="167"/>
      <c r="CXK183" s="167"/>
      <c r="CXL183" s="167"/>
      <c r="CXM183" s="167"/>
      <c r="CXN183" s="167"/>
      <c r="CXO183" s="167"/>
      <c r="CXP183" s="167"/>
      <c r="CXQ183" s="167"/>
      <c r="CXR183" s="167"/>
      <c r="CXS183" s="167"/>
      <c r="CXT183" s="167"/>
      <c r="CXU183" s="167"/>
      <c r="CXV183" s="167"/>
      <c r="CXW183" s="167"/>
      <c r="CXX183" s="167"/>
      <c r="CXY183" s="167"/>
      <c r="CXZ183" s="167"/>
      <c r="CYA183" s="167"/>
      <c r="CYB183" s="167"/>
      <c r="CYC183" s="167"/>
      <c r="CYD183" s="167"/>
      <c r="CYE183" s="167"/>
      <c r="CYF183" s="167"/>
      <c r="CYG183" s="167"/>
      <c r="CYH183" s="167"/>
      <c r="CYI183" s="167"/>
      <c r="CYJ183" s="167"/>
      <c r="CYK183" s="167"/>
      <c r="CYL183" s="167"/>
      <c r="CYM183" s="167"/>
      <c r="CYN183" s="167"/>
      <c r="CYO183" s="167"/>
      <c r="CYP183" s="167"/>
      <c r="CYQ183" s="167"/>
      <c r="CYR183" s="167"/>
      <c r="CYS183" s="167"/>
      <c r="CYT183" s="167"/>
      <c r="CYU183" s="167"/>
      <c r="CYV183" s="167"/>
      <c r="CYW183" s="167"/>
      <c r="CYX183" s="167"/>
      <c r="CYY183" s="167"/>
      <c r="CYZ183" s="167"/>
      <c r="CZA183" s="167"/>
      <c r="CZB183" s="167"/>
      <c r="CZC183" s="167"/>
      <c r="CZD183" s="167"/>
      <c r="CZE183" s="167"/>
      <c r="CZF183" s="167"/>
      <c r="CZG183" s="167"/>
      <c r="CZH183" s="167"/>
      <c r="CZI183" s="167"/>
      <c r="CZJ183" s="167"/>
      <c r="CZK183" s="167"/>
      <c r="CZL183" s="167"/>
      <c r="CZM183" s="167"/>
      <c r="CZN183" s="167"/>
      <c r="CZO183" s="167"/>
      <c r="CZP183" s="167"/>
      <c r="CZQ183" s="167"/>
      <c r="CZR183" s="167"/>
      <c r="CZS183" s="167"/>
      <c r="CZT183" s="167"/>
      <c r="CZU183" s="167"/>
      <c r="CZV183" s="167"/>
      <c r="CZW183" s="167"/>
      <c r="CZX183" s="167"/>
      <c r="CZY183" s="167"/>
      <c r="CZZ183" s="167"/>
      <c r="DAA183" s="167"/>
      <c r="DAB183" s="167"/>
      <c r="DAC183" s="167"/>
      <c r="DAD183" s="167"/>
      <c r="DAE183" s="167"/>
      <c r="DAF183" s="167"/>
      <c r="DAG183" s="167"/>
      <c r="DAH183" s="167"/>
      <c r="DAI183" s="167"/>
      <c r="DAJ183" s="167"/>
      <c r="DAK183" s="167"/>
      <c r="DAL183" s="167"/>
      <c r="DAM183" s="167"/>
      <c r="DAN183" s="167"/>
      <c r="DAO183" s="167"/>
      <c r="DAP183" s="167"/>
      <c r="DAQ183" s="167"/>
      <c r="DAR183" s="167"/>
      <c r="DAS183" s="167"/>
      <c r="DAT183" s="167"/>
      <c r="DAU183" s="167"/>
      <c r="DAV183" s="167"/>
      <c r="DAW183" s="167"/>
      <c r="DAX183" s="167"/>
      <c r="DAY183" s="167"/>
      <c r="DAZ183" s="167"/>
      <c r="DBA183" s="167"/>
      <c r="DBB183" s="167"/>
      <c r="DBC183" s="167"/>
      <c r="DBD183" s="167"/>
      <c r="DBE183" s="167"/>
      <c r="DBF183" s="167"/>
      <c r="DBG183" s="167"/>
      <c r="DBH183" s="167"/>
      <c r="DBI183" s="167"/>
      <c r="DBJ183" s="167"/>
      <c r="DBK183" s="167"/>
      <c r="DBL183" s="167"/>
      <c r="DBM183" s="167"/>
      <c r="DBN183" s="167"/>
      <c r="DBO183" s="167"/>
      <c r="DBP183" s="167"/>
      <c r="DBQ183" s="167"/>
      <c r="DBR183" s="167"/>
      <c r="DBS183" s="167"/>
      <c r="DBT183" s="167"/>
      <c r="DBU183" s="167"/>
      <c r="DBV183" s="167"/>
      <c r="DBW183" s="167"/>
      <c r="DBX183" s="167"/>
      <c r="DBY183" s="167"/>
      <c r="DBZ183" s="167"/>
      <c r="DCA183" s="167"/>
      <c r="DCB183" s="167"/>
      <c r="DCC183" s="167"/>
      <c r="DCD183" s="167"/>
      <c r="DCE183" s="167"/>
      <c r="DCF183" s="167"/>
      <c r="DCG183" s="167"/>
      <c r="DCH183" s="167"/>
      <c r="DCI183" s="167"/>
      <c r="DCJ183" s="167"/>
      <c r="DCK183" s="167"/>
      <c r="DCL183" s="167"/>
      <c r="DCM183" s="167"/>
      <c r="DCN183" s="167"/>
      <c r="DCO183" s="167"/>
      <c r="DCP183" s="167"/>
      <c r="DCQ183" s="167"/>
      <c r="DCR183" s="167"/>
      <c r="DCS183" s="167"/>
      <c r="DCT183" s="167"/>
      <c r="DCU183" s="167"/>
      <c r="DCV183" s="167"/>
      <c r="DCW183" s="167"/>
      <c r="DCX183" s="167"/>
      <c r="DCY183" s="167"/>
      <c r="DCZ183" s="167"/>
      <c r="DDA183" s="167"/>
      <c r="DDB183" s="167"/>
      <c r="DDC183" s="167"/>
      <c r="DDD183" s="167"/>
      <c r="DDE183" s="167"/>
      <c r="DDF183" s="167"/>
      <c r="DDG183" s="167"/>
      <c r="DDH183" s="167"/>
      <c r="DDI183" s="167"/>
      <c r="DDJ183" s="167"/>
      <c r="DDK183" s="167"/>
      <c r="DDL183" s="167"/>
      <c r="DDM183" s="167"/>
      <c r="DDN183" s="167"/>
      <c r="DDO183" s="167"/>
      <c r="DDP183" s="167"/>
      <c r="DDQ183" s="167"/>
      <c r="DDR183" s="167"/>
      <c r="DDS183" s="167"/>
      <c r="DDT183" s="167"/>
      <c r="DDU183" s="167"/>
      <c r="DDV183" s="167"/>
      <c r="DDW183" s="167"/>
      <c r="DDX183" s="167"/>
      <c r="DDY183" s="167"/>
      <c r="DDZ183" s="167"/>
      <c r="DEA183" s="167"/>
      <c r="DEB183" s="167"/>
      <c r="DEC183" s="167"/>
      <c r="DED183" s="167"/>
      <c r="DEE183" s="167"/>
      <c r="DEF183" s="167"/>
      <c r="DEG183" s="167"/>
      <c r="DEH183" s="167"/>
      <c r="DEI183" s="167"/>
      <c r="DEJ183" s="167"/>
      <c r="DEK183" s="167"/>
      <c r="DEL183" s="167"/>
      <c r="DEM183" s="167"/>
      <c r="DEN183" s="167"/>
      <c r="DEO183" s="167"/>
      <c r="DEP183" s="167"/>
      <c r="DEQ183" s="167"/>
      <c r="DER183" s="167"/>
      <c r="DES183" s="167"/>
      <c r="DET183" s="167"/>
      <c r="DEU183" s="167"/>
      <c r="DEV183" s="167"/>
      <c r="DEW183" s="167"/>
      <c r="DEX183" s="167"/>
      <c r="DEY183" s="167"/>
      <c r="DEZ183" s="167"/>
      <c r="DFA183" s="167"/>
      <c r="DFB183" s="167"/>
      <c r="DFC183" s="167"/>
      <c r="DFD183" s="167"/>
      <c r="DFE183" s="167"/>
      <c r="DFF183" s="167"/>
      <c r="DFG183" s="167"/>
      <c r="DFH183" s="167"/>
      <c r="DFI183" s="167"/>
      <c r="DFJ183" s="167"/>
      <c r="DFK183" s="167"/>
      <c r="DFL183" s="167"/>
      <c r="DFM183" s="167"/>
      <c r="DFN183" s="167"/>
      <c r="DFO183" s="167"/>
      <c r="DFP183" s="167"/>
      <c r="DFQ183" s="167"/>
      <c r="DFR183" s="167"/>
      <c r="DFS183" s="167"/>
      <c r="DFT183" s="167"/>
      <c r="DFU183" s="167"/>
      <c r="DFV183" s="167"/>
      <c r="DFW183" s="167"/>
      <c r="DFX183" s="167"/>
      <c r="DFY183" s="167"/>
      <c r="DFZ183" s="167"/>
      <c r="DGA183" s="167"/>
      <c r="DGB183" s="167"/>
      <c r="DGC183" s="167"/>
      <c r="DGD183" s="167"/>
      <c r="DGE183" s="167"/>
      <c r="DGF183" s="167"/>
      <c r="DGG183" s="167"/>
      <c r="DGH183" s="167"/>
      <c r="DGI183" s="167"/>
      <c r="DGJ183" s="167"/>
      <c r="DGK183" s="167"/>
      <c r="DGL183" s="167"/>
      <c r="DGM183" s="167"/>
      <c r="DGN183" s="167"/>
      <c r="DGO183" s="167"/>
      <c r="DGP183" s="167"/>
      <c r="DGQ183" s="167"/>
      <c r="DGR183" s="167"/>
      <c r="DGS183" s="167"/>
      <c r="DGT183" s="167"/>
      <c r="DGU183" s="167"/>
      <c r="DGV183" s="167"/>
      <c r="DGW183" s="167"/>
      <c r="DGX183" s="167"/>
      <c r="DGY183" s="167"/>
      <c r="DGZ183" s="167"/>
      <c r="DHA183" s="167"/>
      <c r="DHB183" s="167"/>
      <c r="DHC183" s="167"/>
      <c r="DHD183" s="167"/>
      <c r="DHE183" s="167"/>
      <c r="DHF183" s="167"/>
      <c r="DHG183" s="167"/>
      <c r="DHH183" s="167"/>
      <c r="DHI183" s="167"/>
      <c r="DHJ183" s="167"/>
      <c r="DHK183" s="167"/>
      <c r="DHL183" s="167"/>
      <c r="DHM183" s="167"/>
      <c r="DHN183" s="167"/>
      <c r="DHO183" s="167"/>
      <c r="DHP183" s="167"/>
      <c r="DHQ183" s="167"/>
      <c r="DHR183" s="167"/>
      <c r="DHS183" s="167"/>
      <c r="DHT183" s="167"/>
      <c r="DHU183" s="167"/>
      <c r="DHV183" s="167"/>
      <c r="DHW183" s="167"/>
      <c r="DHX183" s="167"/>
      <c r="DHY183" s="167"/>
      <c r="DHZ183" s="167"/>
      <c r="DIA183" s="167"/>
      <c r="DIB183" s="167"/>
      <c r="DIC183" s="167"/>
      <c r="DID183" s="167"/>
      <c r="DIE183" s="167"/>
      <c r="DIF183" s="167"/>
      <c r="DIG183" s="167"/>
      <c r="DIH183" s="167"/>
      <c r="DII183" s="167"/>
      <c r="DIJ183" s="167"/>
      <c r="DIK183" s="167"/>
      <c r="DIL183" s="167"/>
      <c r="DIM183" s="167"/>
      <c r="DIN183" s="167"/>
      <c r="DIO183" s="167"/>
      <c r="DIP183" s="167"/>
      <c r="DIQ183" s="167"/>
      <c r="DIR183" s="167"/>
      <c r="DIS183" s="167"/>
      <c r="DIT183" s="167"/>
      <c r="DIU183" s="167"/>
      <c r="DIV183" s="167"/>
      <c r="DIW183" s="167"/>
      <c r="DIX183" s="167"/>
      <c r="DIY183" s="167"/>
      <c r="DIZ183" s="167"/>
      <c r="DJA183" s="167"/>
      <c r="DJB183" s="167"/>
      <c r="DJC183" s="167"/>
      <c r="DJD183" s="167"/>
      <c r="DJE183" s="167"/>
      <c r="DJF183" s="167"/>
      <c r="DJG183" s="167"/>
      <c r="DJH183" s="167"/>
      <c r="DJI183" s="167"/>
      <c r="DJJ183" s="167"/>
      <c r="DJK183" s="167"/>
      <c r="DJL183" s="167"/>
      <c r="DJM183" s="167"/>
      <c r="DJN183" s="167"/>
      <c r="DJO183" s="167"/>
      <c r="DJP183" s="167"/>
      <c r="DJQ183" s="167"/>
      <c r="DJR183" s="167"/>
      <c r="DJS183" s="167"/>
      <c r="DJT183" s="167"/>
      <c r="DJU183" s="167"/>
      <c r="DJV183" s="167"/>
      <c r="DJW183" s="167"/>
      <c r="DJX183" s="167"/>
      <c r="DJY183" s="167"/>
      <c r="DJZ183" s="167"/>
      <c r="DKA183" s="167"/>
      <c r="DKB183" s="167"/>
      <c r="DKC183" s="167"/>
      <c r="DKD183" s="167"/>
      <c r="DKE183" s="167"/>
      <c r="DKF183" s="167"/>
      <c r="DKG183" s="167"/>
      <c r="DKH183" s="167"/>
      <c r="DKI183" s="167"/>
      <c r="DKJ183" s="167"/>
      <c r="DKK183" s="167"/>
      <c r="DKL183" s="167"/>
      <c r="DKM183" s="167"/>
      <c r="DKN183" s="167"/>
      <c r="DKO183" s="167"/>
      <c r="DKP183" s="167"/>
      <c r="DKQ183" s="167"/>
      <c r="DKR183" s="167"/>
      <c r="DKS183" s="167"/>
      <c r="DKT183" s="167"/>
      <c r="DKU183" s="167"/>
      <c r="DKV183" s="167"/>
      <c r="DKW183" s="167"/>
      <c r="DKX183" s="167"/>
      <c r="DKY183" s="167"/>
      <c r="DKZ183" s="167"/>
      <c r="DLA183" s="167"/>
      <c r="DLB183" s="167"/>
      <c r="DLC183" s="167"/>
      <c r="DLD183" s="167"/>
      <c r="DLE183" s="167"/>
      <c r="DLF183" s="167"/>
      <c r="DLG183" s="167"/>
      <c r="DLH183" s="167"/>
      <c r="DLI183" s="167"/>
      <c r="DLJ183" s="167"/>
      <c r="DLK183" s="167"/>
      <c r="DLL183" s="167"/>
      <c r="DLM183" s="167"/>
      <c r="DLN183" s="167"/>
      <c r="DLO183" s="167"/>
      <c r="DLP183" s="167"/>
      <c r="DLQ183" s="167"/>
      <c r="DLR183" s="167"/>
      <c r="DLS183" s="167"/>
      <c r="DLT183" s="167"/>
      <c r="DLU183" s="167"/>
      <c r="DLV183" s="167"/>
      <c r="DLW183" s="167"/>
      <c r="DLX183" s="167"/>
      <c r="DLY183" s="167"/>
      <c r="DLZ183" s="167"/>
      <c r="DMA183" s="167"/>
      <c r="DMB183" s="167"/>
      <c r="DMC183" s="167"/>
      <c r="DMD183" s="167"/>
      <c r="DME183" s="167"/>
      <c r="DMF183" s="167"/>
      <c r="DMG183" s="167"/>
      <c r="DMH183" s="167"/>
      <c r="DMI183" s="167"/>
      <c r="DMJ183" s="167"/>
      <c r="DMK183" s="167"/>
      <c r="DML183" s="167"/>
      <c r="DMM183" s="167"/>
      <c r="DMN183" s="167"/>
      <c r="DMO183" s="167"/>
      <c r="DMP183" s="167"/>
      <c r="DMQ183" s="167"/>
      <c r="DMR183" s="167"/>
      <c r="DMS183" s="167"/>
      <c r="DMT183" s="167"/>
      <c r="DMU183" s="167"/>
      <c r="DMV183" s="167"/>
      <c r="DMW183" s="167"/>
      <c r="DMX183" s="167"/>
      <c r="DMY183" s="167"/>
      <c r="DMZ183" s="167"/>
      <c r="DNA183" s="167"/>
      <c r="DNB183" s="167"/>
      <c r="DNC183" s="167"/>
      <c r="DND183" s="167"/>
      <c r="DNE183" s="167"/>
      <c r="DNF183" s="167"/>
      <c r="DNG183" s="167"/>
      <c r="DNH183" s="167"/>
      <c r="DNI183" s="167"/>
      <c r="DNJ183" s="167"/>
      <c r="DNK183" s="167"/>
      <c r="DNL183" s="167"/>
      <c r="DNM183" s="167"/>
      <c r="DNN183" s="167"/>
      <c r="DNO183" s="167"/>
      <c r="DNP183" s="167"/>
      <c r="DNQ183" s="167"/>
      <c r="DNR183" s="167"/>
      <c r="DNS183" s="167"/>
      <c r="DNT183" s="167"/>
      <c r="DNU183" s="167"/>
      <c r="DNV183" s="167"/>
      <c r="DNW183" s="167"/>
      <c r="DNX183" s="167"/>
      <c r="DNY183" s="167"/>
      <c r="DNZ183" s="167"/>
      <c r="DOA183" s="167"/>
      <c r="DOB183" s="167"/>
      <c r="DOC183" s="167"/>
      <c r="DOD183" s="167"/>
      <c r="DOE183" s="167"/>
      <c r="DOF183" s="167"/>
      <c r="DOG183" s="167"/>
      <c r="DOH183" s="167"/>
      <c r="DOI183" s="167"/>
      <c r="DOJ183" s="167"/>
      <c r="DOK183" s="167"/>
      <c r="DOL183" s="167"/>
      <c r="DOM183" s="167"/>
      <c r="DON183" s="167"/>
      <c r="DOO183" s="167"/>
      <c r="DOP183" s="167"/>
      <c r="DOQ183" s="167"/>
      <c r="DOR183" s="167"/>
      <c r="DOS183" s="167"/>
      <c r="DOT183" s="167"/>
      <c r="DOU183" s="167"/>
      <c r="DOV183" s="167"/>
      <c r="DOW183" s="167"/>
      <c r="DOX183" s="167"/>
      <c r="DOY183" s="167"/>
      <c r="DOZ183" s="167"/>
      <c r="DPA183" s="167"/>
      <c r="DPB183" s="167"/>
      <c r="DPC183" s="167"/>
      <c r="DPD183" s="167"/>
      <c r="DPE183" s="167"/>
      <c r="DPF183" s="167"/>
      <c r="DPG183" s="167"/>
    </row>
    <row r="184" spans="1:3127" s="166" customFormat="1" ht="96.75">
      <c r="A184" s="180" t="s">
        <v>2186</v>
      </c>
      <c r="B184" s="180" t="s">
        <v>1983</v>
      </c>
      <c r="C184" s="180" t="s">
        <v>19</v>
      </c>
      <c r="D184" s="180" t="s">
        <v>50</v>
      </c>
      <c r="E184" s="180" t="s">
        <v>477</v>
      </c>
      <c r="F184" s="180" t="s">
        <v>24</v>
      </c>
      <c r="G184" s="180" t="s">
        <v>2019</v>
      </c>
      <c r="H184" s="180" t="s">
        <v>1972</v>
      </c>
      <c r="I184" s="180" t="s">
        <v>1005</v>
      </c>
      <c r="J184" s="180" t="s">
        <v>1979</v>
      </c>
      <c r="K184" s="180" t="s">
        <v>52</v>
      </c>
      <c r="L184" s="180" t="s">
        <v>1432</v>
      </c>
      <c r="M184" s="181" t="s">
        <v>1980</v>
      </c>
      <c r="N184" s="181">
        <v>465</v>
      </c>
      <c r="O184" s="181">
        <v>130</v>
      </c>
      <c r="P184" s="180" t="s">
        <v>1432</v>
      </c>
      <c r="Q184" s="182">
        <v>488</v>
      </c>
      <c r="R184" s="183" t="s">
        <v>1984</v>
      </c>
      <c r="S184" s="198" t="s">
        <v>2187</v>
      </c>
      <c r="T184" s="181"/>
      <c r="U184" s="5"/>
      <c r="V184" s="5"/>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s="167"/>
      <c r="APW184" s="167"/>
      <c r="APX184" s="167"/>
      <c r="APY184" s="167"/>
      <c r="APZ184" s="167"/>
      <c r="AQA184" s="167"/>
      <c r="AQB184" s="167"/>
      <c r="AQC184" s="167"/>
      <c r="AQD184" s="167"/>
      <c r="AQE184" s="167"/>
      <c r="AQF184" s="167"/>
      <c r="AQG184" s="167"/>
      <c r="AQH184" s="167"/>
      <c r="AQI184" s="167"/>
      <c r="AQJ184" s="167"/>
      <c r="AQK184" s="167"/>
      <c r="AQL184" s="167"/>
      <c r="AQM184" s="167"/>
      <c r="AQN184" s="167"/>
      <c r="AQO184" s="167"/>
      <c r="AQP184" s="167"/>
      <c r="AQQ184" s="167"/>
      <c r="AQR184" s="167"/>
      <c r="AQS184" s="167"/>
      <c r="AQT184" s="167"/>
      <c r="AQU184" s="167"/>
      <c r="AQV184" s="167"/>
      <c r="AQW184" s="167"/>
      <c r="AQX184" s="167"/>
      <c r="AQY184" s="167"/>
      <c r="AQZ184" s="167"/>
      <c r="ARA184" s="167"/>
      <c r="ARB184" s="167"/>
      <c r="ARC184" s="167"/>
      <c r="ARD184" s="167"/>
      <c r="ARE184" s="167"/>
      <c r="ARF184" s="167"/>
      <c r="ARG184" s="167"/>
      <c r="ARH184" s="167"/>
      <c r="ARI184" s="167"/>
      <c r="ARJ184" s="167"/>
      <c r="ARK184" s="167"/>
      <c r="ARL184" s="167"/>
      <c r="ARM184" s="167"/>
      <c r="ARN184" s="167"/>
      <c r="ARO184" s="167"/>
      <c r="ARP184" s="167"/>
      <c r="ARQ184" s="167"/>
      <c r="ARR184" s="167"/>
      <c r="ARS184" s="167"/>
      <c r="ART184" s="167"/>
      <c r="ARU184" s="167"/>
      <c r="ARV184" s="167"/>
      <c r="ARW184" s="167"/>
      <c r="ARX184" s="167"/>
      <c r="ARY184" s="167"/>
      <c r="ARZ184" s="167"/>
      <c r="ASA184" s="167"/>
      <c r="ASB184" s="167"/>
      <c r="ASC184" s="167"/>
      <c r="ASD184" s="167"/>
      <c r="ASE184" s="167"/>
      <c r="ASF184" s="167"/>
      <c r="ASG184" s="167"/>
      <c r="ASH184" s="167"/>
      <c r="ASI184" s="167"/>
      <c r="ASJ184" s="167"/>
      <c r="ASK184" s="167"/>
      <c r="ASL184" s="167"/>
      <c r="ASM184" s="167"/>
      <c r="ASN184" s="167"/>
      <c r="ASO184" s="167"/>
      <c r="ASP184" s="167"/>
      <c r="ASQ184" s="167"/>
      <c r="ASR184" s="167"/>
      <c r="ASS184" s="167"/>
      <c r="AST184" s="167"/>
      <c r="ASU184" s="167"/>
      <c r="ASV184" s="167"/>
      <c r="ASW184" s="167"/>
      <c r="ASX184" s="167"/>
      <c r="ASY184" s="167"/>
      <c r="ASZ184" s="167"/>
      <c r="ATA184" s="167"/>
      <c r="ATB184" s="167"/>
      <c r="ATC184" s="167"/>
      <c r="ATD184" s="167"/>
      <c r="ATE184" s="167"/>
      <c r="ATF184" s="167"/>
      <c r="ATG184" s="167"/>
      <c r="ATH184" s="167"/>
      <c r="ATI184" s="167"/>
      <c r="ATJ184" s="167"/>
      <c r="ATK184" s="167"/>
      <c r="ATL184" s="167"/>
      <c r="ATM184" s="167"/>
      <c r="ATN184" s="167"/>
      <c r="ATO184" s="167"/>
      <c r="ATP184" s="167"/>
      <c r="ATQ184" s="167"/>
      <c r="ATR184" s="167"/>
      <c r="ATS184" s="167"/>
      <c r="ATT184" s="167"/>
      <c r="ATU184" s="167"/>
      <c r="ATV184" s="167"/>
      <c r="ATW184" s="167"/>
      <c r="ATX184" s="167"/>
      <c r="ATY184" s="167"/>
      <c r="ATZ184" s="167"/>
      <c r="AUA184" s="167"/>
      <c r="AUB184" s="167"/>
      <c r="AUC184" s="167"/>
      <c r="AUD184" s="167"/>
      <c r="AUE184" s="167"/>
      <c r="AUF184" s="167"/>
      <c r="AUG184" s="167"/>
      <c r="AUH184" s="167"/>
      <c r="AUI184" s="167"/>
      <c r="AUJ184" s="167"/>
      <c r="AUK184" s="167"/>
      <c r="AUL184" s="167"/>
      <c r="AUM184" s="167"/>
      <c r="AUN184" s="167"/>
      <c r="AUO184" s="167"/>
      <c r="AUP184" s="167"/>
      <c r="AUQ184" s="167"/>
      <c r="AUR184" s="167"/>
      <c r="AUS184" s="167"/>
      <c r="AUT184" s="167"/>
      <c r="AUU184" s="167"/>
      <c r="AUV184" s="167"/>
      <c r="AUW184" s="167"/>
      <c r="AUX184" s="167"/>
      <c r="AUY184" s="167"/>
      <c r="AUZ184" s="167"/>
      <c r="AVA184" s="167"/>
      <c r="AVB184" s="167"/>
      <c r="AVC184" s="167"/>
      <c r="AVD184" s="167"/>
      <c r="AVE184" s="167"/>
      <c r="AVF184" s="167"/>
      <c r="AVG184" s="167"/>
      <c r="AVH184" s="167"/>
      <c r="AVI184" s="167"/>
      <c r="AVJ184" s="167"/>
      <c r="AVK184" s="167"/>
      <c r="AVL184" s="167"/>
      <c r="AVM184" s="167"/>
      <c r="AVN184" s="167"/>
      <c r="AVO184" s="167"/>
      <c r="AVP184" s="167"/>
      <c r="AVQ184" s="167"/>
      <c r="AVR184" s="167"/>
      <c r="AVS184" s="167"/>
      <c r="AVT184" s="167"/>
      <c r="AVU184" s="167"/>
      <c r="AVV184" s="167"/>
      <c r="AVW184" s="167"/>
      <c r="AVX184" s="167"/>
      <c r="AVY184" s="167"/>
      <c r="AVZ184" s="167"/>
      <c r="AWA184" s="167"/>
      <c r="AWB184" s="167"/>
      <c r="AWC184" s="167"/>
      <c r="AWD184" s="167"/>
      <c r="AWE184" s="167"/>
      <c r="AWF184" s="167"/>
      <c r="AWG184" s="167"/>
      <c r="AWH184" s="167"/>
      <c r="AWI184" s="167"/>
      <c r="AWJ184" s="167"/>
      <c r="AWK184" s="167"/>
      <c r="AWL184" s="167"/>
      <c r="AWM184" s="167"/>
      <c r="AWN184" s="167"/>
      <c r="AWO184" s="167"/>
      <c r="AWP184" s="167"/>
      <c r="AWQ184" s="167"/>
      <c r="AWR184" s="167"/>
      <c r="AWS184" s="167"/>
      <c r="AWT184" s="167"/>
      <c r="AWU184" s="167"/>
      <c r="AWV184" s="167"/>
      <c r="AWW184" s="167"/>
      <c r="AWX184" s="167"/>
      <c r="AWY184" s="167"/>
      <c r="AWZ184" s="167"/>
      <c r="AXA184" s="167"/>
      <c r="AXB184" s="167"/>
      <c r="AXC184" s="167"/>
      <c r="AXD184" s="167"/>
      <c r="AXE184" s="167"/>
      <c r="AXF184" s="167"/>
      <c r="AXG184" s="167"/>
      <c r="AXH184" s="167"/>
      <c r="AXI184" s="167"/>
      <c r="AXJ184" s="167"/>
      <c r="AXK184" s="167"/>
      <c r="AXL184" s="167"/>
      <c r="AXM184" s="167"/>
      <c r="AXN184" s="167"/>
      <c r="AXO184" s="167"/>
      <c r="AXP184" s="167"/>
      <c r="AXQ184" s="167"/>
      <c r="AXR184" s="167"/>
      <c r="AXS184" s="167"/>
      <c r="AXT184" s="167"/>
      <c r="AXU184" s="167"/>
      <c r="AXV184" s="167"/>
      <c r="AXW184" s="167"/>
      <c r="AXX184" s="167"/>
      <c r="AXY184" s="167"/>
      <c r="AXZ184" s="167"/>
      <c r="AYA184" s="167"/>
      <c r="AYB184" s="167"/>
      <c r="AYC184" s="167"/>
      <c r="AYD184" s="167"/>
      <c r="AYE184" s="167"/>
      <c r="AYF184" s="167"/>
      <c r="AYG184" s="167"/>
      <c r="AYH184" s="167"/>
      <c r="AYI184" s="167"/>
      <c r="AYJ184" s="167"/>
      <c r="AYK184" s="167"/>
      <c r="AYL184" s="167"/>
      <c r="AYM184" s="167"/>
      <c r="AYN184" s="167"/>
      <c r="AYO184" s="167"/>
      <c r="AYP184" s="167"/>
      <c r="AYQ184" s="167"/>
      <c r="AYR184" s="167"/>
      <c r="AYS184" s="167"/>
      <c r="AYT184" s="167"/>
      <c r="AYU184" s="167"/>
      <c r="AYV184" s="167"/>
      <c r="AYW184" s="167"/>
      <c r="AYX184" s="167"/>
      <c r="AYY184" s="167"/>
      <c r="AYZ184" s="167"/>
      <c r="AZA184" s="167"/>
      <c r="AZB184" s="167"/>
      <c r="AZC184" s="167"/>
      <c r="AZD184" s="167"/>
      <c r="AZE184" s="167"/>
      <c r="AZF184" s="167"/>
      <c r="AZG184" s="167"/>
      <c r="AZH184" s="167"/>
      <c r="AZI184" s="167"/>
      <c r="AZJ184" s="167"/>
      <c r="AZK184" s="167"/>
      <c r="AZL184" s="167"/>
      <c r="AZM184" s="167"/>
      <c r="AZN184" s="167"/>
      <c r="AZO184" s="167"/>
      <c r="AZP184" s="167"/>
      <c r="AZQ184" s="167"/>
      <c r="AZR184" s="167"/>
      <c r="AZS184" s="167"/>
      <c r="AZT184" s="167"/>
      <c r="AZU184" s="167"/>
      <c r="AZV184" s="167"/>
      <c r="AZW184" s="167"/>
      <c r="AZX184" s="167"/>
      <c r="AZY184" s="167"/>
      <c r="AZZ184" s="167"/>
      <c r="BAA184" s="167"/>
      <c r="BAB184" s="167"/>
      <c r="BAC184" s="167"/>
      <c r="BAD184" s="167"/>
      <c r="BAE184" s="167"/>
      <c r="BAF184" s="167"/>
      <c r="BAG184" s="167"/>
      <c r="BAH184" s="167"/>
      <c r="BAI184" s="167"/>
      <c r="BAJ184" s="167"/>
      <c r="BAK184" s="167"/>
      <c r="BAL184" s="167"/>
      <c r="BAM184" s="167"/>
      <c r="BAN184" s="167"/>
      <c r="BAO184" s="167"/>
      <c r="BAP184" s="167"/>
      <c r="BAQ184" s="167"/>
      <c r="BAR184" s="167"/>
      <c r="BAS184" s="167"/>
      <c r="BAT184" s="167"/>
      <c r="BAU184" s="167"/>
      <c r="BAV184" s="167"/>
      <c r="BAW184" s="167"/>
      <c r="BAX184" s="167"/>
      <c r="BAY184" s="167"/>
      <c r="BAZ184" s="167"/>
      <c r="BBA184" s="167"/>
      <c r="BBB184" s="167"/>
      <c r="BBC184" s="167"/>
      <c r="BBD184" s="167"/>
      <c r="BBE184" s="167"/>
      <c r="BBF184" s="167"/>
      <c r="BBG184" s="167"/>
      <c r="BBH184" s="167"/>
      <c r="BBI184" s="167"/>
      <c r="BBJ184" s="167"/>
      <c r="BBK184" s="167"/>
      <c r="BBL184" s="167"/>
      <c r="BBM184" s="167"/>
      <c r="BBN184" s="167"/>
      <c r="BBO184" s="167"/>
      <c r="BBP184" s="167"/>
      <c r="BBQ184" s="167"/>
      <c r="BBR184" s="167"/>
      <c r="BBS184" s="167"/>
      <c r="BBT184" s="167"/>
      <c r="BBU184" s="167"/>
      <c r="BBV184" s="167"/>
      <c r="BBW184" s="167"/>
      <c r="BBX184" s="167"/>
      <c r="BBY184" s="167"/>
      <c r="BBZ184" s="167"/>
      <c r="BCA184" s="167"/>
      <c r="BCB184" s="167"/>
      <c r="BCC184" s="167"/>
      <c r="BCD184" s="167"/>
      <c r="BCE184" s="167"/>
      <c r="BCF184" s="167"/>
      <c r="BCG184" s="167"/>
      <c r="BCH184" s="167"/>
      <c r="BCI184" s="167"/>
      <c r="BCJ184" s="167"/>
      <c r="BCK184" s="167"/>
      <c r="BCL184" s="167"/>
      <c r="BCM184" s="167"/>
      <c r="BCN184" s="167"/>
      <c r="BCO184" s="167"/>
      <c r="BCP184" s="167"/>
      <c r="BCQ184" s="167"/>
      <c r="BCR184" s="167"/>
      <c r="BCS184" s="167"/>
      <c r="BCT184" s="167"/>
      <c r="BCU184" s="167"/>
      <c r="BCV184" s="167"/>
      <c r="BCW184" s="167"/>
      <c r="BCX184" s="167"/>
      <c r="BCY184" s="167"/>
      <c r="BCZ184" s="167"/>
      <c r="BDA184" s="167"/>
      <c r="BDB184" s="167"/>
      <c r="BDC184" s="167"/>
      <c r="BDD184" s="167"/>
      <c r="BDE184" s="167"/>
      <c r="BDF184" s="167"/>
      <c r="BDG184" s="167"/>
      <c r="BDH184" s="167"/>
      <c r="BDI184" s="167"/>
      <c r="BDJ184" s="167"/>
      <c r="BDK184" s="167"/>
      <c r="BDL184" s="167"/>
      <c r="BDM184" s="167"/>
      <c r="BDN184" s="167"/>
      <c r="BDO184" s="167"/>
      <c r="BDP184" s="167"/>
      <c r="BDQ184" s="167"/>
      <c r="BDR184" s="167"/>
      <c r="BDS184" s="167"/>
      <c r="BDT184" s="167"/>
      <c r="BDU184" s="167"/>
      <c r="BDV184" s="167"/>
      <c r="BDW184" s="167"/>
      <c r="BDX184" s="167"/>
      <c r="BDY184" s="167"/>
      <c r="BDZ184" s="167"/>
      <c r="BEA184" s="167"/>
      <c r="BEB184" s="167"/>
      <c r="BEC184" s="167"/>
      <c r="BED184" s="167"/>
      <c r="BEE184" s="167"/>
      <c r="BEF184" s="167"/>
      <c r="BEG184" s="167"/>
      <c r="BEH184" s="167"/>
      <c r="BEI184" s="167"/>
      <c r="BEJ184" s="167"/>
      <c r="BEK184" s="167"/>
      <c r="BEL184" s="167"/>
      <c r="BEM184" s="167"/>
      <c r="BEN184" s="167"/>
      <c r="BEO184" s="167"/>
      <c r="BEP184" s="167"/>
      <c r="BEQ184" s="167"/>
      <c r="BER184" s="167"/>
      <c r="BES184" s="167"/>
      <c r="BET184" s="167"/>
      <c r="BEU184" s="167"/>
      <c r="BEV184" s="167"/>
      <c r="BEW184" s="167"/>
      <c r="BEX184" s="167"/>
      <c r="BEY184" s="167"/>
      <c r="BEZ184" s="167"/>
      <c r="BFA184" s="167"/>
      <c r="BFB184" s="167"/>
      <c r="BFC184" s="167"/>
      <c r="BFD184" s="167"/>
      <c r="BFE184" s="167"/>
      <c r="BFF184" s="167"/>
      <c r="BFG184" s="167"/>
      <c r="BFH184" s="167"/>
      <c r="BFI184" s="167"/>
      <c r="BFJ184" s="167"/>
      <c r="BFK184" s="167"/>
      <c r="BFL184" s="167"/>
      <c r="BFM184" s="167"/>
      <c r="BFN184" s="167"/>
      <c r="BFO184" s="167"/>
      <c r="BFP184" s="167"/>
      <c r="BFQ184" s="167"/>
      <c r="BFR184" s="167"/>
      <c r="BFS184" s="167"/>
      <c r="BFT184" s="167"/>
      <c r="BFU184" s="167"/>
      <c r="BFV184" s="167"/>
      <c r="BFW184" s="167"/>
      <c r="BFX184" s="167"/>
      <c r="BFY184" s="167"/>
      <c r="BFZ184" s="167"/>
      <c r="BGA184" s="167"/>
      <c r="BGB184" s="167"/>
      <c r="BGC184" s="167"/>
      <c r="BGD184" s="167"/>
      <c r="BGE184" s="167"/>
      <c r="BGF184" s="167"/>
      <c r="BGG184" s="167"/>
      <c r="BGH184" s="167"/>
      <c r="BGI184" s="167"/>
      <c r="BGJ184" s="167"/>
      <c r="BGK184" s="167"/>
      <c r="BGL184" s="167"/>
      <c r="BGM184" s="167"/>
      <c r="BGN184" s="167"/>
      <c r="BGO184" s="167"/>
      <c r="BGP184" s="167"/>
      <c r="BGQ184" s="167"/>
      <c r="BGR184" s="167"/>
      <c r="BGS184" s="167"/>
      <c r="BGT184" s="167"/>
      <c r="BGU184" s="167"/>
      <c r="BGV184" s="167"/>
      <c r="BGW184" s="167"/>
      <c r="BGX184" s="167"/>
      <c r="BGY184" s="167"/>
      <c r="BGZ184" s="167"/>
      <c r="BHA184" s="167"/>
      <c r="BHB184" s="167"/>
      <c r="BHC184" s="167"/>
      <c r="BHD184" s="167"/>
      <c r="BHE184" s="167"/>
      <c r="BHF184" s="167"/>
      <c r="BHG184" s="167"/>
      <c r="BHH184" s="167"/>
      <c r="BHI184" s="167"/>
      <c r="BHJ184" s="167"/>
      <c r="BHK184" s="167"/>
      <c r="BHL184" s="167"/>
      <c r="BHM184" s="167"/>
      <c r="BHN184" s="167"/>
      <c r="BHO184" s="167"/>
      <c r="BHP184" s="167"/>
      <c r="BHQ184" s="167"/>
      <c r="BHR184" s="167"/>
      <c r="BHS184" s="167"/>
      <c r="BHT184" s="167"/>
      <c r="BHU184" s="167"/>
      <c r="BHV184" s="167"/>
      <c r="BHW184" s="167"/>
      <c r="BHX184" s="167"/>
      <c r="BHY184" s="167"/>
      <c r="BHZ184" s="167"/>
      <c r="BIA184" s="167"/>
      <c r="BIB184" s="167"/>
      <c r="BIC184" s="167"/>
      <c r="BID184" s="167"/>
      <c r="BIE184" s="167"/>
      <c r="BIF184" s="167"/>
      <c r="BIG184" s="167"/>
      <c r="BIH184" s="167"/>
      <c r="BII184" s="167"/>
      <c r="BIJ184" s="167"/>
      <c r="BIK184" s="167"/>
      <c r="BIL184" s="167"/>
      <c r="BIM184" s="167"/>
      <c r="BIN184" s="167"/>
      <c r="BIO184" s="167"/>
      <c r="BIP184" s="167"/>
      <c r="BIQ184" s="167"/>
      <c r="BIR184" s="167"/>
      <c r="BIS184" s="167"/>
      <c r="BIT184" s="167"/>
      <c r="BIU184" s="167"/>
      <c r="BIV184" s="167"/>
      <c r="BIW184" s="167"/>
      <c r="BIX184" s="167"/>
      <c r="BIY184" s="167"/>
      <c r="BIZ184" s="167"/>
      <c r="BJA184" s="167"/>
      <c r="BJB184" s="167"/>
      <c r="BJC184" s="167"/>
      <c r="BJD184" s="167"/>
      <c r="BJE184" s="167"/>
      <c r="BJF184" s="167"/>
      <c r="BJG184" s="167"/>
      <c r="BJH184" s="167"/>
      <c r="BJI184" s="167"/>
      <c r="BJJ184" s="167"/>
      <c r="BJK184" s="167"/>
      <c r="BJL184" s="167"/>
      <c r="BJM184" s="167"/>
      <c r="BJN184" s="167"/>
      <c r="BJO184" s="167"/>
      <c r="BJP184" s="167"/>
      <c r="BJQ184" s="167"/>
      <c r="BJR184" s="167"/>
      <c r="BJS184" s="167"/>
      <c r="BJT184" s="167"/>
      <c r="BJU184" s="167"/>
      <c r="BJV184" s="167"/>
      <c r="BJW184" s="167"/>
      <c r="BJX184" s="167"/>
      <c r="BJY184" s="167"/>
      <c r="BJZ184" s="167"/>
      <c r="BKA184" s="167"/>
      <c r="BKB184" s="167"/>
      <c r="BKC184" s="167"/>
      <c r="BKD184" s="167"/>
      <c r="BKE184" s="167"/>
      <c r="BKF184" s="167"/>
      <c r="BKG184" s="167"/>
      <c r="BKH184" s="167"/>
      <c r="BKI184" s="167"/>
      <c r="BKJ184" s="167"/>
      <c r="BKK184" s="167"/>
      <c r="BKL184" s="167"/>
      <c r="BKM184" s="167"/>
      <c r="BKN184" s="167"/>
      <c r="BKO184" s="167"/>
      <c r="BKP184" s="167"/>
      <c r="BKQ184" s="167"/>
      <c r="BKR184" s="167"/>
      <c r="BKS184" s="167"/>
      <c r="BKT184" s="167"/>
      <c r="BKU184" s="167"/>
      <c r="BKV184" s="167"/>
      <c r="BKW184" s="167"/>
      <c r="BKX184" s="167"/>
      <c r="BKY184" s="167"/>
      <c r="BKZ184" s="167"/>
      <c r="BLA184" s="167"/>
      <c r="BLB184" s="167"/>
      <c r="BLC184" s="167"/>
      <c r="BLD184" s="167"/>
      <c r="BLE184" s="167"/>
      <c r="BLF184" s="167"/>
      <c r="BLG184" s="167"/>
      <c r="BLH184" s="167"/>
      <c r="BLI184" s="167"/>
      <c r="BLJ184" s="167"/>
      <c r="BLK184" s="167"/>
      <c r="BLL184" s="167"/>
      <c r="BLM184" s="167"/>
      <c r="BLN184" s="167"/>
      <c r="BLO184" s="167"/>
      <c r="BLP184" s="167"/>
      <c r="BLQ184" s="167"/>
      <c r="BLR184" s="167"/>
      <c r="BLS184" s="167"/>
      <c r="BLT184" s="167"/>
      <c r="BLU184" s="167"/>
      <c r="BLV184" s="167"/>
      <c r="BLW184" s="167"/>
      <c r="BLX184" s="167"/>
      <c r="BLY184" s="167"/>
      <c r="BLZ184" s="167"/>
      <c r="BMA184" s="167"/>
      <c r="BMB184" s="167"/>
      <c r="BMC184" s="167"/>
      <c r="BMD184" s="167"/>
      <c r="BME184" s="167"/>
      <c r="BMF184" s="167"/>
      <c r="BMG184" s="167"/>
      <c r="BMH184" s="167"/>
      <c r="BMI184" s="167"/>
      <c r="BMJ184" s="167"/>
      <c r="BMK184" s="167"/>
      <c r="BML184" s="167"/>
      <c r="BMM184" s="167"/>
      <c r="BMN184" s="167"/>
      <c r="BMO184" s="167"/>
      <c r="BMP184" s="167"/>
      <c r="BMQ184" s="167"/>
      <c r="BMR184" s="167"/>
      <c r="BMS184" s="167"/>
      <c r="BMT184" s="167"/>
      <c r="BMU184" s="167"/>
      <c r="BMV184" s="167"/>
      <c r="BMW184" s="167"/>
      <c r="BMX184" s="167"/>
      <c r="BMY184" s="167"/>
      <c r="BMZ184" s="167"/>
      <c r="BNA184" s="167"/>
      <c r="BNB184" s="167"/>
      <c r="BNC184" s="167"/>
      <c r="BND184" s="167"/>
      <c r="BNE184" s="167"/>
      <c r="BNF184" s="167"/>
      <c r="BNG184" s="167"/>
      <c r="BNH184" s="167"/>
      <c r="BNI184" s="167"/>
      <c r="BNJ184" s="167"/>
      <c r="BNK184" s="167"/>
      <c r="BNL184" s="167"/>
      <c r="BNM184" s="167"/>
      <c r="BNN184" s="167"/>
      <c r="BNO184" s="167"/>
      <c r="BNP184" s="167"/>
      <c r="BNQ184" s="167"/>
      <c r="BNR184" s="167"/>
      <c r="BNS184" s="167"/>
      <c r="BNT184" s="167"/>
      <c r="BNU184" s="167"/>
      <c r="BNV184" s="167"/>
      <c r="BNW184" s="167"/>
      <c r="BNX184" s="167"/>
      <c r="BNY184" s="167"/>
      <c r="BNZ184" s="167"/>
      <c r="BOA184" s="167"/>
      <c r="BOB184" s="167"/>
      <c r="BOC184" s="167"/>
      <c r="BOD184" s="167"/>
      <c r="BOE184" s="167"/>
      <c r="BOF184" s="167"/>
      <c r="BOG184" s="167"/>
      <c r="BOH184" s="167"/>
      <c r="BOI184" s="167"/>
      <c r="BOJ184" s="167"/>
      <c r="BOK184" s="167"/>
      <c r="BOL184" s="167"/>
      <c r="BOM184" s="167"/>
      <c r="BON184" s="167"/>
      <c r="BOO184" s="167"/>
      <c r="BOP184" s="167"/>
      <c r="BOQ184" s="167"/>
      <c r="BOR184" s="167"/>
      <c r="BOS184" s="167"/>
      <c r="BOT184" s="167"/>
      <c r="BOU184" s="167"/>
      <c r="BOV184" s="167"/>
      <c r="BOW184" s="167"/>
      <c r="BOX184" s="167"/>
      <c r="BOY184" s="167"/>
      <c r="BOZ184" s="167"/>
      <c r="BPA184" s="167"/>
      <c r="BPB184" s="167"/>
      <c r="BPC184" s="167"/>
      <c r="BPD184" s="167"/>
      <c r="BPE184" s="167"/>
      <c r="BPF184" s="167"/>
      <c r="BPG184" s="167"/>
      <c r="BPH184" s="167"/>
      <c r="BPI184" s="167"/>
      <c r="BPJ184" s="167"/>
      <c r="BPK184" s="167"/>
      <c r="BPL184" s="167"/>
      <c r="BPM184" s="167"/>
      <c r="BPN184" s="167"/>
      <c r="BPO184" s="167"/>
      <c r="BPP184" s="167"/>
      <c r="BPQ184" s="167"/>
      <c r="BPR184" s="167"/>
      <c r="BPS184" s="167"/>
      <c r="BPT184" s="167"/>
      <c r="BPU184" s="167"/>
      <c r="BPV184" s="167"/>
      <c r="BPW184" s="167"/>
      <c r="BPX184" s="167"/>
      <c r="BPY184" s="167"/>
      <c r="BPZ184" s="167"/>
      <c r="BQA184" s="167"/>
      <c r="BQB184" s="167"/>
      <c r="BQC184" s="167"/>
      <c r="BQD184" s="167"/>
      <c r="BQE184" s="167"/>
      <c r="BQF184" s="167"/>
      <c r="BQG184" s="167"/>
      <c r="BQH184" s="167"/>
      <c r="BQI184" s="167"/>
      <c r="BQJ184" s="167"/>
      <c r="BQK184" s="167"/>
      <c r="BQL184" s="167"/>
      <c r="BQM184" s="167"/>
      <c r="BQN184" s="167"/>
      <c r="BQO184" s="167"/>
      <c r="BQP184" s="167"/>
      <c r="BQQ184" s="167"/>
      <c r="BQR184" s="167"/>
      <c r="BQS184" s="167"/>
      <c r="BQT184" s="167"/>
      <c r="BQU184" s="167"/>
      <c r="BQV184" s="167"/>
      <c r="BQW184" s="167"/>
      <c r="BQX184" s="167"/>
      <c r="BQY184" s="167"/>
      <c r="BQZ184" s="167"/>
      <c r="BRA184" s="167"/>
      <c r="BRB184" s="167"/>
      <c r="BRC184" s="167"/>
      <c r="BRD184" s="167"/>
      <c r="BRE184" s="167"/>
      <c r="BRF184" s="167"/>
      <c r="BRG184" s="167"/>
      <c r="BRH184" s="167"/>
      <c r="BRI184" s="167"/>
      <c r="BRJ184" s="167"/>
      <c r="BRK184" s="167"/>
      <c r="BRL184" s="167"/>
      <c r="BRM184" s="167"/>
      <c r="BRN184" s="167"/>
      <c r="BRO184" s="167"/>
      <c r="BRP184" s="167"/>
      <c r="BRQ184" s="167"/>
      <c r="BRR184" s="167"/>
      <c r="BRS184" s="167"/>
      <c r="BRT184" s="167"/>
      <c r="BRU184" s="167"/>
      <c r="BRV184" s="167"/>
      <c r="BRW184" s="167"/>
      <c r="BRX184" s="167"/>
      <c r="BRY184" s="167"/>
      <c r="BRZ184" s="167"/>
      <c r="BSA184" s="167"/>
      <c r="BSB184" s="167"/>
      <c r="BSC184" s="167"/>
      <c r="BSD184" s="167"/>
      <c r="BSE184" s="167"/>
      <c r="BSF184" s="167"/>
      <c r="BSG184" s="167"/>
      <c r="BSH184" s="167"/>
      <c r="BSI184" s="167"/>
      <c r="BSJ184" s="167"/>
      <c r="BSK184" s="167"/>
      <c r="BSL184" s="167"/>
      <c r="BSM184" s="167"/>
      <c r="BSN184" s="167"/>
      <c r="BSO184" s="167"/>
      <c r="BSP184" s="167"/>
      <c r="BSQ184" s="167"/>
      <c r="BSR184" s="167"/>
      <c r="BSS184" s="167"/>
      <c r="BST184" s="167"/>
      <c r="BSU184" s="167"/>
      <c r="BSV184" s="167"/>
      <c r="BSW184" s="167"/>
      <c r="BSX184" s="167"/>
      <c r="BSY184" s="167"/>
      <c r="BSZ184" s="167"/>
      <c r="BTA184" s="167"/>
      <c r="BTB184" s="167"/>
      <c r="BTC184" s="167"/>
      <c r="BTD184" s="167"/>
      <c r="BTE184" s="167"/>
      <c r="BTF184" s="167"/>
      <c r="BTG184" s="167"/>
      <c r="BTH184" s="167"/>
      <c r="BTI184" s="167"/>
      <c r="BTJ184" s="167"/>
      <c r="BTK184" s="167"/>
      <c r="BTL184" s="167"/>
      <c r="BTM184" s="167"/>
      <c r="BTN184" s="167"/>
      <c r="BTO184" s="167"/>
      <c r="BTP184" s="167"/>
      <c r="BTQ184" s="167"/>
      <c r="BTR184" s="167"/>
      <c r="BTS184" s="167"/>
      <c r="BTT184" s="167"/>
      <c r="BTU184" s="167"/>
      <c r="BTV184" s="167"/>
      <c r="BTW184" s="167"/>
      <c r="BTX184" s="167"/>
      <c r="BTY184" s="167"/>
      <c r="BTZ184" s="167"/>
      <c r="BUA184" s="167"/>
      <c r="BUB184" s="167"/>
      <c r="BUC184" s="167"/>
      <c r="BUD184" s="167"/>
      <c r="BUE184" s="167"/>
      <c r="BUF184" s="167"/>
      <c r="BUG184" s="167"/>
      <c r="BUH184" s="167"/>
      <c r="BUI184" s="167"/>
      <c r="BUJ184" s="167"/>
      <c r="BUK184" s="167"/>
      <c r="BUL184" s="167"/>
      <c r="BUM184" s="167"/>
      <c r="BUN184" s="167"/>
      <c r="BUO184" s="167"/>
      <c r="BUP184" s="167"/>
      <c r="BUQ184" s="167"/>
      <c r="BUR184" s="167"/>
      <c r="BUS184" s="167"/>
      <c r="BUT184" s="167"/>
      <c r="BUU184" s="167"/>
      <c r="BUV184" s="167"/>
      <c r="BUW184" s="167"/>
      <c r="BUX184" s="167"/>
      <c r="BUY184" s="167"/>
      <c r="BUZ184" s="167"/>
      <c r="BVA184" s="167"/>
      <c r="BVB184" s="167"/>
      <c r="BVC184" s="167"/>
      <c r="BVD184" s="167"/>
      <c r="BVE184" s="167"/>
      <c r="BVF184" s="167"/>
      <c r="BVG184" s="167"/>
      <c r="BVH184" s="167"/>
      <c r="BVI184" s="167"/>
      <c r="BVJ184" s="167"/>
      <c r="BVK184" s="167"/>
      <c r="BVL184" s="167"/>
      <c r="BVM184" s="167"/>
      <c r="BVN184" s="167"/>
      <c r="BVO184" s="167"/>
      <c r="BVP184" s="167"/>
      <c r="BVQ184" s="167"/>
      <c r="BVR184" s="167"/>
      <c r="BVS184" s="167"/>
      <c r="BVT184" s="167"/>
      <c r="BVU184" s="167"/>
      <c r="BVV184" s="167"/>
      <c r="BVW184" s="167"/>
      <c r="BVX184" s="167"/>
      <c r="BVY184" s="167"/>
      <c r="BVZ184" s="167"/>
      <c r="BWA184" s="167"/>
      <c r="BWB184" s="167"/>
      <c r="BWC184" s="167"/>
      <c r="BWD184" s="167"/>
      <c r="BWE184" s="167"/>
      <c r="BWF184" s="167"/>
      <c r="BWG184" s="167"/>
      <c r="BWH184" s="167"/>
      <c r="BWI184" s="167"/>
      <c r="BWJ184" s="167"/>
      <c r="BWK184" s="167"/>
      <c r="BWL184" s="167"/>
      <c r="BWM184" s="167"/>
      <c r="BWN184" s="167"/>
      <c r="BWO184" s="167"/>
      <c r="BWP184" s="167"/>
      <c r="BWQ184" s="167"/>
      <c r="BWR184" s="167"/>
      <c r="BWS184" s="167"/>
      <c r="BWT184" s="167"/>
      <c r="BWU184" s="167"/>
      <c r="BWV184" s="167"/>
      <c r="BWW184" s="167"/>
      <c r="BWX184" s="167"/>
      <c r="BWY184" s="167"/>
      <c r="BWZ184" s="167"/>
      <c r="BXA184" s="167"/>
      <c r="BXB184" s="167"/>
      <c r="BXC184" s="167"/>
      <c r="BXD184" s="167"/>
      <c r="BXE184" s="167"/>
      <c r="BXF184" s="167"/>
      <c r="BXG184" s="167"/>
      <c r="BXH184" s="167"/>
      <c r="BXI184" s="167"/>
      <c r="BXJ184" s="167"/>
      <c r="BXK184" s="167"/>
      <c r="BXL184" s="167"/>
      <c r="BXM184" s="167"/>
      <c r="BXN184" s="167"/>
      <c r="BXO184" s="167"/>
      <c r="BXP184" s="167"/>
      <c r="BXQ184" s="167"/>
      <c r="BXR184" s="167"/>
      <c r="BXS184" s="167"/>
      <c r="BXT184" s="167"/>
      <c r="BXU184" s="167"/>
      <c r="BXV184" s="167"/>
      <c r="BXW184" s="167"/>
      <c r="BXX184" s="167"/>
      <c r="BXY184" s="167"/>
      <c r="BXZ184" s="167"/>
      <c r="BYA184" s="167"/>
      <c r="BYB184" s="167"/>
      <c r="BYC184" s="167"/>
      <c r="BYD184" s="167"/>
      <c r="BYE184" s="167"/>
      <c r="BYF184" s="167"/>
      <c r="BYG184" s="167"/>
      <c r="BYH184" s="167"/>
      <c r="BYI184" s="167"/>
      <c r="BYJ184" s="167"/>
      <c r="BYK184" s="167"/>
      <c r="BYL184" s="167"/>
      <c r="BYM184" s="167"/>
      <c r="BYN184" s="167"/>
      <c r="BYO184" s="167"/>
      <c r="BYP184" s="167"/>
      <c r="BYQ184" s="167"/>
      <c r="BYR184" s="167"/>
      <c r="BYS184" s="167"/>
      <c r="BYT184" s="167"/>
      <c r="BYU184" s="167"/>
      <c r="BYV184" s="167"/>
      <c r="BYW184" s="167"/>
      <c r="BYX184" s="167"/>
      <c r="BYY184" s="167"/>
      <c r="BYZ184" s="167"/>
      <c r="BZA184" s="167"/>
      <c r="BZB184" s="167"/>
      <c r="BZC184" s="167"/>
      <c r="BZD184" s="167"/>
      <c r="BZE184" s="167"/>
      <c r="BZF184" s="167"/>
      <c r="BZG184" s="167"/>
      <c r="BZH184" s="167"/>
      <c r="BZI184" s="167"/>
      <c r="BZJ184" s="167"/>
      <c r="BZK184" s="167"/>
      <c r="BZL184" s="167"/>
      <c r="BZM184" s="167"/>
      <c r="BZN184" s="167"/>
      <c r="BZO184" s="167"/>
      <c r="BZP184" s="167"/>
      <c r="BZQ184" s="167"/>
      <c r="BZR184" s="167"/>
      <c r="BZS184" s="167"/>
      <c r="BZT184" s="167"/>
      <c r="BZU184" s="167"/>
      <c r="BZV184" s="167"/>
      <c r="BZW184" s="167"/>
      <c r="BZX184" s="167"/>
      <c r="BZY184" s="167"/>
      <c r="BZZ184" s="167"/>
      <c r="CAA184" s="167"/>
      <c r="CAB184" s="167"/>
      <c r="CAC184" s="167"/>
      <c r="CAD184" s="167"/>
      <c r="CAE184" s="167"/>
      <c r="CAF184" s="167"/>
      <c r="CAG184" s="167"/>
      <c r="CAH184" s="167"/>
      <c r="CAI184" s="167"/>
      <c r="CAJ184" s="167"/>
      <c r="CAK184" s="167"/>
      <c r="CAL184" s="167"/>
      <c r="CAM184" s="167"/>
      <c r="CAN184" s="167"/>
      <c r="CAO184" s="167"/>
      <c r="CAP184" s="167"/>
      <c r="CAQ184" s="167"/>
      <c r="CAR184" s="167"/>
      <c r="CAS184" s="167"/>
      <c r="CAT184" s="167"/>
      <c r="CAU184" s="167"/>
      <c r="CAV184" s="167"/>
      <c r="CAW184" s="167"/>
      <c r="CAX184" s="167"/>
      <c r="CAY184" s="167"/>
      <c r="CAZ184" s="167"/>
      <c r="CBA184" s="167"/>
      <c r="CBB184" s="167"/>
      <c r="CBC184" s="167"/>
      <c r="CBD184" s="167"/>
      <c r="CBE184" s="167"/>
      <c r="CBF184" s="167"/>
      <c r="CBG184" s="167"/>
      <c r="CBH184" s="167"/>
      <c r="CBI184" s="167"/>
      <c r="CBJ184" s="167"/>
      <c r="CBK184" s="167"/>
      <c r="CBL184" s="167"/>
      <c r="CBM184" s="167"/>
      <c r="CBN184" s="167"/>
      <c r="CBO184" s="167"/>
      <c r="CBP184" s="167"/>
      <c r="CBQ184" s="167"/>
      <c r="CBR184" s="167"/>
      <c r="CBS184" s="167"/>
      <c r="CBT184" s="167"/>
      <c r="CBU184" s="167"/>
      <c r="CBV184" s="167"/>
      <c r="CBW184" s="167"/>
      <c r="CBX184" s="167"/>
      <c r="CBY184" s="167"/>
      <c r="CBZ184" s="167"/>
      <c r="CCA184" s="167"/>
      <c r="CCB184" s="167"/>
      <c r="CCC184" s="167"/>
      <c r="CCD184" s="167"/>
      <c r="CCE184" s="167"/>
      <c r="CCF184" s="167"/>
      <c r="CCG184" s="167"/>
      <c r="CCH184" s="167"/>
      <c r="CCI184" s="167"/>
      <c r="CCJ184" s="167"/>
      <c r="CCK184" s="167"/>
      <c r="CCL184" s="167"/>
      <c r="CCM184" s="167"/>
      <c r="CCN184" s="167"/>
      <c r="CCO184" s="167"/>
      <c r="CCP184" s="167"/>
      <c r="CCQ184" s="167"/>
      <c r="CCR184" s="167"/>
      <c r="CCS184" s="167"/>
      <c r="CCT184" s="167"/>
      <c r="CCU184" s="167"/>
      <c r="CCV184" s="167"/>
      <c r="CCW184" s="167"/>
      <c r="CCX184" s="167"/>
      <c r="CCY184" s="167"/>
      <c r="CCZ184" s="167"/>
      <c r="CDA184" s="167"/>
      <c r="CDB184" s="167"/>
      <c r="CDC184" s="167"/>
      <c r="CDD184" s="167"/>
      <c r="CDE184" s="167"/>
      <c r="CDF184" s="167"/>
      <c r="CDG184" s="167"/>
      <c r="CDH184" s="167"/>
      <c r="CDI184" s="167"/>
      <c r="CDJ184" s="167"/>
      <c r="CDK184" s="167"/>
      <c r="CDL184" s="167"/>
      <c r="CDM184" s="167"/>
      <c r="CDN184" s="167"/>
      <c r="CDO184" s="167"/>
      <c r="CDP184" s="167"/>
      <c r="CDQ184" s="167"/>
      <c r="CDR184" s="167"/>
      <c r="CDS184" s="167"/>
      <c r="CDT184" s="167"/>
      <c r="CDU184" s="167"/>
      <c r="CDV184" s="167"/>
      <c r="CDW184" s="167"/>
      <c r="CDX184" s="167"/>
      <c r="CDY184" s="167"/>
      <c r="CDZ184" s="167"/>
      <c r="CEA184" s="167"/>
      <c r="CEB184" s="167"/>
      <c r="CEC184" s="167"/>
      <c r="CED184" s="167"/>
      <c r="CEE184" s="167"/>
      <c r="CEF184" s="167"/>
      <c r="CEG184" s="167"/>
      <c r="CEH184" s="167"/>
      <c r="CEI184" s="167"/>
      <c r="CEJ184" s="167"/>
      <c r="CEK184" s="167"/>
      <c r="CEL184" s="167"/>
      <c r="CEM184" s="167"/>
      <c r="CEN184" s="167"/>
      <c r="CEO184" s="167"/>
      <c r="CEP184" s="167"/>
      <c r="CEQ184" s="167"/>
      <c r="CER184" s="167"/>
      <c r="CES184" s="167"/>
      <c r="CET184" s="167"/>
      <c r="CEU184" s="167"/>
      <c r="CEV184" s="167"/>
      <c r="CEW184" s="167"/>
      <c r="CEX184" s="167"/>
      <c r="CEY184" s="167"/>
      <c r="CEZ184" s="167"/>
      <c r="CFA184" s="167"/>
      <c r="CFB184" s="167"/>
      <c r="CFC184" s="167"/>
      <c r="CFD184" s="167"/>
      <c r="CFE184" s="167"/>
      <c r="CFF184" s="167"/>
      <c r="CFG184" s="167"/>
      <c r="CFH184" s="167"/>
      <c r="CFI184" s="167"/>
      <c r="CFJ184" s="167"/>
      <c r="CFK184" s="167"/>
      <c r="CFL184" s="167"/>
      <c r="CFM184" s="167"/>
      <c r="CFN184" s="167"/>
      <c r="CFO184" s="167"/>
      <c r="CFP184" s="167"/>
      <c r="CFQ184" s="167"/>
      <c r="CFR184" s="167"/>
      <c r="CFS184" s="167"/>
      <c r="CFT184" s="167"/>
      <c r="CFU184" s="167"/>
      <c r="CFV184" s="167"/>
      <c r="CFW184" s="167"/>
      <c r="CFX184" s="167"/>
      <c r="CFY184" s="167"/>
      <c r="CFZ184" s="167"/>
      <c r="CGA184" s="167"/>
      <c r="CGB184" s="167"/>
      <c r="CGC184" s="167"/>
      <c r="CGD184" s="167"/>
      <c r="CGE184" s="167"/>
      <c r="CGF184" s="167"/>
      <c r="CGG184" s="167"/>
      <c r="CGH184" s="167"/>
      <c r="CGI184" s="167"/>
      <c r="CGJ184" s="167"/>
      <c r="CGK184" s="167"/>
      <c r="CGL184" s="167"/>
      <c r="CGM184" s="167"/>
      <c r="CGN184" s="167"/>
      <c r="CGO184" s="167"/>
      <c r="CGP184" s="167"/>
      <c r="CGQ184" s="167"/>
      <c r="CGR184" s="167"/>
      <c r="CGS184" s="167"/>
      <c r="CGT184" s="167"/>
      <c r="CGU184" s="167"/>
      <c r="CGV184" s="167"/>
      <c r="CGW184" s="167"/>
      <c r="CGX184" s="167"/>
      <c r="CGY184" s="167"/>
      <c r="CGZ184" s="167"/>
      <c r="CHA184" s="167"/>
      <c r="CHB184" s="167"/>
      <c r="CHC184" s="167"/>
      <c r="CHD184" s="167"/>
      <c r="CHE184" s="167"/>
      <c r="CHF184" s="167"/>
      <c r="CHG184" s="167"/>
      <c r="CHH184" s="167"/>
      <c r="CHI184" s="167"/>
      <c r="CHJ184" s="167"/>
      <c r="CHK184" s="167"/>
      <c r="CHL184" s="167"/>
      <c r="CHM184" s="167"/>
      <c r="CHN184" s="167"/>
      <c r="CHO184" s="167"/>
      <c r="CHP184" s="167"/>
      <c r="CHQ184" s="167"/>
      <c r="CHR184" s="167"/>
      <c r="CHS184" s="167"/>
      <c r="CHT184" s="167"/>
      <c r="CHU184" s="167"/>
      <c r="CHV184" s="167"/>
      <c r="CHW184" s="167"/>
      <c r="CHX184" s="167"/>
      <c r="CHY184" s="167"/>
      <c r="CHZ184" s="167"/>
      <c r="CIA184" s="167"/>
      <c r="CIB184" s="167"/>
      <c r="CIC184" s="167"/>
      <c r="CID184" s="167"/>
      <c r="CIE184" s="167"/>
      <c r="CIF184" s="167"/>
      <c r="CIG184" s="167"/>
      <c r="CIH184" s="167"/>
      <c r="CII184" s="167"/>
      <c r="CIJ184" s="167"/>
      <c r="CIK184" s="167"/>
      <c r="CIL184" s="167"/>
      <c r="CIM184" s="167"/>
      <c r="CIN184" s="167"/>
      <c r="CIO184" s="167"/>
      <c r="CIP184" s="167"/>
      <c r="CIQ184" s="167"/>
      <c r="CIR184" s="167"/>
      <c r="CIS184" s="167"/>
      <c r="CIT184" s="167"/>
      <c r="CIU184" s="167"/>
      <c r="CIV184" s="167"/>
      <c r="CIW184" s="167"/>
      <c r="CIX184" s="167"/>
      <c r="CIY184" s="167"/>
      <c r="CIZ184" s="167"/>
      <c r="CJA184" s="167"/>
      <c r="CJB184" s="167"/>
      <c r="CJC184" s="167"/>
      <c r="CJD184" s="167"/>
      <c r="CJE184" s="167"/>
      <c r="CJF184" s="167"/>
      <c r="CJG184" s="167"/>
      <c r="CJH184" s="167"/>
      <c r="CJI184" s="167"/>
      <c r="CJJ184" s="167"/>
      <c r="CJK184" s="167"/>
      <c r="CJL184" s="167"/>
      <c r="CJM184" s="167"/>
      <c r="CJN184" s="167"/>
      <c r="CJO184" s="167"/>
      <c r="CJP184" s="167"/>
      <c r="CJQ184" s="167"/>
      <c r="CJR184" s="167"/>
      <c r="CJS184" s="167"/>
      <c r="CJT184" s="167"/>
      <c r="CJU184" s="167"/>
      <c r="CJV184" s="167"/>
      <c r="CJW184" s="167"/>
      <c r="CJX184" s="167"/>
      <c r="CJY184" s="167"/>
      <c r="CJZ184" s="167"/>
      <c r="CKA184" s="167"/>
      <c r="CKB184" s="167"/>
      <c r="CKC184" s="167"/>
      <c r="CKD184" s="167"/>
      <c r="CKE184" s="167"/>
      <c r="CKF184" s="167"/>
      <c r="CKG184" s="167"/>
      <c r="CKH184" s="167"/>
      <c r="CKI184" s="167"/>
      <c r="CKJ184" s="167"/>
      <c r="CKK184" s="167"/>
      <c r="CKL184" s="167"/>
      <c r="CKM184" s="167"/>
      <c r="CKN184" s="167"/>
      <c r="CKO184" s="167"/>
      <c r="CKP184" s="167"/>
      <c r="CKQ184" s="167"/>
      <c r="CKR184" s="167"/>
      <c r="CKS184" s="167"/>
      <c r="CKT184" s="167"/>
      <c r="CKU184" s="167"/>
      <c r="CKV184" s="167"/>
      <c r="CKW184" s="167"/>
      <c r="CKX184" s="167"/>
      <c r="CKY184" s="167"/>
      <c r="CKZ184" s="167"/>
      <c r="CLA184" s="167"/>
      <c r="CLB184" s="167"/>
      <c r="CLC184" s="167"/>
      <c r="CLD184" s="167"/>
      <c r="CLE184" s="167"/>
      <c r="CLF184" s="167"/>
      <c r="CLG184" s="167"/>
      <c r="CLH184" s="167"/>
      <c r="CLI184" s="167"/>
      <c r="CLJ184" s="167"/>
      <c r="CLK184" s="167"/>
      <c r="CLL184" s="167"/>
      <c r="CLM184" s="167"/>
      <c r="CLN184" s="167"/>
      <c r="CLO184" s="167"/>
      <c r="CLP184" s="167"/>
      <c r="CLQ184" s="167"/>
      <c r="CLR184" s="167"/>
      <c r="CLS184" s="167"/>
      <c r="CLT184" s="167"/>
      <c r="CLU184" s="167"/>
      <c r="CLV184" s="167"/>
      <c r="CLW184" s="167"/>
      <c r="CLX184" s="167"/>
      <c r="CLY184" s="167"/>
      <c r="CLZ184" s="167"/>
      <c r="CMA184" s="167"/>
      <c r="CMB184" s="167"/>
      <c r="CMC184" s="167"/>
      <c r="CMD184" s="167"/>
      <c r="CME184" s="167"/>
      <c r="CMF184" s="167"/>
      <c r="CMG184" s="167"/>
      <c r="CMH184" s="167"/>
      <c r="CMI184" s="167"/>
      <c r="CMJ184" s="167"/>
      <c r="CMK184" s="167"/>
      <c r="CML184" s="167"/>
      <c r="CMM184" s="167"/>
      <c r="CMN184" s="167"/>
      <c r="CMO184" s="167"/>
      <c r="CMP184" s="167"/>
      <c r="CMQ184" s="167"/>
      <c r="CMR184" s="167"/>
      <c r="CMS184" s="167"/>
      <c r="CMT184" s="167"/>
      <c r="CMU184" s="167"/>
      <c r="CMV184" s="167"/>
      <c r="CMW184" s="167"/>
      <c r="CMX184" s="167"/>
      <c r="CMY184" s="167"/>
      <c r="CMZ184" s="167"/>
      <c r="CNA184" s="167"/>
      <c r="CNB184" s="167"/>
      <c r="CNC184" s="167"/>
      <c r="CND184" s="167"/>
      <c r="CNE184" s="167"/>
      <c r="CNF184" s="167"/>
      <c r="CNG184" s="167"/>
      <c r="CNH184" s="167"/>
      <c r="CNI184" s="167"/>
      <c r="CNJ184" s="167"/>
      <c r="CNK184" s="167"/>
      <c r="CNL184" s="167"/>
      <c r="CNM184" s="167"/>
      <c r="CNN184" s="167"/>
      <c r="CNO184" s="167"/>
      <c r="CNP184" s="167"/>
      <c r="CNQ184" s="167"/>
      <c r="CNR184" s="167"/>
      <c r="CNS184" s="167"/>
      <c r="CNT184" s="167"/>
      <c r="CNU184" s="167"/>
      <c r="CNV184" s="167"/>
      <c r="CNW184" s="167"/>
      <c r="CNX184" s="167"/>
      <c r="CNY184" s="167"/>
      <c r="CNZ184" s="167"/>
      <c r="COA184" s="167"/>
      <c r="COB184" s="167"/>
      <c r="COC184" s="167"/>
      <c r="COD184" s="167"/>
      <c r="COE184" s="167"/>
      <c r="COF184" s="167"/>
      <c r="COG184" s="167"/>
      <c r="COH184" s="167"/>
      <c r="COI184" s="167"/>
      <c r="COJ184" s="167"/>
      <c r="COK184" s="167"/>
      <c r="COL184" s="167"/>
      <c r="COM184" s="167"/>
      <c r="CON184" s="167"/>
      <c r="COO184" s="167"/>
      <c r="COP184" s="167"/>
      <c r="COQ184" s="167"/>
      <c r="COR184" s="167"/>
      <c r="COS184" s="167"/>
      <c r="COT184" s="167"/>
      <c r="COU184" s="167"/>
      <c r="COV184" s="167"/>
      <c r="COW184" s="167"/>
      <c r="COX184" s="167"/>
      <c r="COY184" s="167"/>
      <c r="COZ184" s="167"/>
      <c r="CPA184" s="167"/>
      <c r="CPB184" s="167"/>
      <c r="CPC184" s="167"/>
      <c r="CPD184" s="167"/>
      <c r="CPE184" s="167"/>
      <c r="CPF184" s="167"/>
      <c r="CPG184" s="167"/>
      <c r="CPH184" s="167"/>
      <c r="CPI184" s="167"/>
      <c r="CPJ184" s="167"/>
      <c r="CPK184" s="167"/>
      <c r="CPL184" s="167"/>
      <c r="CPM184" s="167"/>
      <c r="CPN184" s="167"/>
      <c r="CPO184" s="167"/>
      <c r="CPP184" s="167"/>
      <c r="CPQ184" s="167"/>
      <c r="CPR184" s="167"/>
      <c r="CPS184" s="167"/>
      <c r="CPT184" s="167"/>
      <c r="CPU184" s="167"/>
      <c r="CPV184" s="167"/>
      <c r="CPW184" s="167"/>
      <c r="CPX184" s="167"/>
      <c r="CPY184" s="167"/>
      <c r="CPZ184" s="167"/>
      <c r="CQA184" s="167"/>
      <c r="CQB184" s="167"/>
      <c r="CQC184" s="167"/>
      <c r="CQD184" s="167"/>
      <c r="CQE184" s="167"/>
      <c r="CQF184" s="167"/>
      <c r="CQG184" s="167"/>
      <c r="CQH184" s="167"/>
      <c r="CQI184" s="167"/>
      <c r="CQJ184" s="167"/>
      <c r="CQK184" s="167"/>
      <c r="CQL184" s="167"/>
      <c r="CQM184" s="167"/>
      <c r="CQN184" s="167"/>
      <c r="CQO184" s="167"/>
      <c r="CQP184" s="167"/>
      <c r="CQQ184" s="167"/>
      <c r="CQR184" s="167"/>
      <c r="CQS184" s="167"/>
      <c r="CQT184" s="167"/>
      <c r="CQU184" s="167"/>
      <c r="CQV184" s="167"/>
      <c r="CQW184" s="167"/>
      <c r="CQX184" s="167"/>
      <c r="CQY184" s="167"/>
      <c r="CQZ184" s="167"/>
      <c r="CRA184" s="167"/>
      <c r="CRB184" s="167"/>
      <c r="CRC184" s="167"/>
      <c r="CRD184" s="167"/>
      <c r="CRE184" s="167"/>
      <c r="CRF184" s="167"/>
      <c r="CRG184" s="167"/>
      <c r="CRH184" s="167"/>
      <c r="CRI184" s="167"/>
      <c r="CRJ184" s="167"/>
      <c r="CRK184" s="167"/>
      <c r="CRL184" s="167"/>
      <c r="CRM184" s="167"/>
      <c r="CRN184" s="167"/>
      <c r="CRO184" s="167"/>
      <c r="CRP184" s="167"/>
      <c r="CRQ184" s="167"/>
      <c r="CRR184" s="167"/>
      <c r="CRS184" s="167"/>
      <c r="CRT184" s="167"/>
      <c r="CRU184" s="167"/>
      <c r="CRV184" s="167"/>
      <c r="CRW184" s="167"/>
      <c r="CRX184" s="167"/>
      <c r="CRY184" s="167"/>
      <c r="CRZ184" s="167"/>
      <c r="CSA184" s="167"/>
      <c r="CSB184" s="167"/>
      <c r="CSC184" s="167"/>
      <c r="CSD184" s="167"/>
      <c r="CSE184" s="167"/>
      <c r="CSF184" s="167"/>
      <c r="CSG184" s="167"/>
      <c r="CSH184" s="167"/>
      <c r="CSI184" s="167"/>
      <c r="CSJ184" s="167"/>
      <c r="CSK184" s="167"/>
      <c r="CSL184" s="167"/>
      <c r="CSM184" s="167"/>
      <c r="CSN184" s="167"/>
      <c r="CSO184" s="167"/>
      <c r="CSP184" s="167"/>
      <c r="CSQ184" s="167"/>
      <c r="CSR184" s="167"/>
      <c r="CSS184" s="167"/>
      <c r="CST184" s="167"/>
      <c r="CSU184" s="167"/>
      <c r="CSV184" s="167"/>
      <c r="CSW184" s="167"/>
      <c r="CSX184" s="167"/>
      <c r="CSY184" s="167"/>
      <c r="CSZ184" s="167"/>
      <c r="CTA184" s="167"/>
      <c r="CTB184" s="167"/>
      <c r="CTC184" s="167"/>
      <c r="CTD184" s="167"/>
      <c r="CTE184" s="167"/>
      <c r="CTF184" s="167"/>
      <c r="CTG184" s="167"/>
      <c r="CTH184" s="167"/>
      <c r="CTI184" s="167"/>
      <c r="CTJ184" s="167"/>
      <c r="CTK184" s="167"/>
      <c r="CTL184" s="167"/>
      <c r="CTM184" s="167"/>
      <c r="CTN184" s="167"/>
      <c r="CTO184" s="167"/>
      <c r="CTP184" s="167"/>
      <c r="CTQ184" s="167"/>
      <c r="CTR184" s="167"/>
      <c r="CTS184" s="167"/>
      <c r="CTT184" s="167"/>
      <c r="CTU184" s="167"/>
      <c r="CTV184" s="167"/>
      <c r="CTW184" s="167"/>
      <c r="CTX184" s="167"/>
      <c r="CTY184" s="167"/>
      <c r="CTZ184" s="167"/>
      <c r="CUA184" s="167"/>
      <c r="CUB184" s="167"/>
      <c r="CUC184" s="167"/>
      <c r="CUD184" s="167"/>
      <c r="CUE184" s="167"/>
      <c r="CUF184" s="167"/>
      <c r="CUG184" s="167"/>
      <c r="CUH184" s="167"/>
      <c r="CUI184" s="167"/>
      <c r="CUJ184" s="167"/>
      <c r="CUK184" s="167"/>
      <c r="CUL184" s="167"/>
      <c r="CUM184" s="167"/>
      <c r="CUN184" s="167"/>
      <c r="CUO184" s="167"/>
      <c r="CUP184" s="167"/>
      <c r="CUQ184" s="167"/>
      <c r="CUR184" s="167"/>
      <c r="CUS184" s="167"/>
      <c r="CUT184" s="167"/>
      <c r="CUU184" s="167"/>
      <c r="CUV184" s="167"/>
      <c r="CUW184" s="167"/>
      <c r="CUX184" s="167"/>
      <c r="CUY184" s="167"/>
      <c r="CUZ184" s="167"/>
      <c r="CVA184" s="167"/>
      <c r="CVB184" s="167"/>
      <c r="CVC184" s="167"/>
      <c r="CVD184" s="167"/>
      <c r="CVE184" s="167"/>
      <c r="CVF184" s="167"/>
      <c r="CVG184" s="167"/>
      <c r="CVH184" s="167"/>
      <c r="CVI184" s="167"/>
      <c r="CVJ184" s="167"/>
      <c r="CVK184" s="167"/>
      <c r="CVL184" s="167"/>
      <c r="CVM184" s="167"/>
      <c r="CVN184" s="167"/>
      <c r="CVO184" s="167"/>
      <c r="CVP184" s="167"/>
      <c r="CVQ184" s="167"/>
      <c r="CVR184" s="167"/>
      <c r="CVS184" s="167"/>
      <c r="CVT184" s="167"/>
      <c r="CVU184" s="167"/>
      <c r="CVV184" s="167"/>
      <c r="CVW184" s="167"/>
      <c r="CVX184" s="167"/>
      <c r="CVY184" s="167"/>
      <c r="CVZ184" s="167"/>
      <c r="CWA184" s="167"/>
      <c r="CWB184" s="167"/>
      <c r="CWC184" s="167"/>
      <c r="CWD184" s="167"/>
      <c r="CWE184" s="167"/>
      <c r="CWF184" s="167"/>
      <c r="CWG184" s="167"/>
      <c r="CWH184" s="167"/>
      <c r="CWI184" s="167"/>
      <c r="CWJ184" s="167"/>
      <c r="CWK184" s="167"/>
      <c r="CWL184" s="167"/>
      <c r="CWM184" s="167"/>
      <c r="CWN184" s="167"/>
      <c r="CWO184" s="167"/>
      <c r="CWP184" s="167"/>
      <c r="CWQ184" s="167"/>
      <c r="CWR184" s="167"/>
      <c r="CWS184" s="167"/>
      <c r="CWT184" s="167"/>
      <c r="CWU184" s="167"/>
      <c r="CWV184" s="167"/>
      <c r="CWW184" s="167"/>
      <c r="CWX184" s="167"/>
      <c r="CWY184" s="167"/>
      <c r="CWZ184" s="167"/>
      <c r="CXA184" s="167"/>
      <c r="CXB184" s="167"/>
      <c r="CXC184" s="167"/>
      <c r="CXD184" s="167"/>
      <c r="CXE184" s="167"/>
      <c r="CXF184" s="167"/>
      <c r="CXG184" s="167"/>
      <c r="CXH184" s="167"/>
      <c r="CXI184" s="167"/>
      <c r="CXJ184" s="167"/>
      <c r="CXK184" s="167"/>
      <c r="CXL184" s="167"/>
      <c r="CXM184" s="167"/>
      <c r="CXN184" s="167"/>
      <c r="CXO184" s="167"/>
      <c r="CXP184" s="167"/>
      <c r="CXQ184" s="167"/>
      <c r="CXR184" s="167"/>
      <c r="CXS184" s="167"/>
      <c r="CXT184" s="167"/>
      <c r="CXU184" s="167"/>
      <c r="CXV184" s="167"/>
      <c r="CXW184" s="167"/>
      <c r="CXX184" s="167"/>
      <c r="CXY184" s="167"/>
      <c r="CXZ184" s="167"/>
      <c r="CYA184" s="167"/>
      <c r="CYB184" s="167"/>
      <c r="CYC184" s="167"/>
      <c r="CYD184" s="167"/>
      <c r="CYE184" s="167"/>
      <c r="CYF184" s="167"/>
      <c r="CYG184" s="167"/>
      <c r="CYH184" s="167"/>
      <c r="CYI184" s="167"/>
      <c r="CYJ184" s="167"/>
      <c r="CYK184" s="167"/>
      <c r="CYL184" s="167"/>
      <c r="CYM184" s="167"/>
      <c r="CYN184" s="167"/>
      <c r="CYO184" s="167"/>
      <c r="CYP184" s="167"/>
      <c r="CYQ184" s="167"/>
      <c r="CYR184" s="167"/>
      <c r="CYS184" s="167"/>
      <c r="CYT184" s="167"/>
      <c r="CYU184" s="167"/>
      <c r="CYV184" s="167"/>
      <c r="CYW184" s="167"/>
      <c r="CYX184" s="167"/>
      <c r="CYY184" s="167"/>
      <c r="CYZ184" s="167"/>
      <c r="CZA184" s="167"/>
      <c r="CZB184" s="167"/>
      <c r="CZC184" s="167"/>
      <c r="CZD184" s="167"/>
      <c r="CZE184" s="167"/>
      <c r="CZF184" s="167"/>
      <c r="CZG184" s="167"/>
      <c r="CZH184" s="167"/>
      <c r="CZI184" s="167"/>
      <c r="CZJ184" s="167"/>
      <c r="CZK184" s="167"/>
      <c r="CZL184" s="167"/>
      <c r="CZM184" s="167"/>
      <c r="CZN184" s="167"/>
      <c r="CZO184" s="167"/>
      <c r="CZP184" s="167"/>
      <c r="CZQ184" s="167"/>
      <c r="CZR184" s="167"/>
      <c r="CZS184" s="167"/>
      <c r="CZT184" s="167"/>
      <c r="CZU184" s="167"/>
      <c r="CZV184" s="167"/>
      <c r="CZW184" s="167"/>
      <c r="CZX184" s="167"/>
      <c r="CZY184" s="167"/>
      <c r="CZZ184" s="167"/>
      <c r="DAA184" s="167"/>
      <c r="DAB184" s="167"/>
      <c r="DAC184" s="167"/>
      <c r="DAD184" s="167"/>
      <c r="DAE184" s="167"/>
      <c r="DAF184" s="167"/>
      <c r="DAG184" s="167"/>
      <c r="DAH184" s="167"/>
      <c r="DAI184" s="167"/>
      <c r="DAJ184" s="167"/>
      <c r="DAK184" s="167"/>
      <c r="DAL184" s="167"/>
      <c r="DAM184" s="167"/>
      <c r="DAN184" s="167"/>
      <c r="DAO184" s="167"/>
      <c r="DAP184" s="167"/>
      <c r="DAQ184" s="167"/>
      <c r="DAR184" s="167"/>
      <c r="DAS184" s="167"/>
      <c r="DAT184" s="167"/>
      <c r="DAU184" s="167"/>
      <c r="DAV184" s="167"/>
      <c r="DAW184" s="167"/>
      <c r="DAX184" s="167"/>
      <c r="DAY184" s="167"/>
      <c r="DAZ184" s="167"/>
      <c r="DBA184" s="167"/>
      <c r="DBB184" s="167"/>
      <c r="DBC184" s="167"/>
      <c r="DBD184" s="167"/>
      <c r="DBE184" s="167"/>
      <c r="DBF184" s="167"/>
      <c r="DBG184" s="167"/>
      <c r="DBH184" s="167"/>
      <c r="DBI184" s="167"/>
      <c r="DBJ184" s="167"/>
      <c r="DBK184" s="167"/>
      <c r="DBL184" s="167"/>
      <c r="DBM184" s="167"/>
      <c r="DBN184" s="167"/>
      <c r="DBO184" s="167"/>
      <c r="DBP184" s="167"/>
      <c r="DBQ184" s="167"/>
      <c r="DBR184" s="167"/>
      <c r="DBS184" s="167"/>
      <c r="DBT184" s="167"/>
      <c r="DBU184" s="167"/>
      <c r="DBV184" s="167"/>
      <c r="DBW184" s="167"/>
      <c r="DBX184" s="167"/>
      <c r="DBY184" s="167"/>
      <c r="DBZ184" s="167"/>
      <c r="DCA184" s="167"/>
      <c r="DCB184" s="167"/>
      <c r="DCC184" s="167"/>
      <c r="DCD184" s="167"/>
      <c r="DCE184" s="167"/>
      <c r="DCF184" s="167"/>
      <c r="DCG184" s="167"/>
      <c r="DCH184" s="167"/>
      <c r="DCI184" s="167"/>
      <c r="DCJ184" s="167"/>
      <c r="DCK184" s="167"/>
      <c r="DCL184" s="167"/>
      <c r="DCM184" s="167"/>
      <c r="DCN184" s="167"/>
      <c r="DCO184" s="167"/>
      <c r="DCP184" s="167"/>
      <c r="DCQ184" s="167"/>
      <c r="DCR184" s="167"/>
      <c r="DCS184" s="167"/>
      <c r="DCT184" s="167"/>
      <c r="DCU184" s="167"/>
      <c r="DCV184" s="167"/>
      <c r="DCW184" s="167"/>
      <c r="DCX184" s="167"/>
      <c r="DCY184" s="167"/>
      <c r="DCZ184" s="167"/>
      <c r="DDA184" s="167"/>
      <c r="DDB184" s="167"/>
      <c r="DDC184" s="167"/>
      <c r="DDD184" s="167"/>
      <c r="DDE184" s="167"/>
      <c r="DDF184" s="167"/>
      <c r="DDG184" s="167"/>
      <c r="DDH184" s="167"/>
      <c r="DDI184" s="167"/>
      <c r="DDJ184" s="167"/>
      <c r="DDK184" s="167"/>
      <c r="DDL184" s="167"/>
      <c r="DDM184" s="167"/>
      <c r="DDN184" s="167"/>
      <c r="DDO184" s="167"/>
      <c r="DDP184" s="167"/>
      <c r="DDQ184" s="167"/>
      <c r="DDR184" s="167"/>
      <c r="DDS184" s="167"/>
      <c r="DDT184" s="167"/>
      <c r="DDU184" s="167"/>
      <c r="DDV184" s="167"/>
      <c r="DDW184" s="167"/>
      <c r="DDX184" s="167"/>
      <c r="DDY184" s="167"/>
      <c r="DDZ184" s="167"/>
      <c r="DEA184" s="167"/>
      <c r="DEB184" s="167"/>
      <c r="DEC184" s="167"/>
      <c r="DED184" s="167"/>
      <c r="DEE184" s="167"/>
      <c r="DEF184" s="167"/>
      <c r="DEG184" s="167"/>
      <c r="DEH184" s="167"/>
      <c r="DEI184" s="167"/>
      <c r="DEJ184" s="167"/>
      <c r="DEK184" s="167"/>
      <c r="DEL184" s="167"/>
      <c r="DEM184" s="167"/>
      <c r="DEN184" s="167"/>
      <c r="DEO184" s="167"/>
      <c r="DEP184" s="167"/>
      <c r="DEQ184" s="167"/>
      <c r="DER184" s="167"/>
      <c r="DES184" s="167"/>
      <c r="DET184" s="167"/>
      <c r="DEU184" s="167"/>
      <c r="DEV184" s="167"/>
      <c r="DEW184" s="167"/>
      <c r="DEX184" s="167"/>
      <c r="DEY184" s="167"/>
      <c r="DEZ184" s="167"/>
      <c r="DFA184" s="167"/>
      <c r="DFB184" s="167"/>
      <c r="DFC184" s="167"/>
      <c r="DFD184" s="167"/>
      <c r="DFE184" s="167"/>
      <c r="DFF184" s="167"/>
      <c r="DFG184" s="167"/>
      <c r="DFH184" s="167"/>
      <c r="DFI184" s="167"/>
      <c r="DFJ184" s="167"/>
      <c r="DFK184" s="167"/>
      <c r="DFL184" s="167"/>
      <c r="DFM184" s="167"/>
      <c r="DFN184" s="167"/>
      <c r="DFO184" s="167"/>
      <c r="DFP184" s="167"/>
      <c r="DFQ184" s="167"/>
      <c r="DFR184" s="167"/>
      <c r="DFS184" s="167"/>
      <c r="DFT184" s="167"/>
      <c r="DFU184" s="167"/>
      <c r="DFV184" s="167"/>
      <c r="DFW184" s="167"/>
      <c r="DFX184" s="167"/>
      <c r="DFY184" s="167"/>
      <c r="DFZ184" s="167"/>
      <c r="DGA184" s="167"/>
      <c r="DGB184" s="167"/>
      <c r="DGC184" s="167"/>
      <c r="DGD184" s="167"/>
      <c r="DGE184" s="167"/>
      <c r="DGF184" s="167"/>
      <c r="DGG184" s="167"/>
      <c r="DGH184" s="167"/>
      <c r="DGI184" s="167"/>
      <c r="DGJ184" s="167"/>
      <c r="DGK184" s="167"/>
      <c r="DGL184" s="167"/>
      <c r="DGM184" s="167"/>
      <c r="DGN184" s="167"/>
      <c r="DGO184" s="167"/>
      <c r="DGP184" s="167"/>
      <c r="DGQ184" s="167"/>
      <c r="DGR184" s="167"/>
      <c r="DGS184" s="167"/>
      <c r="DGT184" s="167"/>
      <c r="DGU184" s="167"/>
      <c r="DGV184" s="167"/>
      <c r="DGW184" s="167"/>
      <c r="DGX184" s="167"/>
      <c r="DGY184" s="167"/>
      <c r="DGZ184" s="167"/>
      <c r="DHA184" s="167"/>
      <c r="DHB184" s="167"/>
      <c r="DHC184" s="167"/>
      <c r="DHD184" s="167"/>
      <c r="DHE184" s="167"/>
      <c r="DHF184" s="167"/>
      <c r="DHG184" s="167"/>
      <c r="DHH184" s="167"/>
      <c r="DHI184" s="167"/>
      <c r="DHJ184" s="167"/>
      <c r="DHK184" s="167"/>
      <c r="DHL184" s="167"/>
      <c r="DHM184" s="167"/>
      <c r="DHN184" s="167"/>
      <c r="DHO184" s="167"/>
      <c r="DHP184" s="167"/>
      <c r="DHQ184" s="167"/>
      <c r="DHR184" s="167"/>
      <c r="DHS184" s="167"/>
      <c r="DHT184" s="167"/>
      <c r="DHU184" s="167"/>
      <c r="DHV184" s="167"/>
      <c r="DHW184" s="167"/>
      <c r="DHX184" s="167"/>
      <c r="DHY184" s="167"/>
      <c r="DHZ184" s="167"/>
      <c r="DIA184" s="167"/>
      <c r="DIB184" s="167"/>
      <c r="DIC184" s="167"/>
      <c r="DID184" s="167"/>
      <c r="DIE184" s="167"/>
      <c r="DIF184" s="167"/>
      <c r="DIG184" s="167"/>
      <c r="DIH184" s="167"/>
      <c r="DII184" s="167"/>
      <c r="DIJ184" s="167"/>
      <c r="DIK184" s="167"/>
      <c r="DIL184" s="167"/>
      <c r="DIM184" s="167"/>
      <c r="DIN184" s="167"/>
      <c r="DIO184" s="167"/>
      <c r="DIP184" s="167"/>
      <c r="DIQ184" s="167"/>
      <c r="DIR184" s="167"/>
      <c r="DIS184" s="167"/>
      <c r="DIT184" s="167"/>
      <c r="DIU184" s="167"/>
      <c r="DIV184" s="167"/>
      <c r="DIW184" s="167"/>
      <c r="DIX184" s="167"/>
      <c r="DIY184" s="167"/>
      <c r="DIZ184" s="167"/>
      <c r="DJA184" s="167"/>
      <c r="DJB184" s="167"/>
      <c r="DJC184" s="167"/>
      <c r="DJD184" s="167"/>
      <c r="DJE184" s="167"/>
      <c r="DJF184" s="167"/>
      <c r="DJG184" s="167"/>
      <c r="DJH184" s="167"/>
      <c r="DJI184" s="167"/>
      <c r="DJJ184" s="167"/>
      <c r="DJK184" s="167"/>
      <c r="DJL184" s="167"/>
      <c r="DJM184" s="167"/>
      <c r="DJN184" s="167"/>
      <c r="DJO184" s="167"/>
      <c r="DJP184" s="167"/>
      <c r="DJQ184" s="167"/>
      <c r="DJR184" s="167"/>
      <c r="DJS184" s="167"/>
      <c r="DJT184" s="167"/>
      <c r="DJU184" s="167"/>
      <c r="DJV184" s="167"/>
      <c r="DJW184" s="167"/>
      <c r="DJX184" s="167"/>
      <c r="DJY184" s="167"/>
      <c r="DJZ184" s="167"/>
      <c r="DKA184" s="167"/>
      <c r="DKB184" s="167"/>
      <c r="DKC184" s="167"/>
      <c r="DKD184" s="167"/>
      <c r="DKE184" s="167"/>
      <c r="DKF184" s="167"/>
      <c r="DKG184" s="167"/>
      <c r="DKH184" s="167"/>
      <c r="DKI184" s="167"/>
      <c r="DKJ184" s="167"/>
      <c r="DKK184" s="167"/>
      <c r="DKL184" s="167"/>
      <c r="DKM184" s="167"/>
      <c r="DKN184" s="167"/>
      <c r="DKO184" s="167"/>
      <c r="DKP184" s="167"/>
      <c r="DKQ184" s="167"/>
      <c r="DKR184" s="167"/>
      <c r="DKS184" s="167"/>
      <c r="DKT184" s="167"/>
      <c r="DKU184" s="167"/>
      <c r="DKV184" s="167"/>
      <c r="DKW184" s="167"/>
      <c r="DKX184" s="167"/>
      <c r="DKY184" s="167"/>
      <c r="DKZ184" s="167"/>
      <c r="DLA184" s="167"/>
      <c r="DLB184" s="167"/>
      <c r="DLC184" s="167"/>
      <c r="DLD184" s="167"/>
      <c r="DLE184" s="167"/>
      <c r="DLF184" s="167"/>
      <c r="DLG184" s="167"/>
      <c r="DLH184" s="167"/>
      <c r="DLI184" s="167"/>
      <c r="DLJ184" s="167"/>
      <c r="DLK184" s="167"/>
      <c r="DLL184" s="167"/>
      <c r="DLM184" s="167"/>
      <c r="DLN184" s="167"/>
      <c r="DLO184" s="167"/>
      <c r="DLP184" s="167"/>
      <c r="DLQ184" s="167"/>
      <c r="DLR184" s="167"/>
      <c r="DLS184" s="167"/>
      <c r="DLT184" s="167"/>
      <c r="DLU184" s="167"/>
      <c r="DLV184" s="167"/>
      <c r="DLW184" s="167"/>
      <c r="DLX184" s="167"/>
      <c r="DLY184" s="167"/>
      <c r="DLZ184" s="167"/>
      <c r="DMA184" s="167"/>
      <c r="DMB184" s="167"/>
      <c r="DMC184" s="167"/>
      <c r="DMD184" s="167"/>
      <c r="DME184" s="167"/>
      <c r="DMF184" s="167"/>
      <c r="DMG184" s="167"/>
      <c r="DMH184" s="167"/>
      <c r="DMI184" s="167"/>
      <c r="DMJ184" s="167"/>
      <c r="DMK184" s="167"/>
      <c r="DML184" s="167"/>
      <c r="DMM184" s="167"/>
      <c r="DMN184" s="167"/>
      <c r="DMO184" s="167"/>
      <c r="DMP184" s="167"/>
      <c r="DMQ184" s="167"/>
      <c r="DMR184" s="167"/>
      <c r="DMS184" s="167"/>
      <c r="DMT184" s="167"/>
      <c r="DMU184" s="167"/>
      <c r="DMV184" s="167"/>
      <c r="DMW184" s="167"/>
      <c r="DMX184" s="167"/>
      <c r="DMY184" s="167"/>
      <c r="DMZ184" s="167"/>
      <c r="DNA184" s="167"/>
      <c r="DNB184" s="167"/>
      <c r="DNC184" s="167"/>
      <c r="DND184" s="167"/>
      <c r="DNE184" s="167"/>
      <c r="DNF184" s="167"/>
      <c r="DNG184" s="167"/>
      <c r="DNH184" s="167"/>
      <c r="DNI184" s="167"/>
      <c r="DNJ184" s="167"/>
      <c r="DNK184" s="167"/>
      <c r="DNL184" s="167"/>
      <c r="DNM184" s="167"/>
      <c r="DNN184" s="167"/>
      <c r="DNO184" s="167"/>
      <c r="DNP184" s="167"/>
      <c r="DNQ184" s="167"/>
      <c r="DNR184" s="167"/>
      <c r="DNS184" s="167"/>
      <c r="DNT184" s="167"/>
      <c r="DNU184" s="167"/>
      <c r="DNV184" s="167"/>
      <c r="DNW184" s="167"/>
      <c r="DNX184" s="167"/>
      <c r="DNY184" s="167"/>
      <c r="DNZ184" s="167"/>
      <c r="DOA184" s="167"/>
      <c r="DOB184" s="167"/>
      <c r="DOC184" s="167"/>
      <c r="DOD184" s="167"/>
      <c r="DOE184" s="167"/>
      <c r="DOF184" s="167"/>
      <c r="DOG184" s="167"/>
      <c r="DOH184" s="167"/>
      <c r="DOI184" s="167"/>
      <c r="DOJ184" s="167"/>
      <c r="DOK184" s="167"/>
      <c r="DOL184" s="167"/>
      <c r="DOM184" s="167"/>
      <c r="DON184" s="167"/>
      <c r="DOO184" s="167"/>
      <c r="DOP184" s="167"/>
      <c r="DOQ184" s="167"/>
      <c r="DOR184" s="167"/>
      <c r="DOS184" s="167"/>
      <c r="DOT184" s="167"/>
      <c r="DOU184" s="167"/>
      <c r="DOV184" s="167"/>
      <c r="DOW184" s="167"/>
      <c r="DOX184" s="167"/>
      <c r="DOY184" s="167"/>
      <c r="DOZ184" s="167"/>
      <c r="DPA184" s="167"/>
      <c r="DPB184" s="167"/>
      <c r="DPC184" s="167"/>
      <c r="DPD184" s="167"/>
      <c r="DPE184" s="167"/>
      <c r="DPF184" s="167"/>
      <c r="DPG184" s="167"/>
    </row>
    <row r="185" spans="1:3127" s="167" customFormat="1" ht="36.75">
      <c r="A185" s="184" t="s">
        <v>2283</v>
      </c>
      <c r="B185" s="184" t="s">
        <v>2272</v>
      </c>
      <c r="C185" s="184" t="s">
        <v>2033</v>
      </c>
      <c r="D185" s="186" t="s">
        <v>2034</v>
      </c>
      <c r="E185" s="186" t="s">
        <v>2284</v>
      </c>
      <c r="F185" s="184" t="s">
        <v>24</v>
      </c>
      <c r="G185" s="184" t="s">
        <v>25</v>
      </c>
      <c r="H185" s="184" t="s">
        <v>1972</v>
      </c>
      <c r="I185" s="184" t="s">
        <v>1005</v>
      </c>
      <c r="J185" s="184" t="s">
        <v>18</v>
      </c>
      <c r="K185" s="184" t="s">
        <v>53</v>
      </c>
      <c r="L185" s="180" t="s">
        <v>1432</v>
      </c>
      <c r="M185" s="184" t="s">
        <v>2039</v>
      </c>
      <c r="N185" s="187">
        <v>239</v>
      </c>
      <c r="O185" s="187">
        <v>72</v>
      </c>
      <c r="P185" s="180" t="s">
        <v>1432</v>
      </c>
      <c r="Q185" s="188">
        <v>6</v>
      </c>
      <c r="R185" s="189" t="s">
        <v>2274</v>
      </c>
      <c r="S185" s="189" t="s">
        <v>2275</v>
      </c>
      <c r="T185" s="184"/>
      <c r="U185" s="5"/>
      <c r="V185" s="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s="166"/>
      <c r="APW185" s="166"/>
      <c r="APX185" s="166"/>
      <c r="APY185" s="166"/>
      <c r="APZ185" s="166"/>
      <c r="AQA185" s="166"/>
      <c r="AQB185" s="166"/>
      <c r="AQC185" s="166"/>
      <c r="AQD185" s="166"/>
      <c r="AQE185" s="166"/>
      <c r="AQF185" s="166"/>
      <c r="AQG185" s="166"/>
      <c r="AQH185" s="166"/>
      <c r="AQI185" s="166"/>
      <c r="AQJ185" s="166"/>
      <c r="AQK185" s="166"/>
      <c r="AQL185" s="166"/>
      <c r="AQM185" s="166"/>
      <c r="AQN185" s="166"/>
      <c r="AQO185" s="166"/>
      <c r="AQP185" s="166"/>
      <c r="AQQ185" s="166"/>
      <c r="AQR185" s="166"/>
      <c r="AQS185" s="166"/>
      <c r="AQT185" s="166"/>
      <c r="AQU185" s="166"/>
      <c r="AQV185" s="166"/>
      <c r="AQW185" s="166"/>
      <c r="AQX185" s="166"/>
      <c r="AQY185" s="166"/>
      <c r="AQZ185" s="166"/>
      <c r="ARA185" s="166"/>
      <c r="ARB185" s="166"/>
      <c r="ARC185" s="166"/>
      <c r="ARD185" s="166"/>
      <c r="ARE185" s="166"/>
      <c r="ARF185" s="166"/>
      <c r="ARG185" s="166"/>
      <c r="ARH185" s="166"/>
      <c r="ARI185" s="166"/>
      <c r="ARJ185" s="166"/>
      <c r="ARK185" s="166"/>
      <c r="ARL185" s="166"/>
      <c r="ARM185" s="166"/>
      <c r="ARN185" s="166"/>
      <c r="ARO185" s="166"/>
      <c r="ARP185" s="166"/>
      <c r="ARQ185" s="166"/>
      <c r="ARR185" s="166"/>
      <c r="ARS185" s="166"/>
      <c r="ART185" s="166"/>
      <c r="ARU185" s="166"/>
      <c r="ARV185" s="166"/>
      <c r="ARW185" s="166"/>
      <c r="ARX185" s="166"/>
      <c r="ARY185" s="166"/>
      <c r="ARZ185" s="166"/>
      <c r="ASA185" s="166"/>
      <c r="ASB185" s="166"/>
      <c r="ASC185" s="166"/>
      <c r="ASD185" s="166"/>
      <c r="ASE185" s="166"/>
      <c r="ASF185" s="166"/>
      <c r="ASG185" s="166"/>
      <c r="ASH185" s="166"/>
      <c r="ASI185" s="166"/>
      <c r="ASJ185" s="166"/>
      <c r="ASK185" s="166"/>
      <c r="ASL185" s="166"/>
      <c r="ASM185" s="166"/>
      <c r="ASN185" s="166"/>
      <c r="ASO185" s="166"/>
      <c r="ASP185" s="166"/>
      <c r="ASQ185" s="166"/>
      <c r="ASR185" s="166"/>
      <c r="ASS185" s="166"/>
      <c r="AST185" s="166"/>
      <c r="ASU185" s="166"/>
      <c r="ASV185" s="166"/>
      <c r="ASW185" s="166"/>
      <c r="ASX185" s="166"/>
      <c r="ASY185" s="166"/>
      <c r="ASZ185" s="166"/>
      <c r="ATA185" s="166"/>
      <c r="ATB185" s="166"/>
      <c r="ATC185" s="166"/>
      <c r="ATD185" s="166"/>
      <c r="ATE185" s="166"/>
      <c r="ATF185" s="166"/>
      <c r="ATG185" s="166"/>
      <c r="ATH185" s="166"/>
      <c r="ATI185" s="166"/>
      <c r="ATJ185" s="166"/>
      <c r="ATK185" s="166"/>
      <c r="ATL185" s="166"/>
      <c r="ATM185" s="166"/>
      <c r="ATN185" s="166"/>
      <c r="ATO185" s="166"/>
      <c r="ATP185" s="166"/>
      <c r="ATQ185" s="166"/>
      <c r="ATR185" s="166"/>
      <c r="ATS185" s="166"/>
      <c r="ATT185" s="166"/>
      <c r="ATU185" s="166"/>
      <c r="ATV185" s="166"/>
      <c r="ATW185" s="166"/>
      <c r="ATX185" s="166"/>
      <c r="ATY185" s="166"/>
      <c r="ATZ185" s="166"/>
      <c r="AUA185" s="166"/>
      <c r="AUB185" s="166"/>
      <c r="AUC185" s="166"/>
      <c r="AUD185" s="166"/>
      <c r="AUE185" s="166"/>
      <c r="AUF185" s="166"/>
      <c r="AUG185" s="166"/>
      <c r="AUH185" s="166"/>
      <c r="AUI185" s="166"/>
      <c r="AUJ185" s="166"/>
      <c r="AUK185" s="166"/>
      <c r="AUL185" s="166"/>
      <c r="AUM185" s="166"/>
      <c r="AUN185" s="166"/>
      <c r="AUO185" s="166"/>
      <c r="AUP185" s="166"/>
      <c r="AUQ185" s="166"/>
      <c r="AUR185" s="166"/>
      <c r="AUS185" s="166"/>
      <c r="AUT185" s="166"/>
      <c r="AUU185" s="166"/>
      <c r="AUV185" s="166"/>
      <c r="AUW185" s="166"/>
      <c r="AUX185" s="166"/>
      <c r="AUY185" s="166"/>
      <c r="AUZ185" s="166"/>
      <c r="AVA185" s="166"/>
      <c r="AVB185" s="166"/>
      <c r="AVC185" s="166"/>
      <c r="AVD185" s="166"/>
      <c r="AVE185" s="166"/>
      <c r="AVF185" s="166"/>
      <c r="AVG185" s="166"/>
      <c r="AVH185" s="166"/>
      <c r="AVI185" s="166"/>
      <c r="AVJ185" s="166"/>
      <c r="AVK185" s="166"/>
      <c r="AVL185" s="166"/>
      <c r="AVM185" s="166"/>
      <c r="AVN185" s="166"/>
      <c r="AVO185" s="166"/>
      <c r="AVP185" s="166"/>
      <c r="AVQ185" s="166"/>
      <c r="AVR185" s="166"/>
      <c r="AVS185" s="166"/>
      <c r="AVT185" s="166"/>
      <c r="AVU185" s="166"/>
      <c r="AVV185" s="166"/>
      <c r="AVW185" s="166"/>
      <c r="AVX185" s="166"/>
      <c r="AVY185" s="166"/>
      <c r="AVZ185" s="166"/>
      <c r="AWA185" s="166"/>
      <c r="AWB185" s="166"/>
      <c r="AWC185" s="166"/>
      <c r="AWD185" s="166"/>
      <c r="AWE185" s="166"/>
      <c r="AWF185" s="166"/>
      <c r="AWG185" s="166"/>
      <c r="AWH185" s="166"/>
      <c r="AWI185" s="166"/>
      <c r="AWJ185" s="166"/>
      <c r="AWK185" s="166"/>
      <c r="AWL185" s="166"/>
      <c r="AWM185" s="166"/>
      <c r="AWN185" s="166"/>
      <c r="AWO185" s="166"/>
      <c r="AWP185" s="166"/>
      <c r="AWQ185" s="166"/>
      <c r="AWR185" s="166"/>
      <c r="AWS185" s="166"/>
      <c r="AWT185" s="166"/>
      <c r="AWU185" s="166"/>
      <c r="AWV185" s="166"/>
      <c r="AWW185" s="166"/>
      <c r="AWX185" s="166"/>
      <c r="AWY185" s="166"/>
      <c r="AWZ185" s="166"/>
      <c r="AXA185" s="166"/>
      <c r="AXB185" s="166"/>
      <c r="AXC185" s="166"/>
      <c r="AXD185" s="166"/>
      <c r="AXE185" s="166"/>
      <c r="AXF185" s="166"/>
      <c r="AXG185" s="166"/>
      <c r="AXH185" s="166"/>
      <c r="AXI185" s="166"/>
      <c r="AXJ185" s="166"/>
      <c r="AXK185" s="166"/>
      <c r="AXL185" s="166"/>
      <c r="AXM185" s="166"/>
      <c r="AXN185" s="166"/>
      <c r="AXO185" s="166"/>
      <c r="AXP185" s="166"/>
      <c r="AXQ185" s="166"/>
      <c r="AXR185" s="166"/>
      <c r="AXS185" s="166"/>
      <c r="AXT185" s="166"/>
      <c r="AXU185" s="166"/>
      <c r="AXV185" s="166"/>
      <c r="AXW185" s="166"/>
      <c r="AXX185" s="166"/>
      <c r="AXY185" s="166"/>
      <c r="AXZ185" s="166"/>
      <c r="AYA185" s="166"/>
      <c r="AYB185" s="166"/>
      <c r="AYC185" s="166"/>
      <c r="AYD185" s="166"/>
      <c r="AYE185" s="166"/>
      <c r="AYF185" s="166"/>
      <c r="AYG185" s="166"/>
      <c r="AYH185" s="166"/>
      <c r="AYI185" s="166"/>
      <c r="AYJ185" s="166"/>
      <c r="AYK185" s="166"/>
      <c r="AYL185" s="166"/>
      <c r="AYM185" s="166"/>
      <c r="AYN185" s="166"/>
      <c r="AYO185" s="166"/>
      <c r="AYP185" s="166"/>
      <c r="AYQ185" s="166"/>
      <c r="AYR185" s="166"/>
      <c r="AYS185" s="166"/>
      <c r="AYT185" s="166"/>
      <c r="AYU185" s="166"/>
      <c r="AYV185" s="166"/>
      <c r="AYW185" s="166"/>
      <c r="AYX185" s="166"/>
      <c r="AYY185" s="166"/>
      <c r="AYZ185" s="166"/>
      <c r="AZA185" s="166"/>
      <c r="AZB185" s="166"/>
      <c r="AZC185" s="166"/>
      <c r="AZD185" s="166"/>
      <c r="AZE185" s="166"/>
      <c r="AZF185" s="166"/>
      <c r="AZG185" s="166"/>
      <c r="AZH185" s="166"/>
      <c r="AZI185" s="166"/>
      <c r="AZJ185" s="166"/>
      <c r="AZK185" s="166"/>
      <c r="AZL185" s="166"/>
      <c r="AZM185" s="166"/>
      <c r="AZN185" s="166"/>
      <c r="AZO185" s="166"/>
      <c r="AZP185" s="166"/>
      <c r="AZQ185" s="166"/>
      <c r="AZR185" s="166"/>
      <c r="AZS185" s="166"/>
      <c r="AZT185" s="166"/>
      <c r="AZU185" s="166"/>
      <c r="AZV185" s="166"/>
      <c r="AZW185" s="166"/>
      <c r="AZX185" s="166"/>
      <c r="AZY185" s="166"/>
      <c r="AZZ185" s="166"/>
      <c r="BAA185" s="166"/>
      <c r="BAB185" s="166"/>
      <c r="BAC185" s="166"/>
      <c r="BAD185" s="166"/>
      <c r="BAE185" s="166"/>
      <c r="BAF185" s="166"/>
      <c r="BAG185" s="166"/>
      <c r="BAH185" s="166"/>
      <c r="BAI185" s="166"/>
      <c r="BAJ185" s="166"/>
      <c r="BAK185" s="166"/>
      <c r="BAL185" s="166"/>
      <c r="BAM185" s="166"/>
      <c r="BAN185" s="166"/>
      <c r="BAO185" s="166"/>
      <c r="BAP185" s="166"/>
      <c r="BAQ185" s="166"/>
      <c r="BAR185" s="166"/>
      <c r="BAS185" s="166"/>
      <c r="BAT185" s="166"/>
      <c r="BAU185" s="166"/>
      <c r="BAV185" s="166"/>
      <c r="BAW185" s="166"/>
      <c r="BAX185" s="166"/>
      <c r="BAY185" s="166"/>
      <c r="BAZ185" s="166"/>
      <c r="BBA185" s="166"/>
      <c r="BBB185" s="166"/>
      <c r="BBC185" s="166"/>
      <c r="BBD185" s="166"/>
      <c r="BBE185" s="166"/>
      <c r="BBF185" s="166"/>
      <c r="BBG185" s="166"/>
      <c r="BBH185" s="166"/>
      <c r="BBI185" s="166"/>
      <c r="BBJ185" s="166"/>
      <c r="BBK185" s="166"/>
      <c r="BBL185" s="166"/>
      <c r="BBM185" s="166"/>
      <c r="BBN185" s="166"/>
      <c r="BBO185" s="166"/>
      <c r="BBP185" s="166"/>
      <c r="BBQ185" s="166"/>
      <c r="BBR185" s="166"/>
      <c r="BBS185" s="166"/>
      <c r="BBT185" s="166"/>
      <c r="BBU185" s="166"/>
      <c r="BBV185" s="166"/>
      <c r="BBW185" s="166"/>
      <c r="BBX185" s="166"/>
      <c r="BBY185" s="166"/>
      <c r="BBZ185" s="166"/>
      <c r="BCA185" s="166"/>
      <c r="BCB185" s="166"/>
      <c r="BCC185" s="166"/>
      <c r="BCD185" s="166"/>
      <c r="BCE185" s="166"/>
      <c r="BCF185" s="166"/>
      <c r="BCG185" s="166"/>
      <c r="BCH185" s="166"/>
      <c r="BCI185" s="166"/>
      <c r="BCJ185" s="166"/>
      <c r="BCK185" s="166"/>
      <c r="BCL185" s="166"/>
      <c r="BCM185" s="166"/>
      <c r="BCN185" s="166"/>
      <c r="BCO185" s="166"/>
      <c r="BCP185" s="166"/>
      <c r="BCQ185" s="166"/>
      <c r="BCR185" s="166"/>
      <c r="BCS185" s="166"/>
      <c r="BCT185" s="166"/>
      <c r="BCU185" s="166"/>
      <c r="BCV185" s="166"/>
      <c r="BCW185" s="166"/>
      <c r="BCX185" s="166"/>
      <c r="BCY185" s="166"/>
      <c r="BCZ185" s="166"/>
      <c r="BDA185" s="166"/>
      <c r="BDB185" s="166"/>
      <c r="BDC185" s="166"/>
      <c r="BDD185" s="166"/>
      <c r="BDE185" s="166"/>
      <c r="BDF185" s="166"/>
      <c r="BDG185" s="166"/>
      <c r="BDH185" s="166"/>
      <c r="BDI185" s="166"/>
      <c r="BDJ185" s="166"/>
      <c r="BDK185" s="166"/>
      <c r="BDL185" s="166"/>
      <c r="BDM185" s="166"/>
      <c r="BDN185" s="166"/>
      <c r="BDO185" s="166"/>
      <c r="BDP185" s="166"/>
      <c r="BDQ185" s="166"/>
      <c r="BDR185" s="166"/>
      <c r="BDS185" s="166"/>
      <c r="BDT185" s="166"/>
      <c r="BDU185" s="166"/>
      <c r="BDV185" s="166"/>
      <c r="BDW185" s="166"/>
      <c r="BDX185" s="166"/>
      <c r="BDY185" s="166"/>
      <c r="BDZ185" s="166"/>
      <c r="BEA185" s="166"/>
      <c r="BEB185" s="166"/>
      <c r="BEC185" s="166"/>
      <c r="BED185" s="166"/>
      <c r="BEE185" s="166"/>
      <c r="BEF185" s="166"/>
      <c r="BEG185" s="166"/>
      <c r="BEH185" s="166"/>
      <c r="BEI185" s="166"/>
      <c r="BEJ185" s="166"/>
      <c r="BEK185" s="166"/>
      <c r="BEL185" s="166"/>
      <c r="BEM185" s="166"/>
      <c r="BEN185" s="166"/>
      <c r="BEO185" s="166"/>
      <c r="BEP185" s="166"/>
      <c r="BEQ185" s="166"/>
      <c r="BER185" s="166"/>
      <c r="BES185" s="166"/>
      <c r="BET185" s="166"/>
      <c r="BEU185" s="166"/>
      <c r="BEV185" s="166"/>
      <c r="BEW185" s="166"/>
      <c r="BEX185" s="166"/>
      <c r="BEY185" s="166"/>
      <c r="BEZ185" s="166"/>
      <c r="BFA185" s="166"/>
      <c r="BFB185" s="166"/>
      <c r="BFC185" s="166"/>
      <c r="BFD185" s="166"/>
      <c r="BFE185" s="166"/>
      <c r="BFF185" s="166"/>
      <c r="BFG185" s="166"/>
      <c r="BFH185" s="166"/>
      <c r="BFI185" s="166"/>
      <c r="BFJ185" s="166"/>
      <c r="BFK185" s="166"/>
      <c r="BFL185" s="166"/>
      <c r="BFM185" s="166"/>
      <c r="BFN185" s="166"/>
      <c r="BFO185" s="166"/>
      <c r="BFP185" s="166"/>
      <c r="BFQ185" s="166"/>
      <c r="BFR185" s="166"/>
      <c r="BFS185" s="166"/>
      <c r="BFT185" s="166"/>
      <c r="BFU185" s="166"/>
      <c r="BFV185" s="166"/>
      <c r="BFW185" s="166"/>
      <c r="BFX185" s="166"/>
      <c r="BFY185" s="166"/>
      <c r="BFZ185" s="166"/>
      <c r="BGA185" s="166"/>
      <c r="BGB185" s="166"/>
      <c r="BGC185" s="166"/>
      <c r="BGD185" s="166"/>
      <c r="BGE185" s="166"/>
      <c r="BGF185" s="166"/>
      <c r="BGG185" s="166"/>
      <c r="BGH185" s="166"/>
      <c r="BGI185" s="166"/>
      <c r="BGJ185" s="166"/>
      <c r="BGK185" s="166"/>
      <c r="BGL185" s="166"/>
      <c r="BGM185" s="166"/>
      <c r="BGN185" s="166"/>
      <c r="BGO185" s="166"/>
      <c r="BGP185" s="166"/>
      <c r="BGQ185" s="166"/>
      <c r="BGR185" s="166"/>
      <c r="BGS185" s="166"/>
      <c r="BGT185" s="166"/>
      <c r="BGU185" s="166"/>
      <c r="BGV185" s="166"/>
      <c r="BGW185" s="166"/>
      <c r="BGX185" s="166"/>
      <c r="BGY185" s="166"/>
      <c r="BGZ185" s="166"/>
      <c r="BHA185" s="166"/>
      <c r="BHB185" s="166"/>
      <c r="BHC185" s="166"/>
      <c r="BHD185" s="166"/>
      <c r="BHE185" s="166"/>
      <c r="BHF185" s="166"/>
      <c r="BHG185" s="166"/>
      <c r="BHH185" s="166"/>
      <c r="BHI185" s="166"/>
      <c r="BHJ185" s="166"/>
      <c r="BHK185" s="166"/>
      <c r="BHL185" s="166"/>
      <c r="BHM185" s="166"/>
      <c r="BHN185" s="166"/>
      <c r="BHO185" s="166"/>
      <c r="BHP185" s="166"/>
      <c r="BHQ185" s="166"/>
      <c r="BHR185" s="166"/>
      <c r="BHS185" s="166"/>
      <c r="BHT185" s="166"/>
      <c r="BHU185" s="166"/>
      <c r="BHV185" s="166"/>
      <c r="BHW185" s="166"/>
      <c r="BHX185" s="166"/>
      <c r="BHY185" s="166"/>
      <c r="BHZ185" s="166"/>
      <c r="BIA185" s="166"/>
      <c r="BIB185" s="166"/>
      <c r="BIC185" s="166"/>
      <c r="BID185" s="166"/>
      <c r="BIE185" s="166"/>
      <c r="BIF185" s="166"/>
      <c r="BIG185" s="166"/>
      <c r="BIH185" s="166"/>
      <c r="BII185" s="166"/>
      <c r="BIJ185" s="166"/>
      <c r="BIK185" s="166"/>
      <c r="BIL185" s="166"/>
      <c r="BIM185" s="166"/>
      <c r="BIN185" s="166"/>
      <c r="BIO185" s="166"/>
      <c r="BIP185" s="166"/>
      <c r="BIQ185" s="166"/>
      <c r="BIR185" s="166"/>
      <c r="BIS185" s="166"/>
      <c r="BIT185" s="166"/>
      <c r="BIU185" s="166"/>
      <c r="BIV185" s="166"/>
      <c r="BIW185" s="166"/>
      <c r="BIX185" s="166"/>
      <c r="BIY185" s="166"/>
      <c r="BIZ185" s="166"/>
      <c r="BJA185" s="166"/>
      <c r="BJB185" s="166"/>
      <c r="BJC185" s="166"/>
      <c r="BJD185" s="166"/>
      <c r="BJE185" s="166"/>
      <c r="BJF185" s="166"/>
      <c r="BJG185" s="166"/>
      <c r="BJH185" s="166"/>
      <c r="BJI185" s="166"/>
      <c r="BJJ185" s="166"/>
      <c r="BJK185" s="166"/>
      <c r="BJL185" s="166"/>
      <c r="BJM185" s="166"/>
      <c r="BJN185" s="166"/>
      <c r="BJO185" s="166"/>
      <c r="BJP185" s="166"/>
      <c r="BJQ185" s="166"/>
      <c r="BJR185" s="166"/>
      <c r="BJS185" s="166"/>
      <c r="BJT185" s="166"/>
      <c r="BJU185" s="166"/>
      <c r="BJV185" s="166"/>
      <c r="BJW185" s="166"/>
      <c r="BJX185" s="166"/>
      <c r="BJY185" s="166"/>
      <c r="BJZ185" s="166"/>
      <c r="BKA185" s="166"/>
      <c r="BKB185" s="166"/>
      <c r="BKC185" s="166"/>
      <c r="BKD185" s="166"/>
      <c r="BKE185" s="166"/>
      <c r="BKF185" s="166"/>
      <c r="BKG185" s="166"/>
      <c r="BKH185" s="166"/>
      <c r="BKI185" s="166"/>
      <c r="BKJ185" s="166"/>
      <c r="BKK185" s="166"/>
      <c r="BKL185" s="166"/>
      <c r="BKM185" s="166"/>
      <c r="BKN185" s="166"/>
      <c r="BKO185" s="166"/>
      <c r="BKP185" s="166"/>
      <c r="BKQ185" s="166"/>
      <c r="BKR185" s="166"/>
      <c r="BKS185" s="166"/>
      <c r="BKT185" s="166"/>
      <c r="BKU185" s="166"/>
      <c r="BKV185" s="166"/>
      <c r="BKW185" s="166"/>
      <c r="BKX185" s="166"/>
      <c r="BKY185" s="166"/>
      <c r="BKZ185" s="166"/>
      <c r="BLA185" s="166"/>
      <c r="BLB185" s="166"/>
      <c r="BLC185" s="166"/>
      <c r="BLD185" s="166"/>
      <c r="BLE185" s="166"/>
      <c r="BLF185" s="166"/>
      <c r="BLG185" s="166"/>
      <c r="BLH185" s="166"/>
      <c r="BLI185" s="166"/>
      <c r="BLJ185" s="166"/>
      <c r="BLK185" s="166"/>
      <c r="BLL185" s="166"/>
      <c r="BLM185" s="166"/>
      <c r="BLN185" s="166"/>
      <c r="BLO185" s="166"/>
      <c r="BLP185" s="166"/>
      <c r="BLQ185" s="166"/>
      <c r="BLR185" s="166"/>
      <c r="BLS185" s="166"/>
      <c r="BLT185" s="166"/>
      <c r="BLU185" s="166"/>
      <c r="BLV185" s="166"/>
      <c r="BLW185" s="166"/>
      <c r="BLX185" s="166"/>
      <c r="BLY185" s="166"/>
      <c r="BLZ185" s="166"/>
      <c r="BMA185" s="166"/>
      <c r="BMB185" s="166"/>
      <c r="BMC185" s="166"/>
      <c r="BMD185" s="166"/>
      <c r="BME185" s="166"/>
      <c r="BMF185" s="166"/>
      <c r="BMG185" s="166"/>
      <c r="BMH185" s="166"/>
      <c r="BMI185" s="166"/>
      <c r="BMJ185" s="166"/>
      <c r="BMK185" s="166"/>
      <c r="BML185" s="166"/>
      <c r="BMM185" s="166"/>
      <c r="BMN185" s="166"/>
      <c r="BMO185" s="166"/>
      <c r="BMP185" s="166"/>
      <c r="BMQ185" s="166"/>
      <c r="BMR185" s="166"/>
      <c r="BMS185" s="166"/>
      <c r="BMT185" s="166"/>
      <c r="BMU185" s="166"/>
      <c r="BMV185" s="166"/>
      <c r="BMW185" s="166"/>
      <c r="BMX185" s="166"/>
      <c r="BMY185" s="166"/>
      <c r="BMZ185" s="166"/>
      <c r="BNA185" s="166"/>
      <c r="BNB185" s="166"/>
      <c r="BNC185" s="166"/>
      <c r="BND185" s="166"/>
      <c r="BNE185" s="166"/>
      <c r="BNF185" s="166"/>
      <c r="BNG185" s="166"/>
      <c r="BNH185" s="166"/>
      <c r="BNI185" s="166"/>
      <c r="BNJ185" s="166"/>
      <c r="BNK185" s="166"/>
      <c r="BNL185" s="166"/>
      <c r="BNM185" s="166"/>
      <c r="BNN185" s="166"/>
      <c r="BNO185" s="166"/>
      <c r="BNP185" s="166"/>
      <c r="BNQ185" s="166"/>
      <c r="BNR185" s="166"/>
      <c r="BNS185" s="166"/>
      <c r="BNT185" s="166"/>
      <c r="BNU185" s="166"/>
      <c r="BNV185" s="166"/>
      <c r="BNW185" s="166"/>
      <c r="BNX185" s="166"/>
      <c r="BNY185" s="166"/>
      <c r="BNZ185" s="166"/>
      <c r="BOA185" s="166"/>
      <c r="BOB185" s="166"/>
      <c r="BOC185" s="166"/>
      <c r="BOD185" s="166"/>
      <c r="BOE185" s="166"/>
      <c r="BOF185" s="166"/>
      <c r="BOG185" s="166"/>
      <c r="BOH185" s="166"/>
      <c r="BOI185" s="166"/>
      <c r="BOJ185" s="166"/>
      <c r="BOK185" s="166"/>
      <c r="BOL185" s="166"/>
      <c r="BOM185" s="166"/>
      <c r="BON185" s="166"/>
      <c r="BOO185" s="166"/>
      <c r="BOP185" s="166"/>
      <c r="BOQ185" s="166"/>
      <c r="BOR185" s="166"/>
      <c r="BOS185" s="166"/>
      <c r="BOT185" s="166"/>
      <c r="BOU185" s="166"/>
      <c r="BOV185" s="166"/>
      <c r="BOW185" s="166"/>
      <c r="BOX185" s="166"/>
      <c r="BOY185" s="166"/>
      <c r="BOZ185" s="166"/>
      <c r="BPA185" s="166"/>
      <c r="BPB185" s="166"/>
      <c r="BPC185" s="166"/>
      <c r="BPD185" s="166"/>
      <c r="BPE185" s="166"/>
      <c r="BPF185" s="166"/>
      <c r="BPG185" s="166"/>
      <c r="BPH185" s="166"/>
      <c r="BPI185" s="166"/>
      <c r="BPJ185" s="166"/>
      <c r="BPK185" s="166"/>
      <c r="BPL185" s="166"/>
      <c r="BPM185" s="166"/>
      <c r="BPN185" s="166"/>
      <c r="BPO185" s="166"/>
      <c r="BPP185" s="166"/>
      <c r="BPQ185" s="166"/>
      <c r="BPR185" s="166"/>
      <c r="BPS185" s="166"/>
      <c r="BPT185" s="166"/>
      <c r="BPU185" s="166"/>
      <c r="BPV185" s="166"/>
      <c r="BPW185" s="166"/>
      <c r="BPX185" s="166"/>
      <c r="BPY185" s="166"/>
      <c r="BPZ185" s="166"/>
      <c r="BQA185" s="166"/>
      <c r="BQB185" s="166"/>
      <c r="BQC185" s="166"/>
      <c r="BQD185" s="166"/>
      <c r="BQE185" s="166"/>
      <c r="BQF185" s="166"/>
      <c r="BQG185" s="166"/>
      <c r="BQH185" s="166"/>
      <c r="BQI185" s="166"/>
      <c r="BQJ185" s="166"/>
      <c r="BQK185" s="166"/>
      <c r="BQL185" s="166"/>
      <c r="BQM185" s="166"/>
      <c r="BQN185" s="166"/>
      <c r="BQO185" s="166"/>
      <c r="BQP185" s="166"/>
      <c r="BQQ185" s="166"/>
      <c r="BQR185" s="166"/>
      <c r="BQS185" s="166"/>
      <c r="BQT185" s="166"/>
      <c r="BQU185" s="166"/>
      <c r="BQV185" s="166"/>
      <c r="BQW185" s="166"/>
      <c r="BQX185" s="166"/>
      <c r="BQY185" s="166"/>
      <c r="BQZ185" s="166"/>
      <c r="BRA185" s="166"/>
      <c r="BRB185" s="166"/>
      <c r="BRC185" s="166"/>
      <c r="BRD185" s="166"/>
      <c r="BRE185" s="166"/>
      <c r="BRF185" s="166"/>
      <c r="BRG185" s="166"/>
      <c r="BRH185" s="166"/>
      <c r="BRI185" s="166"/>
      <c r="BRJ185" s="166"/>
      <c r="BRK185" s="166"/>
      <c r="BRL185" s="166"/>
      <c r="BRM185" s="166"/>
      <c r="BRN185" s="166"/>
      <c r="BRO185" s="166"/>
      <c r="BRP185" s="166"/>
      <c r="BRQ185" s="166"/>
      <c r="BRR185" s="166"/>
      <c r="BRS185" s="166"/>
      <c r="BRT185" s="166"/>
      <c r="BRU185" s="166"/>
      <c r="BRV185" s="166"/>
      <c r="BRW185" s="166"/>
      <c r="BRX185" s="166"/>
      <c r="BRY185" s="166"/>
      <c r="BRZ185" s="166"/>
      <c r="BSA185" s="166"/>
      <c r="BSB185" s="166"/>
      <c r="BSC185" s="166"/>
      <c r="BSD185" s="166"/>
      <c r="BSE185" s="166"/>
      <c r="BSF185" s="166"/>
      <c r="BSG185" s="166"/>
      <c r="BSH185" s="166"/>
      <c r="BSI185" s="166"/>
      <c r="BSJ185" s="166"/>
      <c r="BSK185" s="166"/>
      <c r="BSL185" s="166"/>
      <c r="BSM185" s="166"/>
      <c r="BSN185" s="166"/>
      <c r="BSO185" s="166"/>
      <c r="BSP185" s="166"/>
      <c r="BSQ185" s="166"/>
      <c r="BSR185" s="166"/>
      <c r="BSS185" s="166"/>
      <c r="BST185" s="166"/>
      <c r="BSU185" s="166"/>
      <c r="BSV185" s="166"/>
      <c r="BSW185" s="166"/>
      <c r="BSX185" s="166"/>
      <c r="BSY185" s="166"/>
      <c r="BSZ185" s="166"/>
      <c r="BTA185" s="166"/>
      <c r="BTB185" s="166"/>
      <c r="BTC185" s="166"/>
      <c r="BTD185" s="166"/>
      <c r="BTE185" s="166"/>
      <c r="BTF185" s="166"/>
      <c r="BTG185" s="166"/>
      <c r="BTH185" s="166"/>
      <c r="BTI185" s="166"/>
      <c r="BTJ185" s="166"/>
      <c r="BTK185" s="166"/>
      <c r="BTL185" s="166"/>
      <c r="BTM185" s="166"/>
      <c r="BTN185" s="166"/>
      <c r="BTO185" s="166"/>
      <c r="BTP185" s="166"/>
      <c r="BTQ185" s="166"/>
      <c r="BTR185" s="166"/>
      <c r="BTS185" s="166"/>
      <c r="BTT185" s="166"/>
      <c r="BTU185" s="166"/>
      <c r="BTV185" s="166"/>
      <c r="BTW185" s="166"/>
      <c r="BTX185" s="166"/>
      <c r="BTY185" s="166"/>
      <c r="BTZ185" s="166"/>
      <c r="BUA185" s="166"/>
      <c r="BUB185" s="166"/>
      <c r="BUC185" s="166"/>
      <c r="BUD185" s="166"/>
      <c r="BUE185" s="166"/>
      <c r="BUF185" s="166"/>
      <c r="BUG185" s="166"/>
      <c r="BUH185" s="166"/>
      <c r="BUI185" s="166"/>
      <c r="BUJ185" s="166"/>
      <c r="BUK185" s="166"/>
      <c r="BUL185" s="166"/>
      <c r="BUM185" s="166"/>
      <c r="BUN185" s="166"/>
      <c r="BUO185" s="166"/>
      <c r="BUP185" s="166"/>
      <c r="BUQ185" s="166"/>
      <c r="BUR185" s="166"/>
      <c r="BUS185" s="166"/>
      <c r="BUT185" s="166"/>
      <c r="BUU185" s="166"/>
      <c r="BUV185" s="166"/>
      <c r="BUW185" s="166"/>
      <c r="BUX185" s="166"/>
      <c r="BUY185" s="166"/>
      <c r="BUZ185" s="166"/>
      <c r="BVA185" s="166"/>
      <c r="BVB185" s="166"/>
      <c r="BVC185" s="166"/>
      <c r="BVD185" s="166"/>
      <c r="BVE185" s="166"/>
      <c r="BVF185" s="166"/>
      <c r="BVG185" s="166"/>
      <c r="BVH185" s="166"/>
      <c r="BVI185" s="166"/>
      <c r="BVJ185" s="166"/>
      <c r="BVK185" s="166"/>
      <c r="BVL185" s="166"/>
      <c r="BVM185" s="166"/>
      <c r="BVN185" s="166"/>
      <c r="BVO185" s="166"/>
      <c r="BVP185" s="166"/>
      <c r="BVQ185" s="166"/>
      <c r="BVR185" s="166"/>
      <c r="BVS185" s="166"/>
      <c r="BVT185" s="166"/>
      <c r="BVU185" s="166"/>
      <c r="BVV185" s="166"/>
      <c r="BVW185" s="166"/>
      <c r="BVX185" s="166"/>
      <c r="BVY185" s="166"/>
      <c r="BVZ185" s="166"/>
      <c r="BWA185" s="166"/>
      <c r="BWB185" s="166"/>
      <c r="BWC185" s="166"/>
      <c r="BWD185" s="166"/>
      <c r="BWE185" s="166"/>
      <c r="BWF185" s="166"/>
      <c r="BWG185" s="166"/>
      <c r="BWH185" s="166"/>
      <c r="BWI185" s="166"/>
      <c r="BWJ185" s="166"/>
      <c r="BWK185" s="166"/>
      <c r="BWL185" s="166"/>
      <c r="BWM185" s="166"/>
      <c r="BWN185" s="166"/>
      <c r="BWO185" s="166"/>
      <c r="BWP185" s="166"/>
      <c r="BWQ185" s="166"/>
      <c r="BWR185" s="166"/>
      <c r="BWS185" s="166"/>
      <c r="BWT185" s="166"/>
      <c r="BWU185" s="166"/>
      <c r="BWV185" s="166"/>
      <c r="BWW185" s="166"/>
      <c r="BWX185" s="166"/>
      <c r="BWY185" s="166"/>
      <c r="BWZ185" s="166"/>
      <c r="BXA185" s="166"/>
      <c r="BXB185" s="166"/>
      <c r="BXC185" s="166"/>
      <c r="BXD185" s="166"/>
      <c r="BXE185" s="166"/>
      <c r="BXF185" s="166"/>
      <c r="BXG185" s="166"/>
      <c r="BXH185" s="166"/>
      <c r="BXI185" s="166"/>
      <c r="BXJ185" s="166"/>
      <c r="BXK185" s="166"/>
      <c r="BXL185" s="166"/>
      <c r="BXM185" s="166"/>
      <c r="BXN185" s="166"/>
      <c r="BXO185" s="166"/>
      <c r="BXP185" s="166"/>
      <c r="BXQ185" s="166"/>
      <c r="BXR185" s="166"/>
      <c r="BXS185" s="166"/>
      <c r="BXT185" s="166"/>
      <c r="BXU185" s="166"/>
      <c r="BXV185" s="166"/>
      <c r="BXW185" s="166"/>
      <c r="BXX185" s="166"/>
      <c r="BXY185" s="166"/>
      <c r="BXZ185" s="166"/>
      <c r="BYA185" s="166"/>
      <c r="BYB185" s="166"/>
      <c r="BYC185" s="166"/>
      <c r="BYD185" s="166"/>
      <c r="BYE185" s="166"/>
      <c r="BYF185" s="166"/>
      <c r="BYG185" s="166"/>
      <c r="BYH185" s="166"/>
      <c r="BYI185" s="166"/>
      <c r="BYJ185" s="166"/>
      <c r="BYK185" s="166"/>
      <c r="BYL185" s="166"/>
      <c r="BYM185" s="166"/>
      <c r="BYN185" s="166"/>
      <c r="BYO185" s="166"/>
      <c r="BYP185" s="166"/>
      <c r="BYQ185" s="166"/>
      <c r="BYR185" s="166"/>
      <c r="BYS185" s="166"/>
      <c r="BYT185" s="166"/>
      <c r="BYU185" s="166"/>
      <c r="BYV185" s="166"/>
      <c r="BYW185" s="166"/>
      <c r="BYX185" s="166"/>
      <c r="BYY185" s="166"/>
      <c r="BYZ185" s="166"/>
      <c r="BZA185" s="166"/>
      <c r="BZB185" s="166"/>
      <c r="BZC185" s="166"/>
      <c r="BZD185" s="166"/>
      <c r="BZE185" s="166"/>
      <c r="BZF185" s="166"/>
      <c r="BZG185" s="166"/>
      <c r="BZH185" s="166"/>
      <c r="BZI185" s="166"/>
      <c r="BZJ185" s="166"/>
      <c r="BZK185" s="166"/>
      <c r="BZL185" s="166"/>
      <c r="BZM185" s="166"/>
      <c r="BZN185" s="166"/>
      <c r="BZO185" s="166"/>
      <c r="BZP185" s="166"/>
      <c r="BZQ185" s="166"/>
      <c r="BZR185" s="166"/>
      <c r="BZS185" s="166"/>
      <c r="BZT185" s="166"/>
      <c r="BZU185" s="166"/>
      <c r="BZV185" s="166"/>
      <c r="BZW185" s="166"/>
      <c r="BZX185" s="166"/>
      <c r="BZY185" s="166"/>
      <c r="BZZ185" s="166"/>
      <c r="CAA185" s="166"/>
      <c r="CAB185" s="166"/>
      <c r="CAC185" s="166"/>
      <c r="CAD185" s="166"/>
      <c r="CAE185" s="166"/>
      <c r="CAF185" s="166"/>
      <c r="CAG185" s="166"/>
      <c r="CAH185" s="166"/>
      <c r="CAI185" s="166"/>
      <c r="CAJ185" s="166"/>
      <c r="CAK185" s="166"/>
      <c r="CAL185" s="166"/>
      <c r="CAM185" s="166"/>
      <c r="CAN185" s="166"/>
      <c r="CAO185" s="166"/>
      <c r="CAP185" s="166"/>
      <c r="CAQ185" s="166"/>
      <c r="CAR185" s="166"/>
      <c r="CAS185" s="166"/>
      <c r="CAT185" s="166"/>
      <c r="CAU185" s="166"/>
      <c r="CAV185" s="166"/>
      <c r="CAW185" s="166"/>
      <c r="CAX185" s="166"/>
      <c r="CAY185" s="166"/>
      <c r="CAZ185" s="166"/>
      <c r="CBA185" s="166"/>
      <c r="CBB185" s="166"/>
      <c r="CBC185" s="166"/>
      <c r="CBD185" s="166"/>
      <c r="CBE185" s="166"/>
      <c r="CBF185" s="166"/>
      <c r="CBG185" s="166"/>
      <c r="CBH185" s="166"/>
      <c r="CBI185" s="166"/>
      <c r="CBJ185" s="166"/>
      <c r="CBK185" s="166"/>
      <c r="CBL185" s="166"/>
      <c r="CBM185" s="166"/>
      <c r="CBN185" s="166"/>
      <c r="CBO185" s="166"/>
      <c r="CBP185" s="166"/>
      <c r="CBQ185" s="166"/>
      <c r="CBR185" s="166"/>
      <c r="CBS185" s="166"/>
      <c r="CBT185" s="166"/>
      <c r="CBU185" s="166"/>
      <c r="CBV185" s="166"/>
      <c r="CBW185" s="166"/>
      <c r="CBX185" s="166"/>
      <c r="CBY185" s="166"/>
      <c r="CBZ185" s="166"/>
      <c r="CCA185" s="166"/>
      <c r="CCB185" s="166"/>
      <c r="CCC185" s="166"/>
      <c r="CCD185" s="166"/>
      <c r="CCE185" s="166"/>
      <c r="CCF185" s="166"/>
      <c r="CCG185" s="166"/>
      <c r="CCH185" s="166"/>
      <c r="CCI185" s="166"/>
      <c r="CCJ185" s="166"/>
      <c r="CCK185" s="166"/>
      <c r="CCL185" s="166"/>
      <c r="CCM185" s="166"/>
      <c r="CCN185" s="166"/>
      <c r="CCO185" s="166"/>
      <c r="CCP185" s="166"/>
      <c r="CCQ185" s="166"/>
      <c r="CCR185" s="166"/>
      <c r="CCS185" s="166"/>
      <c r="CCT185" s="166"/>
      <c r="CCU185" s="166"/>
      <c r="CCV185" s="166"/>
      <c r="CCW185" s="166"/>
      <c r="CCX185" s="166"/>
      <c r="CCY185" s="166"/>
      <c r="CCZ185" s="166"/>
      <c r="CDA185" s="166"/>
      <c r="CDB185" s="166"/>
      <c r="CDC185" s="166"/>
      <c r="CDD185" s="166"/>
      <c r="CDE185" s="166"/>
      <c r="CDF185" s="166"/>
      <c r="CDG185" s="166"/>
      <c r="CDH185" s="166"/>
      <c r="CDI185" s="166"/>
      <c r="CDJ185" s="166"/>
      <c r="CDK185" s="166"/>
      <c r="CDL185" s="166"/>
      <c r="CDM185" s="166"/>
      <c r="CDN185" s="166"/>
      <c r="CDO185" s="166"/>
      <c r="CDP185" s="166"/>
      <c r="CDQ185" s="166"/>
      <c r="CDR185" s="166"/>
      <c r="CDS185" s="166"/>
      <c r="CDT185" s="166"/>
      <c r="CDU185" s="166"/>
      <c r="CDV185" s="166"/>
      <c r="CDW185" s="166"/>
      <c r="CDX185" s="166"/>
      <c r="CDY185" s="166"/>
      <c r="CDZ185" s="166"/>
      <c r="CEA185" s="166"/>
      <c r="CEB185" s="166"/>
      <c r="CEC185" s="166"/>
      <c r="CED185" s="166"/>
      <c r="CEE185" s="166"/>
      <c r="CEF185" s="166"/>
      <c r="CEG185" s="166"/>
      <c r="CEH185" s="166"/>
      <c r="CEI185" s="166"/>
      <c r="CEJ185" s="166"/>
      <c r="CEK185" s="166"/>
      <c r="CEL185" s="166"/>
      <c r="CEM185" s="166"/>
      <c r="CEN185" s="166"/>
      <c r="CEO185" s="166"/>
      <c r="CEP185" s="166"/>
      <c r="CEQ185" s="166"/>
      <c r="CER185" s="166"/>
      <c r="CES185" s="166"/>
      <c r="CET185" s="166"/>
      <c r="CEU185" s="166"/>
      <c r="CEV185" s="166"/>
      <c r="CEW185" s="166"/>
      <c r="CEX185" s="166"/>
      <c r="CEY185" s="166"/>
      <c r="CEZ185" s="166"/>
      <c r="CFA185" s="166"/>
      <c r="CFB185" s="166"/>
      <c r="CFC185" s="166"/>
      <c r="CFD185" s="166"/>
      <c r="CFE185" s="166"/>
      <c r="CFF185" s="166"/>
      <c r="CFG185" s="166"/>
      <c r="CFH185" s="166"/>
      <c r="CFI185" s="166"/>
      <c r="CFJ185" s="166"/>
      <c r="CFK185" s="166"/>
      <c r="CFL185" s="166"/>
      <c r="CFM185" s="166"/>
      <c r="CFN185" s="166"/>
      <c r="CFO185" s="166"/>
      <c r="CFP185" s="166"/>
      <c r="CFQ185" s="166"/>
      <c r="CFR185" s="166"/>
      <c r="CFS185" s="166"/>
      <c r="CFT185" s="166"/>
      <c r="CFU185" s="166"/>
      <c r="CFV185" s="166"/>
      <c r="CFW185" s="166"/>
      <c r="CFX185" s="166"/>
      <c r="CFY185" s="166"/>
      <c r="CFZ185" s="166"/>
      <c r="CGA185" s="166"/>
      <c r="CGB185" s="166"/>
      <c r="CGC185" s="166"/>
      <c r="CGD185" s="166"/>
      <c r="CGE185" s="166"/>
      <c r="CGF185" s="166"/>
      <c r="CGG185" s="166"/>
      <c r="CGH185" s="166"/>
      <c r="CGI185" s="166"/>
      <c r="CGJ185" s="166"/>
      <c r="CGK185" s="166"/>
      <c r="CGL185" s="166"/>
      <c r="CGM185" s="166"/>
      <c r="CGN185" s="166"/>
      <c r="CGO185" s="166"/>
      <c r="CGP185" s="166"/>
      <c r="CGQ185" s="166"/>
      <c r="CGR185" s="166"/>
      <c r="CGS185" s="166"/>
      <c r="CGT185" s="166"/>
      <c r="CGU185" s="166"/>
      <c r="CGV185" s="166"/>
      <c r="CGW185" s="166"/>
      <c r="CGX185" s="166"/>
      <c r="CGY185" s="166"/>
      <c r="CGZ185" s="166"/>
      <c r="CHA185" s="166"/>
      <c r="CHB185" s="166"/>
      <c r="CHC185" s="166"/>
      <c r="CHD185" s="166"/>
      <c r="CHE185" s="166"/>
      <c r="CHF185" s="166"/>
      <c r="CHG185" s="166"/>
      <c r="CHH185" s="166"/>
      <c r="CHI185" s="166"/>
      <c r="CHJ185" s="166"/>
      <c r="CHK185" s="166"/>
      <c r="CHL185" s="166"/>
      <c r="CHM185" s="166"/>
      <c r="CHN185" s="166"/>
      <c r="CHO185" s="166"/>
      <c r="CHP185" s="166"/>
      <c r="CHQ185" s="166"/>
      <c r="CHR185" s="166"/>
      <c r="CHS185" s="166"/>
      <c r="CHT185" s="166"/>
      <c r="CHU185" s="166"/>
      <c r="CHV185" s="166"/>
      <c r="CHW185" s="166"/>
      <c r="CHX185" s="166"/>
      <c r="CHY185" s="166"/>
      <c r="CHZ185" s="166"/>
      <c r="CIA185" s="166"/>
      <c r="CIB185" s="166"/>
      <c r="CIC185" s="166"/>
      <c r="CID185" s="166"/>
      <c r="CIE185" s="166"/>
      <c r="CIF185" s="166"/>
      <c r="CIG185" s="166"/>
      <c r="CIH185" s="166"/>
      <c r="CII185" s="166"/>
      <c r="CIJ185" s="166"/>
      <c r="CIK185" s="166"/>
      <c r="CIL185" s="166"/>
      <c r="CIM185" s="166"/>
      <c r="CIN185" s="166"/>
      <c r="CIO185" s="166"/>
      <c r="CIP185" s="166"/>
      <c r="CIQ185" s="166"/>
      <c r="CIR185" s="166"/>
      <c r="CIS185" s="166"/>
      <c r="CIT185" s="166"/>
      <c r="CIU185" s="166"/>
      <c r="CIV185" s="166"/>
      <c r="CIW185" s="166"/>
      <c r="CIX185" s="166"/>
      <c r="CIY185" s="166"/>
      <c r="CIZ185" s="166"/>
      <c r="CJA185" s="166"/>
      <c r="CJB185" s="166"/>
      <c r="CJC185" s="166"/>
      <c r="CJD185" s="166"/>
      <c r="CJE185" s="166"/>
      <c r="CJF185" s="166"/>
      <c r="CJG185" s="166"/>
      <c r="CJH185" s="166"/>
      <c r="CJI185" s="166"/>
      <c r="CJJ185" s="166"/>
      <c r="CJK185" s="166"/>
      <c r="CJL185" s="166"/>
      <c r="CJM185" s="166"/>
      <c r="CJN185" s="166"/>
      <c r="CJO185" s="166"/>
      <c r="CJP185" s="166"/>
      <c r="CJQ185" s="166"/>
      <c r="CJR185" s="166"/>
      <c r="CJS185" s="166"/>
      <c r="CJT185" s="166"/>
      <c r="CJU185" s="166"/>
      <c r="CJV185" s="166"/>
      <c r="CJW185" s="166"/>
      <c r="CJX185" s="166"/>
      <c r="CJY185" s="166"/>
      <c r="CJZ185" s="166"/>
      <c r="CKA185" s="166"/>
      <c r="CKB185" s="166"/>
      <c r="CKC185" s="166"/>
      <c r="CKD185" s="166"/>
      <c r="CKE185" s="166"/>
      <c r="CKF185" s="166"/>
      <c r="CKG185" s="166"/>
      <c r="CKH185" s="166"/>
      <c r="CKI185" s="166"/>
      <c r="CKJ185" s="166"/>
      <c r="CKK185" s="166"/>
      <c r="CKL185" s="166"/>
      <c r="CKM185" s="166"/>
      <c r="CKN185" s="166"/>
      <c r="CKO185" s="166"/>
      <c r="CKP185" s="166"/>
      <c r="CKQ185" s="166"/>
      <c r="CKR185" s="166"/>
      <c r="CKS185" s="166"/>
      <c r="CKT185" s="166"/>
      <c r="CKU185" s="166"/>
      <c r="CKV185" s="166"/>
      <c r="CKW185" s="166"/>
      <c r="CKX185" s="166"/>
      <c r="CKY185" s="166"/>
      <c r="CKZ185" s="166"/>
      <c r="CLA185" s="166"/>
      <c r="CLB185" s="166"/>
      <c r="CLC185" s="166"/>
      <c r="CLD185" s="166"/>
      <c r="CLE185" s="166"/>
      <c r="CLF185" s="166"/>
      <c r="CLG185" s="166"/>
      <c r="CLH185" s="166"/>
      <c r="CLI185" s="166"/>
      <c r="CLJ185" s="166"/>
      <c r="CLK185" s="166"/>
      <c r="CLL185" s="166"/>
      <c r="CLM185" s="166"/>
      <c r="CLN185" s="166"/>
      <c r="CLO185" s="166"/>
      <c r="CLP185" s="166"/>
      <c r="CLQ185" s="166"/>
      <c r="CLR185" s="166"/>
      <c r="CLS185" s="166"/>
      <c r="CLT185" s="166"/>
      <c r="CLU185" s="166"/>
      <c r="CLV185" s="166"/>
      <c r="CLW185" s="166"/>
      <c r="CLX185" s="166"/>
      <c r="CLY185" s="166"/>
      <c r="CLZ185" s="166"/>
      <c r="CMA185" s="166"/>
      <c r="CMB185" s="166"/>
      <c r="CMC185" s="166"/>
      <c r="CMD185" s="166"/>
      <c r="CME185" s="166"/>
      <c r="CMF185" s="166"/>
      <c r="CMG185" s="166"/>
      <c r="CMH185" s="166"/>
      <c r="CMI185" s="166"/>
      <c r="CMJ185" s="166"/>
      <c r="CMK185" s="166"/>
      <c r="CML185" s="166"/>
      <c r="CMM185" s="166"/>
      <c r="CMN185" s="166"/>
      <c r="CMO185" s="166"/>
      <c r="CMP185" s="166"/>
      <c r="CMQ185" s="166"/>
      <c r="CMR185" s="166"/>
      <c r="CMS185" s="166"/>
      <c r="CMT185" s="166"/>
      <c r="CMU185" s="166"/>
      <c r="CMV185" s="166"/>
      <c r="CMW185" s="166"/>
      <c r="CMX185" s="166"/>
      <c r="CMY185" s="166"/>
      <c r="CMZ185" s="166"/>
      <c r="CNA185" s="166"/>
      <c r="CNB185" s="166"/>
      <c r="CNC185" s="166"/>
      <c r="CND185" s="166"/>
      <c r="CNE185" s="166"/>
      <c r="CNF185" s="166"/>
      <c r="CNG185" s="166"/>
      <c r="CNH185" s="166"/>
      <c r="CNI185" s="166"/>
      <c r="CNJ185" s="166"/>
      <c r="CNK185" s="166"/>
      <c r="CNL185" s="166"/>
      <c r="CNM185" s="166"/>
      <c r="CNN185" s="166"/>
      <c r="CNO185" s="166"/>
      <c r="CNP185" s="166"/>
      <c r="CNQ185" s="166"/>
      <c r="CNR185" s="166"/>
      <c r="CNS185" s="166"/>
      <c r="CNT185" s="166"/>
      <c r="CNU185" s="166"/>
      <c r="CNV185" s="166"/>
      <c r="CNW185" s="166"/>
      <c r="CNX185" s="166"/>
      <c r="CNY185" s="166"/>
      <c r="CNZ185" s="166"/>
      <c r="COA185" s="166"/>
      <c r="COB185" s="166"/>
      <c r="COC185" s="166"/>
      <c r="COD185" s="166"/>
      <c r="COE185" s="166"/>
      <c r="COF185" s="166"/>
      <c r="COG185" s="166"/>
      <c r="COH185" s="166"/>
      <c r="COI185" s="166"/>
      <c r="COJ185" s="166"/>
      <c r="COK185" s="166"/>
      <c r="COL185" s="166"/>
      <c r="COM185" s="166"/>
      <c r="CON185" s="166"/>
      <c r="COO185" s="166"/>
      <c r="COP185" s="166"/>
      <c r="COQ185" s="166"/>
      <c r="COR185" s="166"/>
      <c r="COS185" s="166"/>
      <c r="COT185" s="166"/>
      <c r="COU185" s="166"/>
      <c r="COV185" s="166"/>
      <c r="COW185" s="166"/>
      <c r="COX185" s="166"/>
      <c r="COY185" s="166"/>
      <c r="COZ185" s="166"/>
      <c r="CPA185" s="166"/>
      <c r="CPB185" s="166"/>
      <c r="CPC185" s="166"/>
      <c r="CPD185" s="166"/>
      <c r="CPE185" s="166"/>
      <c r="CPF185" s="166"/>
      <c r="CPG185" s="166"/>
      <c r="CPH185" s="166"/>
      <c r="CPI185" s="166"/>
      <c r="CPJ185" s="166"/>
      <c r="CPK185" s="166"/>
      <c r="CPL185" s="166"/>
      <c r="CPM185" s="166"/>
      <c r="CPN185" s="166"/>
      <c r="CPO185" s="166"/>
      <c r="CPP185" s="166"/>
      <c r="CPQ185" s="166"/>
      <c r="CPR185" s="166"/>
      <c r="CPS185" s="166"/>
      <c r="CPT185" s="166"/>
      <c r="CPU185" s="166"/>
      <c r="CPV185" s="166"/>
      <c r="CPW185" s="166"/>
      <c r="CPX185" s="166"/>
      <c r="CPY185" s="166"/>
      <c r="CPZ185" s="166"/>
      <c r="CQA185" s="166"/>
      <c r="CQB185" s="166"/>
      <c r="CQC185" s="166"/>
      <c r="CQD185" s="166"/>
      <c r="CQE185" s="166"/>
      <c r="CQF185" s="166"/>
      <c r="CQG185" s="166"/>
      <c r="CQH185" s="166"/>
      <c r="CQI185" s="166"/>
      <c r="CQJ185" s="166"/>
      <c r="CQK185" s="166"/>
      <c r="CQL185" s="166"/>
      <c r="CQM185" s="166"/>
      <c r="CQN185" s="166"/>
      <c r="CQO185" s="166"/>
      <c r="CQP185" s="166"/>
      <c r="CQQ185" s="166"/>
      <c r="CQR185" s="166"/>
      <c r="CQS185" s="166"/>
      <c r="CQT185" s="166"/>
      <c r="CQU185" s="166"/>
      <c r="CQV185" s="166"/>
      <c r="CQW185" s="166"/>
      <c r="CQX185" s="166"/>
      <c r="CQY185" s="166"/>
      <c r="CQZ185" s="166"/>
      <c r="CRA185" s="166"/>
      <c r="CRB185" s="166"/>
      <c r="CRC185" s="166"/>
      <c r="CRD185" s="166"/>
      <c r="CRE185" s="166"/>
      <c r="CRF185" s="166"/>
      <c r="CRG185" s="166"/>
      <c r="CRH185" s="166"/>
      <c r="CRI185" s="166"/>
      <c r="CRJ185" s="166"/>
      <c r="CRK185" s="166"/>
      <c r="CRL185" s="166"/>
      <c r="CRM185" s="166"/>
      <c r="CRN185" s="166"/>
      <c r="CRO185" s="166"/>
      <c r="CRP185" s="166"/>
      <c r="CRQ185" s="166"/>
      <c r="CRR185" s="166"/>
      <c r="CRS185" s="166"/>
      <c r="CRT185" s="166"/>
      <c r="CRU185" s="166"/>
      <c r="CRV185" s="166"/>
      <c r="CRW185" s="166"/>
      <c r="CRX185" s="166"/>
      <c r="CRY185" s="166"/>
      <c r="CRZ185" s="166"/>
      <c r="CSA185" s="166"/>
      <c r="CSB185" s="166"/>
      <c r="CSC185" s="166"/>
      <c r="CSD185" s="166"/>
      <c r="CSE185" s="166"/>
      <c r="CSF185" s="166"/>
      <c r="CSG185" s="166"/>
      <c r="CSH185" s="166"/>
      <c r="CSI185" s="166"/>
      <c r="CSJ185" s="166"/>
      <c r="CSK185" s="166"/>
      <c r="CSL185" s="166"/>
      <c r="CSM185" s="166"/>
      <c r="CSN185" s="166"/>
      <c r="CSO185" s="166"/>
      <c r="CSP185" s="166"/>
      <c r="CSQ185" s="166"/>
      <c r="CSR185" s="166"/>
      <c r="CSS185" s="166"/>
      <c r="CST185" s="166"/>
      <c r="CSU185" s="166"/>
      <c r="CSV185" s="166"/>
      <c r="CSW185" s="166"/>
      <c r="CSX185" s="166"/>
      <c r="CSY185" s="166"/>
      <c r="CSZ185" s="166"/>
      <c r="CTA185" s="166"/>
      <c r="CTB185" s="166"/>
      <c r="CTC185" s="166"/>
      <c r="CTD185" s="166"/>
      <c r="CTE185" s="166"/>
      <c r="CTF185" s="166"/>
      <c r="CTG185" s="166"/>
      <c r="CTH185" s="166"/>
      <c r="CTI185" s="166"/>
      <c r="CTJ185" s="166"/>
      <c r="CTK185" s="166"/>
      <c r="CTL185" s="166"/>
      <c r="CTM185" s="166"/>
      <c r="CTN185" s="166"/>
      <c r="CTO185" s="166"/>
      <c r="CTP185" s="166"/>
      <c r="CTQ185" s="166"/>
      <c r="CTR185" s="166"/>
      <c r="CTS185" s="166"/>
      <c r="CTT185" s="166"/>
      <c r="CTU185" s="166"/>
      <c r="CTV185" s="166"/>
      <c r="CTW185" s="166"/>
      <c r="CTX185" s="166"/>
      <c r="CTY185" s="166"/>
      <c r="CTZ185" s="166"/>
      <c r="CUA185" s="166"/>
      <c r="CUB185" s="166"/>
      <c r="CUC185" s="166"/>
      <c r="CUD185" s="166"/>
      <c r="CUE185" s="166"/>
      <c r="CUF185" s="166"/>
      <c r="CUG185" s="166"/>
      <c r="CUH185" s="166"/>
      <c r="CUI185" s="166"/>
      <c r="CUJ185" s="166"/>
      <c r="CUK185" s="166"/>
      <c r="CUL185" s="166"/>
      <c r="CUM185" s="166"/>
      <c r="CUN185" s="166"/>
      <c r="CUO185" s="166"/>
      <c r="CUP185" s="166"/>
      <c r="CUQ185" s="166"/>
      <c r="CUR185" s="166"/>
      <c r="CUS185" s="166"/>
      <c r="CUT185" s="166"/>
      <c r="CUU185" s="166"/>
      <c r="CUV185" s="166"/>
      <c r="CUW185" s="166"/>
      <c r="CUX185" s="166"/>
      <c r="CUY185" s="166"/>
      <c r="CUZ185" s="166"/>
      <c r="CVA185" s="166"/>
      <c r="CVB185" s="166"/>
      <c r="CVC185" s="166"/>
      <c r="CVD185" s="166"/>
      <c r="CVE185" s="166"/>
      <c r="CVF185" s="166"/>
      <c r="CVG185" s="166"/>
      <c r="CVH185" s="166"/>
      <c r="CVI185" s="166"/>
      <c r="CVJ185" s="166"/>
      <c r="CVK185" s="166"/>
      <c r="CVL185" s="166"/>
      <c r="CVM185" s="166"/>
      <c r="CVN185" s="166"/>
      <c r="CVO185" s="166"/>
      <c r="CVP185" s="166"/>
      <c r="CVQ185" s="166"/>
      <c r="CVR185" s="166"/>
      <c r="CVS185" s="166"/>
      <c r="CVT185" s="166"/>
      <c r="CVU185" s="166"/>
      <c r="CVV185" s="166"/>
      <c r="CVW185" s="166"/>
      <c r="CVX185" s="166"/>
      <c r="CVY185" s="166"/>
      <c r="CVZ185" s="166"/>
      <c r="CWA185" s="166"/>
      <c r="CWB185" s="166"/>
      <c r="CWC185" s="166"/>
      <c r="CWD185" s="166"/>
      <c r="CWE185" s="166"/>
      <c r="CWF185" s="166"/>
      <c r="CWG185" s="166"/>
      <c r="CWH185" s="166"/>
      <c r="CWI185" s="166"/>
      <c r="CWJ185" s="166"/>
      <c r="CWK185" s="166"/>
      <c r="CWL185" s="166"/>
      <c r="CWM185" s="166"/>
      <c r="CWN185" s="166"/>
      <c r="CWO185" s="166"/>
      <c r="CWP185" s="166"/>
      <c r="CWQ185" s="166"/>
      <c r="CWR185" s="166"/>
      <c r="CWS185" s="166"/>
      <c r="CWT185" s="166"/>
      <c r="CWU185" s="166"/>
      <c r="CWV185" s="166"/>
      <c r="CWW185" s="166"/>
      <c r="CWX185" s="166"/>
      <c r="CWY185" s="166"/>
      <c r="CWZ185" s="166"/>
      <c r="CXA185" s="166"/>
      <c r="CXB185" s="166"/>
      <c r="CXC185" s="166"/>
      <c r="CXD185" s="166"/>
      <c r="CXE185" s="166"/>
      <c r="CXF185" s="166"/>
      <c r="CXG185" s="166"/>
      <c r="CXH185" s="166"/>
      <c r="CXI185" s="166"/>
      <c r="CXJ185" s="166"/>
      <c r="CXK185" s="166"/>
      <c r="CXL185" s="166"/>
      <c r="CXM185" s="166"/>
      <c r="CXN185" s="166"/>
      <c r="CXO185" s="166"/>
      <c r="CXP185" s="166"/>
      <c r="CXQ185" s="166"/>
      <c r="CXR185" s="166"/>
      <c r="CXS185" s="166"/>
      <c r="CXT185" s="166"/>
      <c r="CXU185" s="166"/>
      <c r="CXV185" s="166"/>
      <c r="CXW185" s="166"/>
      <c r="CXX185" s="166"/>
      <c r="CXY185" s="166"/>
      <c r="CXZ185" s="166"/>
      <c r="CYA185" s="166"/>
      <c r="CYB185" s="166"/>
      <c r="CYC185" s="166"/>
      <c r="CYD185" s="166"/>
      <c r="CYE185" s="166"/>
      <c r="CYF185" s="166"/>
      <c r="CYG185" s="166"/>
      <c r="CYH185" s="166"/>
      <c r="CYI185" s="166"/>
      <c r="CYJ185" s="166"/>
      <c r="CYK185" s="166"/>
      <c r="CYL185" s="166"/>
      <c r="CYM185" s="166"/>
      <c r="CYN185" s="166"/>
      <c r="CYO185" s="166"/>
      <c r="CYP185" s="166"/>
      <c r="CYQ185" s="166"/>
      <c r="CYR185" s="166"/>
      <c r="CYS185" s="166"/>
      <c r="CYT185" s="166"/>
      <c r="CYU185" s="166"/>
      <c r="CYV185" s="166"/>
      <c r="CYW185" s="166"/>
      <c r="CYX185" s="166"/>
      <c r="CYY185" s="166"/>
      <c r="CYZ185" s="166"/>
      <c r="CZA185" s="166"/>
      <c r="CZB185" s="166"/>
      <c r="CZC185" s="166"/>
      <c r="CZD185" s="166"/>
      <c r="CZE185" s="166"/>
      <c r="CZF185" s="166"/>
      <c r="CZG185" s="166"/>
      <c r="CZH185" s="166"/>
      <c r="CZI185" s="166"/>
      <c r="CZJ185" s="166"/>
      <c r="CZK185" s="166"/>
      <c r="CZL185" s="166"/>
      <c r="CZM185" s="166"/>
      <c r="CZN185" s="166"/>
      <c r="CZO185" s="166"/>
      <c r="CZP185" s="166"/>
      <c r="CZQ185" s="166"/>
      <c r="CZR185" s="166"/>
      <c r="CZS185" s="166"/>
      <c r="CZT185" s="166"/>
      <c r="CZU185" s="166"/>
      <c r="CZV185" s="166"/>
      <c r="CZW185" s="166"/>
      <c r="CZX185" s="166"/>
      <c r="CZY185" s="166"/>
      <c r="CZZ185" s="166"/>
      <c r="DAA185" s="166"/>
      <c r="DAB185" s="166"/>
      <c r="DAC185" s="166"/>
      <c r="DAD185" s="166"/>
      <c r="DAE185" s="166"/>
      <c r="DAF185" s="166"/>
      <c r="DAG185" s="166"/>
      <c r="DAH185" s="166"/>
      <c r="DAI185" s="166"/>
      <c r="DAJ185" s="166"/>
      <c r="DAK185" s="166"/>
      <c r="DAL185" s="166"/>
      <c r="DAM185" s="166"/>
      <c r="DAN185" s="166"/>
      <c r="DAO185" s="166"/>
      <c r="DAP185" s="166"/>
      <c r="DAQ185" s="166"/>
      <c r="DAR185" s="166"/>
      <c r="DAS185" s="166"/>
      <c r="DAT185" s="166"/>
      <c r="DAU185" s="166"/>
      <c r="DAV185" s="166"/>
      <c r="DAW185" s="166"/>
      <c r="DAX185" s="166"/>
      <c r="DAY185" s="166"/>
      <c r="DAZ185" s="166"/>
      <c r="DBA185" s="166"/>
      <c r="DBB185" s="166"/>
      <c r="DBC185" s="166"/>
      <c r="DBD185" s="166"/>
      <c r="DBE185" s="166"/>
      <c r="DBF185" s="166"/>
      <c r="DBG185" s="166"/>
      <c r="DBH185" s="166"/>
      <c r="DBI185" s="166"/>
      <c r="DBJ185" s="166"/>
      <c r="DBK185" s="166"/>
      <c r="DBL185" s="166"/>
      <c r="DBM185" s="166"/>
      <c r="DBN185" s="166"/>
      <c r="DBO185" s="166"/>
      <c r="DBP185" s="166"/>
      <c r="DBQ185" s="166"/>
      <c r="DBR185" s="166"/>
      <c r="DBS185" s="166"/>
      <c r="DBT185" s="166"/>
      <c r="DBU185" s="166"/>
      <c r="DBV185" s="166"/>
      <c r="DBW185" s="166"/>
      <c r="DBX185" s="166"/>
      <c r="DBY185" s="166"/>
      <c r="DBZ185" s="166"/>
      <c r="DCA185" s="166"/>
      <c r="DCB185" s="166"/>
      <c r="DCC185" s="166"/>
      <c r="DCD185" s="166"/>
      <c r="DCE185" s="166"/>
      <c r="DCF185" s="166"/>
      <c r="DCG185" s="166"/>
      <c r="DCH185" s="166"/>
      <c r="DCI185" s="166"/>
      <c r="DCJ185" s="166"/>
      <c r="DCK185" s="166"/>
      <c r="DCL185" s="166"/>
      <c r="DCM185" s="166"/>
      <c r="DCN185" s="166"/>
      <c r="DCO185" s="166"/>
      <c r="DCP185" s="166"/>
      <c r="DCQ185" s="166"/>
      <c r="DCR185" s="166"/>
      <c r="DCS185" s="166"/>
      <c r="DCT185" s="166"/>
      <c r="DCU185" s="166"/>
      <c r="DCV185" s="166"/>
      <c r="DCW185" s="166"/>
      <c r="DCX185" s="166"/>
      <c r="DCY185" s="166"/>
      <c r="DCZ185" s="166"/>
      <c r="DDA185" s="166"/>
      <c r="DDB185" s="166"/>
      <c r="DDC185" s="166"/>
      <c r="DDD185" s="166"/>
      <c r="DDE185" s="166"/>
      <c r="DDF185" s="166"/>
      <c r="DDG185" s="166"/>
      <c r="DDH185" s="166"/>
      <c r="DDI185" s="166"/>
      <c r="DDJ185" s="166"/>
      <c r="DDK185" s="166"/>
      <c r="DDL185" s="166"/>
      <c r="DDM185" s="166"/>
      <c r="DDN185" s="166"/>
      <c r="DDO185" s="166"/>
      <c r="DDP185" s="166"/>
      <c r="DDQ185" s="166"/>
      <c r="DDR185" s="166"/>
      <c r="DDS185" s="166"/>
      <c r="DDT185" s="166"/>
      <c r="DDU185" s="166"/>
      <c r="DDV185" s="166"/>
      <c r="DDW185" s="166"/>
      <c r="DDX185" s="166"/>
      <c r="DDY185" s="166"/>
      <c r="DDZ185" s="166"/>
      <c r="DEA185" s="166"/>
      <c r="DEB185" s="166"/>
      <c r="DEC185" s="166"/>
      <c r="DED185" s="166"/>
      <c r="DEE185" s="166"/>
      <c r="DEF185" s="166"/>
      <c r="DEG185" s="166"/>
      <c r="DEH185" s="166"/>
      <c r="DEI185" s="166"/>
      <c r="DEJ185" s="166"/>
      <c r="DEK185" s="166"/>
      <c r="DEL185" s="166"/>
      <c r="DEM185" s="166"/>
      <c r="DEN185" s="166"/>
      <c r="DEO185" s="166"/>
      <c r="DEP185" s="166"/>
      <c r="DEQ185" s="166"/>
      <c r="DER185" s="166"/>
      <c r="DES185" s="166"/>
      <c r="DET185" s="166"/>
      <c r="DEU185" s="166"/>
      <c r="DEV185" s="166"/>
      <c r="DEW185" s="166"/>
      <c r="DEX185" s="166"/>
      <c r="DEY185" s="166"/>
      <c r="DEZ185" s="166"/>
      <c r="DFA185" s="166"/>
      <c r="DFB185" s="166"/>
      <c r="DFC185" s="166"/>
      <c r="DFD185" s="166"/>
      <c r="DFE185" s="166"/>
      <c r="DFF185" s="166"/>
      <c r="DFG185" s="166"/>
      <c r="DFH185" s="166"/>
      <c r="DFI185" s="166"/>
      <c r="DFJ185" s="166"/>
      <c r="DFK185" s="166"/>
      <c r="DFL185" s="166"/>
      <c r="DFM185" s="166"/>
      <c r="DFN185" s="166"/>
      <c r="DFO185" s="166"/>
      <c r="DFP185" s="166"/>
      <c r="DFQ185" s="166"/>
      <c r="DFR185" s="166"/>
      <c r="DFS185" s="166"/>
      <c r="DFT185" s="166"/>
      <c r="DFU185" s="166"/>
      <c r="DFV185" s="166"/>
      <c r="DFW185" s="166"/>
      <c r="DFX185" s="166"/>
      <c r="DFY185" s="166"/>
      <c r="DFZ185" s="166"/>
      <c r="DGA185" s="166"/>
      <c r="DGB185" s="166"/>
      <c r="DGC185" s="166"/>
      <c r="DGD185" s="166"/>
      <c r="DGE185" s="166"/>
      <c r="DGF185" s="166"/>
      <c r="DGG185" s="166"/>
      <c r="DGH185" s="166"/>
      <c r="DGI185" s="166"/>
      <c r="DGJ185" s="166"/>
      <c r="DGK185" s="166"/>
      <c r="DGL185" s="166"/>
      <c r="DGM185" s="166"/>
      <c r="DGN185" s="166"/>
      <c r="DGO185" s="166"/>
      <c r="DGP185" s="166"/>
      <c r="DGQ185" s="166"/>
      <c r="DGR185" s="166"/>
      <c r="DGS185" s="166"/>
      <c r="DGT185" s="166"/>
      <c r="DGU185" s="166"/>
      <c r="DGV185" s="166"/>
      <c r="DGW185" s="166"/>
      <c r="DGX185" s="166"/>
      <c r="DGY185" s="166"/>
      <c r="DGZ185" s="166"/>
      <c r="DHA185" s="166"/>
      <c r="DHB185" s="166"/>
      <c r="DHC185" s="166"/>
      <c r="DHD185" s="166"/>
      <c r="DHE185" s="166"/>
      <c r="DHF185" s="166"/>
      <c r="DHG185" s="166"/>
      <c r="DHH185" s="166"/>
      <c r="DHI185" s="166"/>
      <c r="DHJ185" s="166"/>
      <c r="DHK185" s="166"/>
      <c r="DHL185" s="166"/>
      <c r="DHM185" s="166"/>
      <c r="DHN185" s="166"/>
      <c r="DHO185" s="166"/>
      <c r="DHP185" s="166"/>
      <c r="DHQ185" s="166"/>
      <c r="DHR185" s="166"/>
      <c r="DHS185" s="166"/>
      <c r="DHT185" s="166"/>
      <c r="DHU185" s="166"/>
      <c r="DHV185" s="166"/>
      <c r="DHW185" s="166"/>
      <c r="DHX185" s="166"/>
      <c r="DHY185" s="166"/>
      <c r="DHZ185" s="166"/>
      <c r="DIA185" s="166"/>
      <c r="DIB185" s="166"/>
      <c r="DIC185" s="166"/>
      <c r="DID185" s="166"/>
      <c r="DIE185" s="166"/>
      <c r="DIF185" s="166"/>
      <c r="DIG185" s="166"/>
      <c r="DIH185" s="166"/>
      <c r="DII185" s="166"/>
      <c r="DIJ185" s="166"/>
      <c r="DIK185" s="166"/>
      <c r="DIL185" s="166"/>
      <c r="DIM185" s="166"/>
      <c r="DIN185" s="166"/>
      <c r="DIO185" s="166"/>
      <c r="DIP185" s="166"/>
      <c r="DIQ185" s="166"/>
      <c r="DIR185" s="166"/>
      <c r="DIS185" s="166"/>
      <c r="DIT185" s="166"/>
      <c r="DIU185" s="166"/>
      <c r="DIV185" s="166"/>
      <c r="DIW185" s="166"/>
      <c r="DIX185" s="166"/>
      <c r="DIY185" s="166"/>
      <c r="DIZ185" s="166"/>
      <c r="DJA185" s="166"/>
      <c r="DJB185" s="166"/>
      <c r="DJC185" s="166"/>
      <c r="DJD185" s="166"/>
      <c r="DJE185" s="166"/>
      <c r="DJF185" s="166"/>
      <c r="DJG185" s="166"/>
      <c r="DJH185" s="166"/>
      <c r="DJI185" s="166"/>
      <c r="DJJ185" s="166"/>
      <c r="DJK185" s="166"/>
      <c r="DJL185" s="166"/>
      <c r="DJM185" s="166"/>
      <c r="DJN185" s="166"/>
      <c r="DJO185" s="166"/>
      <c r="DJP185" s="166"/>
      <c r="DJQ185" s="166"/>
      <c r="DJR185" s="166"/>
      <c r="DJS185" s="166"/>
      <c r="DJT185" s="166"/>
      <c r="DJU185" s="166"/>
      <c r="DJV185" s="166"/>
      <c r="DJW185" s="166"/>
      <c r="DJX185" s="166"/>
      <c r="DJY185" s="166"/>
      <c r="DJZ185" s="166"/>
      <c r="DKA185" s="166"/>
      <c r="DKB185" s="166"/>
      <c r="DKC185" s="166"/>
      <c r="DKD185" s="166"/>
      <c r="DKE185" s="166"/>
      <c r="DKF185" s="166"/>
      <c r="DKG185" s="166"/>
      <c r="DKH185" s="166"/>
      <c r="DKI185" s="166"/>
      <c r="DKJ185" s="166"/>
      <c r="DKK185" s="166"/>
      <c r="DKL185" s="166"/>
      <c r="DKM185" s="166"/>
      <c r="DKN185" s="166"/>
      <c r="DKO185" s="166"/>
      <c r="DKP185" s="166"/>
      <c r="DKQ185" s="166"/>
      <c r="DKR185" s="166"/>
      <c r="DKS185" s="166"/>
      <c r="DKT185" s="166"/>
      <c r="DKU185" s="166"/>
      <c r="DKV185" s="166"/>
      <c r="DKW185" s="166"/>
      <c r="DKX185" s="166"/>
      <c r="DKY185" s="166"/>
      <c r="DKZ185" s="166"/>
      <c r="DLA185" s="166"/>
      <c r="DLB185" s="166"/>
      <c r="DLC185" s="166"/>
      <c r="DLD185" s="166"/>
      <c r="DLE185" s="166"/>
      <c r="DLF185" s="166"/>
      <c r="DLG185" s="166"/>
      <c r="DLH185" s="166"/>
      <c r="DLI185" s="166"/>
      <c r="DLJ185" s="166"/>
      <c r="DLK185" s="166"/>
      <c r="DLL185" s="166"/>
      <c r="DLM185" s="166"/>
      <c r="DLN185" s="166"/>
      <c r="DLO185" s="166"/>
      <c r="DLP185" s="166"/>
      <c r="DLQ185" s="166"/>
      <c r="DLR185" s="166"/>
      <c r="DLS185" s="166"/>
      <c r="DLT185" s="166"/>
      <c r="DLU185" s="166"/>
      <c r="DLV185" s="166"/>
      <c r="DLW185" s="166"/>
      <c r="DLX185" s="166"/>
      <c r="DLY185" s="166"/>
      <c r="DLZ185" s="166"/>
      <c r="DMA185" s="166"/>
      <c r="DMB185" s="166"/>
      <c r="DMC185" s="166"/>
      <c r="DMD185" s="166"/>
      <c r="DME185" s="166"/>
      <c r="DMF185" s="166"/>
      <c r="DMG185" s="166"/>
      <c r="DMH185" s="166"/>
      <c r="DMI185" s="166"/>
      <c r="DMJ185" s="166"/>
      <c r="DMK185" s="166"/>
      <c r="DML185" s="166"/>
      <c r="DMM185" s="166"/>
      <c r="DMN185" s="166"/>
      <c r="DMO185" s="166"/>
      <c r="DMP185" s="166"/>
      <c r="DMQ185" s="166"/>
      <c r="DMR185" s="166"/>
      <c r="DMS185" s="166"/>
      <c r="DMT185" s="166"/>
      <c r="DMU185" s="166"/>
      <c r="DMV185" s="166"/>
      <c r="DMW185" s="166"/>
      <c r="DMX185" s="166"/>
      <c r="DMY185" s="166"/>
      <c r="DMZ185" s="166"/>
      <c r="DNA185" s="166"/>
      <c r="DNB185" s="166"/>
      <c r="DNC185" s="166"/>
      <c r="DND185" s="166"/>
      <c r="DNE185" s="166"/>
      <c r="DNF185" s="166"/>
      <c r="DNG185" s="166"/>
      <c r="DNH185" s="166"/>
      <c r="DNI185" s="166"/>
      <c r="DNJ185" s="166"/>
      <c r="DNK185" s="166"/>
      <c r="DNL185" s="166"/>
      <c r="DNM185" s="166"/>
      <c r="DNN185" s="166"/>
      <c r="DNO185" s="166"/>
      <c r="DNP185" s="166"/>
      <c r="DNQ185" s="166"/>
      <c r="DNR185" s="166"/>
      <c r="DNS185" s="166"/>
      <c r="DNT185" s="166"/>
      <c r="DNU185" s="166"/>
      <c r="DNV185" s="166"/>
      <c r="DNW185" s="166"/>
      <c r="DNX185" s="166"/>
      <c r="DNY185" s="166"/>
      <c r="DNZ185" s="166"/>
      <c r="DOA185" s="166"/>
      <c r="DOB185" s="166"/>
      <c r="DOC185" s="166"/>
      <c r="DOD185" s="166"/>
      <c r="DOE185" s="166"/>
      <c r="DOF185" s="166"/>
      <c r="DOG185" s="166"/>
      <c r="DOH185" s="166"/>
      <c r="DOI185" s="166"/>
      <c r="DOJ185" s="166"/>
      <c r="DOK185" s="166"/>
      <c r="DOL185" s="166"/>
      <c r="DOM185" s="166"/>
      <c r="DON185" s="166"/>
      <c r="DOO185" s="166"/>
      <c r="DOP185" s="166"/>
      <c r="DOQ185" s="166"/>
      <c r="DOR185" s="166"/>
      <c r="DOS185" s="166"/>
      <c r="DOT185" s="166"/>
      <c r="DOU185" s="166"/>
      <c r="DOV185" s="166"/>
      <c r="DOW185" s="166"/>
      <c r="DOX185" s="166"/>
      <c r="DOY185" s="166"/>
      <c r="DOZ185" s="166"/>
      <c r="DPA185" s="166"/>
      <c r="DPB185" s="166"/>
      <c r="DPC185" s="166"/>
      <c r="DPD185" s="166"/>
      <c r="DPE185" s="166"/>
      <c r="DPF185" s="166"/>
      <c r="DPG185" s="166"/>
    </row>
    <row r="186" spans="1:3127" s="167" customFormat="1" ht="36.75">
      <c r="A186" s="184" t="s">
        <v>2238</v>
      </c>
      <c r="B186" s="185" t="s">
        <v>2012</v>
      </c>
      <c r="C186" s="184" t="s">
        <v>2033</v>
      </c>
      <c r="D186" s="184" t="s">
        <v>34</v>
      </c>
      <c r="E186" s="184" t="s">
        <v>2239</v>
      </c>
      <c r="F186" s="184" t="s">
        <v>1237</v>
      </c>
      <c r="G186" s="184"/>
      <c r="H186" s="184" t="s">
        <v>1972</v>
      </c>
      <c r="I186" s="184" t="s">
        <v>1005</v>
      </c>
      <c r="J186" s="184" t="s">
        <v>18</v>
      </c>
      <c r="K186" s="184" t="s">
        <v>53</v>
      </c>
      <c r="L186" s="180" t="s">
        <v>1432</v>
      </c>
      <c r="M186" s="184" t="s">
        <v>1113</v>
      </c>
      <c r="N186" s="187">
        <v>5000</v>
      </c>
      <c r="O186" s="187">
        <v>1029</v>
      </c>
      <c r="P186" s="180" t="s">
        <v>1432</v>
      </c>
      <c r="Q186" s="188">
        <v>187.96899999999999</v>
      </c>
      <c r="R186" s="189" t="s">
        <v>2240</v>
      </c>
      <c r="S186" s="208" t="s">
        <v>2241</v>
      </c>
      <c r="T186" s="184"/>
      <c r="U186" s="5"/>
      <c r="V186" s="5"/>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s="166"/>
      <c r="APW186" s="166"/>
      <c r="APX186" s="166"/>
      <c r="APY186" s="166"/>
      <c r="APZ186" s="166"/>
      <c r="AQA186" s="166"/>
      <c r="AQB186" s="166"/>
      <c r="AQC186" s="166"/>
      <c r="AQD186" s="166"/>
      <c r="AQE186" s="166"/>
      <c r="AQF186" s="166"/>
      <c r="AQG186" s="166"/>
      <c r="AQH186" s="166"/>
      <c r="AQI186" s="166"/>
      <c r="AQJ186" s="166"/>
      <c r="AQK186" s="166"/>
      <c r="AQL186" s="166"/>
      <c r="AQM186" s="166"/>
      <c r="AQN186" s="166"/>
      <c r="AQO186" s="166"/>
      <c r="AQP186" s="166"/>
      <c r="AQQ186" s="166"/>
      <c r="AQR186" s="166"/>
      <c r="AQS186" s="166"/>
      <c r="AQT186" s="166"/>
      <c r="AQU186" s="166"/>
      <c r="AQV186" s="166"/>
      <c r="AQW186" s="166"/>
      <c r="AQX186" s="166"/>
      <c r="AQY186" s="166"/>
      <c r="AQZ186" s="166"/>
      <c r="ARA186" s="166"/>
      <c r="ARB186" s="166"/>
      <c r="ARC186" s="166"/>
      <c r="ARD186" s="166"/>
      <c r="ARE186" s="166"/>
      <c r="ARF186" s="166"/>
      <c r="ARG186" s="166"/>
      <c r="ARH186" s="166"/>
      <c r="ARI186" s="166"/>
      <c r="ARJ186" s="166"/>
      <c r="ARK186" s="166"/>
      <c r="ARL186" s="166"/>
      <c r="ARM186" s="166"/>
      <c r="ARN186" s="166"/>
      <c r="ARO186" s="166"/>
      <c r="ARP186" s="166"/>
      <c r="ARQ186" s="166"/>
      <c r="ARR186" s="166"/>
      <c r="ARS186" s="166"/>
      <c r="ART186" s="166"/>
      <c r="ARU186" s="166"/>
      <c r="ARV186" s="166"/>
      <c r="ARW186" s="166"/>
      <c r="ARX186" s="166"/>
      <c r="ARY186" s="166"/>
      <c r="ARZ186" s="166"/>
      <c r="ASA186" s="166"/>
      <c r="ASB186" s="166"/>
      <c r="ASC186" s="166"/>
      <c r="ASD186" s="166"/>
      <c r="ASE186" s="166"/>
      <c r="ASF186" s="166"/>
      <c r="ASG186" s="166"/>
      <c r="ASH186" s="166"/>
      <c r="ASI186" s="166"/>
      <c r="ASJ186" s="166"/>
      <c r="ASK186" s="166"/>
      <c r="ASL186" s="166"/>
      <c r="ASM186" s="166"/>
      <c r="ASN186" s="166"/>
      <c r="ASO186" s="166"/>
      <c r="ASP186" s="166"/>
      <c r="ASQ186" s="166"/>
      <c r="ASR186" s="166"/>
      <c r="ASS186" s="166"/>
      <c r="AST186" s="166"/>
      <c r="ASU186" s="166"/>
      <c r="ASV186" s="166"/>
      <c r="ASW186" s="166"/>
      <c r="ASX186" s="166"/>
      <c r="ASY186" s="166"/>
      <c r="ASZ186" s="166"/>
      <c r="ATA186" s="166"/>
      <c r="ATB186" s="166"/>
      <c r="ATC186" s="166"/>
      <c r="ATD186" s="166"/>
      <c r="ATE186" s="166"/>
      <c r="ATF186" s="166"/>
      <c r="ATG186" s="166"/>
      <c r="ATH186" s="166"/>
      <c r="ATI186" s="166"/>
      <c r="ATJ186" s="166"/>
      <c r="ATK186" s="166"/>
      <c r="ATL186" s="166"/>
      <c r="ATM186" s="166"/>
      <c r="ATN186" s="166"/>
      <c r="ATO186" s="166"/>
      <c r="ATP186" s="166"/>
      <c r="ATQ186" s="166"/>
      <c r="ATR186" s="166"/>
      <c r="ATS186" s="166"/>
      <c r="ATT186" s="166"/>
      <c r="ATU186" s="166"/>
      <c r="ATV186" s="166"/>
      <c r="ATW186" s="166"/>
      <c r="ATX186" s="166"/>
      <c r="ATY186" s="166"/>
      <c r="ATZ186" s="166"/>
      <c r="AUA186" s="166"/>
      <c r="AUB186" s="166"/>
      <c r="AUC186" s="166"/>
      <c r="AUD186" s="166"/>
      <c r="AUE186" s="166"/>
      <c r="AUF186" s="166"/>
      <c r="AUG186" s="166"/>
      <c r="AUH186" s="166"/>
      <c r="AUI186" s="166"/>
      <c r="AUJ186" s="166"/>
      <c r="AUK186" s="166"/>
      <c r="AUL186" s="166"/>
      <c r="AUM186" s="166"/>
      <c r="AUN186" s="166"/>
      <c r="AUO186" s="166"/>
      <c r="AUP186" s="166"/>
      <c r="AUQ186" s="166"/>
      <c r="AUR186" s="166"/>
      <c r="AUS186" s="166"/>
      <c r="AUT186" s="166"/>
      <c r="AUU186" s="166"/>
      <c r="AUV186" s="166"/>
      <c r="AUW186" s="166"/>
      <c r="AUX186" s="166"/>
      <c r="AUY186" s="166"/>
      <c r="AUZ186" s="166"/>
      <c r="AVA186" s="166"/>
      <c r="AVB186" s="166"/>
      <c r="AVC186" s="166"/>
      <c r="AVD186" s="166"/>
      <c r="AVE186" s="166"/>
      <c r="AVF186" s="166"/>
      <c r="AVG186" s="166"/>
      <c r="AVH186" s="166"/>
      <c r="AVI186" s="166"/>
      <c r="AVJ186" s="166"/>
      <c r="AVK186" s="166"/>
      <c r="AVL186" s="166"/>
      <c r="AVM186" s="166"/>
      <c r="AVN186" s="166"/>
      <c r="AVO186" s="166"/>
      <c r="AVP186" s="166"/>
      <c r="AVQ186" s="166"/>
      <c r="AVR186" s="166"/>
      <c r="AVS186" s="166"/>
      <c r="AVT186" s="166"/>
      <c r="AVU186" s="166"/>
      <c r="AVV186" s="166"/>
      <c r="AVW186" s="166"/>
      <c r="AVX186" s="166"/>
      <c r="AVY186" s="166"/>
      <c r="AVZ186" s="166"/>
      <c r="AWA186" s="166"/>
      <c r="AWB186" s="166"/>
      <c r="AWC186" s="166"/>
      <c r="AWD186" s="166"/>
      <c r="AWE186" s="166"/>
      <c r="AWF186" s="166"/>
      <c r="AWG186" s="166"/>
      <c r="AWH186" s="166"/>
      <c r="AWI186" s="166"/>
      <c r="AWJ186" s="166"/>
      <c r="AWK186" s="166"/>
      <c r="AWL186" s="166"/>
      <c r="AWM186" s="166"/>
      <c r="AWN186" s="166"/>
      <c r="AWO186" s="166"/>
      <c r="AWP186" s="166"/>
      <c r="AWQ186" s="166"/>
      <c r="AWR186" s="166"/>
      <c r="AWS186" s="166"/>
      <c r="AWT186" s="166"/>
      <c r="AWU186" s="166"/>
      <c r="AWV186" s="166"/>
      <c r="AWW186" s="166"/>
      <c r="AWX186" s="166"/>
      <c r="AWY186" s="166"/>
      <c r="AWZ186" s="166"/>
      <c r="AXA186" s="166"/>
      <c r="AXB186" s="166"/>
      <c r="AXC186" s="166"/>
      <c r="AXD186" s="166"/>
      <c r="AXE186" s="166"/>
      <c r="AXF186" s="166"/>
      <c r="AXG186" s="166"/>
      <c r="AXH186" s="166"/>
      <c r="AXI186" s="166"/>
      <c r="AXJ186" s="166"/>
      <c r="AXK186" s="166"/>
      <c r="AXL186" s="166"/>
      <c r="AXM186" s="166"/>
      <c r="AXN186" s="166"/>
      <c r="AXO186" s="166"/>
      <c r="AXP186" s="166"/>
      <c r="AXQ186" s="166"/>
      <c r="AXR186" s="166"/>
      <c r="AXS186" s="166"/>
      <c r="AXT186" s="166"/>
      <c r="AXU186" s="166"/>
      <c r="AXV186" s="166"/>
      <c r="AXW186" s="166"/>
      <c r="AXX186" s="166"/>
      <c r="AXY186" s="166"/>
      <c r="AXZ186" s="166"/>
      <c r="AYA186" s="166"/>
      <c r="AYB186" s="166"/>
      <c r="AYC186" s="166"/>
      <c r="AYD186" s="166"/>
      <c r="AYE186" s="166"/>
      <c r="AYF186" s="166"/>
      <c r="AYG186" s="166"/>
      <c r="AYH186" s="166"/>
      <c r="AYI186" s="166"/>
      <c r="AYJ186" s="166"/>
      <c r="AYK186" s="166"/>
      <c r="AYL186" s="166"/>
      <c r="AYM186" s="166"/>
      <c r="AYN186" s="166"/>
      <c r="AYO186" s="166"/>
      <c r="AYP186" s="166"/>
      <c r="AYQ186" s="166"/>
      <c r="AYR186" s="166"/>
      <c r="AYS186" s="166"/>
      <c r="AYT186" s="166"/>
      <c r="AYU186" s="166"/>
      <c r="AYV186" s="166"/>
      <c r="AYW186" s="166"/>
      <c r="AYX186" s="166"/>
      <c r="AYY186" s="166"/>
      <c r="AYZ186" s="166"/>
      <c r="AZA186" s="166"/>
      <c r="AZB186" s="166"/>
      <c r="AZC186" s="166"/>
      <c r="AZD186" s="166"/>
      <c r="AZE186" s="166"/>
      <c r="AZF186" s="166"/>
      <c r="AZG186" s="166"/>
      <c r="AZH186" s="166"/>
      <c r="AZI186" s="166"/>
      <c r="AZJ186" s="166"/>
      <c r="AZK186" s="166"/>
      <c r="AZL186" s="166"/>
      <c r="AZM186" s="166"/>
      <c r="AZN186" s="166"/>
      <c r="AZO186" s="166"/>
      <c r="AZP186" s="166"/>
      <c r="AZQ186" s="166"/>
      <c r="AZR186" s="166"/>
      <c r="AZS186" s="166"/>
      <c r="AZT186" s="166"/>
      <c r="AZU186" s="166"/>
      <c r="AZV186" s="166"/>
      <c r="AZW186" s="166"/>
      <c r="AZX186" s="166"/>
      <c r="AZY186" s="166"/>
      <c r="AZZ186" s="166"/>
      <c r="BAA186" s="166"/>
      <c r="BAB186" s="166"/>
      <c r="BAC186" s="166"/>
      <c r="BAD186" s="166"/>
      <c r="BAE186" s="166"/>
      <c r="BAF186" s="166"/>
      <c r="BAG186" s="166"/>
      <c r="BAH186" s="166"/>
      <c r="BAI186" s="166"/>
      <c r="BAJ186" s="166"/>
      <c r="BAK186" s="166"/>
      <c r="BAL186" s="166"/>
      <c r="BAM186" s="166"/>
      <c r="BAN186" s="166"/>
      <c r="BAO186" s="166"/>
      <c r="BAP186" s="166"/>
      <c r="BAQ186" s="166"/>
      <c r="BAR186" s="166"/>
      <c r="BAS186" s="166"/>
      <c r="BAT186" s="166"/>
      <c r="BAU186" s="166"/>
      <c r="BAV186" s="166"/>
      <c r="BAW186" s="166"/>
      <c r="BAX186" s="166"/>
      <c r="BAY186" s="166"/>
      <c r="BAZ186" s="166"/>
      <c r="BBA186" s="166"/>
      <c r="BBB186" s="166"/>
      <c r="BBC186" s="166"/>
      <c r="BBD186" s="166"/>
      <c r="BBE186" s="166"/>
      <c r="BBF186" s="166"/>
      <c r="BBG186" s="166"/>
      <c r="BBH186" s="166"/>
      <c r="BBI186" s="166"/>
      <c r="BBJ186" s="166"/>
      <c r="BBK186" s="166"/>
      <c r="BBL186" s="166"/>
      <c r="BBM186" s="166"/>
      <c r="BBN186" s="166"/>
      <c r="BBO186" s="166"/>
      <c r="BBP186" s="166"/>
      <c r="BBQ186" s="166"/>
      <c r="BBR186" s="166"/>
      <c r="BBS186" s="166"/>
      <c r="BBT186" s="166"/>
      <c r="BBU186" s="166"/>
      <c r="BBV186" s="166"/>
      <c r="BBW186" s="166"/>
      <c r="BBX186" s="166"/>
      <c r="BBY186" s="166"/>
      <c r="BBZ186" s="166"/>
      <c r="BCA186" s="166"/>
      <c r="BCB186" s="166"/>
      <c r="BCC186" s="166"/>
      <c r="BCD186" s="166"/>
      <c r="BCE186" s="166"/>
      <c r="BCF186" s="166"/>
      <c r="BCG186" s="166"/>
      <c r="BCH186" s="166"/>
      <c r="BCI186" s="166"/>
      <c r="BCJ186" s="166"/>
      <c r="BCK186" s="166"/>
      <c r="BCL186" s="166"/>
      <c r="BCM186" s="166"/>
      <c r="BCN186" s="166"/>
      <c r="BCO186" s="166"/>
      <c r="BCP186" s="166"/>
      <c r="BCQ186" s="166"/>
      <c r="BCR186" s="166"/>
      <c r="BCS186" s="166"/>
      <c r="BCT186" s="166"/>
      <c r="BCU186" s="166"/>
      <c r="BCV186" s="166"/>
      <c r="BCW186" s="166"/>
      <c r="BCX186" s="166"/>
      <c r="BCY186" s="166"/>
      <c r="BCZ186" s="166"/>
      <c r="BDA186" s="166"/>
      <c r="BDB186" s="166"/>
      <c r="BDC186" s="166"/>
      <c r="BDD186" s="166"/>
      <c r="BDE186" s="166"/>
      <c r="BDF186" s="166"/>
      <c r="BDG186" s="166"/>
      <c r="BDH186" s="166"/>
      <c r="BDI186" s="166"/>
      <c r="BDJ186" s="166"/>
      <c r="BDK186" s="166"/>
      <c r="BDL186" s="166"/>
      <c r="BDM186" s="166"/>
      <c r="BDN186" s="166"/>
      <c r="BDO186" s="166"/>
      <c r="BDP186" s="166"/>
      <c r="BDQ186" s="166"/>
      <c r="BDR186" s="166"/>
      <c r="BDS186" s="166"/>
      <c r="BDT186" s="166"/>
      <c r="BDU186" s="166"/>
      <c r="BDV186" s="166"/>
      <c r="BDW186" s="166"/>
      <c r="BDX186" s="166"/>
      <c r="BDY186" s="166"/>
      <c r="BDZ186" s="166"/>
      <c r="BEA186" s="166"/>
      <c r="BEB186" s="166"/>
      <c r="BEC186" s="166"/>
      <c r="BED186" s="166"/>
      <c r="BEE186" s="166"/>
      <c r="BEF186" s="166"/>
      <c r="BEG186" s="166"/>
      <c r="BEH186" s="166"/>
      <c r="BEI186" s="166"/>
      <c r="BEJ186" s="166"/>
      <c r="BEK186" s="166"/>
      <c r="BEL186" s="166"/>
      <c r="BEM186" s="166"/>
      <c r="BEN186" s="166"/>
      <c r="BEO186" s="166"/>
      <c r="BEP186" s="166"/>
      <c r="BEQ186" s="166"/>
      <c r="BER186" s="166"/>
      <c r="BES186" s="166"/>
      <c r="BET186" s="166"/>
      <c r="BEU186" s="166"/>
      <c r="BEV186" s="166"/>
      <c r="BEW186" s="166"/>
      <c r="BEX186" s="166"/>
      <c r="BEY186" s="166"/>
      <c r="BEZ186" s="166"/>
      <c r="BFA186" s="166"/>
      <c r="BFB186" s="166"/>
      <c r="BFC186" s="166"/>
      <c r="BFD186" s="166"/>
      <c r="BFE186" s="166"/>
      <c r="BFF186" s="166"/>
      <c r="BFG186" s="166"/>
      <c r="BFH186" s="166"/>
      <c r="BFI186" s="166"/>
      <c r="BFJ186" s="166"/>
      <c r="BFK186" s="166"/>
      <c r="BFL186" s="166"/>
      <c r="BFM186" s="166"/>
      <c r="BFN186" s="166"/>
      <c r="BFO186" s="166"/>
      <c r="BFP186" s="166"/>
      <c r="BFQ186" s="166"/>
      <c r="BFR186" s="166"/>
      <c r="BFS186" s="166"/>
      <c r="BFT186" s="166"/>
      <c r="BFU186" s="166"/>
      <c r="BFV186" s="166"/>
      <c r="BFW186" s="166"/>
      <c r="BFX186" s="166"/>
      <c r="BFY186" s="166"/>
      <c r="BFZ186" s="166"/>
      <c r="BGA186" s="166"/>
      <c r="BGB186" s="166"/>
      <c r="BGC186" s="166"/>
      <c r="BGD186" s="166"/>
      <c r="BGE186" s="166"/>
      <c r="BGF186" s="166"/>
      <c r="BGG186" s="166"/>
      <c r="BGH186" s="166"/>
      <c r="BGI186" s="166"/>
      <c r="BGJ186" s="166"/>
      <c r="BGK186" s="166"/>
      <c r="BGL186" s="166"/>
      <c r="BGM186" s="166"/>
      <c r="BGN186" s="166"/>
      <c r="BGO186" s="166"/>
      <c r="BGP186" s="166"/>
      <c r="BGQ186" s="166"/>
      <c r="BGR186" s="166"/>
      <c r="BGS186" s="166"/>
      <c r="BGT186" s="166"/>
      <c r="BGU186" s="166"/>
      <c r="BGV186" s="166"/>
      <c r="BGW186" s="166"/>
      <c r="BGX186" s="166"/>
      <c r="BGY186" s="166"/>
      <c r="BGZ186" s="166"/>
      <c r="BHA186" s="166"/>
      <c r="BHB186" s="166"/>
      <c r="BHC186" s="166"/>
      <c r="BHD186" s="166"/>
      <c r="BHE186" s="166"/>
      <c r="BHF186" s="166"/>
      <c r="BHG186" s="166"/>
      <c r="BHH186" s="166"/>
      <c r="BHI186" s="166"/>
      <c r="BHJ186" s="166"/>
      <c r="BHK186" s="166"/>
      <c r="BHL186" s="166"/>
      <c r="BHM186" s="166"/>
      <c r="BHN186" s="166"/>
      <c r="BHO186" s="166"/>
      <c r="BHP186" s="166"/>
      <c r="BHQ186" s="166"/>
      <c r="BHR186" s="166"/>
      <c r="BHS186" s="166"/>
      <c r="BHT186" s="166"/>
      <c r="BHU186" s="166"/>
      <c r="BHV186" s="166"/>
      <c r="BHW186" s="166"/>
      <c r="BHX186" s="166"/>
      <c r="BHY186" s="166"/>
      <c r="BHZ186" s="166"/>
      <c r="BIA186" s="166"/>
      <c r="BIB186" s="166"/>
      <c r="BIC186" s="166"/>
      <c r="BID186" s="166"/>
      <c r="BIE186" s="166"/>
      <c r="BIF186" s="166"/>
      <c r="BIG186" s="166"/>
      <c r="BIH186" s="166"/>
      <c r="BII186" s="166"/>
      <c r="BIJ186" s="166"/>
      <c r="BIK186" s="166"/>
      <c r="BIL186" s="166"/>
      <c r="BIM186" s="166"/>
      <c r="BIN186" s="166"/>
      <c r="BIO186" s="166"/>
      <c r="BIP186" s="166"/>
      <c r="BIQ186" s="166"/>
      <c r="BIR186" s="166"/>
      <c r="BIS186" s="166"/>
      <c r="BIT186" s="166"/>
      <c r="BIU186" s="166"/>
      <c r="BIV186" s="166"/>
      <c r="BIW186" s="166"/>
      <c r="BIX186" s="166"/>
      <c r="BIY186" s="166"/>
      <c r="BIZ186" s="166"/>
      <c r="BJA186" s="166"/>
      <c r="BJB186" s="166"/>
      <c r="BJC186" s="166"/>
      <c r="BJD186" s="166"/>
      <c r="BJE186" s="166"/>
      <c r="BJF186" s="166"/>
      <c r="BJG186" s="166"/>
      <c r="BJH186" s="166"/>
      <c r="BJI186" s="166"/>
      <c r="BJJ186" s="166"/>
      <c r="BJK186" s="166"/>
      <c r="BJL186" s="166"/>
      <c r="BJM186" s="166"/>
      <c r="BJN186" s="166"/>
      <c r="BJO186" s="166"/>
      <c r="BJP186" s="166"/>
      <c r="BJQ186" s="166"/>
      <c r="BJR186" s="166"/>
      <c r="BJS186" s="166"/>
      <c r="BJT186" s="166"/>
      <c r="BJU186" s="166"/>
      <c r="BJV186" s="166"/>
      <c r="BJW186" s="166"/>
      <c r="BJX186" s="166"/>
      <c r="BJY186" s="166"/>
      <c r="BJZ186" s="166"/>
      <c r="BKA186" s="166"/>
      <c r="BKB186" s="166"/>
      <c r="BKC186" s="166"/>
      <c r="BKD186" s="166"/>
      <c r="BKE186" s="166"/>
      <c r="BKF186" s="166"/>
      <c r="BKG186" s="166"/>
      <c r="BKH186" s="166"/>
      <c r="BKI186" s="166"/>
      <c r="BKJ186" s="166"/>
      <c r="BKK186" s="166"/>
      <c r="BKL186" s="166"/>
      <c r="BKM186" s="166"/>
      <c r="BKN186" s="166"/>
      <c r="BKO186" s="166"/>
      <c r="BKP186" s="166"/>
      <c r="BKQ186" s="166"/>
      <c r="BKR186" s="166"/>
      <c r="BKS186" s="166"/>
      <c r="BKT186" s="166"/>
      <c r="BKU186" s="166"/>
      <c r="BKV186" s="166"/>
      <c r="BKW186" s="166"/>
      <c r="BKX186" s="166"/>
      <c r="BKY186" s="166"/>
      <c r="BKZ186" s="166"/>
      <c r="BLA186" s="166"/>
      <c r="BLB186" s="166"/>
      <c r="BLC186" s="166"/>
      <c r="BLD186" s="166"/>
      <c r="BLE186" s="166"/>
      <c r="BLF186" s="166"/>
      <c r="BLG186" s="166"/>
      <c r="BLH186" s="166"/>
      <c r="BLI186" s="166"/>
      <c r="BLJ186" s="166"/>
      <c r="BLK186" s="166"/>
      <c r="BLL186" s="166"/>
      <c r="BLM186" s="166"/>
      <c r="BLN186" s="166"/>
      <c r="BLO186" s="166"/>
      <c r="BLP186" s="166"/>
      <c r="BLQ186" s="166"/>
      <c r="BLR186" s="166"/>
      <c r="BLS186" s="166"/>
      <c r="BLT186" s="166"/>
      <c r="BLU186" s="166"/>
      <c r="BLV186" s="166"/>
      <c r="BLW186" s="166"/>
      <c r="BLX186" s="166"/>
      <c r="BLY186" s="166"/>
      <c r="BLZ186" s="166"/>
      <c r="BMA186" s="166"/>
      <c r="BMB186" s="166"/>
      <c r="BMC186" s="166"/>
      <c r="BMD186" s="166"/>
      <c r="BME186" s="166"/>
      <c r="BMF186" s="166"/>
      <c r="BMG186" s="166"/>
      <c r="BMH186" s="166"/>
      <c r="BMI186" s="166"/>
      <c r="BMJ186" s="166"/>
      <c r="BMK186" s="166"/>
      <c r="BML186" s="166"/>
      <c r="BMM186" s="166"/>
      <c r="BMN186" s="166"/>
      <c r="BMO186" s="166"/>
      <c r="BMP186" s="166"/>
      <c r="BMQ186" s="166"/>
      <c r="BMR186" s="166"/>
      <c r="BMS186" s="166"/>
      <c r="BMT186" s="166"/>
      <c r="BMU186" s="166"/>
      <c r="BMV186" s="166"/>
      <c r="BMW186" s="166"/>
      <c r="BMX186" s="166"/>
      <c r="BMY186" s="166"/>
      <c r="BMZ186" s="166"/>
      <c r="BNA186" s="166"/>
      <c r="BNB186" s="166"/>
      <c r="BNC186" s="166"/>
      <c r="BND186" s="166"/>
      <c r="BNE186" s="166"/>
      <c r="BNF186" s="166"/>
      <c r="BNG186" s="166"/>
      <c r="BNH186" s="166"/>
      <c r="BNI186" s="166"/>
      <c r="BNJ186" s="166"/>
      <c r="BNK186" s="166"/>
      <c r="BNL186" s="166"/>
      <c r="BNM186" s="166"/>
      <c r="BNN186" s="166"/>
      <c r="BNO186" s="166"/>
      <c r="BNP186" s="166"/>
      <c r="BNQ186" s="166"/>
      <c r="BNR186" s="166"/>
      <c r="BNS186" s="166"/>
      <c r="BNT186" s="166"/>
      <c r="BNU186" s="166"/>
      <c r="BNV186" s="166"/>
      <c r="BNW186" s="166"/>
      <c r="BNX186" s="166"/>
      <c r="BNY186" s="166"/>
      <c r="BNZ186" s="166"/>
      <c r="BOA186" s="166"/>
      <c r="BOB186" s="166"/>
      <c r="BOC186" s="166"/>
      <c r="BOD186" s="166"/>
      <c r="BOE186" s="166"/>
      <c r="BOF186" s="166"/>
      <c r="BOG186" s="166"/>
      <c r="BOH186" s="166"/>
      <c r="BOI186" s="166"/>
      <c r="BOJ186" s="166"/>
      <c r="BOK186" s="166"/>
      <c r="BOL186" s="166"/>
      <c r="BOM186" s="166"/>
      <c r="BON186" s="166"/>
      <c r="BOO186" s="166"/>
      <c r="BOP186" s="166"/>
      <c r="BOQ186" s="166"/>
      <c r="BOR186" s="166"/>
      <c r="BOS186" s="166"/>
      <c r="BOT186" s="166"/>
      <c r="BOU186" s="166"/>
      <c r="BOV186" s="166"/>
      <c r="BOW186" s="166"/>
      <c r="BOX186" s="166"/>
      <c r="BOY186" s="166"/>
      <c r="BOZ186" s="166"/>
      <c r="BPA186" s="166"/>
      <c r="BPB186" s="166"/>
      <c r="BPC186" s="166"/>
      <c r="BPD186" s="166"/>
      <c r="BPE186" s="166"/>
      <c r="BPF186" s="166"/>
      <c r="BPG186" s="166"/>
      <c r="BPH186" s="166"/>
      <c r="BPI186" s="166"/>
      <c r="BPJ186" s="166"/>
      <c r="BPK186" s="166"/>
      <c r="BPL186" s="166"/>
      <c r="BPM186" s="166"/>
      <c r="BPN186" s="166"/>
      <c r="BPO186" s="166"/>
      <c r="BPP186" s="166"/>
      <c r="BPQ186" s="166"/>
      <c r="BPR186" s="166"/>
      <c r="BPS186" s="166"/>
      <c r="BPT186" s="166"/>
      <c r="BPU186" s="166"/>
      <c r="BPV186" s="166"/>
      <c r="BPW186" s="166"/>
      <c r="BPX186" s="166"/>
      <c r="BPY186" s="166"/>
      <c r="BPZ186" s="166"/>
      <c r="BQA186" s="166"/>
      <c r="BQB186" s="166"/>
      <c r="BQC186" s="166"/>
      <c r="BQD186" s="166"/>
      <c r="BQE186" s="166"/>
      <c r="BQF186" s="166"/>
      <c r="BQG186" s="166"/>
      <c r="BQH186" s="166"/>
      <c r="BQI186" s="166"/>
      <c r="BQJ186" s="166"/>
      <c r="BQK186" s="166"/>
      <c r="BQL186" s="166"/>
      <c r="BQM186" s="166"/>
      <c r="BQN186" s="166"/>
      <c r="BQO186" s="166"/>
      <c r="BQP186" s="166"/>
      <c r="BQQ186" s="166"/>
      <c r="BQR186" s="166"/>
      <c r="BQS186" s="166"/>
      <c r="BQT186" s="166"/>
      <c r="BQU186" s="166"/>
      <c r="BQV186" s="166"/>
      <c r="BQW186" s="166"/>
      <c r="BQX186" s="166"/>
      <c r="BQY186" s="166"/>
      <c r="BQZ186" s="166"/>
      <c r="BRA186" s="166"/>
      <c r="BRB186" s="166"/>
      <c r="BRC186" s="166"/>
      <c r="BRD186" s="166"/>
      <c r="BRE186" s="166"/>
      <c r="BRF186" s="166"/>
      <c r="BRG186" s="166"/>
      <c r="BRH186" s="166"/>
      <c r="BRI186" s="166"/>
      <c r="BRJ186" s="166"/>
      <c r="BRK186" s="166"/>
      <c r="BRL186" s="166"/>
      <c r="BRM186" s="166"/>
      <c r="BRN186" s="166"/>
      <c r="BRO186" s="166"/>
      <c r="BRP186" s="166"/>
      <c r="BRQ186" s="166"/>
      <c r="BRR186" s="166"/>
      <c r="BRS186" s="166"/>
      <c r="BRT186" s="166"/>
      <c r="BRU186" s="166"/>
      <c r="BRV186" s="166"/>
      <c r="BRW186" s="166"/>
      <c r="BRX186" s="166"/>
      <c r="BRY186" s="166"/>
      <c r="BRZ186" s="166"/>
      <c r="BSA186" s="166"/>
      <c r="BSB186" s="166"/>
      <c r="BSC186" s="166"/>
      <c r="BSD186" s="166"/>
      <c r="BSE186" s="166"/>
      <c r="BSF186" s="166"/>
      <c r="BSG186" s="166"/>
      <c r="BSH186" s="166"/>
      <c r="BSI186" s="166"/>
      <c r="BSJ186" s="166"/>
      <c r="BSK186" s="166"/>
      <c r="BSL186" s="166"/>
      <c r="BSM186" s="166"/>
      <c r="BSN186" s="166"/>
      <c r="BSO186" s="166"/>
      <c r="BSP186" s="166"/>
      <c r="BSQ186" s="166"/>
      <c r="BSR186" s="166"/>
      <c r="BSS186" s="166"/>
      <c r="BST186" s="166"/>
      <c r="BSU186" s="166"/>
      <c r="BSV186" s="166"/>
      <c r="BSW186" s="166"/>
      <c r="BSX186" s="166"/>
      <c r="BSY186" s="166"/>
      <c r="BSZ186" s="166"/>
      <c r="BTA186" s="166"/>
      <c r="BTB186" s="166"/>
      <c r="BTC186" s="166"/>
      <c r="BTD186" s="166"/>
      <c r="BTE186" s="166"/>
      <c r="BTF186" s="166"/>
      <c r="BTG186" s="166"/>
      <c r="BTH186" s="166"/>
      <c r="BTI186" s="166"/>
      <c r="BTJ186" s="166"/>
      <c r="BTK186" s="166"/>
      <c r="BTL186" s="166"/>
      <c r="BTM186" s="166"/>
      <c r="BTN186" s="166"/>
      <c r="BTO186" s="166"/>
      <c r="BTP186" s="166"/>
      <c r="BTQ186" s="166"/>
      <c r="BTR186" s="166"/>
      <c r="BTS186" s="166"/>
      <c r="BTT186" s="166"/>
      <c r="BTU186" s="166"/>
      <c r="BTV186" s="166"/>
      <c r="BTW186" s="166"/>
      <c r="BTX186" s="166"/>
      <c r="BTY186" s="166"/>
      <c r="BTZ186" s="166"/>
      <c r="BUA186" s="166"/>
      <c r="BUB186" s="166"/>
      <c r="BUC186" s="166"/>
      <c r="BUD186" s="166"/>
      <c r="BUE186" s="166"/>
      <c r="BUF186" s="166"/>
      <c r="BUG186" s="166"/>
      <c r="BUH186" s="166"/>
      <c r="BUI186" s="166"/>
      <c r="BUJ186" s="166"/>
      <c r="BUK186" s="166"/>
      <c r="BUL186" s="166"/>
      <c r="BUM186" s="166"/>
      <c r="BUN186" s="166"/>
      <c r="BUO186" s="166"/>
      <c r="BUP186" s="166"/>
      <c r="BUQ186" s="166"/>
      <c r="BUR186" s="166"/>
      <c r="BUS186" s="166"/>
      <c r="BUT186" s="166"/>
      <c r="BUU186" s="166"/>
      <c r="BUV186" s="166"/>
      <c r="BUW186" s="166"/>
      <c r="BUX186" s="166"/>
      <c r="BUY186" s="166"/>
      <c r="BUZ186" s="166"/>
      <c r="BVA186" s="166"/>
      <c r="BVB186" s="166"/>
      <c r="BVC186" s="166"/>
      <c r="BVD186" s="166"/>
      <c r="BVE186" s="166"/>
      <c r="BVF186" s="166"/>
      <c r="BVG186" s="166"/>
      <c r="BVH186" s="166"/>
      <c r="BVI186" s="166"/>
      <c r="BVJ186" s="166"/>
      <c r="BVK186" s="166"/>
      <c r="BVL186" s="166"/>
      <c r="BVM186" s="166"/>
      <c r="BVN186" s="166"/>
      <c r="BVO186" s="166"/>
      <c r="BVP186" s="166"/>
      <c r="BVQ186" s="166"/>
      <c r="BVR186" s="166"/>
      <c r="BVS186" s="166"/>
      <c r="BVT186" s="166"/>
      <c r="BVU186" s="166"/>
      <c r="BVV186" s="166"/>
      <c r="BVW186" s="166"/>
      <c r="BVX186" s="166"/>
      <c r="BVY186" s="166"/>
      <c r="BVZ186" s="166"/>
      <c r="BWA186" s="166"/>
      <c r="BWB186" s="166"/>
      <c r="BWC186" s="166"/>
      <c r="BWD186" s="166"/>
      <c r="BWE186" s="166"/>
      <c r="BWF186" s="166"/>
      <c r="BWG186" s="166"/>
      <c r="BWH186" s="166"/>
      <c r="BWI186" s="166"/>
      <c r="BWJ186" s="166"/>
      <c r="BWK186" s="166"/>
      <c r="BWL186" s="166"/>
      <c r="BWM186" s="166"/>
      <c r="BWN186" s="166"/>
      <c r="BWO186" s="166"/>
      <c r="BWP186" s="166"/>
      <c r="BWQ186" s="166"/>
      <c r="BWR186" s="166"/>
      <c r="BWS186" s="166"/>
      <c r="BWT186" s="166"/>
      <c r="BWU186" s="166"/>
      <c r="BWV186" s="166"/>
      <c r="BWW186" s="166"/>
      <c r="BWX186" s="166"/>
      <c r="BWY186" s="166"/>
      <c r="BWZ186" s="166"/>
      <c r="BXA186" s="166"/>
      <c r="BXB186" s="166"/>
      <c r="BXC186" s="166"/>
      <c r="BXD186" s="166"/>
      <c r="BXE186" s="166"/>
      <c r="BXF186" s="166"/>
      <c r="BXG186" s="166"/>
      <c r="BXH186" s="166"/>
      <c r="BXI186" s="166"/>
      <c r="BXJ186" s="166"/>
      <c r="BXK186" s="166"/>
      <c r="BXL186" s="166"/>
      <c r="BXM186" s="166"/>
      <c r="BXN186" s="166"/>
      <c r="BXO186" s="166"/>
      <c r="BXP186" s="166"/>
      <c r="BXQ186" s="166"/>
      <c r="BXR186" s="166"/>
      <c r="BXS186" s="166"/>
      <c r="BXT186" s="166"/>
      <c r="BXU186" s="166"/>
      <c r="BXV186" s="166"/>
      <c r="BXW186" s="166"/>
      <c r="BXX186" s="166"/>
      <c r="BXY186" s="166"/>
      <c r="BXZ186" s="166"/>
      <c r="BYA186" s="166"/>
      <c r="BYB186" s="166"/>
      <c r="BYC186" s="166"/>
      <c r="BYD186" s="166"/>
      <c r="BYE186" s="166"/>
      <c r="BYF186" s="166"/>
      <c r="BYG186" s="166"/>
      <c r="BYH186" s="166"/>
      <c r="BYI186" s="166"/>
      <c r="BYJ186" s="166"/>
      <c r="BYK186" s="166"/>
      <c r="BYL186" s="166"/>
      <c r="BYM186" s="166"/>
      <c r="BYN186" s="166"/>
      <c r="BYO186" s="166"/>
      <c r="BYP186" s="166"/>
      <c r="BYQ186" s="166"/>
      <c r="BYR186" s="166"/>
      <c r="BYS186" s="166"/>
      <c r="BYT186" s="166"/>
      <c r="BYU186" s="166"/>
      <c r="BYV186" s="166"/>
      <c r="BYW186" s="166"/>
      <c r="BYX186" s="166"/>
      <c r="BYY186" s="166"/>
      <c r="BYZ186" s="166"/>
      <c r="BZA186" s="166"/>
      <c r="BZB186" s="166"/>
      <c r="BZC186" s="166"/>
      <c r="BZD186" s="166"/>
      <c r="BZE186" s="166"/>
      <c r="BZF186" s="166"/>
      <c r="BZG186" s="166"/>
      <c r="BZH186" s="166"/>
      <c r="BZI186" s="166"/>
      <c r="BZJ186" s="166"/>
      <c r="BZK186" s="166"/>
      <c r="BZL186" s="166"/>
      <c r="BZM186" s="166"/>
      <c r="BZN186" s="166"/>
      <c r="BZO186" s="166"/>
      <c r="BZP186" s="166"/>
      <c r="BZQ186" s="166"/>
      <c r="BZR186" s="166"/>
      <c r="BZS186" s="166"/>
      <c r="BZT186" s="166"/>
      <c r="BZU186" s="166"/>
      <c r="BZV186" s="166"/>
      <c r="BZW186" s="166"/>
      <c r="BZX186" s="166"/>
      <c r="BZY186" s="166"/>
      <c r="BZZ186" s="166"/>
      <c r="CAA186" s="166"/>
      <c r="CAB186" s="166"/>
      <c r="CAC186" s="166"/>
      <c r="CAD186" s="166"/>
      <c r="CAE186" s="166"/>
      <c r="CAF186" s="166"/>
      <c r="CAG186" s="166"/>
      <c r="CAH186" s="166"/>
      <c r="CAI186" s="166"/>
      <c r="CAJ186" s="166"/>
      <c r="CAK186" s="166"/>
      <c r="CAL186" s="166"/>
      <c r="CAM186" s="166"/>
      <c r="CAN186" s="166"/>
      <c r="CAO186" s="166"/>
      <c r="CAP186" s="166"/>
      <c r="CAQ186" s="166"/>
      <c r="CAR186" s="166"/>
      <c r="CAS186" s="166"/>
      <c r="CAT186" s="166"/>
      <c r="CAU186" s="166"/>
      <c r="CAV186" s="166"/>
      <c r="CAW186" s="166"/>
      <c r="CAX186" s="166"/>
      <c r="CAY186" s="166"/>
      <c r="CAZ186" s="166"/>
      <c r="CBA186" s="166"/>
      <c r="CBB186" s="166"/>
      <c r="CBC186" s="166"/>
      <c r="CBD186" s="166"/>
      <c r="CBE186" s="166"/>
      <c r="CBF186" s="166"/>
      <c r="CBG186" s="166"/>
      <c r="CBH186" s="166"/>
      <c r="CBI186" s="166"/>
      <c r="CBJ186" s="166"/>
      <c r="CBK186" s="166"/>
      <c r="CBL186" s="166"/>
      <c r="CBM186" s="166"/>
      <c r="CBN186" s="166"/>
      <c r="CBO186" s="166"/>
      <c r="CBP186" s="166"/>
      <c r="CBQ186" s="166"/>
      <c r="CBR186" s="166"/>
      <c r="CBS186" s="166"/>
      <c r="CBT186" s="166"/>
      <c r="CBU186" s="166"/>
      <c r="CBV186" s="166"/>
      <c r="CBW186" s="166"/>
      <c r="CBX186" s="166"/>
      <c r="CBY186" s="166"/>
      <c r="CBZ186" s="166"/>
      <c r="CCA186" s="166"/>
      <c r="CCB186" s="166"/>
      <c r="CCC186" s="166"/>
      <c r="CCD186" s="166"/>
      <c r="CCE186" s="166"/>
      <c r="CCF186" s="166"/>
      <c r="CCG186" s="166"/>
      <c r="CCH186" s="166"/>
      <c r="CCI186" s="166"/>
      <c r="CCJ186" s="166"/>
      <c r="CCK186" s="166"/>
      <c r="CCL186" s="166"/>
      <c r="CCM186" s="166"/>
      <c r="CCN186" s="166"/>
      <c r="CCO186" s="166"/>
      <c r="CCP186" s="166"/>
      <c r="CCQ186" s="166"/>
      <c r="CCR186" s="166"/>
      <c r="CCS186" s="166"/>
      <c r="CCT186" s="166"/>
      <c r="CCU186" s="166"/>
      <c r="CCV186" s="166"/>
      <c r="CCW186" s="166"/>
      <c r="CCX186" s="166"/>
      <c r="CCY186" s="166"/>
      <c r="CCZ186" s="166"/>
      <c r="CDA186" s="166"/>
      <c r="CDB186" s="166"/>
      <c r="CDC186" s="166"/>
      <c r="CDD186" s="166"/>
      <c r="CDE186" s="166"/>
      <c r="CDF186" s="166"/>
      <c r="CDG186" s="166"/>
      <c r="CDH186" s="166"/>
      <c r="CDI186" s="166"/>
      <c r="CDJ186" s="166"/>
      <c r="CDK186" s="166"/>
      <c r="CDL186" s="166"/>
      <c r="CDM186" s="166"/>
      <c r="CDN186" s="166"/>
      <c r="CDO186" s="166"/>
      <c r="CDP186" s="166"/>
      <c r="CDQ186" s="166"/>
      <c r="CDR186" s="166"/>
      <c r="CDS186" s="166"/>
      <c r="CDT186" s="166"/>
      <c r="CDU186" s="166"/>
      <c r="CDV186" s="166"/>
      <c r="CDW186" s="166"/>
      <c r="CDX186" s="166"/>
      <c r="CDY186" s="166"/>
      <c r="CDZ186" s="166"/>
      <c r="CEA186" s="166"/>
      <c r="CEB186" s="166"/>
      <c r="CEC186" s="166"/>
      <c r="CED186" s="166"/>
      <c r="CEE186" s="166"/>
      <c r="CEF186" s="166"/>
      <c r="CEG186" s="166"/>
      <c r="CEH186" s="166"/>
      <c r="CEI186" s="166"/>
      <c r="CEJ186" s="166"/>
      <c r="CEK186" s="166"/>
      <c r="CEL186" s="166"/>
      <c r="CEM186" s="166"/>
      <c r="CEN186" s="166"/>
      <c r="CEO186" s="166"/>
      <c r="CEP186" s="166"/>
      <c r="CEQ186" s="166"/>
      <c r="CER186" s="166"/>
      <c r="CES186" s="166"/>
      <c r="CET186" s="166"/>
      <c r="CEU186" s="166"/>
      <c r="CEV186" s="166"/>
      <c r="CEW186" s="166"/>
      <c r="CEX186" s="166"/>
      <c r="CEY186" s="166"/>
      <c r="CEZ186" s="166"/>
      <c r="CFA186" s="166"/>
      <c r="CFB186" s="166"/>
      <c r="CFC186" s="166"/>
      <c r="CFD186" s="166"/>
      <c r="CFE186" s="166"/>
      <c r="CFF186" s="166"/>
      <c r="CFG186" s="166"/>
      <c r="CFH186" s="166"/>
      <c r="CFI186" s="166"/>
      <c r="CFJ186" s="166"/>
      <c r="CFK186" s="166"/>
      <c r="CFL186" s="166"/>
      <c r="CFM186" s="166"/>
      <c r="CFN186" s="166"/>
      <c r="CFO186" s="166"/>
      <c r="CFP186" s="166"/>
      <c r="CFQ186" s="166"/>
      <c r="CFR186" s="166"/>
      <c r="CFS186" s="166"/>
      <c r="CFT186" s="166"/>
      <c r="CFU186" s="166"/>
      <c r="CFV186" s="166"/>
      <c r="CFW186" s="166"/>
      <c r="CFX186" s="166"/>
      <c r="CFY186" s="166"/>
      <c r="CFZ186" s="166"/>
      <c r="CGA186" s="166"/>
      <c r="CGB186" s="166"/>
      <c r="CGC186" s="166"/>
      <c r="CGD186" s="166"/>
      <c r="CGE186" s="166"/>
      <c r="CGF186" s="166"/>
      <c r="CGG186" s="166"/>
      <c r="CGH186" s="166"/>
      <c r="CGI186" s="166"/>
      <c r="CGJ186" s="166"/>
      <c r="CGK186" s="166"/>
      <c r="CGL186" s="166"/>
      <c r="CGM186" s="166"/>
      <c r="CGN186" s="166"/>
      <c r="CGO186" s="166"/>
      <c r="CGP186" s="166"/>
      <c r="CGQ186" s="166"/>
      <c r="CGR186" s="166"/>
      <c r="CGS186" s="166"/>
      <c r="CGT186" s="166"/>
      <c r="CGU186" s="166"/>
      <c r="CGV186" s="166"/>
      <c r="CGW186" s="166"/>
      <c r="CGX186" s="166"/>
      <c r="CGY186" s="166"/>
      <c r="CGZ186" s="166"/>
      <c r="CHA186" s="166"/>
      <c r="CHB186" s="166"/>
      <c r="CHC186" s="166"/>
      <c r="CHD186" s="166"/>
      <c r="CHE186" s="166"/>
      <c r="CHF186" s="166"/>
      <c r="CHG186" s="166"/>
      <c r="CHH186" s="166"/>
      <c r="CHI186" s="166"/>
      <c r="CHJ186" s="166"/>
      <c r="CHK186" s="166"/>
      <c r="CHL186" s="166"/>
      <c r="CHM186" s="166"/>
      <c r="CHN186" s="166"/>
      <c r="CHO186" s="166"/>
      <c r="CHP186" s="166"/>
      <c r="CHQ186" s="166"/>
      <c r="CHR186" s="166"/>
      <c r="CHS186" s="166"/>
      <c r="CHT186" s="166"/>
      <c r="CHU186" s="166"/>
      <c r="CHV186" s="166"/>
      <c r="CHW186" s="166"/>
      <c r="CHX186" s="166"/>
      <c r="CHY186" s="166"/>
      <c r="CHZ186" s="166"/>
      <c r="CIA186" s="166"/>
      <c r="CIB186" s="166"/>
      <c r="CIC186" s="166"/>
      <c r="CID186" s="166"/>
      <c r="CIE186" s="166"/>
      <c r="CIF186" s="166"/>
      <c r="CIG186" s="166"/>
      <c r="CIH186" s="166"/>
      <c r="CII186" s="166"/>
      <c r="CIJ186" s="166"/>
      <c r="CIK186" s="166"/>
      <c r="CIL186" s="166"/>
      <c r="CIM186" s="166"/>
      <c r="CIN186" s="166"/>
      <c r="CIO186" s="166"/>
      <c r="CIP186" s="166"/>
      <c r="CIQ186" s="166"/>
      <c r="CIR186" s="166"/>
      <c r="CIS186" s="166"/>
      <c r="CIT186" s="166"/>
      <c r="CIU186" s="166"/>
      <c r="CIV186" s="166"/>
      <c r="CIW186" s="166"/>
      <c r="CIX186" s="166"/>
      <c r="CIY186" s="166"/>
      <c r="CIZ186" s="166"/>
      <c r="CJA186" s="166"/>
      <c r="CJB186" s="166"/>
      <c r="CJC186" s="166"/>
      <c r="CJD186" s="166"/>
      <c r="CJE186" s="166"/>
      <c r="CJF186" s="166"/>
      <c r="CJG186" s="166"/>
      <c r="CJH186" s="166"/>
      <c r="CJI186" s="166"/>
      <c r="CJJ186" s="166"/>
      <c r="CJK186" s="166"/>
      <c r="CJL186" s="166"/>
      <c r="CJM186" s="166"/>
      <c r="CJN186" s="166"/>
      <c r="CJO186" s="166"/>
      <c r="CJP186" s="166"/>
      <c r="CJQ186" s="166"/>
      <c r="CJR186" s="166"/>
      <c r="CJS186" s="166"/>
      <c r="CJT186" s="166"/>
      <c r="CJU186" s="166"/>
      <c r="CJV186" s="166"/>
      <c r="CJW186" s="166"/>
      <c r="CJX186" s="166"/>
      <c r="CJY186" s="166"/>
      <c r="CJZ186" s="166"/>
      <c r="CKA186" s="166"/>
      <c r="CKB186" s="166"/>
      <c r="CKC186" s="166"/>
      <c r="CKD186" s="166"/>
      <c r="CKE186" s="166"/>
      <c r="CKF186" s="166"/>
      <c r="CKG186" s="166"/>
      <c r="CKH186" s="166"/>
      <c r="CKI186" s="166"/>
      <c r="CKJ186" s="166"/>
      <c r="CKK186" s="166"/>
      <c r="CKL186" s="166"/>
      <c r="CKM186" s="166"/>
      <c r="CKN186" s="166"/>
      <c r="CKO186" s="166"/>
      <c r="CKP186" s="166"/>
      <c r="CKQ186" s="166"/>
      <c r="CKR186" s="166"/>
      <c r="CKS186" s="166"/>
      <c r="CKT186" s="166"/>
      <c r="CKU186" s="166"/>
      <c r="CKV186" s="166"/>
      <c r="CKW186" s="166"/>
      <c r="CKX186" s="166"/>
      <c r="CKY186" s="166"/>
      <c r="CKZ186" s="166"/>
      <c r="CLA186" s="166"/>
      <c r="CLB186" s="166"/>
      <c r="CLC186" s="166"/>
      <c r="CLD186" s="166"/>
      <c r="CLE186" s="166"/>
      <c r="CLF186" s="166"/>
      <c r="CLG186" s="166"/>
      <c r="CLH186" s="166"/>
      <c r="CLI186" s="166"/>
      <c r="CLJ186" s="166"/>
      <c r="CLK186" s="166"/>
      <c r="CLL186" s="166"/>
      <c r="CLM186" s="166"/>
      <c r="CLN186" s="166"/>
      <c r="CLO186" s="166"/>
      <c r="CLP186" s="166"/>
      <c r="CLQ186" s="166"/>
      <c r="CLR186" s="166"/>
      <c r="CLS186" s="166"/>
      <c r="CLT186" s="166"/>
      <c r="CLU186" s="166"/>
      <c r="CLV186" s="166"/>
      <c r="CLW186" s="166"/>
      <c r="CLX186" s="166"/>
      <c r="CLY186" s="166"/>
      <c r="CLZ186" s="166"/>
      <c r="CMA186" s="166"/>
      <c r="CMB186" s="166"/>
      <c r="CMC186" s="166"/>
      <c r="CMD186" s="166"/>
      <c r="CME186" s="166"/>
      <c r="CMF186" s="166"/>
      <c r="CMG186" s="166"/>
      <c r="CMH186" s="166"/>
      <c r="CMI186" s="166"/>
      <c r="CMJ186" s="166"/>
      <c r="CMK186" s="166"/>
      <c r="CML186" s="166"/>
      <c r="CMM186" s="166"/>
      <c r="CMN186" s="166"/>
      <c r="CMO186" s="166"/>
      <c r="CMP186" s="166"/>
      <c r="CMQ186" s="166"/>
      <c r="CMR186" s="166"/>
      <c r="CMS186" s="166"/>
      <c r="CMT186" s="166"/>
      <c r="CMU186" s="166"/>
      <c r="CMV186" s="166"/>
      <c r="CMW186" s="166"/>
      <c r="CMX186" s="166"/>
      <c r="CMY186" s="166"/>
      <c r="CMZ186" s="166"/>
      <c r="CNA186" s="166"/>
      <c r="CNB186" s="166"/>
      <c r="CNC186" s="166"/>
      <c r="CND186" s="166"/>
      <c r="CNE186" s="166"/>
      <c r="CNF186" s="166"/>
      <c r="CNG186" s="166"/>
      <c r="CNH186" s="166"/>
      <c r="CNI186" s="166"/>
      <c r="CNJ186" s="166"/>
      <c r="CNK186" s="166"/>
      <c r="CNL186" s="166"/>
      <c r="CNM186" s="166"/>
      <c r="CNN186" s="166"/>
      <c r="CNO186" s="166"/>
      <c r="CNP186" s="166"/>
      <c r="CNQ186" s="166"/>
      <c r="CNR186" s="166"/>
      <c r="CNS186" s="166"/>
      <c r="CNT186" s="166"/>
      <c r="CNU186" s="166"/>
      <c r="CNV186" s="166"/>
      <c r="CNW186" s="166"/>
      <c r="CNX186" s="166"/>
      <c r="CNY186" s="166"/>
      <c r="CNZ186" s="166"/>
      <c r="COA186" s="166"/>
      <c r="COB186" s="166"/>
      <c r="COC186" s="166"/>
      <c r="COD186" s="166"/>
      <c r="COE186" s="166"/>
      <c r="COF186" s="166"/>
      <c r="COG186" s="166"/>
      <c r="COH186" s="166"/>
      <c r="COI186" s="166"/>
      <c r="COJ186" s="166"/>
      <c r="COK186" s="166"/>
      <c r="COL186" s="166"/>
      <c r="COM186" s="166"/>
      <c r="CON186" s="166"/>
      <c r="COO186" s="166"/>
      <c r="COP186" s="166"/>
      <c r="COQ186" s="166"/>
      <c r="COR186" s="166"/>
      <c r="COS186" s="166"/>
      <c r="COT186" s="166"/>
      <c r="COU186" s="166"/>
      <c r="COV186" s="166"/>
      <c r="COW186" s="166"/>
      <c r="COX186" s="166"/>
      <c r="COY186" s="166"/>
      <c r="COZ186" s="166"/>
      <c r="CPA186" s="166"/>
      <c r="CPB186" s="166"/>
      <c r="CPC186" s="166"/>
      <c r="CPD186" s="166"/>
      <c r="CPE186" s="166"/>
      <c r="CPF186" s="166"/>
      <c r="CPG186" s="166"/>
      <c r="CPH186" s="166"/>
      <c r="CPI186" s="166"/>
      <c r="CPJ186" s="166"/>
      <c r="CPK186" s="166"/>
      <c r="CPL186" s="166"/>
      <c r="CPM186" s="166"/>
      <c r="CPN186" s="166"/>
      <c r="CPO186" s="166"/>
      <c r="CPP186" s="166"/>
      <c r="CPQ186" s="166"/>
      <c r="CPR186" s="166"/>
      <c r="CPS186" s="166"/>
      <c r="CPT186" s="166"/>
      <c r="CPU186" s="166"/>
      <c r="CPV186" s="166"/>
      <c r="CPW186" s="166"/>
      <c r="CPX186" s="166"/>
      <c r="CPY186" s="166"/>
      <c r="CPZ186" s="166"/>
      <c r="CQA186" s="166"/>
      <c r="CQB186" s="166"/>
      <c r="CQC186" s="166"/>
      <c r="CQD186" s="166"/>
      <c r="CQE186" s="166"/>
      <c r="CQF186" s="166"/>
      <c r="CQG186" s="166"/>
      <c r="CQH186" s="166"/>
      <c r="CQI186" s="166"/>
      <c r="CQJ186" s="166"/>
      <c r="CQK186" s="166"/>
      <c r="CQL186" s="166"/>
      <c r="CQM186" s="166"/>
      <c r="CQN186" s="166"/>
      <c r="CQO186" s="166"/>
      <c r="CQP186" s="166"/>
      <c r="CQQ186" s="166"/>
      <c r="CQR186" s="166"/>
      <c r="CQS186" s="166"/>
      <c r="CQT186" s="166"/>
      <c r="CQU186" s="166"/>
      <c r="CQV186" s="166"/>
      <c r="CQW186" s="166"/>
      <c r="CQX186" s="166"/>
      <c r="CQY186" s="166"/>
      <c r="CQZ186" s="166"/>
      <c r="CRA186" s="166"/>
      <c r="CRB186" s="166"/>
      <c r="CRC186" s="166"/>
      <c r="CRD186" s="166"/>
      <c r="CRE186" s="166"/>
      <c r="CRF186" s="166"/>
      <c r="CRG186" s="166"/>
      <c r="CRH186" s="166"/>
      <c r="CRI186" s="166"/>
      <c r="CRJ186" s="166"/>
      <c r="CRK186" s="166"/>
      <c r="CRL186" s="166"/>
      <c r="CRM186" s="166"/>
      <c r="CRN186" s="166"/>
      <c r="CRO186" s="166"/>
      <c r="CRP186" s="166"/>
      <c r="CRQ186" s="166"/>
      <c r="CRR186" s="166"/>
      <c r="CRS186" s="166"/>
      <c r="CRT186" s="166"/>
      <c r="CRU186" s="166"/>
      <c r="CRV186" s="166"/>
      <c r="CRW186" s="166"/>
      <c r="CRX186" s="166"/>
      <c r="CRY186" s="166"/>
      <c r="CRZ186" s="166"/>
      <c r="CSA186" s="166"/>
      <c r="CSB186" s="166"/>
      <c r="CSC186" s="166"/>
      <c r="CSD186" s="166"/>
      <c r="CSE186" s="166"/>
      <c r="CSF186" s="166"/>
      <c r="CSG186" s="166"/>
      <c r="CSH186" s="166"/>
      <c r="CSI186" s="166"/>
      <c r="CSJ186" s="166"/>
      <c r="CSK186" s="166"/>
      <c r="CSL186" s="166"/>
      <c r="CSM186" s="166"/>
      <c r="CSN186" s="166"/>
      <c r="CSO186" s="166"/>
      <c r="CSP186" s="166"/>
      <c r="CSQ186" s="166"/>
      <c r="CSR186" s="166"/>
      <c r="CSS186" s="166"/>
      <c r="CST186" s="166"/>
      <c r="CSU186" s="166"/>
      <c r="CSV186" s="166"/>
      <c r="CSW186" s="166"/>
      <c r="CSX186" s="166"/>
      <c r="CSY186" s="166"/>
      <c r="CSZ186" s="166"/>
      <c r="CTA186" s="166"/>
      <c r="CTB186" s="166"/>
      <c r="CTC186" s="166"/>
      <c r="CTD186" s="166"/>
      <c r="CTE186" s="166"/>
      <c r="CTF186" s="166"/>
      <c r="CTG186" s="166"/>
      <c r="CTH186" s="166"/>
      <c r="CTI186" s="166"/>
      <c r="CTJ186" s="166"/>
      <c r="CTK186" s="166"/>
      <c r="CTL186" s="166"/>
      <c r="CTM186" s="166"/>
      <c r="CTN186" s="166"/>
      <c r="CTO186" s="166"/>
      <c r="CTP186" s="166"/>
      <c r="CTQ186" s="166"/>
      <c r="CTR186" s="166"/>
      <c r="CTS186" s="166"/>
      <c r="CTT186" s="166"/>
      <c r="CTU186" s="166"/>
      <c r="CTV186" s="166"/>
      <c r="CTW186" s="166"/>
      <c r="CTX186" s="166"/>
      <c r="CTY186" s="166"/>
      <c r="CTZ186" s="166"/>
      <c r="CUA186" s="166"/>
      <c r="CUB186" s="166"/>
      <c r="CUC186" s="166"/>
      <c r="CUD186" s="166"/>
      <c r="CUE186" s="166"/>
      <c r="CUF186" s="166"/>
      <c r="CUG186" s="166"/>
      <c r="CUH186" s="166"/>
      <c r="CUI186" s="166"/>
      <c r="CUJ186" s="166"/>
      <c r="CUK186" s="166"/>
      <c r="CUL186" s="166"/>
      <c r="CUM186" s="166"/>
      <c r="CUN186" s="166"/>
      <c r="CUO186" s="166"/>
      <c r="CUP186" s="166"/>
      <c r="CUQ186" s="166"/>
      <c r="CUR186" s="166"/>
      <c r="CUS186" s="166"/>
      <c r="CUT186" s="166"/>
      <c r="CUU186" s="166"/>
      <c r="CUV186" s="166"/>
      <c r="CUW186" s="166"/>
      <c r="CUX186" s="166"/>
      <c r="CUY186" s="166"/>
      <c r="CUZ186" s="166"/>
      <c r="CVA186" s="166"/>
      <c r="CVB186" s="166"/>
      <c r="CVC186" s="166"/>
      <c r="CVD186" s="166"/>
      <c r="CVE186" s="166"/>
      <c r="CVF186" s="166"/>
      <c r="CVG186" s="166"/>
      <c r="CVH186" s="166"/>
      <c r="CVI186" s="166"/>
      <c r="CVJ186" s="166"/>
      <c r="CVK186" s="166"/>
      <c r="CVL186" s="166"/>
      <c r="CVM186" s="166"/>
      <c r="CVN186" s="166"/>
      <c r="CVO186" s="166"/>
      <c r="CVP186" s="166"/>
      <c r="CVQ186" s="166"/>
      <c r="CVR186" s="166"/>
      <c r="CVS186" s="166"/>
      <c r="CVT186" s="166"/>
      <c r="CVU186" s="166"/>
      <c r="CVV186" s="166"/>
      <c r="CVW186" s="166"/>
      <c r="CVX186" s="166"/>
      <c r="CVY186" s="166"/>
      <c r="CVZ186" s="166"/>
      <c r="CWA186" s="166"/>
      <c r="CWB186" s="166"/>
      <c r="CWC186" s="166"/>
      <c r="CWD186" s="166"/>
      <c r="CWE186" s="166"/>
      <c r="CWF186" s="166"/>
      <c r="CWG186" s="166"/>
      <c r="CWH186" s="166"/>
      <c r="CWI186" s="166"/>
      <c r="CWJ186" s="166"/>
      <c r="CWK186" s="166"/>
      <c r="CWL186" s="166"/>
      <c r="CWM186" s="166"/>
      <c r="CWN186" s="166"/>
      <c r="CWO186" s="166"/>
      <c r="CWP186" s="166"/>
      <c r="CWQ186" s="166"/>
      <c r="CWR186" s="166"/>
      <c r="CWS186" s="166"/>
      <c r="CWT186" s="166"/>
      <c r="CWU186" s="166"/>
      <c r="CWV186" s="166"/>
      <c r="CWW186" s="166"/>
      <c r="CWX186" s="166"/>
      <c r="CWY186" s="166"/>
      <c r="CWZ186" s="166"/>
      <c r="CXA186" s="166"/>
      <c r="CXB186" s="166"/>
      <c r="CXC186" s="166"/>
      <c r="CXD186" s="166"/>
      <c r="CXE186" s="166"/>
      <c r="CXF186" s="166"/>
      <c r="CXG186" s="166"/>
      <c r="CXH186" s="166"/>
      <c r="CXI186" s="166"/>
      <c r="CXJ186" s="166"/>
      <c r="CXK186" s="166"/>
      <c r="CXL186" s="166"/>
      <c r="CXM186" s="166"/>
      <c r="CXN186" s="166"/>
      <c r="CXO186" s="166"/>
      <c r="CXP186" s="166"/>
      <c r="CXQ186" s="166"/>
      <c r="CXR186" s="166"/>
      <c r="CXS186" s="166"/>
      <c r="CXT186" s="166"/>
      <c r="CXU186" s="166"/>
      <c r="CXV186" s="166"/>
      <c r="CXW186" s="166"/>
      <c r="CXX186" s="166"/>
      <c r="CXY186" s="166"/>
      <c r="CXZ186" s="166"/>
      <c r="CYA186" s="166"/>
      <c r="CYB186" s="166"/>
      <c r="CYC186" s="166"/>
      <c r="CYD186" s="166"/>
      <c r="CYE186" s="166"/>
      <c r="CYF186" s="166"/>
      <c r="CYG186" s="166"/>
      <c r="CYH186" s="166"/>
      <c r="CYI186" s="166"/>
      <c r="CYJ186" s="166"/>
      <c r="CYK186" s="166"/>
      <c r="CYL186" s="166"/>
      <c r="CYM186" s="166"/>
      <c r="CYN186" s="166"/>
      <c r="CYO186" s="166"/>
      <c r="CYP186" s="166"/>
      <c r="CYQ186" s="166"/>
      <c r="CYR186" s="166"/>
      <c r="CYS186" s="166"/>
      <c r="CYT186" s="166"/>
      <c r="CYU186" s="166"/>
      <c r="CYV186" s="166"/>
      <c r="CYW186" s="166"/>
      <c r="CYX186" s="166"/>
      <c r="CYY186" s="166"/>
      <c r="CYZ186" s="166"/>
      <c r="CZA186" s="166"/>
      <c r="CZB186" s="166"/>
      <c r="CZC186" s="166"/>
      <c r="CZD186" s="166"/>
      <c r="CZE186" s="166"/>
      <c r="CZF186" s="166"/>
      <c r="CZG186" s="166"/>
      <c r="CZH186" s="166"/>
      <c r="CZI186" s="166"/>
      <c r="CZJ186" s="166"/>
      <c r="CZK186" s="166"/>
      <c r="CZL186" s="166"/>
      <c r="CZM186" s="166"/>
      <c r="CZN186" s="166"/>
      <c r="CZO186" s="166"/>
      <c r="CZP186" s="166"/>
      <c r="CZQ186" s="166"/>
      <c r="CZR186" s="166"/>
      <c r="CZS186" s="166"/>
      <c r="CZT186" s="166"/>
      <c r="CZU186" s="166"/>
      <c r="CZV186" s="166"/>
      <c r="CZW186" s="166"/>
      <c r="CZX186" s="166"/>
      <c r="CZY186" s="166"/>
      <c r="CZZ186" s="166"/>
      <c r="DAA186" s="166"/>
      <c r="DAB186" s="166"/>
      <c r="DAC186" s="166"/>
      <c r="DAD186" s="166"/>
      <c r="DAE186" s="166"/>
      <c r="DAF186" s="166"/>
      <c r="DAG186" s="166"/>
      <c r="DAH186" s="166"/>
      <c r="DAI186" s="166"/>
      <c r="DAJ186" s="166"/>
      <c r="DAK186" s="166"/>
      <c r="DAL186" s="166"/>
      <c r="DAM186" s="166"/>
      <c r="DAN186" s="166"/>
      <c r="DAO186" s="166"/>
      <c r="DAP186" s="166"/>
      <c r="DAQ186" s="166"/>
      <c r="DAR186" s="166"/>
      <c r="DAS186" s="166"/>
      <c r="DAT186" s="166"/>
      <c r="DAU186" s="166"/>
      <c r="DAV186" s="166"/>
      <c r="DAW186" s="166"/>
      <c r="DAX186" s="166"/>
      <c r="DAY186" s="166"/>
      <c r="DAZ186" s="166"/>
      <c r="DBA186" s="166"/>
      <c r="DBB186" s="166"/>
      <c r="DBC186" s="166"/>
      <c r="DBD186" s="166"/>
      <c r="DBE186" s="166"/>
      <c r="DBF186" s="166"/>
      <c r="DBG186" s="166"/>
      <c r="DBH186" s="166"/>
      <c r="DBI186" s="166"/>
      <c r="DBJ186" s="166"/>
      <c r="DBK186" s="166"/>
      <c r="DBL186" s="166"/>
      <c r="DBM186" s="166"/>
      <c r="DBN186" s="166"/>
      <c r="DBO186" s="166"/>
      <c r="DBP186" s="166"/>
      <c r="DBQ186" s="166"/>
      <c r="DBR186" s="166"/>
      <c r="DBS186" s="166"/>
      <c r="DBT186" s="166"/>
      <c r="DBU186" s="166"/>
      <c r="DBV186" s="166"/>
      <c r="DBW186" s="166"/>
      <c r="DBX186" s="166"/>
      <c r="DBY186" s="166"/>
      <c r="DBZ186" s="166"/>
      <c r="DCA186" s="166"/>
      <c r="DCB186" s="166"/>
      <c r="DCC186" s="166"/>
      <c r="DCD186" s="166"/>
      <c r="DCE186" s="166"/>
      <c r="DCF186" s="166"/>
      <c r="DCG186" s="166"/>
      <c r="DCH186" s="166"/>
      <c r="DCI186" s="166"/>
      <c r="DCJ186" s="166"/>
      <c r="DCK186" s="166"/>
      <c r="DCL186" s="166"/>
      <c r="DCM186" s="166"/>
      <c r="DCN186" s="166"/>
      <c r="DCO186" s="166"/>
      <c r="DCP186" s="166"/>
      <c r="DCQ186" s="166"/>
      <c r="DCR186" s="166"/>
      <c r="DCS186" s="166"/>
      <c r="DCT186" s="166"/>
      <c r="DCU186" s="166"/>
      <c r="DCV186" s="166"/>
      <c r="DCW186" s="166"/>
      <c r="DCX186" s="166"/>
      <c r="DCY186" s="166"/>
      <c r="DCZ186" s="166"/>
      <c r="DDA186" s="166"/>
      <c r="DDB186" s="166"/>
      <c r="DDC186" s="166"/>
      <c r="DDD186" s="166"/>
      <c r="DDE186" s="166"/>
      <c r="DDF186" s="166"/>
      <c r="DDG186" s="166"/>
      <c r="DDH186" s="166"/>
      <c r="DDI186" s="166"/>
      <c r="DDJ186" s="166"/>
      <c r="DDK186" s="166"/>
      <c r="DDL186" s="166"/>
      <c r="DDM186" s="166"/>
      <c r="DDN186" s="166"/>
      <c r="DDO186" s="166"/>
      <c r="DDP186" s="166"/>
      <c r="DDQ186" s="166"/>
      <c r="DDR186" s="166"/>
      <c r="DDS186" s="166"/>
      <c r="DDT186" s="166"/>
      <c r="DDU186" s="166"/>
      <c r="DDV186" s="166"/>
      <c r="DDW186" s="166"/>
      <c r="DDX186" s="166"/>
      <c r="DDY186" s="166"/>
      <c r="DDZ186" s="166"/>
      <c r="DEA186" s="166"/>
      <c r="DEB186" s="166"/>
      <c r="DEC186" s="166"/>
      <c r="DED186" s="166"/>
      <c r="DEE186" s="166"/>
      <c r="DEF186" s="166"/>
      <c r="DEG186" s="166"/>
      <c r="DEH186" s="166"/>
      <c r="DEI186" s="166"/>
      <c r="DEJ186" s="166"/>
      <c r="DEK186" s="166"/>
      <c r="DEL186" s="166"/>
      <c r="DEM186" s="166"/>
      <c r="DEN186" s="166"/>
      <c r="DEO186" s="166"/>
      <c r="DEP186" s="166"/>
      <c r="DEQ186" s="166"/>
      <c r="DER186" s="166"/>
      <c r="DES186" s="166"/>
      <c r="DET186" s="166"/>
      <c r="DEU186" s="166"/>
      <c r="DEV186" s="166"/>
      <c r="DEW186" s="166"/>
      <c r="DEX186" s="166"/>
      <c r="DEY186" s="166"/>
      <c r="DEZ186" s="166"/>
      <c r="DFA186" s="166"/>
      <c r="DFB186" s="166"/>
      <c r="DFC186" s="166"/>
      <c r="DFD186" s="166"/>
      <c r="DFE186" s="166"/>
      <c r="DFF186" s="166"/>
      <c r="DFG186" s="166"/>
      <c r="DFH186" s="166"/>
      <c r="DFI186" s="166"/>
      <c r="DFJ186" s="166"/>
      <c r="DFK186" s="166"/>
      <c r="DFL186" s="166"/>
      <c r="DFM186" s="166"/>
      <c r="DFN186" s="166"/>
      <c r="DFO186" s="166"/>
      <c r="DFP186" s="166"/>
      <c r="DFQ186" s="166"/>
      <c r="DFR186" s="166"/>
      <c r="DFS186" s="166"/>
      <c r="DFT186" s="166"/>
      <c r="DFU186" s="166"/>
      <c r="DFV186" s="166"/>
      <c r="DFW186" s="166"/>
      <c r="DFX186" s="166"/>
      <c r="DFY186" s="166"/>
      <c r="DFZ186" s="166"/>
      <c r="DGA186" s="166"/>
      <c r="DGB186" s="166"/>
      <c r="DGC186" s="166"/>
      <c r="DGD186" s="166"/>
      <c r="DGE186" s="166"/>
      <c r="DGF186" s="166"/>
      <c r="DGG186" s="166"/>
      <c r="DGH186" s="166"/>
      <c r="DGI186" s="166"/>
      <c r="DGJ186" s="166"/>
      <c r="DGK186" s="166"/>
      <c r="DGL186" s="166"/>
      <c r="DGM186" s="166"/>
      <c r="DGN186" s="166"/>
      <c r="DGO186" s="166"/>
      <c r="DGP186" s="166"/>
      <c r="DGQ186" s="166"/>
      <c r="DGR186" s="166"/>
      <c r="DGS186" s="166"/>
      <c r="DGT186" s="166"/>
      <c r="DGU186" s="166"/>
      <c r="DGV186" s="166"/>
      <c r="DGW186" s="166"/>
      <c r="DGX186" s="166"/>
      <c r="DGY186" s="166"/>
      <c r="DGZ186" s="166"/>
      <c r="DHA186" s="166"/>
      <c r="DHB186" s="166"/>
      <c r="DHC186" s="166"/>
      <c r="DHD186" s="166"/>
      <c r="DHE186" s="166"/>
      <c r="DHF186" s="166"/>
      <c r="DHG186" s="166"/>
      <c r="DHH186" s="166"/>
      <c r="DHI186" s="166"/>
      <c r="DHJ186" s="166"/>
      <c r="DHK186" s="166"/>
      <c r="DHL186" s="166"/>
      <c r="DHM186" s="166"/>
      <c r="DHN186" s="166"/>
      <c r="DHO186" s="166"/>
      <c r="DHP186" s="166"/>
      <c r="DHQ186" s="166"/>
      <c r="DHR186" s="166"/>
      <c r="DHS186" s="166"/>
      <c r="DHT186" s="166"/>
      <c r="DHU186" s="166"/>
      <c r="DHV186" s="166"/>
      <c r="DHW186" s="166"/>
      <c r="DHX186" s="166"/>
      <c r="DHY186" s="166"/>
      <c r="DHZ186" s="166"/>
      <c r="DIA186" s="166"/>
      <c r="DIB186" s="166"/>
      <c r="DIC186" s="166"/>
      <c r="DID186" s="166"/>
      <c r="DIE186" s="166"/>
      <c r="DIF186" s="166"/>
      <c r="DIG186" s="166"/>
      <c r="DIH186" s="166"/>
      <c r="DII186" s="166"/>
      <c r="DIJ186" s="166"/>
      <c r="DIK186" s="166"/>
      <c r="DIL186" s="166"/>
      <c r="DIM186" s="166"/>
      <c r="DIN186" s="166"/>
      <c r="DIO186" s="166"/>
      <c r="DIP186" s="166"/>
      <c r="DIQ186" s="166"/>
      <c r="DIR186" s="166"/>
      <c r="DIS186" s="166"/>
      <c r="DIT186" s="166"/>
      <c r="DIU186" s="166"/>
      <c r="DIV186" s="166"/>
      <c r="DIW186" s="166"/>
      <c r="DIX186" s="166"/>
      <c r="DIY186" s="166"/>
      <c r="DIZ186" s="166"/>
      <c r="DJA186" s="166"/>
      <c r="DJB186" s="166"/>
      <c r="DJC186" s="166"/>
      <c r="DJD186" s="166"/>
      <c r="DJE186" s="166"/>
      <c r="DJF186" s="166"/>
      <c r="DJG186" s="166"/>
      <c r="DJH186" s="166"/>
      <c r="DJI186" s="166"/>
      <c r="DJJ186" s="166"/>
      <c r="DJK186" s="166"/>
      <c r="DJL186" s="166"/>
      <c r="DJM186" s="166"/>
      <c r="DJN186" s="166"/>
      <c r="DJO186" s="166"/>
      <c r="DJP186" s="166"/>
      <c r="DJQ186" s="166"/>
      <c r="DJR186" s="166"/>
      <c r="DJS186" s="166"/>
      <c r="DJT186" s="166"/>
      <c r="DJU186" s="166"/>
      <c r="DJV186" s="166"/>
      <c r="DJW186" s="166"/>
      <c r="DJX186" s="166"/>
      <c r="DJY186" s="166"/>
      <c r="DJZ186" s="166"/>
      <c r="DKA186" s="166"/>
      <c r="DKB186" s="166"/>
      <c r="DKC186" s="166"/>
      <c r="DKD186" s="166"/>
      <c r="DKE186" s="166"/>
      <c r="DKF186" s="166"/>
      <c r="DKG186" s="166"/>
      <c r="DKH186" s="166"/>
      <c r="DKI186" s="166"/>
      <c r="DKJ186" s="166"/>
      <c r="DKK186" s="166"/>
      <c r="DKL186" s="166"/>
      <c r="DKM186" s="166"/>
      <c r="DKN186" s="166"/>
      <c r="DKO186" s="166"/>
      <c r="DKP186" s="166"/>
      <c r="DKQ186" s="166"/>
      <c r="DKR186" s="166"/>
      <c r="DKS186" s="166"/>
      <c r="DKT186" s="166"/>
      <c r="DKU186" s="166"/>
      <c r="DKV186" s="166"/>
      <c r="DKW186" s="166"/>
      <c r="DKX186" s="166"/>
      <c r="DKY186" s="166"/>
      <c r="DKZ186" s="166"/>
      <c r="DLA186" s="166"/>
      <c r="DLB186" s="166"/>
      <c r="DLC186" s="166"/>
      <c r="DLD186" s="166"/>
      <c r="DLE186" s="166"/>
      <c r="DLF186" s="166"/>
      <c r="DLG186" s="166"/>
      <c r="DLH186" s="166"/>
      <c r="DLI186" s="166"/>
      <c r="DLJ186" s="166"/>
      <c r="DLK186" s="166"/>
      <c r="DLL186" s="166"/>
      <c r="DLM186" s="166"/>
      <c r="DLN186" s="166"/>
      <c r="DLO186" s="166"/>
      <c r="DLP186" s="166"/>
      <c r="DLQ186" s="166"/>
      <c r="DLR186" s="166"/>
      <c r="DLS186" s="166"/>
      <c r="DLT186" s="166"/>
      <c r="DLU186" s="166"/>
      <c r="DLV186" s="166"/>
      <c r="DLW186" s="166"/>
      <c r="DLX186" s="166"/>
      <c r="DLY186" s="166"/>
      <c r="DLZ186" s="166"/>
      <c r="DMA186" s="166"/>
      <c r="DMB186" s="166"/>
      <c r="DMC186" s="166"/>
      <c r="DMD186" s="166"/>
      <c r="DME186" s="166"/>
      <c r="DMF186" s="166"/>
      <c r="DMG186" s="166"/>
      <c r="DMH186" s="166"/>
      <c r="DMI186" s="166"/>
      <c r="DMJ186" s="166"/>
      <c r="DMK186" s="166"/>
      <c r="DML186" s="166"/>
      <c r="DMM186" s="166"/>
      <c r="DMN186" s="166"/>
      <c r="DMO186" s="166"/>
      <c r="DMP186" s="166"/>
      <c r="DMQ186" s="166"/>
      <c r="DMR186" s="166"/>
      <c r="DMS186" s="166"/>
      <c r="DMT186" s="166"/>
      <c r="DMU186" s="166"/>
      <c r="DMV186" s="166"/>
      <c r="DMW186" s="166"/>
      <c r="DMX186" s="166"/>
      <c r="DMY186" s="166"/>
      <c r="DMZ186" s="166"/>
      <c r="DNA186" s="166"/>
      <c r="DNB186" s="166"/>
      <c r="DNC186" s="166"/>
      <c r="DND186" s="166"/>
      <c r="DNE186" s="166"/>
      <c r="DNF186" s="166"/>
      <c r="DNG186" s="166"/>
      <c r="DNH186" s="166"/>
      <c r="DNI186" s="166"/>
      <c r="DNJ186" s="166"/>
      <c r="DNK186" s="166"/>
      <c r="DNL186" s="166"/>
      <c r="DNM186" s="166"/>
      <c r="DNN186" s="166"/>
      <c r="DNO186" s="166"/>
      <c r="DNP186" s="166"/>
      <c r="DNQ186" s="166"/>
      <c r="DNR186" s="166"/>
      <c r="DNS186" s="166"/>
      <c r="DNT186" s="166"/>
      <c r="DNU186" s="166"/>
      <c r="DNV186" s="166"/>
      <c r="DNW186" s="166"/>
      <c r="DNX186" s="166"/>
      <c r="DNY186" s="166"/>
      <c r="DNZ186" s="166"/>
      <c r="DOA186" s="166"/>
      <c r="DOB186" s="166"/>
      <c r="DOC186" s="166"/>
      <c r="DOD186" s="166"/>
      <c r="DOE186" s="166"/>
      <c r="DOF186" s="166"/>
      <c r="DOG186" s="166"/>
      <c r="DOH186" s="166"/>
      <c r="DOI186" s="166"/>
      <c r="DOJ186" s="166"/>
      <c r="DOK186" s="166"/>
      <c r="DOL186" s="166"/>
      <c r="DOM186" s="166"/>
      <c r="DON186" s="166"/>
      <c r="DOO186" s="166"/>
      <c r="DOP186" s="166"/>
      <c r="DOQ186" s="166"/>
      <c r="DOR186" s="166"/>
      <c r="DOS186" s="166"/>
      <c r="DOT186" s="166"/>
      <c r="DOU186" s="166"/>
      <c r="DOV186" s="166"/>
      <c r="DOW186" s="166"/>
      <c r="DOX186" s="166"/>
      <c r="DOY186" s="166"/>
      <c r="DOZ186" s="166"/>
      <c r="DPA186" s="166"/>
      <c r="DPB186" s="166"/>
      <c r="DPC186" s="166"/>
      <c r="DPD186" s="166"/>
      <c r="DPE186" s="166"/>
      <c r="DPF186" s="166"/>
      <c r="DPG186" s="166"/>
    </row>
    <row r="187" spans="1:3127" s="166" customFormat="1" ht="48.75">
      <c r="A187" s="191" t="s">
        <v>2188</v>
      </c>
      <c r="B187" s="191" t="s">
        <v>2082</v>
      </c>
      <c r="C187" s="191" t="s">
        <v>19</v>
      </c>
      <c r="D187" s="191" t="s">
        <v>27</v>
      </c>
      <c r="E187" s="191" t="s">
        <v>2189</v>
      </c>
      <c r="F187" s="191" t="s">
        <v>1971</v>
      </c>
      <c r="G187" s="191"/>
      <c r="H187" s="191" t="s">
        <v>1972</v>
      </c>
      <c r="I187" s="191" t="s">
        <v>1005</v>
      </c>
      <c r="J187" s="191" t="s">
        <v>1973</v>
      </c>
      <c r="K187" s="191" t="s">
        <v>53</v>
      </c>
      <c r="L187" s="180" t="s">
        <v>1432</v>
      </c>
      <c r="M187" s="192" t="s">
        <v>2044</v>
      </c>
      <c r="N187" s="192">
        <v>1179</v>
      </c>
      <c r="O187" s="192">
        <v>122</v>
      </c>
      <c r="P187" s="180" t="s">
        <v>1432</v>
      </c>
      <c r="Q187" s="193">
        <v>781.84920000000022</v>
      </c>
      <c r="R187" s="194" t="s">
        <v>2136</v>
      </c>
      <c r="S187" s="195" t="s">
        <v>2190</v>
      </c>
      <c r="T187" s="192"/>
      <c r="U187" s="5"/>
      <c r="V187" s="5"/>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row>
    <row r="188" spans="1:3127" s="166" customFormat="1" ht="60.75">
      <c r="A188" s="184" t="s">
        <v>1102</v>
      </c>
      <c r="B188" s="184" t="s">
        <v>1977</v>
      </c>
      <c r="C188" s="184" t="s">
        <v>19</v>
      </c>
      <c r="D188" s="184" t="s">
        <v>141</v>
      </c>
      <c r="E188" s="184" t="s">
        <v>2191</v>
      </c>
      <c r="F188" s="184" t="s">
        <v>24</v>
      </c>
      <c r="G188" s="184" t="s">
        <v>36</v>
      </c>
      <c r="H188" s="184" t="s">
        <v>1972</v>
      </c>
      <c r="I188" s="184" t="s">
        <v>1005</v>
      </c>
      <c r="J188" s="184" t="s">
        <v>1973</v>
      </c>
      <c r="K188" s="184" t="s">
        <v>52</v>
      </c>
      <c r="L188" s="180" t="s">
        <v>1432</v>
      </c>
      <c r="M188" s="185" t="s">
        <v>2044</v>
      </c>
      <c r="N188" s="185">
        <v>66</v>
      </c>
      <c r="O188" s="185">
        <v>66</v>
      </c>
      <c r="P188" s="180" t="s">
        <v>1432</v>
      </c>
      <c r="Q188" s="196">
        <v>499.95</v>
      </c>
      <c r="R188" s="190" t="s">
        <v>1981</v>
      </c>
      <c r="S188" s="189" t="s">
        <v>2192</v>
      </c>
      <c r="T188" s="185"/>
      <c r="U188" s="5"/>
      <c r="V188" s="5"/>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s="167"/>
      <c r="APW188" s="167"/>
      <c r="APX188" s="167"/>
      <c r="APY188" s="167"/>
      <c r="APZ188" s="167"/>
      <c r="AQA188" s="167"/>
      <c r="AQB188" s="167"/>
      <c r="AQC188" s="167"/>
      <c r="AQD188" s="167"/>
      <c r="AQE188" s="167"/>
      <c r="AQF188" s="167"/>
      <c r="AQG188" s="167"/>
      <c r="AQH188" s="167"/>
      <c r="AQI188" s="167"/>
      <c r="AQJ188" s="167"/>
      <c r="AQK188" s="167"/>
      <c r="AQL188" s="167"/>
      <c r="AQM188" s="167"/>
      <c r="AQN188" s="167"/>
      <c r="AQO188" s="167"/>
      <c r="AQP188" s="167"/>
      <c r="AQQ188" s="167"/>
      <c r="AQR188" s="167"/>
      <c r="AQS188" s="167"/>
      <c r="AQT188" s="167"/>
      <c r="AQU188" s="167"/>
      <c r="AQV188" s="167"/>
      <c r="AQW188" s="167"/>
      <c r="AQX188" s="167"/>
      <c r="AQY188" s="167"/>
      <c r="AQZ188" s="167"/>
      <c r="ARA188" s="167"/>
      <c r="ARB188" s="167"/>
      <c r="ARC188" s="167"/>
      <c r="ARD188" s="167"/>
      <c r="ARE188" s="167"/>
      <c r="ARF188" s="167"/>
      <c r="ARG188" s="167"/>
      <c r="ARH188" s="167"/>
      <c r="ARI188" s="167"/>
      <c r="ARJ188" s="167"/>
      <c r="ARK188" s="167"/>
      <c r="ARL188" s="167"/>
      <c r="ARM188" s="167"/>
      <c r="ARN188" s="167"/>
      <c r="ARO188" s="167"/>
      <c r="ARP188" s="167"/>
      <c r="ARQ188" s="167"/>
      <c r="ARR188" s="167"/>
      <c r="ARS188" s="167"/>
      <c r="ART188" s="167"/>
      <c r="ARU188" s="167"/>
      <c r="ARV188" s="167"/>
      <c r="ARW188" s="167"/>
      <c r="ARX188" s="167"/>
      <c r="ARY188" s="167"/>
      <c r="ARZ188" s="167"/>
      <c r="ASA188" s="167"/>
      <c r="ASB188" s="167"/>
      <c r="ASC188" s="167"/>
      <c r="ASD188" s="167"/>
      <c r="ASE188" s="167"/>
      <c r="ASF188" s="167"/>
      <c r="ASG188" s="167"/>
      <c r="ASH188" s="167"/>
      <c r="ASI188" s="167"/>
      <c r="ASJ188" s="167"/>
      <c r="ASK188" s="167"/>
      <c r="ASL188" s="167"/>
      <c r="ASM188" s="167"/>
      <c r="ASN188" s="167"/>
      <c r="ASO188" s="167"/>
      <c r="ASP188" s="167"/>
      <c r="ASQ188" s="167"/>
      <c r="ASR188" s="167"/>
      <c r="ASS188" s="167"/>
      <c r="AST188" s="167"/>
      <c r="ASU188" s="167"/>
      <c r="ASV188" s="167"/>
      <c r="ASW188" s="167"/>
      <c r="ASX188" s="167"/>
      <c r="ASY188" s="167"/>
      <c r="ASZ188" s="167"/>
      <c r="ATA188" s="167"/>
      <c r="ATB188" s="167"/>
      <c r="ATC188" s="167"/>
      <c r="ATD188" s="167"/>
      <c r="ATE188" s="167"/>
      <c r="ATF188" s="167"/>
      <c r="ATG188" s="167"/>
      <c r="ATH188" s="167"/>
      <c r="ATI188" s="167"/>
      <c r="ATJ188" s="167"/>
      <c r="ATK188" s="167"/>
      <c r="ATL188" s="167"/>
      <c r="ATM188" s="167"/>
      <c r="ATN188" s="167"/>
      <c r="ATO188" s="167"/>
      <c r="ATP188" s="167"/>
      <c r="ATQ188" s="167"/>
      <c r="ATR188" s="167"/>
      <c r="ATS188" s="167"/>
      <c r="ATT188" s="167"/>
      <c r="ATU188" s="167"/>
      <c r="ATV188" s="167"/>
      <c r="ATW188" s="167"/>
      <c r="ATX188" s="167"/>
      <c r="ATY188" s="167"/>
      <c r="ATZ188" s="167"/>
      <c r="AUA188" s="167"/>
      <c r="AUB188" s="167"/>
      <c r="AUC188" s="167"/>
      <c r="AUD188" s="167"/>
      <c r="AUE188" s="167"/>
      <c r="AUF188" s="167"/>
      <c r="AUG188" s="167"/>
      <c r="AUH188" s="167"/>
      <c r="AUI188" s="167"/>
      <c r="AUJ188" s="167"/>
      <c r="AUK188" s="167"/>
      <c r="AUL188" s="167"/>
      <c r="AUM188" s="167"/>
      <c r="AUN188" s="167"/>
      <c r="AUO188" s="167"/>
      <c r="AUP188" s="167"/>
      <c r="AUQ188" s="167"/>
      <c r="AUR188" s="167"/>
      <c r="AUS188" s="167"/>
      <c r="AUT188" s="167"/>
      <c r="AUU188" s="167"/>
      <c r="AUV188" s="167"/>
      <c r="AUW188" s="167"/>
      <c r="AUX188" s="167"/>
      <c r="AUY188" s="167"/>
      <c r="AUZ188" s="167"/>
      <c r="AVA188" s="167"/>
      <c r="AVB188" s="167"/>
      <c r="AVC188" s="167"/>
      <c r="AVD188" s="167"/>
      <c r="AVE188" s="167"/>
      <c r="AVF188" s="167"/>
      <c r="AVG188" s="167"/>
      <c r="AVH188" s="167"/>
      <c r="AVI188" s="167"/>
      <c r="AVJ188" s="167"/>
      <c r="AVK188" s="167"/>
      <c r="AVL188" s="167"/>
      <c r="AVM188" s="167"/>
      <c r="AVN188" s="167"/>
      <c r="AVO188" s="167"/>
      <c r="AVP188" s="167"/>
      <c r="AVQ188" s="167"/>
      <c r="AVR188" s="167"/>
      <c r="AVS188" s="167"/>
      <c r="AVT188" s="167"/>
      <c r="AVU188" s="167"/>
      <c r="AVV188" s="167"/>
      <c r="AVW188" s="167"/>
      <c r="AVX188" s="167"/>
      <c r="AVY188" s="167"/>
      <c r="AVZ188" s="167"/>
      <c r="AWA188" s="167"/>
      <c r="AWB188" s="167"/>
      <c r="AWC188" s="167"/>
      <c r="AWD188" s="167"/>
      <c r="AWE188" s="167"/>
      <c r="AWF188" s="167"/>
      <c r="AWG188" s="167"/>
      <c r="AWH188" s="167"/>
      <c r="AWI188" s="167"/>
      <c r="AWJ188" s="167"/>
      <c r="AWK188" s="167"/>
      <c r="AWL188" s="167"/>
      <c r="AWM188" s="167"/>
      <c r="AWN188" s="167"/>
      <c r="AWO188" s="167"/>
      <c r="AWP188" s="167"/>
      <c r="AWQ188" s="167"/>
      <c r="AWR188" s="167"/>
      <c r="AWS188" s="167"/>
      <c r="AWT188" s="167"/>
      <c r="AWU188" s="167"/>
      <c r="AWV188" s="167"/>
      <c r="AWW188" s="167"/>
      <c r="AWX188" s="167"/>
      <c r="AWY188" s="167"/>
      <c r="AWZ188" s="167"/>
      <c r="AXA188" s="167"/>
      <c r="AXB188" s="167"/>
      <c r="AXC188" s="167"/>
      <c r="AXD188" s="167"/>
      <c r="AXE188" s="167"/>
      <c r="AXF188" s="167"/>
      <c r="AXG188" s="167"/>
      <c r="AXH188" s="167"/>
      <c r="AXI188" s="167"/>
      <c r="AXJ188" s="167"/>
      <c r="AXK188" s="167"/>
      <c r="AXL188" s="167"/>
      <c r="AXM188" s="167"/>
      <c r="AXN188" s="167"/>
      <c r="AXO188" s="167"/>
      <c r="AXP188" s="167"/>
      <c r="AXQ188" s="167"/>
      <c r="AXR188" s="167"/>
      <c r="AXS188" s="167"/>
      <c r="AXT188" s="167"/>
      <c r="AXU188" s="167"/>
      <c r="AXV188" s="167"/>
      <c r="AXW188" s="167"/>
      <c r="AXX188" s="167"/>
      <c r="AXY188" s="167"/>
      <c r="AXZ188" s="167"/>
      <c r="AYA188" s="167"/>
      <c r="AYB188" s="167"/>
      <c r="AYC188" s="167"/>
      <c r="AYD188" s="167"/>
      <c r="AYE188" s="167"/>
      <c r="AYF188" s="167"/>
      <c r="AYG188" s="167"/>
      <c r="AYH188" s="167"/>
      <c r="AYI188" s="167"/>
      <c r="AYJ188" s="167"/>
      <c r="AYK188" s="167"/>
      <c r="AYL188" s="167"/>
      <c r="AYM188" s="167"/>
      <c r="AYN188" s="167"/>
      <c r="AYO188" s="167"/>
      <c r="AYP188" s="167"/>
      <c r="AYQ188" s="167"/>
      <c r="AYR188" s="167"/>
      <c r="AYS188" s="167"/>
      <c r="AYT188" s="167"/>
      <c r="AYU188" s="167"/>
      <c r="AYV188" s="167"/>
      <c r="AYW188" s="167"/>
      <c r="AYX188" s="167"/>
      <c r="AYY188" s="167"/>
      <c r="AYZ188" s="167"/>
      <c r="AZA188" s="167"/>
      <c r="AZB188" s="167"/>
      <c r="AZC188" s="167"/>
      <c r="AZD188" s="167"/>
      <c r="AZE188" s="167"/>
      <c r="AZF188" s="167"/>
      <c r="AZG188" s="167"/>
      <c r="AZH188" s="167"/>
      <c r="AZI188" s="167"/>
      <c r="AZJ188" s="167"/>
      <c r="AZK188" s="167"/>
      <c r="AZL188" s="167"/>
      <c r="AZM188" s="167"/>
      <c r="AZN188" s="167"/>
      <c r="AZO188" s="167"/>
      <c r="AZP188" s="167"/>
      <c r="AZQ188" s="167"/>
      <c r="AZR188" s="167"/>
      <c r="AZS188" s="167"/>
      <c r="AZT188" s="167"/>
      <c r="AZU188" s="167"/>
      <c r="AZV188" s="167"/>
      <c r="AZW188" s="167"/>
      <c r="AZX188" s="167"/>
      <c r="AZY188" s="167"/>
      <c r="AZZ188" s="167"/>
      <c r="BAA188" s="167"/>
      <c r="BAB188" s="167"/>
      <c r="BAC188" s="167"/>
      <c r="BAD188" s="167"/>
      <c r="BAE188" s="167"/>
      <c r="BAF188" s="167"/>
      <c r="BAG188" s="167"/>
      <c r="BAH188" s="167"/>
      <c r="BAI188" s="167"/>
      <c r="BAJ188" s="167"/>
      <c r="BAK188" s="167"/>
      <c r="BAL188" s="167"/>
      <c r="BAM188" s="167"/>
      <c r="BAN188" s="167"/>
      <c r="BAO188" s="167"/>
      <c r="BAP188" s="167"/>
      <c r="BAQ188" s="167"/>
      <c r="BAR188" s="167"/>
      <c r="BAS188" s="167"/>
      <c r="BAT188" s="167"/>
      <c r="BAU188" s="167"/>
      <c r="BAV188" s="167"/>
      <c r="BAW188" s="167"/>
      <c r="BAX188" s="167"/>
      <c r="BAY188" s="167"/>
      <c r="BAZ188" s="167"/>
      <c r="BBA188" s="167"/>
      <c r="BBB188" s="167"/>
      <c r="BBC188" s="167"/>
      <c r="BBD188" s="167"/>
      <c r="BBE188" s="167"/>
      <c r="BBF188" s="167"/>
      <c r="BBG188" s="167"/>
      <c r="BBH188" s="167"/>
      <c r="BBI188" s="167"/>
      <c r="BBJ188" s="167"/>
      <c r="BBK188" s="167"/>
      <c r="BBL188" s="167"/>
      <c r="BBM188" s="167"/>
      <c r="BBN188" s="167"/>
      <c r="BBO188" s="167"/>
      <c r="BBP188" s="167"/>
      <c r="BBQ188" s="167"/>
      <c r="BBR188" s="167"/>
      <c r="BBS188" s="167"/>
      <c r="BBT188" s="167"/>
      <c r="BBU188" s="167"/>
      <c r="BBV188" s="167"/>
      <c r="BBW188" s="167"/>
      <c r="BBX188" s="167"/>
      <c r="BBY188" s="167"/>
      <c r="BBZ188" s="167"/>
      <c r="BCA188" s="167"/>
      <c r="BCB188" s="167"/>
      <c r="BCC188" s="167"/>
      <c r="BCD188" s="167"/>
      <c r="BCE188" s="167"/>
      <c r="BCF188" s="167"/>
      <c r="BCG188" s="167"/>
      <c r="BCH188" s="167"/>
      <c r="BCI188" s="167"/>
      <c r="BCJ188" s="167"/>
      <c r="BCK188" s="167"/>
      <c r="BCL188" s="167"/>
      <c r="BCM188" s="167"/>
      <c r="BCN188" s="167"/>
      <c r="BCO188" s="167"/>
      <c r="BCP188" s="167"/>
      <c r="BCQ188" s="167"/>
      <c r="BCR188" s="167"/>
      <c r="BCS188" s="167"/>
      <c r="BCT188" s="167"/>
      <c r="BCU188" s="167"/>
      <c r="BCV188" s="167"/>
      <c r="BCW188" s="167"/>
      <c r="BCX188" s="167"/>
      <c r="BCY188" s="167"/>
      <c r="BCZ188" s="167"/>
      <c r="BDA188" s="167"/>
      <c r="BDB188" s="167"/>
      <c r="BDC188" s="167"/>
      <c r="BDD188" s="167"/>
      <c r="BDE188" s="167"/>
      <c r="BDF188" s="167"/>
      <c r="BDG188" s="167"/>
      <c r="BDH188" s="167"/>
      <c r="BDI188" s="167"/>
      <c r="BDJ188" s="167"/>
      <c r="BDK188" s="167"/>
      <c r="BDL188" s="167"/>
      <c r="BDM188" s="167"/>
      <c r="BDN188" s="167"/>
      <c r="BDO188" s="167"/>
      <c r="BDP188" s="167"/>
      <c r="BDQ188" s="167"/>
      <c r="BDR188" s="167"/>
      <c r="BDS188" s="167"/>
      <c r="BDT188" s="167"/>
      <c r="BDU188" s="167"/>
      <c r="BDV188" s="167"/>
      <c r="BDW188" s="167"/>
      <c r="BDX188" s="167"/>
      <c r="BDY188" s="167"/>
      <c r="BDZ188" s="167"/>
      <c r="BEA188" s="167"/>
      <c r="BEB188" s="167"/>
      <c r="BEC188" s="167"/>
      <c r="BED188" s="167"/>
      <c r="BEE188" s="167"/>
      <c r="BEF188" s="167"/>
      <c r="BEG188" s="167"/>
      <c r="BEH188" s="167"/>
      <c r="BEI188" s="167"/>
      <c r="BEJ188" s="167"/>
      <c r="BEK188" s="167"/>
      <c r="BEL188" s="167"/>
      <c r="BEM188" s="167"/>
      <c r="BEN188" s="167"/>
      <c r="BEO188" s="167"/>
      <c r="BEP188" s="167"/>
      <c r="BEQ188" s="167"/>
      <c r="BER188" s="167"/>
      <c r="BES188" s="167"/>
      <c r="BET188" s="167"/>
      <c r="BEU188" s="167"/>
      <c r="BEV188" s="167"/>
      <c r="BEW188" s="167"/>
      <c r="BEX188" s="167"/>
      <c r="BEY188" s="167"/>
      <c r="BEZ188" s="167"/>
      <c r="BFA188" s="167"/>
      <c r="BFB188" s="167"/>
      <c r="BFC188" s="167"/>
      <c r="BFD188" s="167"/>
      <c r="BFE188" s="167"/>
      <c r="BFF188" s="167"/>
      <c r="BFG188" s="167"/>
      <c r="BFH188" s="167"/>
      <c r="BFI188" s="167"/>
      <c r="BFJ188" s="167"/>
      <c r="BFK188" s="167"/>
      <c r="BFL188" s="167"/>
      <c r="BFM188" s="167"/>
      <c r="BFN188" s="167"/>
      <c r="BFO188" s="167"/>
      <c r="BFP188" s="167"/>
      <c r="BFQ188" s="167"/>
      <c r="BFR188" s="167"/>
      <c r="BFS188" s="167"/>
      <c r="BFT188" s="167"/>
      <c r="BFU188" s="167"/>
      <c r="BFV188" s="167"/>
      <c r="BFW188" s="167"/>
      <c r="BFX188" s="167"/>
      <c r="BFY188" s="167"/>
      <c r="BFZ188" s="167"/>
      <c r="BGA188" s="167"/>
      <c r="BGB188" s="167"/>
      <c r="BGC188" s="167"/>
      <c r="BGD188" s="167"/>
      <c r="BGE188" s="167"/>
      <c r="BGF188" s="167"/>
      <c r="BGG188" s="167"/>
      <c r="BGH188" s="167"/>
      <c r="BGI188" s="167"/>
      <c r="BGJ188" s="167"/>
      <c r="BGK188" s="167"/>
      <c r="BGL188" s="167"/>
      <c r="BGM188" s="167"/>
      <c r="BGN188" s="167"/>
      <c r="BGO188" s="167"/>
      <c r="BGP188" s="167"/>
      <c r="BGQ188" s="167"/>
      <c r="BGR188" s="167"/>
      <c r="BGS188" s="167"/>
      <c r="BGT188" s="167"/>
      <c r="BGU188" s="167"/>
      <c r="BGV188" s="167"/>
      <c r="BGW188" s="167"/>
      <c r="BGX188" s="167"/>
      <c r="BGY188" s="167"/>
      <c r="BGZ188" s="167"/>
      <c r="BHA188" s="167"/>
      <c r="BHB188" s="167"/>
      <c r="BHC188" s="167"/>
      <c r="BHD188" s="167"/>
      <c r="BHE188" s="167"/>
      <c r="BHF188" s="167"/>
      <c r="BHG188" s="167"/>
      <c r="BHH188" s="167"/>
      <c r="BHI188" s="167"/>
      <c r="BHJ188" s="167"/>
      <c r="BHK188" s="167"/>
      <c r="BHL188" s="167"/>
      <c r="BHM188" s="167"/>
      <c r="BHN188" s="167"/>
      <c r="BHO188" s="167"/>
      <c r="BHP188" s="167"/>
      <c r="BHQ188" s="167"/>
      <c r="BHR188" s="167"/>
      <c r="BHS188" s="167"/>
      <c r="BHT188" s="167"/>
      <c r="BHU188" s="167"/>
      <c r="BHV188" s="167"/>
      <c r="BHW188" s="167"/>
      <c r="BHX188" s="167"/>
      <c r="BHY188" s="167"/>
      <c r="BHZ188" s="167"/>
      <c r="BIA188" s="167"/>
      <c r="BIB188" s="167"/>
      <c r="BIC188" s="167"/>
      <c r="BID188" s="167"/>
      <c r="BIE188" s="167"/>
      <c r="BIF188" s="167"/>
      <c r="BIG188" s="167"/>
      <c r="BIH188" s="167"/>
      <c r="BII188" s="167"/>
      <c r="BIJ188" s="167"/>
      <c r="BIK188" s="167"/>
      <c r="BIL188" s="167"/>
      <c r="BIM188" s="167"/>
      <c r="BIN188" s="167"/>
      <c r="BIO188" s="167"/>
      <c r="BIP188" s="167"/>
      <c r="BIQ188" s="167"/>
      <c r="BIR188" s="167"/>
      <c r="BIS188" s="167"/>
      <c r="BIT188" s="167"/>
      <c r="BIU188" s="167"/>
      <c r="BIV188" s="167"/>
      <c r="BIW188" s="167"/>
      <c r="BIX188" s="167"/>
      <c r="BIY188" s="167"/>
      <c r="BIZ188" s="167"/>
      <c r="BJA188" s="167"/>
      <c r="BJB188" s="167"/>
      <c r="BJC188" s="167"/>
      <c r="BJD188" s="167"/>
      <c r="BJE188" s="167"/>
      <c r="BJF188" s="167"/>
      <c r="BJG188" s="167"/>
      <c r="BJH188" s="167"/>
      <c r="BJI188" s="167"/>
      <c r="BJJ188" s="167"/>
      <c r="BJK188" s="167"/>
      <c r="BJL188" s="167"/>
      <c r="BJM188" s="167"/>
      <c r="BJN188" s="167"/>
      <c r="BJO188" s="167"/>
      <c r="BJP188" s="167"/>
      <c r="BJQ188" s="167"/>
      <c r="BJR188" s="167"/>
      <c r="BJS188" s="167"/>
      <c r="BJT188" s="167"/>
      <c r="BJU188" s="167"/>
      <c r="BJV188" s="167"/>
      <c r="BJW188" s="167"/>
      <c r="BJX188" s="167"/>
      <c r="BJY188" s="167"/>
      <c r="BJZ188" s="167"/>
      <c r="BKA188" s="167"/>
      <c r="BKB188" s="167"/>
      <c r="BKC188" s="167"/>
      <c r="BKD188" s="167"/>
      <c r="BKE188" s="167"/>
      <c r="BKF188" s="167"/>
      <c r="BKG188" s="167"/>
      <c r="BKH188" s="167"/>
      <c r="BKI188" s="167"/>
      <c r="BKJ188" s="167"/>
      <c r="BKK188" s="167"/>
      <c r="BKL188" s="167"/>
      <c r="BKM188" s="167"/>
      <c r="BKN188" s="167"/>
      <c r="BKO188" s="167"/>
      <c r="BKP188" s="167"/>
      <c r="BKQ188" s="167"/>
      <c r="BKR188" s="167"/>
      <c r="BKS188" s="167"/>
      <c r="BKT188" s="167"/>
      <c r="BKU188" s="167"/>
      <c r="BKV188" s="167"/>
      <c r="BKW188" s="167"/>
      <c r="BKX188" s="167"/>
      <c r="BKY188" s="167"/>
      <c r="BKZ188" s="167"/>
      <c r="BLA188" s="167"/>
      <c r="BLB188" s="167"/>
      <c r="BLC188" s="167"/>
      <c r="BLD188" s="167"/>
      <c r="BLE188" s="167"/>
      <c r="BLF188" s="167"/>
      <c r="BLG188" s="167"/>
      <c r="BLH188" s="167"/>
      <c r="BLI188" s="167"/>
      <c r="BLJ188" s="167"/>
      <c r="BLK188" s="167"/>
      <c r="BLL188" s="167"/>
      <c r="BLM188" s="167"/>
      <c r="BLN188" s="167"/>
      <c r="BLO188" s="167"/>
      <c r="BLP188" s="167"/>
      <c r="BLQ188" s="167"/>
      <c r="BLR188" s="167"/>
      <c r="BLS188" s="167"/>
      <c r="BLT188" s="167"/>
      <c r="BLU188" s="167"/>
      <c r="BLV188" s="167"/>
      <c r="BLW188" s="167"/>
      <c r="BLX188" s="167"/>
      <c r="BLY188" s="167"/>
      <c r="BLZ188" s="167"/>
      <c r="BMA188" s="167"/>
      <c r="BMB188" s="167"/>
      <c r="BMC188" s="167"/>
      <c r="BMD188" s="167"/>
      <c r="BME188" s="167"/>
      <c r="BMF188" s="167"/>
      <c r="BMG188" s="167"/>
      <c r="BMH188" s="167"/>
      <c r="BMI188" s="167"/>
      <c r="BMJ188" s="167"/>
      <c r="BMK188" s="167"/>
      <c r="BML188" s="167"/>
      <c r="BMM188" s="167"/>
      <c r="BMN188" s="167"/>
      <c r="BMO188" s="167"/>
      <c r="BMP188" s="167"/>
      <c r="BMQ188" s="167"/>
      <c r="BMR188" s="167"/>
      <c r="BMS188" s="167"/>
      <c r="BMT188" s="167"/>
      <c r="BMU188" s="167"/>
      <c r="BMV188" s="167"/>
      <c r="BMW188" s="167"/>
      <c r="BMX188" s="167"/>
      <c r="BMY188" s="167"/>
      <c r="BMZ188" s="167"/>
      <c r="BNA188" s="167"/>
      <c r="BNB188" s="167"/>
      <c r="BNC188" s="167"/>
      <c r="BND188" s="167"/>
      <c r="BNE188" s="167"/>
      <c r="BNF188" s="167"/>
      <c r="BNG188" s="167"/>
      <c r="BNH188" s="167"/>
      <c r="BNI188" s="167"/>
      <c r="BNJ188" s="167"/>
      <c r="BNK188" s="167"/>
      <c r="BNL188" s="167"/>
      <c r="BNM188" s="167"/>
      <c r="BNN188" s="167"/>
      <c r="BNO188" s="167"/>
      <c r="BNP188" s="167"/>
      <c r="BNQ188" s="167"/>
      <c r="BNR188" s="167"/>
      <c r="BNS188" s="167"/>
      <c r="BNT188" s="167"/>
      <c r="BNU188" s="167"/>
      <c r="BNV188" s="167"/>
      <c r="BNW188" s="167"/>
      <c r="BNX188" s="167"/>
      <c r="BNY188" s="167"/>
      <c r="BNZ188" s="167"/>
      <c r="BOA188" s="167"/>
      <c r="BOB188" s="167"/>
      <c r="BOC188" s="167"/>
      <c r="BOD188" s="167"/>
      <c r="BOE188" s="167"/>
      <c r="BOF188" s="167"/>
      <c r="BOG188" s="167"/>
      <c r="BOH188" s="167"/>
      <c r="BOI188" s="167"/>
      <c r="BOJ188" s="167"/>
      <c r="BOK188" s="167"/>
      <c r="BOL188" s="167"/>
      <c r="BOM188" s="167"/>
      <c r="BON188" s="167"/>
      <c r="BOO188" s="167"/>
      <c r="BOP188" s="167"/>
      <c r="BOQ188" s="167"/>
      <c r="BOR188" s="167"/>
      <c r="BOS188" s="167"/>
      <c r="BOT188" s="167"/>
      <c r="BOU188" s="167"/>
      <c r="BOV188" s="167"/>
      <c r="BOW188" s="167"/>
      <c r="BOX188" s="167"/>
      <c r="BOY188" s="167"/>
      <c r="BOZ188" s="167"/>
      <c r="BPA188" s="167"/>
      <c r="BPB188" s="167"/>
      <c r="BPC188" s="167"/>
      <c r="BPD188" s="167"/>
      <c r="BPE188" s="167"/>
      <c r="BPF188" s="167"/>
      <c r="BPG188" s="167"/>
      <c r="BPH188" s="167"/>
      <c r="BPI188" s="167"/>
      <c r="BPJ188" s="167"/>
      <c r="BPK188" s="167"/>
      <c r="BPL188" s="167"/>
      <c r="BPM188" s="167"/>
      <c r="BPN188" s="167"/>
      <c r="BPO188" s="167"/>
      <c r="BPP188" s="167"/>
      <c r="BPQ188" s="167"/>
      <c r="BPR188" s="167"/>
      <c r="BPS188" s="167"/>
      <c r="BPT188" s="167"/>
      <c r="BPU188" s="167"/>
      <c r="BPV188" s="167"/>
      <c r="BPW188" s="167"/>
      <c r="BPX188" s="167"/>
      <c r="BPY188" s="167"/>
      <c r="BPZ188" s="167"/>
      <c r="BQA188" s="167"/>
      <c r="BQB188" s="167"/>
      <c r="BQC188" s="167"/>
      <c r="BQD188" s="167"/>
      <c r="BQE188" s="167"/>
      <c r="BQF188" s="167"/>
      <c r="BQG188" s="167"/>
      <c r="BQH188" s="167"/>
      <c r="BQI188" s="167"/>
      <c r="BQJ188" s="167"/>
      <c r="BQK188" s="167"/>
      <c r="BQL188" s="167"/>
      <c r="BQM188" s="167"/>
      <c r="BQN188" s="167"/>
      <c r="BQO188" s="167"/>
      <c r="BQP188" s="167"/>
      <c r="BQQ188" s="167"/>
      <c r="BQR188" s="167"/>
      <c r="BQS188" s="167"/>
      <c r="BQT188" s="167"/>
      <c r="BQU188" s="167"/>
      <c r="BQV188" s="167"/>
      <c r="BQW188" s="167"/>
      <c r="BQX188" s="167"/>
      <c r="BQY188" s="167"/>
      <c r="BQZ188" s="167"/>
      <c r="BRA188" s="167"/>
      <c r="BRB188" s="167"/>
      <c r="BRC188" s="167"/>
      <c r="BRD188" s="167"/>
      <c r="BRE188" s="167"/>
      <c r="BRF188" s="167"/>
      <c r="BRG188" s="167"/>
      <c r="BRH188" s="167"/>
      <c r="BRI188" s="167"/>
      <c r="BRJ188" s="167"/>
      <c r="BRK188" s="167"/>
      <c r="BRL188" s="167"/>
      <c r="BRM188" s="167"/>
      <c r="BRN188" s="167"/>
      <c r="BRO188" s="167"/>
      <c r="BRP188" s="167"/>
      <c r="BRQ188" s="167"/>
      <c r="BRR188" s="167"/>
      <c r="BRS188" s="167"/>
      <c r="BRT188" s="167"/>
      <c r="BRU188" s="167"/>
      <c r="BRV188" s="167"/>
      <c r="BRW188" s="167"/>
      <c r="BRX188" s="167"/>
      <c r="BRY188" s="167"/>
      <c r="BRZ188" s="167"/>
      <c r="BSA188" s="167"/>
      <c r="BSB188" s="167"/>
      <c r="BSC188" s="167"/>
      <c r="BSD188" s="167"/>
      <c r="BSE188" s="167"/>
      <c r="BSF188" s="167"/>
      <c r="BSG188" s="167"/>
      <c r="BSH188" s="167"/>
      <c r="BSI188" s="167"/>
      <c r="BSJ188" s="167"/>
      <c r="BSK188" s="167"/>
      <c r="BSL188" s="167"/>
      <c r="BSM188" s="167"/>
      <c r="BSN188" s="167"/>
      <c r="BSO188" s="167"/>
      <c r="BSP188" s="167"/>
      <c r="BSQ188" s="167"/>
      <c r="BSR188" s="167"/>
      <c r="BSS188" s="167"/>
      <c r="BST188" s="167"/>
      <c r="BSU188" s="167"/>
      <c r="BSV188" s="167"/>
      <c r="BSW188" s="167"/>
      <c r="BSX188" s="167"/>
      <c r="BSY188" s="167"/>
      <c r="BSZ188" s="167"/>
      <c r="BTA188" s="167"/>
      <c r="BTB188" s="167"/>
      <c r="BTC188" s="167"/>
      <c r="BTD188" s="167"/>
      <c r="BTE188" s="167"/>
      <c r="BTF188" s="167"/>
      <c r="BTG188" s="167"/>
      <c r="BTH188" s="167"/>
      <c r="BTI188" s="167"/>
      <c r="BTJ188" s="167"/>
      <c r="BTK188" s="167"/>
      <c r="BTL188" s="167"/>
      <c r="BTM188" s="167"/>
      <c r="BTN188" s="167"/>
      <c r="BTO188" s="167"/>
      <c r="BTP188" s="167"/>
      <c r="BTQ188" s="167"/>
      <c r="BTR188" s="167"/>
      <c r="BTS188" s="167"/>
      <c r="BTT188" s="167"/>
      <c r="BTU188" s="167"/>
      <c r="BTV188" s="167"/>
      <c r="BTW188" s="167"/>
      <c r="BTX188" s="167"/>
      <c r="BTY188" s="167"/>
      <c r="BTZ188" s="167"/>
      <c r="BUA188" s="167"/>
      <c r="BUB188" s="167"/>
      <c r="BUC188" s="167"/>
      <c r="BUD188" s="167"/>
      <c r="BUE188" s="167"/>
      <c r="BUF188" s="167"/>
      <c r="BUG188" s="167"/>
      <c r="BUH188" s="167"/>
      <c r="BUI188" s="167"/>
      <c r="BUJ188" s="167"/>
      <c r="BUK188" s="167"/>
      <c r="BUL188" s="167"/>
      <c r="BUM188" s="167"/>
      <c r="BUN188" s="167"/>
      <c r="BUO188" s="167"/>
      <c r="BUP188" s="167"/>
      <c r="BUQ188" s="167"/>
      <c r="BUR188" s="167"/>
      <c r="BUS188" s="167"/>
      <c r="BUT188" s="167"/>
      <c r="BUU188" s="167"/>
      <c r="BUV188" s="167"/>
      <c r="BUW188" s="167"/>
      <c r="BUX188" s="167"/>
      <c r="BUY188" s="167"/>
      <c r="BUZ188" s="167"/>
      <c r="BVA188" s="167"/>
      <c r="BVB188" s="167"/>
      <c r="BVC188" s="167"/>
      <c r="BVD188" s="167"/>
      <c r="BVE188" s="167"/>
      <c r="BVF188" s="167"/>
      <c r="BVG188" s="167"/>
      <c r="BVH188" s="167"/>
      <c r="BVI188" s="167"/>
      <c r="BVJ188" s="167"/>
      <c r="BVK188" s="167"/>
      <c r="BVL188" s="167"/>
      <c r="BVM188" s="167"/>
      <c r="BVN188" s="167"/>
      <c r="BVO188" s="167"/>
      <c r="BVP188" s="167"/>
      <c r="BVQ188" s="167"/>
      <c r="BVR188" s="167"/>
      <c r="BVS188" s="167"/>
      <c r="BVT188" s="167"/>
      <c r="BVU188" s="167"/>
      <c r="BVV188" s="167"/>
      <c r="BVW188" s="167"/>
      <c r="BVX188" s="167"/>
      <c r="BVY188" s="167"/>
      <c r="BVZ188" s="167"/>
      <c r="BWA188" s="167"/>
      <c r="BWB188" s="167"/>
      <c r="BWC188" s="167"/>
      <c r="BWD188" s="167"/>
      <c r="BWE188" s="167"/>
      <c r="BWF188" s="167"/>
      <c r="BWG188" s="167"/>
      <c r="BWH188" s="167"/>
      <c r="BWI188" s="167"/>
      <c r="BWJ188" s="167"/>
      <c r="BWK188" s="167"/>
      <c r="BWL188" s="167"/>
      <c r="BWM188" s="167"/>
      <c r="BWN188" s="167"/>
      <c r="BWO188" s="167"/>
      <c r="BWP188" s="167"/>
      <c r="BWQ188" s="167"/>
      <c r="BWR188" s="167"/>
      <c r="BWS188" s="167"/>
      <c r="BWT188" s="167"/>
      <c r="BWU188" s="167"/>
      <c r="BWV188" s="167"/>
      <c r="BWW188" s="167"/>
      <c r="BWX188" s="167"/>
      <c r="BWY188" s="167"/>
      <c r="BWZ188" s="167"/>
      <c r="BXA188" s="167"/>
      <c r="BXB188" s="167"/>
      <c r="BXC188" s="167"/>
      <c r="BXD188" s="167"/>
      <c r="BXE188" s="167"/>
      <c r="BXF188" s="167"/>
      <c r="BXG188" s="167"/>
      <c r="BXH188" s="167"/>
      <c r="BXI188" s="167"/>
      <c r="BXJ188" s="167"/>
      <c r="BXK188" s="167"/>
      <c r="BXL188" s="167"/>
      <c r="BXM188" s="167"/>
      <c r="BXN188" s="167"/>
      <c r="BXO188" s="167"/>
      <c r="BXP188" s="167"/>
      <c r="BXQ188" s="167"/>
      <c r="BXR188" s="167"/>
      <c r="BXS188" s="167"/>
      <c r="BXT188" s="167"/>
      <c r="BXU188" s="167"/>
      <c r="BXV188" s="167"/>
      <c r="BXW188" s="167"/>
      <c r="BXX188" s="167"/>
      <c r="BXY188" s="167"/>
      <c r="BXZ188" s="167"/>
      <c r="BYA188" s="167"/>
      <c r="BYB188" s="167"/>
      <c r="BYC188" s="167"/>
      <c r="BYD188" s="167"/>
      <c r="BYE188" s="167"/>
      <c r="BYF188" s="167"/>
      <c r="BYG188" s="167"/>
      <c r="BYH188" s="167"/>
      <c r="BYI188" s="167"/>
      <c r="BYJ188" s="167"/>
      <c r="BYK188" s="167"/>
      <c r="BYL188" s="167"/>
      <c r="BYM188" s="167"/>
      <c r="BYN188" s="167"/>
      <c r="BYO188" s="167"/>
      <c r="BYP188" s="167"/>
      <c r="BYQ188" s="167"/>
      <c r="BYR188" s="167"/>
      <c r="BYS188" s="167"/>
      <c r="BYT188" s="167"/>
      <c r="BYU188" s="167"/>
      <c r="BYV188" s="167"/>
      <c r="BYW188" s="167"/>
      <c r="BYX188" s="167"/>
      <c r="BYY188" s="167"/>
      <c r="BYZ188" s="167"/>
      <c r="BZA188" s="167"/>
      <c r="BZB188" s="167"/>
      <c r="BZC188" s="167"/>
      <c r="BZD188" s="167"/>
      <c r="BZE188" s="167"/>
      <c r="BZF188" s="167"/>
      <c r="BZG188" s="167"/>
      <c r="BZH188" s="167"/>
      <c r="BZI188" s="167"/>
      <c r="BZJ188" s="167"/>
      <c r="BZK188" s="167"/>
      <c r="BZL188" s="167"/>
      <c r="BZM188" s="167"/>
      <c r="BZN188" s="167"/>
      <c r="BZO188" s="167"/>
      <c r="BZP188" s="167"/>
      <c r="BZQ188" s="167"/>
      <c r="BZR188" s="167"/>
      <c r="BZS188" s="167"/>
      <c r="BZT188" s="167"/>
      <c r="BZU188" s="167"/>
      <c r="BZV188" s="167"/>
      <c r="BZW188" s="167"/>
      <c r="BZX188" s="167"/>
      <c r="BZY188" s="167"/>
      <c r="BZZ188" s="167"/>
      <c r="CAA188" s="167"/>
      <c r="CAB188" s="167"/>
      <c r="CAC188" s="167"/>
      <c r="CAD188" s="167"/>
      <c r="CAE188" s="167"/>
      <c r="CAF188" s="167"/>
      <c r="CAG188" s="167"/>
      <c r="CAH188" s="167"/>
      <c r="CAI188" s="167"/>
      <c r="CAJ188" s="167"/>
      <c r="CAK188" s="167"/>
      <c r="CAL188" s="167"/>
      <c r="CAM188" s="167"/>
      <c r="CAN188" s="167"/>
      <c r="CAO188" s="167"/>
      <c r="CAP188" s="167"/>
      <c r="CAQ188" s="167"/>
      <c r="CAR188" s="167"/>
      <c r="CAS188" s="167"/>
      <c r="CAT188" s="167"/>
      <c r="CAU188" s="167"/>
      <c r="CAV188" s="167"/>
      <c r="CAW188" s="167"/>
      <c r="CAX188" s="167"/>
      <c r="CAY188" s="167"/>
      <c r="CAZ188" s="167"/>
      <c r="CBA188" s="167"/>
      <c r="CBB188" s="167"/>
      <c r="CBC188" s="167"/>
      <c r="CBD188" s="167"/>
      <c r="CBE188" s="167"/>
      <c r="CBF188" s="167"/>
      <c r="CBG188" s="167"/>
      <c r="CBH188" s="167"/>
      <c r="CBI188" s="167"/>
      <c r="CBJ188" s="167"/>
      <c r="CBK188" s="167"/>
      <c r="CBL188" s="167"/>
      <c r="CBM188" s="167"/>
      <c r="CBN188" s="167"/>
      <c r="CBO188" s="167"/>
      <c r="CBP188" s="167"/>
      <c r="CBQ188" s="167"/>
      <c r="CBR188" s="167"/>
      <c r="CBS188" s="167"/>
      <c r="CBT188" s="167"/>
      <c r="CBU188" s="167"/>
      <c r="CBV188" s="167"/>
      <c r="CBW188" s="167"/>
      <c r="CBX188" s="167"/>
      <c r="CBY188" s="167"/>
      <c r="CBZ188" s="167"/>
      <c r="CCA188" s="167"/>
      <c r="CCB188" s="167"/>
      <c r="CCC188" s="167"/>
      <c r="CCD188" s="167"/>
      <c r="CCE188" s="167"/>
      <c r="CCF188" s="167"/>
      <c r="CCG188" s="167"/>
      <c r="CCH188" s="167"/>
      <c r="CCI188" s="167"/>
      <c r="CCJ188" s="167"/>
      <c r="CCK188" s="167"/>
      <c r="CCL188" s="167"/>
      <c r="CCM188" s="167"/>
      <c r="CCN188" s="167"/>
      <c r="CCO188" s="167"/>
      <c r="CCP188" s="167"/>
      <c r="CCQ188" s="167"/>
      <c r="CCR188" s="167"/>
      <c r="CCS188" s="167"/>
      <c r="CCT188" s="167"/>
      <c r="CCU188" s="167"/>
      <c r="CCV188" s="167"/>
      <c r="CCW188" s="167"/>
      <c r="CCX188" s="167"/>
      <c r="CCY188" s="167"/>
      <c r="CCZ188" s="167"/>
      <c r="CDA188" s="167"/>
      <c r="CDB188" s="167"/>
      <c r="CDC188" s="167"/>
      <c r="CDD188" s="167"/>
      <c r="CDE188" s="167"/>
      <c r="CDF188" s="167"/>
      <c r="CDG188" s="167"/>
      <c r="CDH188" s="167"/>
      <c r="CDI188" s="167"/>
      <c r="CDJ188" s="167"/>
      <c r="CDK188" s="167"/>
      <c r="CDL188" s="167"/>
      <c r="CDM188" s="167"/>
      <c r="CDN188" s="167"/>
      <c r="CDO188" s="167"/>
      <c r="CDP188" s="167"/>
      <c r="CDQ188" s="167"/>
      <c r="CDR188" s="167"/>
      <c r="CDS188" s="167"/>
      <c r="CDT188" s="167"/>
      <c r="CDU188" s="167"/>
      <c r="CDV188" s="167"/>
      <c r="CDW188" s="167"/>
      <c r="CDX188" s="167"/>
      <c r="CDY188" s="167"/>
      <c r="CDZ188" s="167"/>
      <c r="CEA188" s="167"/>
      <c r="CEB188" s="167"/>
      <c r="CEC188" s="167"/>
      <c r="CED188" s="167"/>
      <c r="CEE188" s="167"/>
      <c r="CEF188" s="167"/>
      <c r="CEG188" s="167"/>
      <c r="CEH188" s="167"/>
      <c r="CEI188" s="167"/>
      <c r="CEJ188" s="167"/>
      <c r="CEK188" s="167"/>
      <c r="CEL188" s="167"/>
      <c r="CEM188" s="167"/>
      <c r="CEN188" s="167"/>
      <c r="CEO188" s="167"/>
      <c r="CEP188" s="167"/>
      <c r="CEQ188" s="167"/>
      <c r="CER188" s="167"/>
      <c r="CES188" s="167"/>
      <c r="CET188" s="167"/>
      <c r="CEU188" s="167"/>
      <c r="CEV188" s="167"/>
      <c r="CEW188" s="167"/>
      <c r="CEX188" s="167"/>
      <c r="CEY188" s="167"/>
      <c r="CEZ188" s="167"/>
      <c r="CFA188" s="167"/>
      <c r="CFB188" s="167"/>
      <c r="CFC188" s="167"/>
      <c r="CFD188" s="167"/>
      <c r="CFE188" s="167"/>
      <c r="CFF188" s="167"/>
      <c r="CFG188" s="167"/>
      <c r="CFH188" s="167"/>
      <c r="CFI188" s="167"/>
      <c r="CFJ188" s="167"/>
      <c r="CFK188" s="167"/>
      <c r="CFL188" s="167"/>
      <c r="CFM188" s="167"/>
      <c r="CFN188" s="167"/>
      <c r="CFO188" s="167"/>
      <c r="CFP188" s="167"/>
      <c r="CFQ188" s="167"/>
      <c r="CFR188" s="167"/>
      <c r="CFS188" s="167"/>
      <c r="CFT188" s="167"/>
      <c r="CFU188" s="167"/>
      <c r="CFV188" s="167"/>
      <c r="CFW188" s="167"/>
      <c r="CFX188" s="167"/>
      <c r="CFY188" s="167"/>
      <c r="CFZ188" s="167"/>
      <c r="CGA188" s="167"/>
      <c r="CGB188" s="167"/>
      <c r="CGC188" s="167"/>
      <c r="CGD188" s="167"/>
      <c r="CGE188" s="167"/>
      <c r="CGF188" s="167"/>
      <c r="CGG188" s="167"/>
      <c r="CGH188" s="167"/>
      <c r="CGI188" s="167"/>
      <c r="CGJ188" s="167"/>
      <c r="CGK188" s="167"/>
      <c r="CGL188" s="167"/>
      <c r="CGM188" s="167"/>
      <c r="CGN188" s="167"/>
      <c r="CGO188" s="167"/>
      <c r="CGP188" s="167"/>
      <c r="CGQ188" s="167"/>
      <c r="CGR188" s="167"/>
      <c r="CGS188" s="167"/>
      <c r="CGT188" s="167"/>
      <c r="CGU188" s="167"/>
      <c r="CGV188" s="167"/>
      <c r="CGW188" s="167"/>
      <c r="CGX188" s="167"/>
      <c r="CGY188" s="167"/>
      <c r="CGZ188" s="167"/>
      <c r="CHA188" s="167"/>
      <c r="CHB188" s="167"/>
      <c r="CHC188" s="167"/>
      <c r="CHD188" s="167"/>
      <c r="CHE188" s="167"/>
      <c r="CHF188" s="167"/>
      <c r="CHG188" s="167"/>
      <c r="CHH188" s="167"/>
      <c r="CHI188" s="167"/>
      <c r="CHJ188" s="167"/>
      <c r="CHK188" s="167"/>
      <c r="CHL188" s="167"/>
      <c r="CHM188" s="167"/>
      <c r="CHN188" s="167"/>
      <c r="CHO188" s="167"/>
      <c r="CHP188" s="167"/>
      <c r="CHQ188" s="167"/>
      <c r="CHR188" s="167"/>
      <c r="CHS188" s="167"/>
      <c r="CHT188" s="167"/>
      <c r="CHU188" s="167"/>
      <c r="CHV188" s="167"/>
      <c r="CHW188" s="167"/>
      <c r="CHX188" s="167"/>
      <c r="CHY188" s="167"/>
      <c r="CHZ188" s="167"/>
      <c r="CIA188" s="167"/>
      <c r="CIB188" s="167"/>
      <c r="CIC188" s="167"/>
      <c r="CID188" s="167"/>
      <c r="CIE188" s="167"/>
      <c r="CIF188" s="167"/>
      <c r="CIG188" s="167"/>
      <c r="CIH188" s="167"/>
      <c r="CII188" s="167"/>
      <c r="CIJ188" s="167"/>
      <c r="CIK188" s="167"/>
      <c r="CIL188" s="167"/>
      <c r="CIM188" s="167"/>
      <c r="CIN188" s="167"/>
      <c r="CIO188" s="167"/>
      <c r="CIP188" s="167"/>
      <c r="CIQ188" s="167"/>
      <c r="CIR188" s="167"/>
      <c r="CIS188" s="167"/>
      <c r="CIT188" s="167"/>
      <c r="CIU188" s="167"/>
      <c r="CIV188" s="167"/>
      <c r="CIW188" s="167"/>
      <c r="CIX188" s="167"/>
      <c r="CIY188" s="167"/>
      <c r="CIZ188" s="167"/>
      <c r="CJA188" s="167"/>
      <c r="CJB188" s="167"/>
      <c r="CJC188" s="167"/>
      <c r="CJD188" s="167"/>
      <c r="CJE188" s="167"/>
      <c r="CJF188" s="167"/>
      <c r="CJG188" s="167"/>
      <c r="CJH188" s="167"/>
      <c r="CJI188" s="167"/>
      <c r="CJJ188" s="167"/>
      <c r="CJK188" s="167"/>
      <c r="CJL188" s="167"/>
      <c r="CJM188" s="167"/>
      <c r="CJN188" s="167"/>
      <c r="CJO188" s="167"/>
      <c r="CJP188" s="167"/>
      <c r="CJQ188" s="167"/>
      <c r="CJR188" s="167"/>
      <c r="CJS188" s="167"/>
      <c r="CJT188" s="167"/>
      <c r="CJU188" s="167"/>
      <c r="CJV188" s="167"/>
      <c r="CJW188" s="167"/>
      <c r="CJX188" s="167"/>
      <c r="CJY188" s="167"/>
      <c r="CJZ188" s="167"/>
      <c r="CKA188" s="167"/>
      <c r="CKB188" s="167"/>
      <c r="CKC188" s="167"/>
      <c r="CKD188" s="167"/>
      <c r="CKE188" s="167"/>
      <c r="CKF188" s="167"/>
      <c r="CKG188" s="167"/>
      <c r="CKH188" s="167"/>
      <c r="CKI188" s="167"/>
      <c r="CKJ188" s="167"/>
      <c r="CKK188" s="167"/>
      <c r="CKL188" s="167"/>
      <c r="CKM188" s="167"/>
      <c r="CKN188" s="167"/>
      <c r="CKO188" s="167"/>
      <c r="CKP188" s="167"/>
      <c r="CKQ188" s="167"/>
      <c r="CKR188" s="167"/>
      <c r="CKS188" s="167"/>
      <c r="CKT188" s="167"/>
      <c r="CKU188" s="167"/>
      <c r="CKV188" s="167"/>
      <c r="CKW188" s="167"/>
      <c r="CKX188" s="167"/>
      <c r="CKY188" s="167"/>
      <c r="CKZ188" s="167"/>
      <c r="CLA188" s="167"/>
      <c r="CLB188" s="167"/>
      <c r="CLC188" s="167"/>
      <c r="CLD188" s="167"/>
      <c r="CLE188" s="167"/>
      <c r="CLF188" s="167"/>
      <c r="CLG188" s="167"/>
      <c r="CLH188" s="167"/>
      <c r="CLI188" s="167"/>
      <c r="CLJ188" s="167"/>
      <c r="CLK188" s="167"/>
      <c r="CLL188" s="167"/>
      <c r="CLM188" s="167"/>
      <c r="CLN188" s="167"/>
      <c r="CLO188" s="167"/>
      <c r="CLP188" s="167"/>
      <c r="CLQ188" s="167"/>
      <c r="CLR188" s="167"/>
      <c r="CLS188" s="167"/>
      <c r="CLT188" s="167"/>
      <c r="CLU188" s="167"/>
      <c r="CLV188" s="167"/>
      <c r="CLW188" s="167"/>
      <c r="CLX188" s="167"/>
      <c r="CLY188" s="167"/>
      <c r="CLZ188" s="167"/>
      <c r="CMA188" s="167"/>
      <c r="CMB188" s="167"/>
      <c r="CMC188" s="167"/>
      <c r="CMD188" s="167"/>
      <c r="CME188" s="167"/>
      <c r="CMF188" s="167"/>
      <c r="CMG188" s="167"/>
      <c r="CMH188" s="167"/>
      <c r="CMI188" s="167"/>
      <c r="CMJ188" s="167"/>
      <c r="CMK188" s="167"/>
      <c r="CML188" s="167"/>
      <c r="CMM188" s="167"/>
      <c r="CMN188" s="167"/>
      <c r="CMO188" s="167"/>
      <c r="CMP188" s="167"/>
      <c r="CMQ188" s="167"/>
      <c r="CMR188" s="167"/>
      <c r="CMS188" s="167"/>
      <c r="CMT188" s="167"/>
      <c r="CMU188" s="167"/>
      <c r="CMV188" s="167"/>
      <c r="CMW188" s="167"/>
      <c r="CMX188" s="167"/>
      <c r="CMY188" s="167"/>
      <c r="CMZ188" s="167"/>
      <c r="CNA188" s="167"/>
      <c r="CNB188" s="167"/>
      <c r="CNC188" s="167"/>
      <c r="CND188" s="167"/>
      <c r="CNE188" s="167"/>
      <c r="CNF188" s="167"/>
      <c r="CNG188" s="167"/>
      <c r="CNH188" s="167"/>
      <c r="CNI188" s="167"/>
      <c r="CNJ188" s="167"/>
      <c r="CNK188" s="167"/>
      <c r="CNL188" s="167"/>
      <c r="CNM188" s="167"/>
      <c r="CNN188" s="167"/>
      <c r="CNO188" s="167"/>
      <c r="CNP188" s="167"/>
      <c r="CNQ188" s="167"/>
      <c r="CNR188" s="167"/>
      <c r="CNS188" s="167"/>
      <c r="CNT188" s="167"/>
      <c r="CNU188" s="167"/>
      <c r="CNV188" s="167"/>
      <c r="CNW188" s="167"/>
      <c r="CNX188" s="167"/>
      <c r="CNY188" s="167"/>
      <c r="CNZ188" s="167"/>
      <c r="COA188" s="167"/>
      <c r="COB188" s="167"/>
      <c r="COC188" s="167"/>
      <c r="COD188" s="167"/>
      <c r="COE188" s="167"/>
      <c r="COF188" s="167"/>
      <c r="COG188" s="167"/>
      <c r="COH188" s="167"/>
      <c r="COI188" s="167"/>
      <c r="COJ188" s="167"/>
      <c r="COK188" s="167"/>
      <c r="COL188" s="167"/>
      <c r="COM188" s="167"/>
      <c r="CON188" s="167"/>
      <c r="COO188" s="167"/>
      <c r="COP188" s="167"/>
      <c r="COQ188" s="167"/>
      <c r="COR188" s="167"/>
      <c r="COS188" s="167"/>
      <c r="COT188" s="167"/>
      <c r="COU188" s="167"/>
      <c r="COV188" s="167"/>
      <c r="COW188" s="167"/>
      <c r="COX188" s="167"/>
      <c r="COY188" s="167"/>
      <c r="COZ188" s="167"/>
      <c r="CPA188" s="167"/>
      <c r="CPB188" s="167"/>
      <c r="CPC188" s="167"/>
      <c r="CPD188" s="167"/>
      <c r="CPE188" s="167"/>
      <c r="CPF188" s="167"/>
      <c r="CPG188" s="167"/>
      <c r="CPH188" s="167"/>
      <c r="CPI188" s="167"/>
      <c r="CPJ188" s="167"/>
      <c r="CPK188" s="167"/>
      <c r="CPL188" s="167"/>
      <c r="CPM188" s="167"/>
      <c r="CPN188" s="167"/>
      <c r="CPO188" s="167"/>
      <c r="CPP188" s="167"/>
      <c r="CPQ188" s="167"/>
      <c r="CPR188" s="167"/>
      <c r="CPS188" s="167"/>
      <c r="CPT188" s="167"/>
      <c r="CPU188" s="167"/>
      <c r="CPV188" s="167"/>
      <c r="CPW188" s="167"/>
      <c r="CPX188" s="167"/>
      <c r="CPY188" s="167"/>
      <c r="CPZ188" s="167"/>
      <c r="CQA188" s="167"/>
      <c r="CQB188" s="167"/>
      <c r="CQC188" s="167"/>
      <c r="CQD188" s="167"/>
      <c r="CQE188" s="167"/>
      <c r="CQF188" s="167"/>
      <c r="CQG188" s="167"/>
      <c r="CQH188" s="167"/>
      <c r="CQI188" s="167"/>
      <c r="CQJ188" s="167"/>
      <c r="CQK188" s="167"/>
      <c r="CQL188" s="167"/>
      <c r="CQM188" s="167"/>
      <c r="CQN188" s="167"/>
      <c r="CQO188" s="167"/>
      <c r="CQP188" s="167"/>
      <c r="CQQ188" s="167"/>
      <c r="CQR188" s="167"/>
      <c r="CQS188" s="167"/>
      <c r="CQT188" s="167"/>
      <c r="CQU188" s="167"/>
      <c r="CQV188" s="167"/>
      <c r="CQW188" s="167"/>
      <c r="CQX188" s="167"/>
      <c r="CQY188" s="167"/>
      <c r="CQZ188" s="167"/>
      <c r="CRA188" s="167"/>
      <c r="CRB188" s="167"/>
      <c r="CRC188" s="167"/>
      <c r="CRD188" s="167"/>
      <c r="CRE188" s="167"/>
      <c r="CRF188" s="167"/>
      <c r="CRG188" s="167"/>
      <c r="CRH188" s="167"/>
      <c r="CRI188" s="167"/>
      <c r="CRJ188" s="167"/>
      <c r="CRK188" s="167"/>
      <c r="CRL188" s="167"/>
      <c r="CRM188" s="167"/>
      <c r="CRN188" s="167"/>
      <c r="CRO188" s="167"/>
      <c r="CRP188" s="167"/>
      <c r="CRQ188" s="167"/>
      <c r="CRR188" s="167"/>
      <c r="CRS188" s="167"/>
      <c r="CRT188" s="167"/>
      <c r="CRU188" s="167"/>
      <c r="CRV188" s="167"/>
      <c r="CRW188" s="167"/>
      <c r="CRX188" s="167"/>
      <c r="CRY188" s="167"/>
      <c r="CRZ188" s="167"/>
      <c r="CSA188" s="167"/>
      <c r="CSB188" s="167"/>
      <c r="CSC188" s="167"/>
      <c r="CSD188" s="167"/>
      <c r="CSE188" s="167"/>
      <c r="CSF188" s="167"/>
      <c r="CSG188" s="167"/>
      <c r="CSH188" s="167"/>
      <c r="CSI188" s="167"/>
      <c r="CSJ188" s="167"/>
      <c r="CSK188" s="167"/>
      <c r="CSL188" s="167"/>
      <c r="CSM188" s="167"/>
      <c r="CSN188" s="167"/>
      <c r="CSO188" s="167"/>
      <c r="CSP188" s="167"/>
      <c r="CSQ188" s="167"/>
      <c r="CSR188" s="167"/>
      <c r="CSS188" s="167"/>
      <c r="CST188" s="167"/>
      <c r="CSU188" s="167"/>
      <c r="CSV188" s="167"/>
      <c r="CSW188" s="167"/>
      <c r="CSX188" s="167"/>
      <c r="CSY188" s="167"/>
      <c r="CSZ188" s="167"/>
      <c r="CTA188" s="167"/>
      <c r="CTB188" s="167"/>
      <c r="CTC188" s="167"/>
      <c r="CTD188" s="167"/>
      <c r="CTE188" s="167"/>
      <c r="CTF188" s="167"/>
      <c r="CTG188" s="167"/>
      <c r="CTH188" s="167"/>
      <c r="CTI188" s="167"/>
      <c r="CTJ188" s="167"/>
      <c r="CTK188" s="167"/>
      <c r="CTL188" s="167"/>
      <c r="CTM188" s="167"/>
      <c r="CTN188" s="167"/>
      <c r="CTO188" s="167"/>
      <c r="CTP188" s="167"/>
      <c r="CTQ188" s="167"/>
      <c r="CTR188" s="167"/>
      <c r="CTS188" s="167"/>
      <c r="CTT188" s="167"/>
      <c r="CTU188" s="167"/>
      <c r="CTV188" s="167"/>
      <c r="CTW188" s="167"/>
      <c r="CTX188" s="167"/>
      <c r="CTY188" s="167"/>
      <c r="CTZ188" s="167"/>
      <c r="CUA188" s="167"/>
      <c r="CUB188" s="167"/>
      <c r="CUC188" s="167"/>
      <c r="CUD188" s="167"/>
      <c r="CUE188" s="167"/>
      <c r="CUF188" s="167"/>
      <c r="CUG188" s="167"/>
      <c r="CUH188" s="167"/>
      <c r="CUI188" s="167"/>
      <c r="CUJ188" s="167"/>
      <c r="CUK188" s="167"/>
      <c r="CUL188" s="167"/>
      <c r="CUM188" s="167"/>
      <c r="CUN188" s="167"/>
      <c r="CUO188" s="167"/>
      <c r="CUP188" s="167"/>
      <c r="CUQ188" s="167"/>
      <c r="CUR188" s="167"/>
      <c r="CUS188" s="167"/>
      <c r="CUT188" s="167"/>
      <c r="CUU188" s="167"/>
      <c r="CUV188" s="167"/>
      <c r="CUW188" s="167"/>
      <c r="CUX188" s="167"/>
      <c r="CUY188" s="167"/>
      <c r="CUZ188" s="167"/>
      <c r="CVA188" s="167"/>
      <c r="CVB188" s="167"/>
      <c r="CVC188" s="167"/>
      <c r="CVD188" s="167"/>
      <c r="CVE188" s="167"/>
      <c r="CVF188" s="167"/>
      <c r="CVG188" s="167"/>
      <c r="CVH188" s="167"/>
      <c r="CVI188" s="167"/>
      <c r="CVJ188" s="167"/>
      <c r="CVK188" s="167"/>
      <c r="CVL188" s="167"/>
      <c r="CVM188" s="167"/>
      <c r="CVN188" s="167"/>
      <c r="CVO188" s="167"/>
      <c r="CVP188" s="167"/>
      <c r="CVQ188" s="167"/>
      <c r="CVR188" s="167"/>
      <c r="CVS188" s="167"/>
      <c r="CVT188" s="167"/>
      <c r="CVU188" s="167"/>
      <c r="CVV188" s="167"/>
      <c r="CVW188" s="167"/>
      <c r="CVX188" s="167"/>
      <c r="CVY188" s="167"/>
      <c r="CVZ188" s="167"/>
      <c r="CWA188" s="167"/>
      <c r="CWB188" s="167"/>
      <c r="CWC188" s="167"/>
      <c r="CWD188" s="167"/>
      <c r="CWE188" s="167"/>
      <c r="CWF188" s="167"/>
      <c r="CWG188" s="167"/>
      <c r="CWH188" s="167"/>
      <c r="CWI188" s="167"/>
      <c r="CWJ188" s="167"/>
      <c r="CWK188" s="167"/>
      <c r="CWL188" s="167"/>
      <c r="CWM188" s="167"/>
      <c r="CWN188" s="167"/>
      <c r="CWO188" s="167"/>
      <c r="CWP188" s="167"/>
      <c r="CWQ188" s="167"/>
      <c r="CWR188" s="167"/>
      <c r="CWS188" s="167"/>
      <c r="CWT188" s="167"/>
      <c r="CWU188" s="167"/>
      <c r="CWV188" s="167"/>
      <c r="CWW188" s="167"/>
      <c r="CWX188" s="167"/>
      <c r="CWY188" s="167"/>
      <c r="CWZ188" s="167"/>
      <c r="CXA188" s="167"/>
      <c r="CXB188" s="167"/>
      <c r="CXC188" s="167"/>
      <c r="CXD188" s="167"/>
      <c r="CXE188" s="167"/>
      <c r="CXF188" s="167"/>
      <c r="CXG188" s="167"/>
      <c r="CXH188" s="167"/>
      <c r="CXI188" s="167"/>
      <c r="CXJ188" s="167"/>
      <c r="CXK188" s="167"/>
      <c r="CXL188" s="167"/>
      <c r="CXM188" s="167"/>
      <c r="CXN188" s="167"/>
      <c r="CXO188" s="167"/>
      <c r="CXP188" s="167"/>
      <c r="CXQ188" s="167"/>
      <c r="CXR188" s="167"/>
      <c r="CXS188" s="167"/>
      <c r="CXT188" s="167"/>
      <c r="CXU188" s="167"/>
      <c r="CXV188" s="167"/>
      <c r="CXW188" s="167"/>
      <c r="CXX188" s="167"/>
      <c r="CXY188" s="167"/>
      <c r="CXZ188" s="167"/>
      <c r="CYA188" s="167"/>
      <c r="CYB188" s="167"/>
      <c r="CYC188" s="167"/>
      <c r="CYD188" s="167"/>
      <c r="CYE188" s="167"/>
      <c r="CYF188" s="167"/>
      <c r="CYG188" s="167"/>
      <c r="CYH188" s="167"/>
      <c r="CYI188" s="167"/>
      <c r="CYJ188" s="167"/>
      <c r="CYK188" s="167"/>
      <c r="CYL188" s="167"/>
      <c r="CYM188" s="167"/>
      <c r="CYN188" s="167"/>
      <c r="CYO188" s="167"/>
      <c r="CYP188" s="167"/>
      <c r="CYQ188" s="167"/>
      <c r="CYR188" s="167"/>
      <c r="CYS188" s="167"/>
      <c r="CYT188" s="167"/>
      <c r="CYU188" s="167"/>
      <c r="CYV188" s="167"/>
      <c r="CYW188" s="167"/>
      <c r="CYX188" s="167"/>
      <c r="CYY188" s="167"/>
      <c r="CYZ188" s="167"/>
      <c r="CZA188" s="167"/>
      <c r="CZB188" s="167"/>
      <c r="CZC188" s="167"/>
      <c r="CZD188" s="167"/>
      <c r="CZE188" s="167"/>
      <c r="CZF188" s="167"/>
      <c r="CZG188" s="167"/>
      <c r="CZH188" s="167"/>
      <c r="CZI188" s="167"/>
      <c r="CZJ188" s="167"/>
      <c r="CZK188" s="167"/>
      <c r="CZL188" s="167"/>
      <c r="CZM188" s="167"/>
      <c r="CZN188" s="167"/>
      <c r="CZO188" s="167"/>
      <c r="CZP188" s="167"/>
      <c r="CZQ188" s="167"/>
      <c r="CZR188" s="167"/>
      <c r="CZS188" s="167"/>
      <c r="CZT188" s="167"/>
      <c r="CZU188" s="167"/>
      <c r="CZV188" s="167"/>
      <c r="CZW188" s="167"/>
      <c r="CZX188" s="167"/>
      <c r="CZY188" s="167"/>
      <c r="CZZ188" s="167"/>
      <c r="DAA188" s="167"/>
      <c r="DAB188" s="167"/>
      <c r="DAC188" s="167"/>
      <c r="DAD188" s="167"/>
      <c r="DAE188" s="167"/>
      <c r="DAF188" s="167"/>
      <c r="DAG188" s="167"/>
      <c r="DAH188" s="167"/>
      <c r="DAI188" s="167"/>
      <c r="DAJ188" s="167"/>
      <c r="DAK188" s="167"/>
      <c r="DAL188" s="167"/>
      <c r="DAM188" s="167"/>
      <c r="DAN188" s="167"/>
      <c r="DAO188" s="167"/>
      <c r="DAP188" s="167"/>
      <c r="DAQ188" s="167"/>
      <c r="DAR188" s="167"/>
      <c r="DAS188" s="167"/>
      <c r="DAT188" s="167"/>
      <c r="DAU188" s="167"/>
      <c r="DAV188" s="167"/>
      <c r="DAW188" s="167"/>
      <c r="DAX188" s="167"/>
      <c r="DAY188" s="167"/>
      <c r="DAZ188" s="167"/>
      <c r="DBA188" s="167"/>
      <c r="DBB188" s="167"/>
      <c r="DBC188" s="167"/>
      <c r="DBD188" s="167"/>
      <c r="DBE188" s="167"/>
      <c r="DBF188" s="167"/>
      <c r="DBG188" s="167"/>
      <c r="DBH188" s="167"/>
      <c r="DBI188" s="167"/>
      <c r="DBJ188" s="167"/>
      <c r="DBK188" s="167"/>
      <c r="DBL188" s="167"/>
      <c r="DBM188" s="167"/>
      <c r="DBN188" s="167"/>
      <c r="DBO188" s="167"/>
      <c r="DBP188" s="167"/>
      <c r="DBQ188" s="167"/>
      <c r="DBR188" s="167"/>
      <c r="DBS188" s="167"/>
      <c r="DBT188" s="167"/>
      <c r="DBU188" s="167"/>
      <c r="DBV188" s="167"/>
      <c r="DBW188" s="167"/>
      <c r="DBX188" s="167"/>
      <c r="DBY188" s="167"/>
      <c r="DBZ188" s="167"/>
      <c r="DCA188" s="167"/>
      <c r="DCB188" s="167"/>
      <c r="DCC188" s="167"/>
      <c r="DCD188" s="167"/>
      <c r="DCE188" s="167"/>
      <c r="DCF188" s="167"/>
      <c r="DCG188" s="167"/>
      <c r="DCH188" s="167"/>
      <c r="DCI188" s="167"/>
      <c r="DCJ188" s="167"/>
      <c r="DCK188" s="167"/>
      <c r="DCL188" s="167"/>
      <c r="DCM188" s="167"/>
      <c r="DCN188" s="167"/>
      <c r="DCO188" s="167"/>
      <c r="DCP188" s="167"/>
      <c r="DCQ188" s="167"/>
      <c r="DCR188" s="167"/>
      <c r="DCS188" s="167"/>
      <c r="DCT188" s="167"/>
      <c r="DCU188" s="167"/>
      <c r="DCV188" s="167"/>
      <c r="DCW188" s="167"/>
      <c r="DCX188" s="167"/>
      <c r="DCY188" s="167"/>
      <c r="DCZ188" s="167"/>
      <c r="DDA188" s="167"/>
      <c r="DDB188" s="167"/>
      <c r="DDC188" s="167"/>
      <c r="DDD188" s="167"/>
      <c r="DDE188" s="167"/>
      <c r="DDF188" s="167"/>
      <c r="DDG188" s="167"/>
      <c r="DDH188" s="167"/>
      <c r="DDI188" s="167"/>
      <c r="DDJ188" s="167"/>
      <c r="DDK188" s="167"/>
      <c r="DDL188" s="167"/>
      <c r="DDM188" s="167"/>
      <c r="DDN188" s="167"/>
      <c r="DDO188" s="167"/>
      <c r="DDP188" s="167"/>
      <c r="DDQ188" s="167"/>
      <c r="DDR188" s="167"/>
      <c r="DDS188" s="167"/>
      <c r="DDT188" s="167"/>
      <c r="DDU188" s="167"/>
      <c r="DDV188" s="167"/>
      <c r="DDW188" s="167"/>
      <c r="DDX188" s="167"/>
      <c r="DDY188" s="167"/>
      <c r="DDZ188" s="167"/>
      <c r="DEA188" s="167"/>
      <c r="DEB188" s="167"/>
      <c r="DEC188" s="167"/>
      <c r="DED188" s="167"/>
      <c r="DEE188" s="167"/>
      <c r="DEF188" s="167"/>
      <c r="DEG188" s="167"/>
      <c r="DEH188" s="167"/>
      <c r="DEI188" s="167"/>
      <c r="DEJ188" s="167"/>
      <c r="DEK188" s="167"/>
      <c r="DEL188" s="167"/>
      <c r="DEM188" s="167"/>
      <c r="DEN188" s="167"/>
      <c r="DEO188" s="167"/>
      <c r="DEP188" s="167"/>
      <c r="DEQ188" s="167"/>
      <c r="DER188" s="167"/>
      <c r="DES188" s="167"/>
      <c r="DET188" s="167"/>
      <c r="DEU188" s="167"/>
      <c r="DEV188" s="167"/>
      <c r="DEW188" s="167"/>
      <c r="DEX188" s="167"/>
      <c r="DEY188" s="167"/>
      <c r="DEZ188" s="167"/>
      <c r="DFA188" s="167"/>
      <c r="DFB188" s="167"/>
      <c r="DFC188" s="167"/>
      <c r="DFD188" s="167"/>
      <c r="DFE188" s="167"/>
      <c r="DFF188" s="167"/>
      <c r="DFG188" s="167"/>
      <c r="DFH188" s="167"/>
      <c r="DFI188" s="167"/>
      <c r="DFJ188" s="167"/>
      <c r="DFK188" s="167"/>
      <c r="DFL188" s="167"/>
      <c r="DFM188" s="167"/>
      <c r="DFN188" s="167"/>
      <c r="DFO188" s="167"/>
      <c r="DFP188" s="167"/>
      <c r="DFQ188" s="167"/>
      <c r="DFR188" s="167"/>
      <c r="DFS188" s="167"/>
      <c r="DFT188" s="167"/>
      <c r="DFU188" s="167"/>
      <c r="DFV188" s="167"/>
      <c r="DFW188" s="167"/>
      <c r="DFX188" s="167"/>
      <c r="DFY188" s="167"/>
      <c r="DFZ188" s="167"/>
      <c r="DGA188" s="167"/>
      <c r="DGB188" s="167"/>
      <c r="DGC188" s="167"/>
      <c r="DGD188" s="167"/>
      <c r="DGE188" s="167"/>
      <c r="DGF188" s="167"/>
      <c r="DGG188" s="167"/>
      <c r="DGH188" s="167"/>
      <c r="DGI188" s="167"/>
      <c r="DGJ188" s="167"/>
      <c r="DGK188" s="167"/>
      <c r="DGL188" s="167"/>
      <c r="DGM188" s="167"/>
      <c r="DGN188" s="167"/>
      <c r="DGO188" s="167"/>
      <c r="DGP188" s="167"/>
      <c r="DGQ188" s="167"/>
      <c r="DGR188" s="167"/>
      <c r="DGS188" s="167"/>
      <c r="DGT188" s="167"/>
      <c r="DGU188" s="167"/>
      <c r="DGV188" s="167"/>
      <c r="DGW188" s="167"/>
      <c r="DGX188" s="167"/>
      <c r="DGY188" s="167"/>
      <c r="DGZ188" s="167"/>
      <c r="DHA188" s="167"/>
      <c r="DHB188" s="167"/>
      <c r="DHC188" s="167"/>
      <c r="DHD188" s="167"/>
      <c r="DHE188" s="167"/>
      <c r="DHF188" s="167"/>
      <c r="DHG188" s="167"/>
      <c r="DHH188" s="167"/>
      <c r="DHI188" s="167"/>
      <c r="DHJ188" s="167"/>
      <c r="DHK188" s="167"/>
      <c r="DHL188" s="167"/>
      <c r="DHM188" s="167"/>
      <c r="DHN188" s="167"/>
      <c r="DHO188" s="167"/>
      <c r="DHP188" s="167"/>
      <c r="DHQ188" s="167"/>
      <c r="DHR188" s="167"/>
      <c r="DHS188" s="167"/>
      <c r="DHT188" s="167"/>
      <c r="DHU188" s="167"/>
      <c r="DHV188" s="167"/>
      <c r="DHW188" s="167"/>
      <c r="DHX188" s="167"/>
      <c r="DHY188" s="167"/>
      <c r="DHZ188" s="167"/>
      <c r="DIA188" s="167"/>
      <c r="DIB188" s="167"/>
      <c r="DIC188" s="167"/>
      <c r="DID188" s="167"/>
      <c r="DIE188" s="167"/>
      <c r="DIF188" s="167"/>
      <c r="DIG188" s="167"/>
      <c r="DIH188" s="167"/>
      <c r="DII188" s="167"/>
      <c r="DIJ188" s="167"/>
      <c r="DIK188" s="167"/>
      <c r="DIL188" s="167"/>
      <c r="DIM188" s="167"/>
      <c r="DIN188" s="167"/>
      <c r="DIO188" s="167"/>
      <c r="DIP188" s="167"/>
      <c r="DIQ188" s="167"/>
      <c r="DIR188" s="167"/>
      <c r="DIS188" s="167"/>
      <c r="DIT188" s="167"/>
      <c r="DIU188" s="167"/>
      <c r="DIV188" s="167"/>
      <c r="DIW188" s="167"/>
      <c r="DIX188" s="167"/>
      <c r="DIY188" s="167"/>
      <c r="DIZ188" s="167"/>
      <c r="DJA188" s="167"/>
      <c r="DJB188" s="167"/>
      <c r="DJC188" s="167"/>
      <c r="DJD188" s="167"/>
      <c r="DJE188" s="167"/>
      <c r="DJF188" s="167"/>
      <c r="DJG188" s="167"/>
      <c r="DJH188" s="167"/>
      <c r="DJI188" s="167"/>
      <c r="DJJ188" s="167"/>
      <c r="DJK188" s="167"/>
      <c r="DJL188" s="167"/>
      <c r="DJM188" s="167"/>
      <c r="DJN188" s="167"/>
      <c r="DJO188" s="167"/>
      <c r="DJP188" s="167"/>
      <c r="DJQ188" s="167"/>
      <c r="DJR188" s="167"/>
      <c r="DJS188" s="167"/>
      <c r="DJT188" s="167"/>
      <c r="DJU188" s="167"/>
      <c r="DJV188" s="167"/>
      <c r="DJW188" s="167"/>
      <c r="DJX188" s="167"/>
      <c r="DJY188" s="167"/>
      <c r="DJZ188" s="167"/>
      <c r="DKA188" s="167"/>
      <c r="DKB188" s="167"/>
      <c r="DKC188" s="167"/>
      <c r="DKD188" s="167"/>
      <c r="DKE188" s="167"/>
      <c r="DKF188" s="167"/>
      <c r="DKG188" s="167"/>
      <c r="DKH188" s="167"/>
      <c r="DKI188" s="167"/>
      <c r="DKJ188" s="167"/>
      <c r="DKK188" s="167"/>
      <c r="DKL188" s="167"/>
      <c r="DKM188" s="167"/>
      <c r="DKN188" s="167"/>
      <c r="DKO188" s="167"/>
      <c r="DKP188" s="167"/>
      <c r="DKQ188" s="167"/>
      <c r="DKR188" s="167"/>
      <c r="DKS188" s="167"/>
      <c r="DKT188" s="167"/>
      <c r="DKU188" s="167"/>
      <c r="DKV188" s="167"/>
      <c r="DKW188" s="167"/>
      <c r="DKX188" s="167"/>
      <c r="DKY188" s="167"/>
      <c r="DKZ188" s="167"/>
      <c r="DLA188" s="167"/>
      <c r="DLB188" s="167"/>
      <c r="DLC188" s="167"/>
      <c r="DLD188" s="167"/>
      <c r="DLE188" s="167"/>
      <c r="DLF188" s="167"/>
      <c r="DLG188" s="167"/>
      <c r="DLH188" s="167"/>
      <c r="DLI188" s="167"/>
      <c r="DLJ188" s="167"/>
      <c r="DLK188" s="167"/>
      <c r="DLL188" s="167"/>
      <c r="DLM188" s="167"/>
      <c r="DLN188" s="167"/>
      <c r="DLO188" s="167"/>
      <c r="DLP188" s="167"/>
      <c r="DLQ188" s="167"/>
      <c r="DLR188" s="167"/>
      <c r="DLS188" s="167"/>
      <c r="DLT188" s="167"/>
      <c r="DLU188" s="167"/>
      <c r="DLV188" s="167"/>
      <c r="DLW188" s="167"/>
      <c r="DLX188" s="167"/>
      <c r="DLY188" s="167"/>
      <c r="DLZ188" s="167"/>
      <c r="DMA188" s="167"/>
      <c r="DMB188" s="167"/>
      <c r="DMC188" s="167"/>
      <c r="DMD188" s="167"/>
      <c r="DME188" s="167"/>
      <c r="DMF188" s="167"/>
      <c r="DMG188" s="167"/>
      <c r="DMH188" s="167"/>
      <c r="DMI188" s="167"/>
      <c r="DMJ188" s="167"/>
      <c r="DMK188" s="167"/>
      <c r="DML188" s="167"/>
      <c r="DMM188" s="167"/>
      <c r="DMN188" s="167"/>
      <c r="DMO188" s="167"/>
      <c r="DMP188" s="167"/>
      <c r="DMQ188" s="167"/>
      <c r="DMR188" s="167"/>
      <c r="DMS188" s="167"/>
      <c r="DMT188" s="167"/>
      <c r="DMU188" s="167"/>
      <c r="DMV188" s="167"/>
      <c r="DMW188" s="167"/>
      <c r="DMX188" s="167"/>
      <c r="DMY188" s="167"/>
      <c r="DMZ188" s="167"/>
      <c r="DNA188" s="167"/>
      <c r="DNB188" s="167"/>
      <c r="DNC188" s="167"/>
      <c r="DND188" s="167"/>
      <c r="DNE188" s="167"/>
      <c r="DNF188" s="167"/>
      <c r="DNG188" s="167"/>
      <c r="DNH188" s="167"/>
      <c r="DNI188" s="167"/>
      <c r="DNJ188" s="167"/>
      <c r="DNK188" s="167"/>
      <c r="DNL188" s="167"/>
      <c r="DNM188" s="167"/>
      <c r="DNN188" s="167"/>
      <c r="DNO188" s="167"/>
      <c r="DNP188" s="167"/>
      <c r="DNQ188" s="167"/>
      <c r="DNR188" s="167"/>
      <c r="DNS188" s="167"/>
      <c r="DNT188" s="167"/>
      <c r="DNU188" s="167"/>
      <c r="DNV188" s="167"/>
      <c r="DNW188" s="167"/>
      <c r="DNX188" s="167"/>
      <c r="DNY188" s="167"/>
      <c r="DNZ188" s="167"/>
      <c r="DOA188" s="167"/>
      <c r="DOB188" s="167"/>
      <c r="DOC188" s="167"/>
      <c r="DOD188" s="167"/>
      <c r="DOE188" s="167"/>
      <c r="DOF188" s="167"/>
      <c r="DOG188" s="167"/>
      <c r="DOH188" s="167"/>
      <c r="DOI188" s="167"/>
      <c r="DOJ188" s="167"/>
      <c r="DOK188" s="167"/>
      <c r="DOL188" s="167"/>
      <c r="DOM188" s="167"/>
      <c r="DON188" s="167"/>
      <c r="DOO188" s="167"/>
      <c r="DOP188" s="167"/>
      <c r="DOQ188" s="167"/>
      <c r="DOR188" s="167"/>
      <c r="DOS188" s="167"/>
      <c r="DOT188" s="167"/>
      <c r="DOU188" s="167"/>
      <c r="DOV188" s="167"/>
      <c r="DOW188" s="167"/>
      <c r="DOX188" s="167"/>
      <c r="DOY188" s="167"/>
      <c r="DOZ188" s="167"/>
      <c r="DPA188" s="167"/>
      <c r="DPB188" s="167"/>
      <c r="DPC188" s="167"/>
      <c r="DPD188" s="167"/>
      <c r="DPE188" s="167"/>
      <c r="DPF188" s="167"/>
      <c r="DPG188" s="167"/>
    </row>
    <row r="189" spans="1:3127" s="166" customFormat="1" ht="48.75">
      <c r="A189" s="180" t="s">
        <v>2193</v>
      </c>
      <c r="B189" s="180" t="s">
        <v>2082</v>
      </c>
      <c r="C189" s="180" t="s">
        <v>19</v>
      </c>
      <c r="D189" s="180" t="s">
        <v>27</v>
      </c>
      <c r="E189" s="180" t="s">
        <v>2194</v>
      </c>
      <c r="F189" s="180" t="s">
        <v>1971</v>
      </c>
      <c r="G189" s="180"/>
      <c r="H189" s="180" t="s">
        <v>1972</v>
      </c>
      <c r="I189" s="180" t="s">
        <v>1005</v>
      </c>
      <c r="J189" s="180" t="s">
        <v>1973</v>
      </c>
      <c r="K189" s="180" t="s">
        <v>53</v>
      </c>
      <c r="L189" s="180" t="s">
        <v>1432</v>
      </c>
      <c r="M189" s="181" t="s">
        <v>2044</v>
      </c>
      <c r="N189" s="181">
        <v>40</v>
      </c>
      <c r="O189" s="181">
        <v>9</v>
      </c>
      <c r="P189" s="180" t="s">
        <v>1432</v>
      </c>
      <c r="Q189" s="182">
        <v>174.78000000000003</v>
      </c>
      <c r="R189" s="223" t="s">
        <v>2084</v>
      </c>
      <c r="S189" s="180" t="s">
        <v>1347</v>
      </c>
      <c r="T189" s="181"/>
      <c r="U189" s="5"/>
      <c r="V189" s="5"/>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row>
    <row r="190" spans="1:3127" s="167" customFormat="1" ht="72.75">
      <c r="A190" s="184" t="s">
        <v>2268</v>
      </c>
      <c r="B190" s="185" t="s">
        <v>1983</v>
      </c>
      <c r="C190" s="184" t="s">
        <v>2033</v>
      </c>
      <c r="D190" s="186" t="s">
        <v>2034</v>
      </c>
      <c r="E190" s="184" t="s">
        <v>1432</v>
      </c>
      <c r="F190" s="184" t="s">
        <v>24</v>
      </c>
      <c r="G190" s="184" t="s">
        <v>46</v>
      </c>
      <c r="H190" s="184" t="s">
        <v>1972</v>
      </c>
      <c r="I190" s="184" t="s">
        <v>1005</v>
      </c>
      <c r="J190" s="184" t="s">
        <v>18</v>
      </c>
      <c r="K190" s="184" t="s">
        <v>53</v>
      </c>
      <c r="L190" s="180" t="s">
        <v>1432</v>
      </c>
      <c r="M190" s="184" t="s">
        <v>1113</v>
      </c>
      <c r="N190" s="187">
        <v>281</v>
      </c>
      <c r="O190" s="187">
        <v>212</v>
      </c>
      <c r="P190" s="180" t="s">
        <v>1432</v>
      </c>
      <c r="Q190" s="188">
        <v>159</v>
      </c>
      <c r="R190" s="189" t="s">
        <v>2269</v>
      </c>
      <c r="S190" s="189" t="s">
        <v>2270</v>
      </c>
      <c r="T190" s="184"/>
      <c r="U190" s="5"/>
      <c r="V190" s="5"/>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row>
    <row r="191" spans="1:3127" s="166" customFormat="1" ht="60.75">
      <c r="A191" s="199" t="s">
        <v>1103</v>
      </c>
      <c r="B191" s="199" t="s">
        <v>1983</v>
      </c>
      <c r="C191" s="199" t="s">
        <v>19</v>
      </c>
      <c r="D191" s="199" t="s">
        <v>50</v>
      </c>
      <c r="E191" s="199" t="s">
        <v>2195</v>
      </c>
      <c r="F191" s="199" t="s">
        <v>24</v>
      </c>
      <c r="G191" s="199" t="s">
        <v>25</v>
      </c>
      <c r="H191" s="199" t="s">
        <v>1972</v>
      </c>
      <c r="I191" s="199" t="s">
        <v>1005</v>
      </c>
      <c r="J191" s="199" t="s">
        <v>1979</v>
      </c>
      <c r="K191" s="199" t="s">
        <v>52</v>
      </c>
      <c r="L191" s="180" t="s">
        <v>1432</v>
      </c>
      <c r="M191" s="200" t="s">
        <v>2095</v>
      </c>
      <c r="N191" s="200">
        <v>1388</v>
      </c>
      <c r="O191" s="200">
        <v>1100</v>
      </c>
      <c r="P191" s="180" t="s">
        <v>1432</v>
      </c>
      <c r="Q191" s="201">
        <v>27071.482499999998</v>
      </c>
      <c r="R191" s="202" t="s">
        <v>1984</v>
      </c>
      <c r="S191" s="203" t="s">
        <v>2196</v>
      </c>
      <c r="T191" s="200"/>
      <c r="U191" s="5"/>
      <c r="V191" s="5"/>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s="167"/>
      <c r="APW191" s="167"/>
      <c r="APX191" s="167"/>
      <c r="APY191" s="167"/>
      <c r="APZ191" s="167"/>
      <c r="AQA191" s="167"/>
      <c r="AQB191" s="167"/>
      <c r="AQC191" s="167"/>
      <c r="AQD191" s="167"/>
      <c r="AQE191" s="167"/>
      <c r="AQF191" s="167"/>
      <c r="AQG191" s="167"/>
      <c r="AQH191" s="167"/>
      <c r="AQI191" s="167"/>
      <c r="AQJ191" s="167"/>
      <c r="AQK191" s="167"/>
      <c r="AQL191" s="167"/>
      <c r="AQM191" s="167"/>
      <c r="AQN191" s="167"/>
      <c r="AQO191" s="167"/>
      <c r="AQP191" s="167"/>
      <c r="AQQ191" s="167"/>
      <c r="AQR191" s="167"/>
      <c r="AQS191" s="167"/>
      <c r="AQT191" s="167"/>
      <c r="AQU191" s="167"/>
      <c r="AQV191" s="167"/>
      <c r="AQW191" s="167"/>
      <c r="AQX191" s="167"/>
      <c r="AQY191" s="167"/>
      <c r="AQZ191" s="167"/>
      <c r="ARA191" s="167"/>
      <c r="ARB191" s="167"/>
      <c r="ARC191" s="167"/>
      <c r="ARD191" s="167"/>
      <c r="ARE191" s="167"/>
      <c r="ARF191" s="167"/>
      <c r="ARG191" s="167"/>
      <c r="ARH191" s="167"/>
      <c r="ARI191" s="167"/>
      <c r="ARJ191" s="167"/>
      <c r="ARK191" s="167"/>
      <c r="ARL191" s="167"/>
      <c r="ARM191" s="167"/>
      <c r="ARN191" s="167"/>
      <c r="ARO191" s="167"/>
      <c r="ARP191" s="167"/>
      <c r="ARQ191" s="167"/>
      <c r="ARR191" s="167"/>
      <c r="ARS191" s="167"/>
      <c r="ART191" s="167"/>
      <c r="ARU191" s="167"/>
      <c r="ARV191" s="167"/>
      <c r="ARW191" s="167"/>
      <c r="ARX191" s="167"/>
      <c r="ARY191" s="167"/>
      <c r="ARZ191" s="167"/>
      <c r="ASA191" s="167"/>
      <c r="ASB191" s="167"/>
      <c r="ASC191" s="167"/>
      <c r="ASD191" s="167"/>
      <c r="ASE191" s="167"/>
      <c r="ASF191" s="167"/>
      <c r="ASG191" s="167"/>
      <c r="ASH191" s="167"/>
      <c r="ASI191" s="167"/>
      <c r="ASJ191" s="167"/>
      <c r="ASK191" s="167"/>
      <c r="ASL191" s="167"/>
      <c r="ASM191" s="167"/>
      <c r="ASN191" s="167"/>
      <c r="ASO191" s="167"/>
      <c r="ASP191" s="167"/>
      <c r="ASQ191" s="167"/>
      <c r="ASR191" s="167"/>
      <c r="ASS191" s="167"/>
      <c r="AST191" s="167"/>
      <c r="ASU191" s="167"/>
      <c r="ASV191" s="167"/>
      <c r="ASW191" s="167"/>
      <c r="ASX191" s="167"/>
      <c r="ASY191" s="167"/>
      <c r="ASZ191" s="167"/>
      <c r="ATA191" s="167"/>
      <c r="ATB191" s="167"/>
      <c r="ATC191" s="167"/>
      <c r="ATD191" s="167"/>
      <c r="ATE191" s="167"/>
      <c r="ATF191" s="167"/>
      <c r="ATG191" s="167"/>
      <c r="ATH191" s="167"/>
      <c r="ATI191" s="167"/>
      <c r="ATJ191" s="167"/>
      <c r="ATK191" s="167"/>
      <c r="ATL191" s="167"/>
      <c r="ATM191" s="167"/>
      <c r="ATN191" s="167"/>
      <c r="ATO191" s="167"/>
      <c r="ATP191" s="167"/>
      <c r="ATQ191" s="167"/>
      <c r="ATR191" s="167"/>
      <c r="ATS191" s="167"/>
      <c r="ATT191" s="167"/>
      <c r="ATU191" s="167"/>
      <c r="ATV191" s="167"/>
      <c r="ATW191" s="167"/>
      <c r="ATX191" s="167"/>
      <c r="ATY191" s="167"/>
      <c r="ATZ191" s="167"/>
      <c r="AUA191" s="167"/>
      <c r="AUB191" s="167"/>
      <c r="AUC191" s="167"/>
      <c r="AUD191" s="167"/>
      <c r="AUE191" s="167"/>
      <c r="AUF191" s="167"/>
      <c r="AUG191" s="167"/>
      <c r="AUH191" s="167"/>
      <c r="AUI191" s="167"/>
      <c r="AUJ191" s="167"/>
      <c r="AUK191" s="167"/>
      <c r="AUL191" s="167"/>
      <c r="AUM191" s="167"/>
      <c r="AUN191" s="167"/>
      <c r="AUO191" s="167"/>
      <c r="AUP191" s="167"/>
      <c r="AUQ191" s="167"/>
      <c r="AUR191" s="167"/>
      <c r="AUS191" s="167"/>
      <c r="AUT191" s="167"/>
      <c r="AUU191" s="167"/>
      <c r="AUV191" s="167"/>
      <c r="AUW191" s="167"/>
      <c r="AUX191" s="167"/>
      <c r="AUY191" s="167"/>
      <c r="AUZ191" s="167"/>
      <c r="AVA191" s="167"/>
      <c r="AVB191" s="167"/>
      <c r="AVC191" s="167"/>
      <c r="AVD191" s="167"/>
      <c r="AVE191" s="167"/>
      <c r="AVF191" s="167"/>
      <c r="AVG191" s="167"/>
      <c r="AVH191" s="167"/>
      <c r="AVI191" s="167"/>
      <c r="AVJ191" s="167"/>
      <c r="AVK191" s="167"/>
      <c r="AVL191" s="167"/>
      <c r="AVM191" s="167"/>
      <c r="AVN191" s="167"/>
      <c r="AVO191" s="167"/>
      <c r="AVP191" s="167"/>
      <c r="AVQ191" s="167"/>
      <c r="AVR191" s="167"/>
      <c r="AVS191" s="167"/>
      <c r="AVT191" s="167"/>
      <c r="AVU191" s="167"/>
      <c r="AVV191" s="167"/>
      <c r="AVW191" s="167"/>
      <c r="AVX191" s="167"/>
      <c r="AVY191" s="167"/>
      <c r="AVZ191" s="167"/>
      <c r="AWA191" s="167"/>
      <c r="AWB191" s="167"/>
      <c r="AWC191" s="167"/>
      <c r="AWD191" s="167"/>
      <c r="AWE191" s="167"/>
      <c r="AWF191" s="167"/>
      <c r="AWG191" s="167"/>
      <c r="AWH191" s="167"/>
      <c r="AWI191" s="167"/>
      <c r="AWJ191" s="167"/>
      <c r="AWK191" s="167"/>
      <c r="AWL191" s="167"/>
      <c r="AWM191" s="167"/>
      <c r="AWN191" s="167"/>
      <c r="AWO191" s="167"/>
      <c r="AWP191" s="167"/>
      <c r="AWQ191" s="167"/>
      <c r="AWR191" s="167"/>
      <c r="AWS191" s="167"/>
      <c r="AWT191" s="167"/>
      <c r="AWU191" s="167"/>
      <c r="AWV191" s="167"/>
      <c r="AWW191" s="167"/>
      <c r="AWX191" s="167"/>
      <c r="AWY191" s="167"/>
      <c r="AWZ191" s="167"/>
      <c r="AXA191" s="167"/>
      <c r="AXB191" s="167"/>
      <c r="AXC191" s="167"/>
      <c r="AXD191" s="167"/>
      <c r="AXE191" s="167"/>
      <c r="AXF191" s="167"/>
      <c r="AXG191" s="167"/>
      <c r="AXH191" s="167"/>
      <c r="AXI191" s="167"/>
      <c r="AXJ191" s="167"/>
      <c r="AXK191" s="167"/>
      <c r="AXL191" s="167"/>
      <c r="AXM191" s="167"/>
      <c r="AXN191" s="167"/>
      <c r="AXO191" s="167"/>
      <c r="AXP191" s="167"/>
      <c r="AXQ191" s="167"/>
      <c r="AXR191" s="167"/>
      <c r="AXS191" s="167"/>
      <c r="AXT191" s="167"/>
      <c r="AXU191" s="167"/>
      <c r="AXV191" s="167"/>
      <c r="AXW191" s="167"/>
      <c r="AXX191" s="167"/>
      <c r="AXY191" s="167"/>
      <c r="AXZ191" s="167"/>
      <c r="AYA191" s="167"/>
      <c r="AYB191" s="167"/>
      <c r="AYC191" s="167"/>
      <c r="AYD191" s="167"/>
      <c r="AYE191" s="167"/>
      <c r="AYF191" s="167"/>
      <c r="AYG191" s="167"/>
      <c r="AYH191" s="167"/>
      <c r="AYI191" s="167"/>
      <c r="AYJ191" s="167"/>
      <c r="AYK191" s="167"/>
      <c r="AYL191" s="167"/>
      <c r="AYM191" s="167"/>
      <c r="AYN191" s="167"/>
      <c r="AYO191" s="167"/>
      <c r="AYP191" s="167"/>
      <c r="AYQ191" s="167"/>
      <c r="AYR191" s="167"/>
      <c r="AYS191" s="167"/>
      <c r="AYT191" s="167"/>
      <c r="AYU191" s="167"/>
      <c r="AYV191" s="167"/>
      <c r="AYW191" s="167"/>
      <c r="AYX191" s="167"/>
      <c r="AYY191" s="167"/>
      <c r="AYZ191" s="167"/>
      <c r="AZA191" s="167"/>
      <c r="AZB191" s="167"/>
      <c r="AZC191" s="167"/>
      <c r="AZD191" s="167"/>
      <c r="AZE191" s="167"/>
      <c r="AZF191" s="167"/>
      <c r="AZG191" s="167"/>
      <c r="AZH191" s="167"/>
      <c r="AZI191" s="167"/>
      <c r="AZJ191" s="167"/>
      <c r="AZK191" s="167"/>
      <c r="AZL191" s="167"/>
      <c r="AZM191" s="167"/>
      <c r="AZN191" s="167"/>
      <c r="AZO191" s="167"/>
      <c r="AZP191" s="167"/>
      <c r="AZQ191" s="167"/>
      <c r="AZR191" s="167"/>
      <c r="AZS191" s="167"/>
      <c r="AZT191" s="167"/>
      <c r="AZU191" s="167"/>
      <c r="AZV191" s="167"/>
      <c r="AZW191" s="167"/>
      <c r="AZX191" s="167"/>
      <c r="AZY191" s="167"/>
      <c r="AZZ191" s="167"/>
      <c r="BAA191" s="167"/>
      <c r="BAB191" s="167"/>
      <c r="BAC191" s="167"/>
      <c r="BAD191" s="167"/>
      <c r="BAE191" s="167"/>
      <c r="BAF191" s="167"/>
      <c r="BAG191" s="167"/>
      <c r="BAH191" s="167"/>
      <c r="BAI191" s="167"/>
      <c r="BAJ191" s="167"/>
      <c r="BAK191" s="167"/>
      <c r="BAL191" s="167"/>
      <c r="BAM191" s="167"/>
      <c r="BAN191" s="167"/>
      <c r="BAO191" s="167"/>
      <c r="BAP191" s="167"/>
      <c r="BAQ191" s="167"/>
      <c r="BAR191" s="167"/>
      <c r="BAS191" s="167"/>
      <c r="BAT191" s="167"/>
      <c r="BAU191" s="167"/>
      <c r="BAV191" s="167"/>
      <c r="BAW191" s="167"/>
      <c r="BAX191" s="167"/>
      <c r="BAY191" s="167"/>
      <c r="BAZ191" s="167"/>
      <c r="BBA191" s="167"/>
      <c r="BBB191" s="167"/>
      <c r="BBC191" s="167"/>
      <c r="BBD191" s="167"/>
      <c r="BBE191" s="167"/>
      <c r="BBF191" s="167"/>
      <c r="BBG191" s="167"/>
      <c r="BBH191" s="167"/>
      <c r="BBI191" s="167"/>
      <c r="BBJ191" s="167"/>
      <c r="BBK191" s="167"/>
      <c r="BBL191" s="167"/>
      <c r="BBM191" s="167"/>
      <c r="BBN191" s="167"/>
      <c r="BBO191" s="167"/>
      <c r="BBP191" s="167"/>
      <c r="BBQ191" s="167"/>
      <c r="BBR191" s="167"/>
      <c r="BBS191" s="167"/>
      <c r="BBT191" s="167"/>
      <c r="BBU191" s="167"/>
      <c r="BBV191" s="167"/>
      <c r="BBW191" s="167"/>
      <c r="BBX191" s="167"/>
      <c r="BBY191" s="167"/>
      <c r="BBZ191" s="167"/>
      <c r="BCA191" s="167"/>
      <c r="BCB191" s="167"/>
      <c r="BCC191" s="167"/>
      <c r="BCD191" s="167"/>
      <c r="BCE191" s="167"/>
      <c r="BCF191" s="167"/>
      <c r="BCG191" s="167"/>
      <c r="BCH191" s="167"/>
      <c r="BCI191" s="167"/>
      <c r="BCJ191" s="167"/>
      <c r="BCK191" s="167"/>
      <c r="BCL191" s="167"/>
      <c r="BCM191" s="167"/>
      <c r="BCN191" s="167"/>
      <c r="BCO191" s="167"/>
      <c r="BCP191" s="167"/>
      <c r="BCQ191" s="167"/>
      <c r="BCR191" s="167"/>
      <c r="BCS191" s="167"/>
      <c r="BCT191" s="167"/>
      <c r="BCU191" s="167"/>
      <c r="BCV191" s="167"/>
      <c r="BCW191" s="167"/>
      <c r="BCX191" s="167"/>
      <c r="BCY191" s="167"/>
      <c r="BCZ191" s="167"/>
      <c r="BDA191" s="167"/>
      <c r="BDB191" s="167"/>
      <c r="BDC191" s="167"/>
      <c r="BDD191" s="167"/>
      <c r="BDE191" s="167"/>
      <c r="BDF191" s="167"/>
      <c r="BDG191" s="167"/>
      <c r="BDH191" s="167"/>
      <c r="BDI191" s="167"/>
      <c r="BDJ191" s="167"/>
      <c r="BDK191" s="167"/>
      <c r="BDL191" s="167"/>
      <c r="BDM191" s="167"/>
      <c r="BDN191" s="167"/>
      <c r="BDO191" s="167"/>
      <c r="BDP191" s="167"/>
      <c r="BDQ191" s="167"/>
      <c r="BDR191" s="167"/>
      <c r="BDS191" s="167"/>
      <c r="BDT191" s="167"/>
      <c r="BDU191" s="167"/>
      <c r="BDV191" s="167"/>
      <c r="BDW191" s="167"/>
      <c r="BDX191" s="167"/>
      <c r="BDY191" s="167"/>
      <c r="BDZ191" s="167"/>
      <c r="BEA191" s="167"/>
      <c r="BEB191" s="167"/>
      <c r="BEC191" s="167"/>
      <c r="BED191" s="167"/>
      <c r="BEE191" s="167"/>
      <c r="BEF191" s="167"/>
      <c r="BEG191" s="167"/>
      <c r="BEH191" s="167"/>
      <c r="BEI191" s="167"/>
      <c r="BEJ191" s="167"/>
      <c r="BEK191" s="167"/>
      <c r="BEL191" s="167"/>
      <c r="BEM191" s="167"/>
      <c r="BEN191" s="167"/>
      <c r="BEO191" s="167"/>
      <c r="BEP191" s="167"/>
      <c r="BEQ191" s="167"/>
      <c r="BER191" s="167"/>
      <c r="BES191" s="167"/>
      <c r="BET191" s="167"/>
      <c r="BEU191" s="167"/>
      <c r="BEV191" s="167"/>
      <c r="BEW191" s="167"/>
      <c r="BEX191" s="167"/>
      <c r="BEY191" s="167"/>
      <c r="BEZ191" s="167"/>
      <c r="BFA191" s="167"/>
      <c r="BFB191" s="167"/>
      <c r="BFC191" s="167"/>
      <c r="BFD191" s="167"/>
      <c r="BFE191" s="167"/>
      <c r="BFF191" s="167"/>
      <c r="BFG191" s="167"/>
      <c r="BFH191" s="167"/>
      <c r="BFI191" s="167"/>
      <c r="BFJ191" s="167"/>
      <c r="BFK191" s="167"/>
      <c r="BFL191" s="167"/>
      <c r="BFM191" s="167"/>
      <c r="BFN191" s="167"/>
      <c r="BFO191" s="167"/>
      <c r="BFP191" s="167"/>
      <c r="BFQ191" s="167"/>
      <c r="BFR191" s="167"/>
      <c r="BFS191" s="167"/>
      <c r="BFT191" s="167"/>
      <c r="BFU191" s="167"/>
      <c r="BFV191" s="167"/>
      <c r="BFW191" s="167"/>
      <c r="BFX191" s="167"/>
      <c r="BFY191" s="167"/>
      <c r="BFZ191" s="167"/>
      <c r="BGA191" s="167"/>
      <c r="BGB191" s="167"/>
      <c r="BGC191" s="167"/>
      <c r="BGD191" s="167"/>
      <c r="BGE191" s="167"/>
      <c r="BGF191" s="167"/>
      <c r="BGG191" s="167"/>
      <c r="BGH191" s="167"/>
      <c r="BGI191" s="167"/>
      <c r="BGJ191" s="167"/>
      <c r="BGK191" s="167"/>
      <c r="BGL191" s="167"/>
      <c r="BGM191" s="167"/>
      <c r="BGN191" s="167"/>
      <c r="BGO191" s="167"/>
      <c r="BGP191" s="167"/>
      <c r="BGQ191" s="167"/>
      <c r="BGR191" s="167"/>
      <c r="BGS191" s="167"/>
      <c r="BGT191" s="167"/>
      <c r="BGU191" s="167"/>
      <c r="BGV191" s="167"/>
      <c r="BGW191" s="167"/>
      <c r="BGX191" s="167"/>
      <c r="BGY191" s="167"/>
      <c r="BGZ191" s="167"/>
      <c r="BHA191" s="167"/>
      <c r="BHB191" s="167"/>
      <c r="BHC191" s="167"/>
      <c r="BHD191" s="167"/>
      <c r="BHE191" s="167"/>
      <c r="BHF191" s="167"/>
      <c r="BHG191" s="167"/>
      <c r="BHH191" s="167"/>
      <c r="BHI191" s="167"/>
      <c r="BHJ191" s="167"/>
      <c r="BHK191" s="167"/>
      <c r="BHL191" s="167"/>
      <c r="BHM191" s="167"/>
      <c r="BHN191" s="167"/>
      <c r="BHO191" s="167"/>
      <c r="BHP191" s="167"/>
      <c r="BHQ191" s="167"/>
      <c r="BHR191" s="167"/>
      <c r="BHS191" s="167"/>
      <c r="BHT191" s="167"/>
      <c r="BHU191" s="167"/>
      <c r="BHV191" s="167"/>
      <c r="BHW191" s="167"/>
      <c r="BHX191" s="167"/>
      <c r="BHY191" s="167"/>
      <c r="BHZ191" s="167"/>
      <c r="BIA191" s="167"/>
      <c r="BIB191" s="167"/>
      <c r="BIC191" s="167"/>
      <c r="BID191" s="167"/>
      <c r="BIE191" s="167"/>
      <c r="BIF191" s="167"/>
      <c r="BIG191" s="167"/>
      <c r="BIH191" s="167"/>
      <c r="BII191" s="167"/>
      <c r="BIJ191" s="167"/>
      <c r="BIK191" s="167"/>
      <c r="BIL191" s="167"/>
      <c r="BIM191" s="167"/>
      <c r="BIN191" s="167"/>
      <c r="BIO191" s="167"/>
      <c r="BIP191" s="167"/>
      <c r="BIQ191" s="167"/>
      <c r="BIR191" s="167"/>
      <c r="BIS191" s="167"/>
      <c r="BIT191" s="167"/>
      <c r="BIU191" s="167"/>
      <c r="BIV191" s="167"/>
      <c r="BIW191" s="167"/>
      <c r="BIX191" s="167"/>
      <c r="BIY191" s="167"/>
      <c r="BIZ191" s="167"/>
      <c r="BJA191" s="167"/>
      <c r="BJB191" s="167"/>
      <c r="BJC191" s="167"/>
      <c r="BJD191" s="167"/>
      <c r="BJE191" s="167"/>
      <c r="BJF191" s="167"/>
      <c r="BJG191" s="167"/>
      <c r="BJH191" s="167"/>
      <c r="BJI191" s="167"/>
      <c r="BJJ191" s="167"/>
      <c r="BJK191" s="167"/>
      <c r="BJL191" s="167"/>
      <c r="BJM191" s="167"/>
      <c r="BJN191" s="167"/>
      <c r="BJO191" s="167"/>
      <c r="BJP191" s="167"/>
      <c r="BJQ191" s="167"/>
      <c r="BJR191" s="167"/>
      <c r="BJS191" s="167"/>
      <c r="BJT191" s="167"/>
      <c r="BJU191" s="167"/>
      <c r="BJV191" s="167"/>
      <c r="BJW191" s="167"/>
      <c r="BJX191" s="167"/>
      <c r="BJY191" s="167"/>
      <c r="BJZ191" s="167"/>
      <c r="BKA191" s="167"/>
      <c r="BKB191" s="167"/>
      <c r="BKC191" s="167"/>
      <c r="BKD191" s="167"/>
      <c r="BKE191" s="167"/>
      <c r="BKF191" s="167"/>
      <c r="BKG191" s="167"/>
      <c r="BKH191" s="167"/>
      <c r="BKI191" s="167"/>
      <c r="BKJ191" s="167"/>
      <c r="BKK191" s="167"/>
      <c r="BKL191" s="167"/>
      <c r="BKM191" s="167"/>
      <c r="BKN191" s="167"/>
      <c r="BKO191" s="167"/>
      <c r="BKP191" s="167"/>
      <c r="BKQ191" s="167"/>
      <c r="BKR191" s="167"/>
      <c r="BKS191" s="167"/>
      <c r="BKT191" s="167"/>
      <c r="BKU191" s="167"/>
      <c r="BKV191" s="167"/>
      <c r="BKW191" s="167"/>
      <c r="BKX191" s="167"/>
      <c r="BKY191" s="167"/>
      <c r="BKZ191" s="167"/>
      <c r="BLA191" s="167"/>
      <c r="BLB191" s="167"/>
      <c r="BLC191" s="167"/>
      <c r="BLD191" s="167"/>
      <c r="BLE191" s="167"/>
      <c r="BLF191" s="167"/>
      <c r="BLG191" s="167"/>
      <c r="BLH191" s="167"/>
      <c r="BLI191" s="167"/>
      <c r="BLJ191" s="167"/>
      <c r="BLK191" s="167"/>
      <c r="BLL191" s="167"/>
      <c r="BLM191" s="167"/>
      <c r="BLN191" s="167"/>
      <c r="BLO191" s="167"/>
      <c r="BLP191" s="167"/>
      <c r="BLQ191" s="167"/>
      <c r="BLR191" s="167"/>
      <c r="BLS191" s="167"/>
      <c r="BLT191" s="167"/>
      <c r="BLU191" s="167"/>
      <c r="BLV191" s="167"/>
      <c r="BLW191" s="167"/>
      <c r="BLX191" s="167"/>
      <c r="BLY191" s="167"/>
      <c r="BLZ191" s="167"/>
      <c r="BMA191" s="167"/>
      <c r="BMB191" s="167"/>
      <c r="BMC191" s="167"/>
      <c r="BMD191" s="167"/>
      <c r="BME191" s="167"/>
      <c r="BMF191" s="167"/>
      <c r="BMG191" s="167"/>
      <c r="BMH191" s="167"/>
      <c r="BMI191" s="167"/>
      <c r="BMJ191" s="167"/>
      <c r="BMK191" s="167"/>
      <c r="BML191" s="167"/>
      <c r="BMM191" s="167"/>
      <c r="BMN191" s="167"/>
      <c r="BMO191" s="167"/>
      <c r="BMP191" s="167"/>
      <c r="BMQ191" s="167"/>
      <c r="BMR191" s="167"/>
      <c r="BMS191" s="167"/>
      <c r="BMT191" s="167"/>
      <c r="BMU191" s="167"/>
      <c r="BMV191" s="167"/>
      <c r="BMW191" s="167"/>
      <c r="BMX191" s="167"/>
      <c r="BMY191" s="167"/>
      <c r="BMZ191" s="167"/>
      <c r="BNA191" s="167"/>
      <c r="BNB191" s="167"/>
      <c r="BNC191" s="167"/>
      <c r="BND191" s="167"/>
      <c r="BNE191" s="167"/>
      <c r="BNF191" s="167"/>
      <c r="BNG191" s="167"/>
      <c r="BNH191" s="167"/>
      <c r="BNI191" s="167"/>
      <c r="BNJ191" s="167"/>
      <c r="BNK191" s="167"/>
      <c r="BNL191" s="167"/>
      <c r="BNM191" s="167"/>
      <c r="BNN191" s="167"/>
      <c r="BNO191" s="167"/>
      <c r="BNP191" s="167"/>
      <c r="BNQ191" s="167"/>
      <c r="BNR191" s="167"/>
      <c r="BNS191" s="167"/>
      <c r="BNT191" s="167"/>
      <c r="BNU191" s="167"/>
      <c r="BNV191" s="167"/>
      <c r="BNW191" s="167"/>
      <c r="BNX191" s="167"/>
      <c r="BNY191" s="167"/>
      <c r="BNZ191" s="167"/>
      <c r="BOA191" s="167"/>
      <c r="BOB191" s="167"/>
      <c r="BOC191" s="167"/>
      <c r="BOD191" s="167"/>
      <c r="BOE191" s="167"/>
      <c r="BOF191" s="167"/>
      <c r="BOG191" s="167"/>
      <c r="BOH191" s="167"/>
      <c r="BOI191" s="167"/>
      <c r="BOJ191" s="167"/>
      <c r="BOK191" s="167"/>
      <c r="BOL191" s="167"/>
      <c r="BOM191" s="167"/>
      <c r="BON191" s="167"/>
      <c r="BOO191" s="167"/>
      <c r="BOP191" s="167"/>
      <c r="BOQ191" s="167"/>
      <c r="BOR191" s="167"/>
      <c r="BOS191" s="167"/>
      <c r="BOT191" s="167"/>
      <c r="BOU191" s="167"/>
      <c r="BOV191" s="167"/>
      <c r="BOW191" s="167"/>
      <c r="BOX191" s="167"/>
      <c r="BOY191" s="167"/>
      <c r="BOZ191" s="167"/>
      <c r="BPA191" s="167"/>
      <c r="BPB191" s="167"/>
      <c r="BPC191" s="167"/>
      <c r="BPD191" s="167"/>
      <c r="BPE191" s="167"/>
      <c r="BPF191" s="167"/>
      <c r="BPG191" s="167"/>
      <c r="BPH191" s="167"/>
      <c r="BPI191" s="167"/>
      <c r="BPJ191" s="167"/>
      <c r="BPK191" s="167"/>
      <c r="BPL191" s="167"/>
      <c r="BPM191" s="167"/>
      <c r="BPN191" s="167"/>
      <c r="BPO191" s="167"/>
      <c r="BPP191" s="167"/>
      <c r="BPQ191" s="167"/>
      <c r="BPR191" s="167"/>
      <c r="BPS191" s="167"/>
      <c r="BPT191" s="167"/>
      <c r="BPU191" s="167"/>
      <c r="BPV191" s="167"/>
      <c r="BPW191" s="167"/>
      <c r="BPX191" s="167"/>
      <c r="BPY191" s="167"/>
      <c r="BPZ191" s="167"/>
      <c r="BQA191" s="167"/>
      <c r="BQB191" s="167"/>
      <c r="BQC191" s="167"/>
      <c r="BQD191" s="167"/>
      <c r="BQE191" s="167"/>
      <c r="BQF191" s="167"/>
      <c r="BQG191" s="167"/>
      <c r="BQH191" s="167"/>
      <c r="BQI191" s="167"/>
      <c r="BQJ191" s="167"/>
      <c r="BQK191" s="167"/>
      <c r="BQL191" s="167"/>
      <c r="BQM191" s="167"/>
      <c r="BQN191" s="167"/>
      <c r="BQO191" s="167"/>
      <c r="BQP191" s="167"/>
      <c r="BQQ191" s="167"/>
      <c r="BQR191" s="167"/>
      <c r="BQS191" s="167"/>
      <c r="BQT191" s="167"/>
      <c r="BQU191" s="167"/>
      <c r="BQV191" s="167"/>
      <c r="BQW191" s="167"/>
      <c r="BQX191" s="167"/>
      <c r="BQY191" s="167"/>
      <c r="BQZ191" s="167"/>
      <c r="BRA191" s="167"/>
      <c r="BRB191" s="167"/>
      <c r="BRC191" s="167"/>
      <c r="BRD191" s="167"/>
      <c r="BRE191" s="167"/>
      <c r="BRF191" s="167"/>
      <c r="BRG191" s="167"/>
      <c r="BRH191" s="167"/>
      <c r="BRI191" s="167"/>
      <c r="BRJ191" s="167"/>
      <c r="BRK191" s="167"/>
      <c r="BRL191" s="167"/>
      <c r="BRM191" s="167"/>
      <c r="BRN191" s="167"/>
      <c r="BRO191" s="167"/>
      <c r="BRP191" s="167"/>
      <c r="BRQ191" s="167"/>
      <c r="BRR191" s="167"/>
      <c r="BRS191" s="167"/>
      <c r="BRT191" s="167"/>
      <c r="BRU191" s="167"/>
      <c r="BRV191" s="167"/>
      <c r="BRW191" s="167"/>
      <c r="BRX191" s="167"/>
      <c r="BRY191" s="167"/>
      <c r="BRZ191" s="167"/>
      <c r="BSA191" s="167"/>
      <c r="BSB191" s="167"/>
      <c r="BSC191" s="167"/>
      <c r="BSD191" s="167"/>
      <c r="BSE191" s="167"/>
      <c r="BSF191" s="167"/>
      <c r="BSG191" s="167"/>
      <c r="BSH191" s="167"/>
      <c r="BSI191" s="167"/>
      <c r="BSJ191" s="167"/>
      <c r="BSK191" s="167"/>
      <c r="BSL191" s="167"/>
      <c r="BSM191" s="167"/>
      <c r="BSN191" s="167"/>
      <c r="BSO191" s="167"/>
      <c r="BSP191" s="167"/>
      <c r="BSQ191" s="167"/>
      <c r="BSR191" s="167"/>
      <c r="BSS191" s="167"/>
      <c r="BST191" s="167"/>
      <c r="BSU191" s="167"/>
      <c r="BSV191" s="167"/>
      <c r="BSW191" s="167"/>
      <c r="BSX191" s="167"/>
      <c r="BSY191" s="167"/>
      <c r="BSZ191" s="167"/>
      <c r="BTA191" s="167"/>
      <c r="BTB191" s="167"/>
      <c r="BTC191" s="167"/>
      <c r="BTD191" s="167"/>
      <c r="BTE191" s="167"/>
      <c r="BTF191" s="167"/>
      <c r="BTG191" s="167"/>
      <c r="BTH191" s="167"/>
      <c r="BTI191" s="167"/>
      <c r="BTJ191" s="167"/>
      <c r="BTK191" s="167"/>
      <c r="BTL191" s="167"/>
      <c r="BTM191" s="167"/>
      <c r="BTN191" s="167"/>
      <c r="BTO191" s="167"/>
      <c r="BTP191" s="167"/>
      <c r="BTQ191" s="167"/>
      <c r="BTR191" s="167"/>
      <c r="BTS191" s="167"/>
      <c r="BTT191" s="167"/>
      <c r="BTU191" s="167"/>
      <c r="BTV191" s="167"/>
      <c r="BTW191" s="167"/>
      <c r="BTX191" s="167"/>
      <c r="BTY191" s="167"/>
      <c r="BTZ191" s="167"/>
      <c r="BUA191" s="167"/>
      <c r="BUB191" s="167"/>
      <c r="BUC191" s="167"/>
      <c r="BUD191" s="167"/>
      <c r="BUE191" s="167"/>
      <c r="BUF191" s="167"/>
      <c r="BUG191" s="167"/>
      <c r="BUH191" s="167"/>
      <c r="BUI191" s="167"/>
      <c r="BUJ191" s="167"/>
      <c r="BUK191" s="167"/>
      <c r="BUL191" s="167"/>
      <c r="BUM191" s="167"/>
      <c r="BUN191" s="167"/>
      <c r="BUO191" s="167"/>
      <c r="BUP191" s="167"/>
      <c r="BUQ191" s="167"/>
      <c r="BUR191" s="167"/>
      <c r="BUS191" s="167"/>
      <c r="BUT191" s="167"/>
      <c r="BUU191" s="167"/>
      <c r="BUV191" s="167"/>
      <c r="BUW191" s="167"/>
      <c r="BUX191" s="167"/>
      <c r="BUY191" s="167"/>
      <c r="BUZ191" s="167"/>
      <c r="BVA191" s="167"/>
      <c r="BVB191" s="167"/>
      <c r="BVC191" s="167"/>
      <c r="BVD191" s="167"/>
      <c r="BVE191" s="167"/>
      <c r="BVF191" s="167"/>
      <c r="BVG191" s="167"/>
      <c r="BVH191" s="167"/>
      <c r="BVI191" s="167"/>
      <c r="BVJ191" s="167"/>
      <c r="BVK191" s="167"/>
      <c r="BVL191" s="167"/>
      <c r="BVM191" s="167"/>
      <c r="BVN191" s="167"/>
      <c r="BVO191" s="167"/>
      <c r="BVP191" s="167"/>
      <c r="BVQ191" s="167"/>
      <c r="BVR191" s="167"/>
      <c r="BVS191" s="167"/>
      <c r="BVT191" s="167"/>
      <c r="BVU191" s="167"/>
      <c r="BVV191" s="167"/>
      <c r="BVW191" s="167"/>
      <c r="BVX191" s="167"/>
      <c r="BVY191" s="167"/>
      <c r="BVZ191" s="167"/>
      <c r="BWA191" s="167"/>
      <c r="BWB191" s="167"/>
      <c r="BWC191" s="167"/>
      <c r="BWD191" s="167"/>
      <c r="BWE191" s="167"/>
      <c r="BWF191" s="167"/>
      <c r="BWG191" s="167"/>
      <c r="BWH191" s="167"/>
      <c r="BWI191" s="167"/>
      <c r="BWJ191" s="167"/>
      <c r="BWK191" s="167"/>
      <c r="BWL191" s="167"/>
      <c r="BWM191" s="167"/>
      <c r="BWN191" s="167"/>
      <c r="BWO191" s="167"/>
      <c r="BWP191" s="167"/>
      <c r="BWQ191" s="167"/>
      <c r="BWR191" s="167"/>
      <c r="BWS191" s="167"/>
      <c r="BWT191" s="167"/>
      <c r="BWU191" s="167"/>
      <c r="BWV191" s="167"/>
      <c r="BWW191" s="167"/>
      <c r="BWX191" s="167"/>
      <c r="BWY191" s="167"/>
      <c r="BWZ191" s="167"/>
      <c r="BXA191" s="167"/>
      <c r="BXB191" s="167"/>
      <c r="BXC191" s="167"/>
      <c r="BXD191" s="167"/>
      <c r="BXE191" s="167"/>
      <c r="BXF191" s="167"/>
      <c r="BXG191" s="167"/>
      <c r="BXH191" s="167"/>
      <c r="BXI191" s="167"/>
      <c r="BXJ191" s="167"/>
      <c r="BXK191" s="167"/>
      <c r="BXL191" s="167"/>
      <c r="BXM191" s="167"/>
      <c r="BXN191" s="167"/>
      <c r="BXO191" s="167"/>
      <c r="BXP191" s="167"/>
      <c r="BXQ191" s="167"/>
      <c r="BXR191" s="167"/>
      <c r="BXS191" s="167"/>
      <c r="BXT191" s="167"/>
      <c r="BXU191" s="167"/>
      <c r="BXV191" s="167"/>
      <c r="BXW191" s="167"/>
      <c r="BXX191" s="167"/>
      <c r="BXY191" s="167"/>
      <c r="BXZ191" s="167"/>
      <c r="BYA191" s="167"/>
      <c r="BYB191" s="167"/>
      <c r="BYC191" s="167"/>
      <c r="BYD191" s="167"/>
      <c r="BYE191" s="167"/>
      <c r="BYF191" s="167"/>
      <c r="BYG191" s="167"/>
      <c r="BYH191" s="167"/>
      <c r="BYI191" s="167"/>
      <c r="BYJ191" s="167"/>
      <c r="BYK191" s="167"/>
      <c r="BYL191" s="167"/>
      <c r="BYM191" s="167"/>
      <c r="BYN191" s="167"/>
      <c r="BYO191" s="167"/>
      <c r="BYP191" s="167"/>
      <c r="BYQ191" s="167"/>
      <c r="BYR191" s="167"/>
      <c r="BYS191" s="167"/>
      <c r="BYT191" s="167"/>
      <c r="BYU191" s="167"/>
      <c r="BYV191" s="167"/>
      <c r="BYW191" s="167"/>
      <c r="BYX191" s="167"/>
      <c r="BYY191" s="167"/>
      <c r="BYZ191" s="167"/>
      <c r="BZA191" s="167"/>
      <c r="BZB191" s="167"/>
      <c r="BZC191" s="167"/>
      <c r="BZD191" s="167"/>
      <c r="BZE191" s="167"/>
      <c r="BZF191" s="167"/>
      <c r="BZG191" s="167"/>
      <c r="BZH191" s="167"/>
      <c r="BZI191" s="167"/>
      <c r="BZJ191" s="167"/>
      <c r="BZK191" s="167"/>
      <c r="BZL191" s="167"/>
      <c r="BZM191" s="167"/>
      <c r="BZN191" s="167"/>
      <c r="BZO191" s="167"/>
      <c r="BZP191" s="167"/>
      <c r="BZQ191" s="167"/>
      <c r="BZR191" s="167"/>
      <c r="BZS191" s="167"/>
      <c r="BZT191" s="167"/>
      <c r="BZU191" s="167"/>
      <c r="BZV191" s="167"/>
      <c r="BZW191" s="167"/>
      <c r="BZX191" s="167"/>
      <c r="BZY191" s="167"/>
      <c r="BZZ191" s="167"/>
      <c r="CAA191" s="167"/>
      <c r="CAB191" s="167"/>
      <c r="CAC191" s="167"/>
      <c r="CAD191" s="167"/>
      <c r="CAE191" s="167"/>
      <c r="CAF191" s="167"/>
      <c r="CAG191" s="167"/>
      <c r="CAH191" s="167"/>
      <c r="CAI191" s="167"/>
      <c r="CAJ191" s="167"/>
      <c r="CAK191" s="167"/>
      <c r="CAL191" s="167"/>
      <c r="CAM191" s="167"/>
      <c r="CAN191" s="167"/>
      <c r="CAO191" s="167"/>
      <c r="CAP191" s="167"/>
      <c r="CAQ191" s="167"/>
      <c r="CAR191" s="167"/>
      <c r="CAS191" s="167"/>
      <c r="CAT191" s="167"/>
      <c r="CAU191" s="167"/>
      <c r="CAV191" s="167"/>
      <c r="CAW191" s="167"/>
      <c r="CAX191" s="167"/>
      <c r="CAY191" s="167"/>
      <c r="CAZ191" s="167"/>
      <c r="CBA191" s="167"/>
      <c r="CBB191" s="167"/>
      <c r="CBC191" s="167"/>
      <c r="CBD191" s="167"/>
      <c r="CBE191" s="167"/>
      <c r="CBF191" s="167"/>
      <c r="CBG191" s="167"/>
      <c r="CBH191" s="167"/>
      <c r="CBI191" s="167"/>
      <c r="CBJ191" s="167"/>
      <c r="CBK191" s="167"/>
      <c r="CBL191" s="167"/>
      <c r="CBM191" s="167"/>
      <c r="CBN191" s="167"/>
      <c r="CBO191" s="167"/>
      <c r="CBP191" s="167"/>
      <c r="CBQ191" s="167"/>
      <c r="CBR191" s="167"/>
      <c r="CBS191" s="167"/>
      <c r="CBT191" s="167"/>
      <c r="CBU191" s="167"/>
      <c r="CBV191" s="167"/>
      <c r="CBW191" s="167"/>
      <c r="CBX191" s="167"/>
      <c r="CBY191" s="167"/>
      <c r="CBZ191" s="167"/>
      <c r="CCA191" s="167"/>
      <c r="CCB191" s="167"/>
      <c r="CCC191" s="167"/>
      <c r="CCD191" s="167"/>
      <c r="CCE191" s="167"/>
      <c r="CCF191" s="167"/>
      <c r="CCG191" s="167"/>
      <c r="CCH191" s="167"/>
      <c r="CCI191" s="167"/>
      <c r="CCJ191" s="167"/>
      <c r="CCK191" s="167"/>
      <c r="CCL191" s="167"/>
      <c r="CCM191" s="167"/>
      <c r="CCN191" s="167"/>
      <c r="CCO191" s="167"/>
      <c r="CCP191" s="167"/>
      <c r="CCQ191" s="167"/>
      <c r="CCR191" s="167"/>
      <c r="CCS191" s="167"/>
      <c r="CCT191" s="167"/>
      <c r="CCU191" s="167"/>
      <c r="CCV191" s="167"/>
      <c r="CCW191" s="167"/>
      <c r="CCX191" s="167"/>
      <c r="CCY191" s="167"/>
      <c r="CCZ191" s="167"/>
      <c r="CDA191" s="167"/>
      <c r="CDB191" s="167"/>
      <c r="CDC191" s="167"/>
      <c r="CDD191" s="167"/>
      <c r="CDE191" s="167"/>
      <c r="CDF191" s="167"/>
      <c r="CDG191" s="167"/>
      <c r="CDH191" s="167"/>
      <c r="CDI191" s="167"/>
      <c r="CDJ191" s="167"/>
      <c r="CDK191" s="167"/>
      <c r="CDL191" s="167"/>
      <c r="CDM191" s="167"/>
      <c r="CDN191" s="167"/>
      <c r="CDO191" s="167"/>
      <c r="CDP191" s="167"/>
      <c r="CDQ191" s="167"/>
      <c r="CDR191" s="167"/>
      <c r="CDS191" s="167"/>
      <c r="CDT191" s="167"/>
      <c r="CDU191" s="167"/>
      <c r="CDV191" s="167"/>
      <c r="CDW191" s="167"/>
      <c r="CDX191" s="167"/>
      <c r="CDY191" s="167"/>
      <c r="CDZ191" s="167"/>
      <c r="CEA191" s="167"/>
      <c r="CEB191" s="167"/>
      <c r="CEC191" s="167"/>
      <c r="CED191" s="167"/>
      <c r="CEE191" s="167"/>
      <c r="CEF191" s="167"/>
      <c r="CEG191" s="167"/>
      <c r="CEH191" s="167"/>
      <c r="CEI191" s="167"/>
      <c r="CEJ191" s="167"/>
      <c r="CEK191" s="167"/>
      <c r="CEL191" s="167"/>
      <c r="CEM191" s="167"/>
      <c r="CEN191" s="167"/>
      <c r="CEO191" s="167"/>
      <c r="CEP191" s="167"/>
      <c r="CEQ191" s="167"/>
      <c r="CER191" s="167"/>
      <c r="CES191" s="167"/>
      <c r="CET191" s="167"/>
      <c r="CEU191" s="167"/>
      <c r="CEV191" s="167"/>
      <c r="CEW191" s="167"/>
      <c r="CEX191" s="167"/>
      <c r="CEY191" s="167"/>
      <c r="CEZ191" s="167"/>
      <c r="CFA191" s="167"/>
      <c r="CFB191" s="167"/>
      <c r="CFC191" s="167"/>
      <c r="CFD191" s="167"/>
      <c r="CFE191" s="167"/>
      <c r="CFF191" s="167"/>
      <c r="CFG191" s="167"/>
      <c r="CFH191" s="167"/>
      <c r="CFI191" s="167"/>
      <c r="CFJ191" s="167"/>
      <c r="CFK191" s="167"/>
      <c r="CFL191" s="167"/>
      <c r="CFM191" s="167"/>
      <c r="CFN191" s="167"/>
      <c r="CFO191" s="167"/>
      <c r="CFP191" s="167"/>
      <c r="CFQ191" s="167"/>
      <c r="CFR191" s="167"/>
      <c r="CFS191" s="167"/>
      <c r="CFT191" s="167"/>
      <c r="CFU191" s="167"/>
      <c r="CFV191" s="167"/>
      <c r="CFW191" s="167"/>
      <c r="CFX191" s="167"/>
      <c r="CFY191" s="167"/>
      <c r="CFZ191" s="167"/>
      <c r="CGA191" s="167"/>
      <c r="CGB191" s="167"/>
      <c r="CGC191" s="167"/>
      <c r="CGD191" s="167"/>
      <c r="CGE191" s="167"/>
      <c r="CGF191" s="167"/>
      <c r="CGG191" s="167"/>
      <c r="CGH191" s="167"/>
      <c r="CGI191" s="167"/>
      <c r="CGJ191" s="167"/>
      <c r="CGK191" s="167"/>
      <c r="CGL191" s="167"/>
      <c r="CGM191" s="167"/>
      <c r="CGN191" s="167"/>
      <c r="CGO191" s="167"/>
      <c r="CGP191" s="167"/>
      <c r="CGQ191" s="167"/>
      <c r="CGR191" s="167"/>
      <c r="CGS191" s="167"/>
      <c r="CGT191" s="167"/>
      <c r="CGU191" s="167"/>
      <c r="CGV191" s="167"/>
      <c r="CGW191" s="167"/>
      <c r="CGX191" s="167"/>
      <c r="CGY191" s="167"/>
      <c r="CGZ191" s="167"/>
      <c r="CHA191" s="167"/>
      <c r="CHB191" s="167"/>
      <c r="CHC191" s="167"/>
      <c r="CHD191" s="167"/>
      <c r="CHE191" s="167"/>
      <c r="CHF191" s="167"/>
      <c r="CHG191" s="167"/>
      <c r="CHH191" s="167"/>
      <c r="CHI191" s="167"/>
      <c r="CHJ191" s="167"/>
      <c r="CHK191" s="167"/>
      <c r="CHL191" s="167"/>
      <c r="CHM191" s="167"/>
      <c r="CHN191" s="167"/>
      <c r="CHO191" s="167"/>
      <c r="CHP191" s="167"/>
      <c r="CHQ191" s="167"/>
      <c r="CHR191" s="167"/>
      <c r="CHS191" s="167"/>
      <c r="CHT191" s="167"/>
      <c r="CHU191" s="167"/>
      <c r="CHV191" s="167"/>
      <c r="CHW191" s="167"/>
      <c r="CHX191" s="167"/>
      <c r="CHY191" s="167"/>
      <c r="CHZ191" s="167"/>
      <c r="CIA191" s="167"/>
      <c r="CIB191" s="167"/>
      <c r="CIC191" s="167"/>
      <c r="CID191" s="167"/>
      <c r="CIE191" s="167"/>
      <c r="CIF191" s="167"/>
      <c r="CIG191" s="167"/>
      <c r="CIH191" s="167"/>
      <c r="CII191" s="167"/>
      <c r="CIJ191" s="167"/>
      <c r="CIK191" s="167"/>
      <c r="CIL191" s="167"/>
      <c r="CIM191" s="167"/>
      <c r="CIN191" s="167"/>
      <c r="CIO191" s="167"/>
      <c r="CIP191" s="167"/>
      <c r="CIQ191" s="167"/>
      <c r="CIR191" s="167"/>
      <c r="CIS191" s="167"/>
      <c r="CIT191" s="167"/>
      <c r="CIU191" s="167"/>
      <c r="CIV191" s="167"/>
      <c r="CIW191" s="167"/>
      <c r="CIX191" s="167"/>
      <c r="CIY191" s="167"/>
      <c r="CIZ191" s="167"/>
      <c r="CJA191" s="167"/>
      <c r="CJB191" s="167"/>
      <c r="CJC191" s="167"/>
      <c r="CJD191" s="167"/>
      <c r="CJE191" s="167"/>
      <c r="CJF191" s="167"/>
      <c r="CJG191" s="167"/>
      <c r="CJH191" s="167"/>
      <c r="CJI191" s="167"/>
      <c r="CJJ191" s="167"/>
      <c r="CJK191" s="167"/>
      <c r="CJL191" s="167"/>
      <c r="CJM191" s="167"/>
      <c r="CJN191" s="167"/>
      <c r="CJO191" s="167"/>
      <c r="CJP191" s="167"/>
      <c r="CJQ191" s="167"/>
      <c r="CJR191" s="167"/>
      <c r="CJS191" s="167"/>
      <c r="CJT191" s="167"/>
      <c r="CJU191" s="167"/>
      <c r="CJV191" s="167"/>
      <c r="CJW191" s="167"/>
      <c r="CJX191" s="167"/>
      <c r="CJY191" s="167"/>
      <c r="CJZ191" s="167"/>
      <c r="CKA191" s="167"/>
      <c r="CKB191" s="167"/>
      <c r="CKC191" s="167"/>
      <c r="CKD191" s="167"/>
      <c r="CKE191" s="167"/>
      <c r="CKF191" s="167"/>
      <c r="CKG191" s="167"/>
      <c r="CKH191" s="167"/>
      <c r="CKI191" s="167"/>
      <c r="CKJ191" s="167"/>
      <c r="CKK191" s="167"/>
      <c r="CKL191" s="167"/>
      <c r="CKM191" s="167"/>
      <c r="CKN191" s="167"/>
      <c r="CKO191" s="167"/>
      <c r="CKP191" s="167"/>
      <c r="CKQ191" s="167"/>
      <c r="CKR191" s="167"/>
      <c r="CKS191" s="167"/>
      <c r="CKT191" s="167"/>
      <c r="CKU191" s="167"/>
      <c r="CKV191" s="167"/>
      <c r="CKW191" s="167"/>
      <c r="CKX191" s="167"/>
      <c r="CKY191" s="167"/>
      <c r="CKZ191" s="167"/>
      <c r="CLA191" s="167"/>
      <c r="CLB191" s="167"/>
      <c r="CLC191" s="167"/>
      <c r="CLD191" s="167"/>
      <c r="CLE191" s="167"/>
      <c r="CLF191" s="167"/>
      <c r="CLG191" s="167"/>
      <c r="CLH191" s="167"/>
      <c r="CLI191" s="167"/>
      <c r="CLJ191" s="167"/>
      <c r="CLK191" s="167"/>
      <c r="CLL191" s="167"/>
      <c r="CLM191" s="167"/>
      <c r="CLN191" s="167"/>
      <c r="CLO191" s="167"/>
      <c r="CLP191" s="167"/>
      <c r="CLQ191" s="167"/>
      <c r="CLR191" s="167"/>
      <c r="CLS191" s="167"/>
      <c r="CLT191" s="167"/>
      <c r="CLU191" s="167"/>
      <c r="CLV191" s="167"/>
      <c r="CLW191" s="167"/>
      <c r="CLX191" s="167"/>
      <c r="CLY191" s="167"/>
      <c r="CLZ191" s="167"/>
      <c r="CMA191" s="167"/>
      <c r="CMB191" s="167"/>
      <c r="CMC191" s="167"/>
      <c r="CMD191" s="167"/>
      <c r="CME191" s="167"/>
      <c r="CMF191" s="167"/>
      <c r="CMG191" s="167"/>
      <c r="CMH191" s="167"/>
      <c r="CMI191" s="167"/>
      <c r="CMJ191" s="167"/>
      <c r="CMK191" s="167"/>
      <c r="CML191" s="167"/>
      <c r="CMM191" s="167"/>
      <c r="CMN191" s="167"/>
      <c r="CMO191" s="167"/>
      <c r="CMP191" s="167"/>
      <c r="CMQ191" s="167"/>
      <c r="CMR191" s="167"/>
      <c r="CMS191" s="167"/>
      <c r="CMT191" s="167"/>
      <c r="CMU191" s="167"/>
      <c r="CMV191" s="167"/>
      <c r="CMW191" s="167"/>
      <c r="CMX191" s="167"/>
      <c r="CMY191" s="167"/>
      <c r="CMZ191" s="167"/>
      <c r="CNA191" s="167"/>
      <c r="CNB191" s="167"/>
      <c r="CNC191" s="167"/>
      <c r="CND191" s="167"/>
      <c r="CNE191" s="167"/>
      <c r="CNF191" s="167"/>
      <c r="CNG191" s="167"/>
      <c r="CNH191" s="167"/>
      <c r="CNI191" s="167"/>
      <c r="CNJ191" s="167"/>
      <c r="CNK191" s="167"/>
      <c r="CNL191" s="167"/>
      <c r="CNM191" s="167"/>
      <c r="CNN191" s="167"/>
      <c r="CNO191" s="167"/>
      <c r="CNP191" s="167"/>
      <c r="CNQ191" s="167"/>
      <c r="CNR191" s="167"/>
      <c r="CNS191" s="167"/>
      <c r="CNT191" s="167"/>
      <c r="CNU191" s="167"/>
      <c r="CNV191" s="167"/>
      <c r="CNW191" s="167"/>
      <c r="CNX191" s="167"/>
      <c r="CNY191" s="167"/>
      <c r="CNZ191" s="167"/>
      <c r="COA191" s="167"/>
      <c r="COB191" s="167"/>
      <c r="COC191" s="167"/>
      <c r="COD191" s="167"/>
      <c r="COE191" s="167"/>
      <c r="COF191" s="167"/>
      <c r="COG191" s="167"/>
      <c r="COH191" s="167"/>
      <c r="COI191" s="167"/>
      <c r="COJ191" s="167"/>
      <c r="COK191" s="167"/>
      <c r="COL191" s="167"/>
      <c r="COM191" s="167"/>
      <c r="CON191" s="167"/>
      <c r="COO191" s="167"/>
      <c r="COP191" s="167"/>
      <c r="COQ191" s="167"/>
      <c r="COR191" s="167"/>
      <c r="COS191" s="167"/>
      <c r="COT191" s="167"/>
      <c r="COU191" s="167"/>
      <c r="COV191" s="167"/>
      <c r="COW191" s="167"/>
      <c r="COX191" s="167"/>
      <c r="COY191" s="167"/>
      <c r="COZ191" s="167"/>
      <c r="CPA191" s="167"/>
      <c r="CPB191" s="167"/>
      <c r="CPC191" s="167"/>
      <c r="CPD191" s="167"/>
      <c r="CPE191" s="167"/>
      <c r="CPF191" s="167"/>
      <c r="CPG191" s="167"/>
      <c r="CPH191" s="167"/>
      <c r="CPI191" s="167"/>
      <c r="CPJ191" s="167"/>
      <c r="CPK191" s="167"/>
      <c r="CPL191" s="167"/>
      <c r="CPM191" s="167"/>
      <c r="CPN191" s="167"/>
      <c r="CPO191" s="167"/>
      <c r="CPP191" s="167"/>
      <c r="CPQ191" s="167"/>
      <c r="CPR191" s="167"/>
      <c r="CPS191" s="167"/>
      <c r="CPT191" s="167"/>
      <c r="CPU191" s="167"/>
      <c r="CPV191" s="167"/>
      <c r="CPW191" s="167"/>
      <c r="CPX191" s="167"/>
      <c r="CPY191" s="167"/>
      <c r="CPZ191" s="167"/>
      <c r="CQA191" s="167"/>
      <c r="CQB191" s="167"/>
      <c r="CQC191" s="167"/>
      <c r="CQD191" s="167"/>
      <c r="CQE191" s="167"/>
      <c r="CQF191" s="167"/>
      <c r="CQG191" s="167"/>
      <c r="CQH191" s="167"/>
      <c r="CQI191" s="167"/>
      <c r="CQJ191" s="167"/>
      <c r="CQK191" s="167"/>
      <c r="CQL191" s="167"/>
      <c r="CQM191" s="167"/>
      <c r="CQN191" s="167"/>
      <c r="CQO191" s="167"/>
      <c r="CQP191" s="167"/>
      <c r="CQQ191" s="167"/>
      <c r="CQR191" s="167"/>
      <c r="CQS191" s="167"/>
      <c r="CQT191" s="167"/>
      <c r="CQU191" s="167"/>
      <c r="CQV191" s="167"/>
      <c r="CQW191" s="167"/>
      <c r="CQX191" s="167"/>
      <c r="CQY191" s="167"/>
      <c r="CQZ191" s="167"/>
      <c r="CRA191" s="167"/>
      <c r="CRB191" s="167"/>
      <c r="CRC191" s="167"/>
      <c r="CRD191" s="167"/>
      <c r="CRE191" s="167"/>
      <c r="CRF191" s="167"/>
      <c r="CRG191" s="167"/>
      <c r="CRH191" s="167"/>
      <c r="CRI191" s="167"/>
      <c r="CRJ191" s="167"/>
      <c r="CRK191" s="167"/>
      <c r="CRL191" s="167"/>
      <c r="CRM191" s="167"/>
      <c r="CRN191" s="167"/>
      <c r="CRO191" s="167"/>
      <c r="CRP191" s="167"/>
      <c r="CRQ191" s="167"/>
      <c r="CRR191" s="167"/>
      <c r="CRS191" s="167"/>
      <c r="CRT191" s="167"/>
      <c r="CRU191" s="167"/>
      <c r="CRV191" s="167"/>
      <c r="CRW191" s="167"/>
      <c r="CRX191" s="167"/>
      <c r="CRY191" s="167"/>
      <c r="CRZ191" s="167"/>
      <c r="CSA191" s="167"/>
      <c r="CSB191" s="167"/>
      <c r="CSC191" s="167"/>
      <c r="CSD191" s="167"/>
      <c r="CSE191" s="167"/>
      <c r="CSF191" s="167"/>
      <c r="CSG191" s="167"/>
      <c r="CSH191" s="167"/>
      <c r="CSI191" s="167"/>
      <c r="CSJ191" s="167"/>
      <c r="CSK191" s="167"/>
      <c r="CSL191" s="167"/>
      <c r="CSM191" s="167"/>
      <c r="CSN191" s="167"/>
      <c r="CSO191" s="167"/>
      <c r="CSP191" s="167"/>
      <c r="CSQ191" s="167"/>
      <c r="CSR191" s="167"/>
      <c r="CSS191" s="167"/>
      <c r="CST191" s="167"/>
      <c r="CSU191" s="167"/>
      <c r="CSV191" s="167"/>
      <c r="CSW191" s="167"/>
      <c r="CSX191" s="167"/>
      <c r="CSY191" s="167"/>
      <c r="CSZ191" s="167"/>
      <c r="CTA191" s="167"/>
      <c r="CTB191" s="167"/>
      <c r="CTC191" s="167"/>
      <c r="CTD191" s="167"/>
      <c r="CTE191" s="167"/>
      <c r="CTF191" s="167"/>
      <c r="CTG191" s="167"/>
      <c r="CTH191" s="167"/>
      <c r="CTI191" s="167"/>
      <c r="CTJ191" s="167"/>
      <c r="CTK191" s="167"/>
      <c r="CTL191" s="167"/>
      <c r="CTM191" s="167"/>
      <c r="CTN191" s="167"/>
      <c r="CTO191" s="167"/>
      <c r="CTP191" s="167"/>
      <c r="CTQ191" s="167"/>
      <c r="CTR191" s="167"/>
      <c r="CTS191" s="167"/>
      <c r="CTT191" s="167"/>
      <c r="CTU191" s="167"/>
      <c r="CTV191" s="167"/>
      <c r="CTW191" s="167"/>
      <c r="CTX191" s="167"/>
      <c r="CTY191" s="167"/>
      <c r="CTZ191" s="167"/>
      <c r="CUA191" s="167"/>
      <c r="CUB191" s="167"/>
      <c r="CUC191" s="167"/>
      <c r="CUD191" s="167"/>
      <c r="CUE191" s="167"/>
      <c r="CUF191" s="167"/>
      <c r="CUG191" s="167"/>
      <c r="CUH191" s="167"/>
      <c r="CUI191" s="167"/>
      <c r="CUJ191" s="167"/>
      <c r="CUK191" s="167"/>
      <c r="CUL191" s="167"/>
      <c r="CUM191" s="167"/>
      <c r="CUN191" s="167"/>
      <c r="CUO191" s="167"/>
      <c r="CUP191" s="167"/>
      <c r="CUQ191" s="167"/>
      <c r="CUR191" s="167"/>
      <c r="CUS191" s="167"/>
      <c r="CUT191" s="167"/>
      <c r="CUU191" s="167"/>
      <c r="CUV191" s="167"/>
      <c r="CUW191" s="167"/>
      <c r="CUX191" s="167"/>
      <c r="CUY191" s="167"/>
      <c r="CUZ191" s="167"/>
      <c r="CVA191" s="167"/>
      <c r="CVB191" s="167"/>
      <c r="CVC191" s="167"/>
      <c r="CVD191" s="167"/>
      <c r="CVE191" s="167"/>
      <c r="CVF191" s="167"/>
      <c r="CVG191" s="167"/>
      <c r="CVH191" s="167"/>
      <c r="CVI191" s="167"/>
      <c r="CVJ191" s="167"/>
      <c r="CVK191" s="167"/>
      <c r="CVL191" s="167"/>
      <c r="CVM191" s="167"/>
      <c r="CVN191" s="167"/>
      <c r="CVO191" s="167"/>
      <c r="CVP191" s="167"/>
      <c r="CVQ191" s="167"/>
      <c r="CVR191" s="167"/>
      <c r="CVS191" s="167"/>
      <c r="CVT191" s="167"/>
      <c r="CVU191" s="167"/>
      <c r="CVV191" s="167"/>
      <c r="CVW191" s="167"/>
      <c r="CVX191" s="167"/>
      <c r="CVY191" s="167"/>
      <c r="CVZ191" s="167"/>
      <c r="CWA191" s="167"/>
      <c r="CWB191" s="167"/>
      <c r="CWC191" s="167"/>
      <c r="CWD191" s="167"/>
      <c r="CWE191" s="167"/>
      <c r="CWF191" s="167"/>
      <c r="CWG191" s="167"/>
      <c r="CWH191" s="167"/>
      <c r="CWI191" s="167"/>
      <c r="CWJ191" s="167"/>
      <c r="CWK191" s="167"/>
      <c r="CWL191" s="167"/>
      <c r="CWM191" s="167"/>
      <c r="CWN191" s="167"/>
      <c r="CWO191" s="167"/>
      <c r="CWP191" s="167"/>
      <c r="CWQ191" s="167"/>
      <c r="CWR191" s="167"/>
      <c r="CWS191" s="167"/>
      <c r="CWT191" s="167"/>
      <c r="CWU191" s="167"/>
      <c r="CWV191" s="167"/>
      <c r="CWW191" s="167"/>
      <c r="CWX191" s="167"/>
      <c r="CWY191" s="167"/>
      <c r="CWZ191" s="167"/>
      <c r="CXA191" s="167"/>
      <c r="CXB191" s="167"/>
      <c r="CXC191" s="167"/>
      <c r="CXD191" s="167"/>
      <c r="CXE191" s="167"/>
      <c r="CXF191" s="167"/>
      <c r="CXG191" s="167"/>
      <c r="CXH191" s="167"/>
      <c r="CXI191" s="167"/>
      <c r="CXJ191" s="167"/>
      <c r="CXK191" s="167"/>
      <c r="CXL191" s="167"/>
      <c r="CXM191" s="167"/>
      <c r="CXN191" s="167"/>
      <c r="CXO191" s="167"/>
      <c r="CXP191" s="167"/>
      <c r="CXQ191" s="167"/>
      <c r="CXR191" s="167"/>
      <c r="CXS191" s="167"/>
      <c r="CXT191" s="167"/>
      <c r="CXU191" s="167"/>
      <c r="CXV191" s="167"/>
      <c r="CXW191" s="167"/>
      <c r="CXX191" s="167"/>
      <c r="CXY191" s="167"/>
      <c r="CXZ191" s="167"/>
      <c r="CYA191" s="167"/>
      <c r="CYB191" s="167"/>
      <c r="CYC191" s="167"/>
      <c r="CYD191" s="167"/>
      <c r="CYE191" s="167"/>
      <c r="CYF191" s="167"/>
      <c r="CYG191" s="167"/>
      <c r="CYH191" s="167"/>
      <c r="CYI191" s="167"/>
      <c r="CYJ191" s="167"/>
      <c r="CYK191" s="167"/>
      <c r="CYL191" s="167"/>
      <c r="CYM191" s="167"/>
      <c r="CYN191" s="167"/>
      <c r="CYO191" s="167"/>
      <c r="CYP191" s="167"/>
      <c r="CYQ191" s="167"/>
      <c r="CYR191" s="167"/>
      <c r="CYS191" s="167"/>
      <c r="CYT191" s="167"/>
      <c r="CYU191" s="167"/>
      <c r="CYV191" s="167"/>
      <c r="CYW191" s="167"/>
      <c r="CYX191" s="167"/>
      <c r="CYY191" s="167"/>
      <c r="CYZ191" s="167"/>
      <c r="CZA191" s="167"/>
      <c r="CZB191" s="167"/>
      <c r="CZC191" s="167"/>
      <c r="CZD191" s="167"/>
      <c r="CZE191" s="167"/>
      <c r="CZF191" s="167"/>
      <c r="CZG191" s="167"/>
      <c r="CZH191" s="167"/>
      <c r="CZI191" s="167"/>
      <c r="CZJ191" s="167"/>
      <c r="CZK191" s="167"/>
      <c r="CZL191" s="167"/>
      <c r="CZM191" s="167"/>
      <c r="CZN191" s="167"/>
      <c r="CZO191" s="167"/>
      <c r="CZP191" s="167"/>
      <c r="CZQ191" s="167"/>
      <c r="CZR191" s="167"/>
      <c r="CZS191" s="167"/>
      <c r="CZT191" s="167"/>
      <c r="CZU191" s="167"/>
      <c r="CZV191" s="167"/>
      <c r="CZW191" s="167"/>
      <c r="CZX191" s="167"/>
      <c r="CZY191" s="167"/>
      <c r="CZZ191" s="167"/>
      <c r="DAA191" s="167"/>
      <c r="DAB191" s="167"/>
      <c r="DAC191" s="167"/>
      <c r="DAD191" s="167"/>
      <c r="DAE191" s="167"/>
      <c r="DAF191" s="167"/>
      <c r="DAG191" s="167"/>
      <c r="DAH191" s="167"/>
      <c r="DAI191" s="167"/>
      <c r="DAJ191" s="167"/>
      <c r="DAK191" s="167"/>
      <c r="DAL191" s="167"/>
      <c r="DAM191" s="167"/>
      <c r="DAN191" s="167"/>
      <c r="DAO191" s="167"/>
      <c r="DAP191" s="167"/>
      <c r="DAQ191" s="167"/>
      <c r="DAR191" s="167"/>
      <c r="DAS191" s="167"/>
      <c r="DAT191" s="167"/>
      <c r="DAU191" s="167"/>
      <c r="DAV191" s="167"/>
      <c r="DAW191" s="167"/>
      <c r="DAX191" s="167"/>
      <c r="DAY191" s="167"/>
      <c r="DAZ191" s="167"/>
      <c r="DBA191" s="167"/>
      <c r="DBB191" s="167"/>
      <c r="DBC191" s="167"/>
      <c r="DBD191" s="167"/>
      <c r="DBE191" s="167"/>
      <c r="DBF191" s="167"/>
      <c r="DBG191" s="167"/>
      <c r="DBH191" s="167"/>
      <c r="DBI191" s="167"/>
      <c r="DBJ191" s="167"/>
      <c r="DBK191" s="167"/>
      <c r="DBL191" s="167"/>
      <c r="DBM191" s="167"/>
      <c r="DBN191" s="167"/>
      <c r="DBO191" s="167"/>
      <c r="DBP191" s="167"/>
      <c r="DBQ191" s="167"/>
      <c r="DBR191" s="167"/>
      <c r="DBS191" s="167"/>
      <c r="DBT191" s="167"/>
      <c r="DBU191" s="167"/>
      <c r="DBV191" s="167"/>
      <c r="DBW191" s="167"/>
      <c r="DBX191" s="167"/>
      <c r="DBY191" s="167"/>
      <c r="DBZ191" s="167"/>
      <c r="DCA191" s="167"/>
      <c r="DCB191" s="167"/>
      <c r="DCC191" s="167"/>
      <c r="DCD191" s="167"/>
      <c r="DCE191" s="167"/>
      <c r="DCF191" s="167"/>
      <c r="DCG191" s="167"/>
      <c r="DCH191" s="167"/>
      <c r="DCI191" s="167"/>
      <c r="DCJ191" s="167"/>
      <c r="DCK191" s="167"/>
      <c r="DCL191" s="167"/>
      <c r="DCM191" s="167"/>
      <c r="DCN191" s="167"/>
      <c r="DCO191" s="167"/>
      <c r="DCP191" s="167"/>
      <c r="DCQ191" s="167"/>
      <c r="DCR191" s="167"/>
      <c r="DCS191" s="167"/>
      <c r="DCT191" s="167"/>
      <c r="DCU191" s="167"/>
      <c r="DCV191" s="167"/>
      <c r="DCW191" s="167"/>
      <c r="DCX191" s="167"/>
      <c r="DCY191" s="167"/>
      <c r="DCZ191" s="167"/>
      <c r="DDA191" s="167"/>
      <c r="DDB191" s="167"/>
      <c r="DDC191" s="167"/>
      <c r="DDD191" s="167"/>
      <c r="DDE191" s="167"/>
      <c r="DDF191" s="167"/>
      <c r="DDG191" s="167"/>
      <c r="DDH191" s="167"/>
      <c r="DDI191" s="167"/>
      <c r="DDJ191" s="167"/>
      <c r="DDK191" s="167"/>
      <c r="DDL191" s="167"/>
      <c r="DDM191" s="167"/>
      <c r="DDN191" s="167"/>
      <c r="DDO191" s="167"/>
      <c r="DDP191" s="167"/>
      <c r="DDQ191" s="167"/>
      <c r="DDR191" s="167"/>
      <c r="DDS191" s="167"/>
      <c r="DDT191" s="167"/>
      <c r="DDU191" s="167"/>
      <c r="DDV191" s="167"/>
      <c r="DDW191" s="167"/>
      <c r="DDX191" s="167"/>
      <c r="DDY191" s="167"/>
      <c r="DDZ191" s="167"/>
      <c r="DEA191" s="167"/>
      <c r="DEB191" s="167"/>
      <c r="DEC191" s="167"/>
      <c r="DED191" s="167"/>
      <c r="DEE191" s="167"/>
      <c r="DEF191" s="167"/>
      <c r="DEG191" s="167"/>
      <c r="DEH191" s="167"/>
      <c r="DEI191" s="167"/>
      <c r="DEJ191" s="167"/>
      <c r="DEK191" s="167"/>
      <c r="DEL191" s="167"/>
      <c r="DEM191" s="167"/>
      <c r="DEN191" s="167"/>
      <c r="DEO191" s="167"/>
      <c r="DEP191" s="167"/>
      <c r="DEQ191" s="167"/>
      <c r="DER191" s="167"/>
      <c r="DES191" s="167"/>
      <c r="DET191" s="167"/>
      <c r="DEU191" s="167"/>
      <c r="DEV191" s="167"/>
      <c r="DEW191" s="167"/>
      <c r="DEX191" s="167"/>
      <c r="DEY191" s="167"/>
      <c r="DEZ191" s="167"/>
      <c r="DFA191" s="167"/>
      <c r="DFB191" s="167"/>
      <c r="DFC191" s="167"/>
      <c r="DFD191" s="167"/>
      <c r="DFE191" s="167"/>
      <c r="DFF191" s="167"/>
      <c r="DFG191" s="167"/>
      <c r="DFH191" s="167"/>
      <c r="DFI191" s="167"/>
      <c r="DFJ191" s="167"/>
      <c r="DFK191" s="167"/>
      <c r="DFL191" s="167"/>
      <c r="DFM191" s="167"/>
      <c r="DFN191" s="167"/>
      <c r="DFO191" s="167"/>
      <c r="DFP191" s="167"/>
      <c r="DFQ191" s="167"/>
      <c r="DFR191" s="167"/>
      <c r="DFS191" s="167"/>
      <c r="DFT191" s="167"/>
      <c r="DFU191" s="167"/>
      <c r="DFV191" s="167"/>
      <c r="DFW191" s="167"/>
      <c r="DFX191" s="167"/>
      <c r="DFY191" s="167"/>
      <c r="DFZ191" s="167"/>
      <c r="DGA191" s="167"/>
      <c r="DGB191" s="167"/>
      <c r="DGC191" s="167"/>
      <c r="DGD191" s="167"/>
      <c r="DGE191" s="167"/>
      <c r="DGF191" s="167"/>
      <c r="DGG191" s="167"/>
      <c r="DGH191" s="167"/>
      <c r="DGI191" s="167"/>
      <c r="DGJ191" s="167"/>
      <c r="DGK191" s="167"/>
      <c r="DGL191" s="167"/>
      <c r="DGM191" s="167"/>
      <c r="DGN191" s="167"/>
      <c r="DGO191" s="167"/>
      <c r="DGP191" s="167"/>
      <c r="DGQ191" s="167"/>
      <c r="DGR191" s="167"/>
      <c r="DGS191" s="167"/>
      <c r="DGT191" s="167"/>
      <c r="DGU191" s="167"/>
      <c r="DGV191" s="167"/>
      <c r="DGW191" s="167"/>
      <c r="DGX191" s="167"/>
      <c r="DGY191" s="167"/>
      <c r="DGZ191" s="167"/>
      <c r="DHA191" s="167"/>
      <c r="DHB191" s="167"/>
      <c r="DHC191" s="167"/>
      <c r="DHD191" s="167"/>
      <c r="DHE191" s="167"/>
      <c r="DHF191" s="167"/>
      <c r="DHG191" s="167"/>
      <c r="DHH191" s="167"/>
      <c r="DHI191" s="167"/>
      <c r="DHJ191" s="167"/>
      <c r="DHK191" s="167"/>
      <c r="DHL191" s="167"/>
      <c r="DHM191" s="167"/>
      <c r="DHN191" s="167"/>
      <c r="DHO191" s="167"/>
      <c r="DHP191" s="167"/>
      <c r="DHQ191" s="167"/>
      <c r="DHR191" s="167"/>
      <c r="DHS191" s="167"/>
      <c r="DHT191" s="167"/>
      <c r="DHU191" s="167"/>
      <c r="DHV191" s="167"/>
      <c r="DHW191" s="167"/>
      <c r="DHX191" s="167"/>
      <c r="DHY191" s="167"/>
      <c r="DHZ191" s="167"/>
      <c r="DIA191" s="167"/>
      <c r="DIB191" s="167"/>
      <c r="DIC191" s="167"/>
      <c r="DID191" s="167"/>
      <c r="DIE191" s="167"/>
      <c r="DIF191" s="167"/>
      <c r="DIG191" s="167"/>
      <c r="DIH191" s="167"/>
      <c r="DII191" s="167"/>
      <c r="DIJ191" s="167"/>
      <c r="DIK191" s="167"/>
      <c r="DIL191" s="167"/>
      <c r="DIM191" s="167"/>
      <c r="DIN191" s="167"/>
      <c r="DIO191" s="167"/>
      <c r="DIP191" s="167"/>
      <c r="DIQ191" s="167"/>
      <c r="DIR191" s="167"/>
      <c r="DIS191" s="167"/>
      <c r="DIT191" s="167"/>
      <c r="DIU191" s="167"/>
      <c r="DIV191" s="167"/>
      <c r="DIW191" s="167"/>
      <c r="DIX191" s="167"/>
      <c r="DIY191" s="167"/>
      <c r="DIZ191" s="167"/>
      <c r="DJA191" s="167"/>
      <c r="DJB191" s="167"/>
      <c r="DJC191" s="167"/>
      <c r="DJD191" s="167"/>
      <c r="DJE191" s="167"/>
      <c r="DJF191" s="167"/>
      <c r="DJG191" s="167"/>
      <c r="DJH191" s="167"/>
      <c r="DJI191" s="167"/>
      <c r="DJJ191" s="167"/>
      <c r="DJK191" s="167"/>
      <c r="DJL191" s="167"/>
      <c r="DJM191" s="167"/>
      <c r="DJN191" s="167"/>
      <c r="DJO191" s="167"/>
      <c r="DJP191" s="167"/>
      <c r="DJQ191" s="167"/>
      <c r="DJR191" s="167"/>
      <c r="DJS191" s="167"/>
      <c r="DJT191" s="167"/>
      <c r="DJU191" s="167"/>
      <c r="DJV191" s="167"/>
      <c r="DJW191" s="167"/>
      <c r="DJX191" s="167"/>
      <c r="DJY191" s="167"/>
      <c r="DJZ191" s="167"/>
      <c r="DKA191" s="167"/>
      <c r="DKB191" s="167"/>
      <c r="DKC191" s="167"/>
      <c r="DKD191" s="167"/>
      <c r="DKE191" s="167"/>
      <c r="DKF191" s="167"/>
      <c r="DKG191" s="167"/>
      <c r="DKH191" s="167"/>
      <c r="DKI191" s="167"/>
      <c r="DKJ191" s="167"/>
      <c r="DKK191" s="167"/>
      <c r="DKL191" s="167"/>
      <c r="DKM191" s="167"/>
      <c r="DKN191" s="167"/>
      <c r="DKO191" s="167"/>
      <c r="DKP191" s="167"/>
      <c r="DKQ191" s="167"/>
      <c r="DKR191" s="167"/>
      <c r="DKS191" s="167"/>
      <c r="DKT191" s="167"/>
      <c r="DKU191" s="167"/>
      <c r="DKV191" s="167"/>
      <c r="DKW191" s="167"/>
      <c r="DKX191" s="167"/>
      <c r="DKY191" s="167"/>
      <c r="DKZ191" s="167"/>
      <c r="DLA191" s="167"/>
      <c r="DLB191" s="167"/>
      <c r="DLC191" s="167"/>
      <c r="DLD191" s="167"/>
      <c r="DLE191" s="167"/>
      <c r="DLF191" s="167"/>
      <c r="DLG191" s="167"/>
      <c r="DLH191" s="167"/>
      <c r="DLI191" s="167"/>
      <c r="DLJ191" s="167"/>
      <c r="DLK191" s="167"/>
      <c r="DLL191" s="167"/>
      <c r="DLM191" s="167"/>
      <c r="DLN191" s="167"/>
      <c r="DLO191" s="167"/>
      <c r="DLP191" s="167"/>
      <c r="DLQ191" s="167"/>
      <c r="DLR191" s="167"/>
      <c r="DLS191" s="167"/>
      <c r="DLT191" s="167"/>
      <c r="DLU191" s="167"/>
      <c r="DLV191" s="167"/>
      <c r="DLW191" s="167"/>
      <c r="DLX191" s="167"/>
      <c r="DLY191" s="167"/>
      <c r="DLZ191" s="167"/>
      <c r="DMA191" s="167"/>
      <c r="DMB191" s="167"/>
      <c r="DMC191" s="167"/>
      <c r="DMD191" s="167"/>
      <c r="DME191" s="167"/>
      <c r="DMF191" s="167"/>
      <c r="DMG191" s="167"/>
      <c r="DMH191" s="167"/>
      <c r="DMI191" s="167"/>
      <c r="DMJ191" s="167"/>
      <c r="DMK191" s="167"/>
      <c r="DML191" s="167"/>
      <c r="DMM191" s="167"/>
      <c r="DMN191" s="167"/>
      <c r="DMO191" s="167"/>
      <c r="DMP191" s="167"/>
      <c r="DMQ191" s="167"/>
      <c r="DMR191" s="167"/>
      <c r="DMS191" s="167"/>
      <c r="DMT191" s="167"/>
      <c r="DMU191" s="167"/>
      <c r="DMV191" s="167"/>
      <c r="DMW191" s="167"/>
      <c r="DMX191" s="167"/>
      <c r="DMY191" s="167"/>
      <c r="DMZ191" s="167"/>
      <c r="DNA191" s="167"/>
      <c r="DNB191" s="167"/>
      <c r="DNC191" s="167"/>
      <c r="DND191" s="167"/>
      <c r="DNE191" s="167"/>
      <c r="DNF191" s="167"/>
      <c r="DNG191" s="167"/>
      <c r="DNH191" s="167"/>
      <c r="DNI191" s="167"/>
      <c r="DNJ191" s="167"/>
      <c r="DNK191" s="167"/>
      <c r="DNL191" s="167"/>
      <c r="DNM191" s="167"/>
      <c r="DNN191" s="167"/>
      <c r="DNO191" s="167"/>
      <c r="DNP191" s="167"/>
      <c r="DNQ191" s="167"/>
      <c r="DNR191" s="167"/>
      <c r="DNS191" s="167"/>
      <c r="DNT191" s="167"/>
      <c r="DNU191" s="167"/>
      <c r="DNV191" s="167"/>
      <c r="DNW191" s="167"/>
      <c r="DNX191" s="167"/>
      <c r="DNY191" s="167"/>
      <c r="DNZ191" s="167"/>
      <c r="DOA191" s="167"/>
      <c r="DOB191" s="167"/>
      <c r="DOC191" s="167"/>
      <c r="DOD191" s="167"/>
      <c r="DOE191" s="167"/>
      <c r="DOF191" s="167"/>
      <c r="DOG191" s="167"/>
      <c r="DOH191" s="167"/>
      <c r="DOI191" s="167"/>
      <c r="DOJ191" s="167"/>
      <c r="DOK191" s="167"/>
      <c r="DOL191" s="167"/>
      <c r="DOM191" s="167"/>
      <c r="DON191" s="167"/>
      <c r="DOO191" s="167"/>
      <c r="DOP191" s="167"/>
      <c r="DOQ191" s="167"/>
      <c r="DOR191" s="167"/>
      <c r="DOS191" s="167"/>
      <c r="DOT191" s="167"/>
      <c r="DOU191" s="167"/>
      <c r="DOV191" s="167"/>
      <c r="DOW191" s="167"/>
      <c r="DOX191" s="167"/>
      <c r="DOY191" s="167"/>
      <c r="DOZ191" s="167"/>
      <c r="DPA191" s="167"/>
      <c r="DPB191" s="167"/>
      <c r="DPC191" s="167"/>
      <c r="DPD191" s="167"/>
      <c r="DPE191" s="167"/>
      <c r="DPF191" s="167"/>
      <c r="DPG191" s="167"/>
    </row>
    <row r="192" spans="1:3127" s="167" customFormat="1" ht="36.75">
      <c r="A192" s="184" t="s">
        <v>2361</v>
      </c>
      <c r="B192" s="185" t="s">
        <v>2042</v>
      </c>
      <c r="C192" s="184" t="s">
        <v>2033</v>
      </c>
      <c r="D192" s="186" t="s">
        <v>344</v>
      </c>
      <c r="E192" s="184" t="s">
        <v>1432</v>
      </c>
      <c r="F192" s="184" t="s">
        <v>24</v>
      </c>
      <c r="G192" s="184" t="s">
        <v>46</v>
      </c>
      <c r="H192" s="184" t="s">
        <v>1972</v>
      </c>
      <c r="I192" s="184" t="s">
        <v>1005</v>
      </c>
      <c r="J192" s="184" t="s">
        <v>18</v>
      </c>
      <c r="K192" s="184" t="s">
        <v>53</v>
      </c>
      <c r="L192" s="180" t="s">
        <v>1432</v>
      </c>
      <c r="M192" s="184" t="s">
        <v>1113</v>
      </c>
      <c r="N192" s="187">
        <v>167</v>
      </c>
      <c r="O192" s="187">
        <v>134</v>
      </c>
      <c r="P192" s="180" t="s">
        <v>1432</v>
      </c>
      <c r="Q192" s="188">
        <v>15.633333333333333</v>
      </c>
      <c r="R192" s="190" t="s">
        <v>2313</v>
      </c>
      <c r="S192" s="184" t="s">
        <v>2221</v>
      </c>
      <c r="T192" s="184"/>
      <c r="U192" s="5"/>
      <c r="V192" s="5"/>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row>
    <row r="193" spans="1:3127" s="167" customFormat="1" ht="24.75">
      <c r="A193" s="184" t="s">
        <v>2250</v>
      </c>
      <c r="B193" s="185" t="s">
        <v>1987</v>
      </c>
      <c r="C193" s="184" t="s">
        <v>2033</v>
      </c>
      <c r="D193" s="186" t="s">
        <v>50</v>
      </c>
      <c r="E193" s="184" t="s">
        <v>1432</v>
      </c>
      <c r="F193" s="184" t="s">
        <v>24</v>
      </c>
      <c r="G193" s="184" t="s">
        <v>31</v>
      </c>
      <c r="H193" s="184" t="s">
        <v>1972</v>
      </c>
      <c r="I193" s="184" t="s">
        <v>1005</v>
      </c>
      <c r="J193" s="184" t="s">
        <v>18</v>
      </c>
      <c r="K193" s="184" t="s">
        <v>53</v>
      </c>
      <c r="L193" s="180" t="s">
        <v>1432</v>
      </c>
      <c r="M193" s="184" t="s">
        <v>2039</v>
      </c>
      <c r="N193" s="187">
        <v>300</v>
      </c>
      <c r="O193" s="187">
        <v>77</v>
      </c>
      <c r="P193" s="180" t="s">
        <v>1432</v>
      </c>
      <c r="Q193" s="188">
        <v>19.25</v>
      </c>
      <c r="R193" s="190" t="s">
        <v>2232</v>
      </c>
      <c r="S193" s="184" t="s">
        <v>1975</v>
      </c>
      <c r="T193" s="184"/>
      <c r="U193" s="5"/>
      <c r="V193" s="5"/>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c r="AMK193"/>
      <c r="AML193"/>
      <c r="AMM193"/>
      <c r="AMN193"/>
      <c r="AMO193"/>
      <c r="AMP193"/>
      <c r="AMQ193"/>
      <c r="AMR193"/>
      <c r="AMS193"/>
      <c r="AMT193"/>
      <c r="AMU193"/>
      <c r="AMV193"/>
      <c r="AMW193"/>
      <c r="AMX193"/>
      <c r="AMY193"/>
      <c r="AMZ193"/>
      <c r="ANA193"/>
      <c r="ANB193"/>
      <c r="ANC193"/>
      <c r="AND193"/>
      <c r="ANE193"/>
      <c r="ANF193"/>
      <c r="ANG193"/>
      <c r="ANH193"/>
      <c r="ANI193"/>
      <c r="ANJ193"/>
      <c r="ANK193"/>
      <c r="ANL193"/>
      <c r="ANM193"/>
      <c r="ANN193"/>
      <c r="ANO193"/>
      <c r="ANP193"/>
      <c r="ANQ193"/>
      <c r="ANR193"/>
      <c r="ANS193"/>
      <c r="ANT193"/>
      <c r="ANU193"/>
      <c r="ANV193"/>
      <c r="ANW193"/>
      <c r="ANX193"/>
      <c r="ANY193"/>
      <c r="ANZ193"/>
      <c r="AOA193"/>
      <c r="AOB193"/>
      <c r="AOC193"/>
      <c r="AOD193"/>
      <c r="AOE193"/>
      <c r="AOF193"/>
      <c r="AOG193"/>
      <c r="AOH193"/>
      <c r="AOI193"/>
      <c r="AOJ193"/>
      <c r="AOK193"/>
      <c r="AOL193"/>
      <c r="AOM193"/>
      <c r="AON193"/>
      <c r="AOO193"/>
      <c r="AOP193"/>
      <c r="AOQ193"/>
      <c r="AOR193"/>
      <c r="AOS193"/>
      <c r="AOT193"/>
      <c r="AOU193"/>
      <c r="AOV193"/>
      <c r="AOW193"/>
      <c r="AOX193"/>
      <c r="AOY193"/>
      <c r="AOZ193"/>
      <c r="APA193"/>
      <c r="APB193"/>
      <c r="APC193"/>
      <c r="APD193"/>
      <c r="APE193"/>
      <c r="APF193"/>
      <c r="APG193"/>
      <c r="APH193"/>
      <c r="API193"/>
      <c r="APJ193"/>
      <c r="APK193"/>
      <c r="APL193"/>
      <c r="APM193"/>
      <c r="APN193"/>
      <c r="APO193"/>
      <c r="APP193"/>
      <c r="APQ193"/>
      <c r="APR193"/>
      <c r="APS193"/>
      <c r="APT193"/>
      <c r="APU193"/>
    </row>
    <row r="194" spans="1:3127" s="167" customFormat="1" ht="36.75">
      <c r="A194" s="184" t="s">
        <v>2222</v>
      </c>
      <c r="B194" s="185" t="s">
        <v>2082</v>
      </c>
      <c r="C194" s="184" t="s">
        <v>2033</v>
      </c>
      <c r="D194" s="184" t="s">
        <v>27</v>
      </c>
      <c r="E194" s="184" t="s">
        <v>2223</v>
      </c>
      <c r="F194" s="184" t="s">
        <v>1237</v>
      </c>
      <c r="G194" s="184"/>
      <c r="H194" s="184" t="s">
        <v>1972</v>
      </c>
      <c r="I194" s="184" t="s">
        <v>1005</v>
      </c>
      <c r="J194" s="184" t="s">
        <v>18</v>
      </c>
      <c r="K194" s="184" t="s">
        <v>53</v>
      </c>
      <c r="L194" s="180" t="s">
        <v>1432</v>
      </c>
      <c r="M194" s="184" t="s">
        <v>2224</v>
      </c>
      <c r="N194" s="187">
        <v>1689</v>
      </c>
      <c r="O194" s="187">
        <v>1561</v>
      </c>
      <c r="P194" s="180" t="s">
        <v>1432</v>
      </c>
      <c r="Q194" s="188">
        <v>780.5</v>
      </c>
      <c r="R194" s="213" t="s">
        <v>2220</v>
      </c>
      <c r="S194" s="184" t="s">
        <v>2221</v>
      </c>
      <c r="T194" s="184"/>
      <c r="U194" s="5"/>
      <c r="V194" s="5"/>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c r="AMK194"/>
      <c r="AML194"/>
      <c r="AMM194"/>
      <c r="AMN194"/>
      <c r="AMO194"/>
      <c r="AMP194"/>
      <c r="AMQ194"/>
      <c r="AMR194"/>
      <c r="AMS194"/>
      <c r="AMT194"/>
      <c r="AMU194"/>
      <c r="AMV194"/>
      <c r="AMW194"/>
      <c r="AMX194"/>
      <c r="AMY194"/>
      <c r="AMZ194"/>
      <c r="ANA194"/>
      <c r="ANB194"/>
      <c r="ANC194"/>
      <c r="AND194"/>
      <c r="ANE194"/>
      <c r="ANF194"/>
      <c r="ANG194"/>
      <c r="ANH194"/>
      <c r="ANI194"/>
      <c r="ANJ194"/>
      <c r="ANK194"/>
      <c r="ANL194"/>
      <c r="ANM194"/>
      <c r="ANN194"/>
      <c r="ANO194"/>
      <c r="ANP194"/>
      <c r="ANQ194"/>
      <c r="ANR194"/>
      <c r="ANS194"/>
      <c r="ANT194"/>
      <c r="ANU194"/>
      <c r="ANV194"/>
      <c r="ANW194"/>
      <c r="ANX194"/>
      <c r="ANY194"/>
      <c r="ANZ194"/>
      <c r="AOA194"/>
      <c r="AOB194"/>
      <c r="AOC194"/>
      <c r="AOD194"/>
      <c r="AOE194"/>
      <c r="AOF194"/>
      <c r="AOG194"/>
      <c r="AOH194"/>
      <c r="AOI194"/>
      <c r="AOJ194"/>
      <c r="AOK194"/>
      <c r="AOL194"/>
      <c r="AOM194"/>
      <c r="AON194"/>
      <c r="AOO194"/>
      <c r="AOP194"/>
      <c r="AOQ194"/>
      <c r="AOR194"/>
      <c r="AOS194"/>
      <c r="AOT194"/>
      <c r="AOU194"/>
      <c r="AOV194"/>
      <c r="AOW194"/>
      <c r="AOX194"/>
      <c r="AOY194"/>
      <c r="AOZ194"/>
      <c r="APA194"/>
      <c r="APB194"/>
      <c r="APC194"/>
      <c r="APD194"/>
      <c r="APE194"/>
      <c r="APF194"/>
      <c r="APG194"/>
      <c r="APH194"/>
      <c r="API194"/>
      <c r="APJ194"/>
      <c r="APK194"/>
      <c r="APL194"/>
      <c r="APM194"/>
      <c r="APN194"/>
      <c r="APO194"/>
      <c r="APP194"/>
      <c r="APQ194"/>
      <c r="APR194"/>
      <c r="APS194"/>
      <c r="APT194"/>
      <c r="APU194"/>
      <c r="APV194" s="166"/>
      <c r="APW194" s="166"/>
      <c r="APX194" s="166"/>
      <c r="APY194" s="166"/>
      <c r="APZ194" s="166"/>
      <c r="AQA194" s="166"/>
      <c r="AQB194" s="166"/>
      <c r="AQC194" s="166"/>
      <c r="AQD194" s="166"/>
      <c r="AQE194" s="166"/>
      <c r="AQF194" s="166"/>
      <c r="AQG194" s="166"/>
      <c r="AQH194" s="166"/>
      <c r="AQI194" s="166"/>
      <c r="AQJ194" s="166"/>
      <c r="AQK194" s="166"/>
      <c r="AQL194" s="166"/>
      <c r="AQM194" s="166"/>
      <c r="AQN194" s="166"/>
      <c r="AQO194" s="166"/>
      <c r="AQP194" s="166"/>
      <c r="AQQ194" s="166"/>
      <c r="AQR194" s="166"/>
      <c r="AQS194" s="166"/>
      <c r="AQT194" s="166"/>
      <c r="AQU194" s="166"/>
      <c r="AQV194" s="166"/>
      <c r="AQW194" s="166"/>
      <c r="AQX194" s="166"/>
      <c r="AQY194" s="166"/>
      <c r="AQZ194" s="166"/>
      <c r="ARA194" s="166"/>
      <c r="ARB194" s="166"/>
      <c r="ARC194" s="166"/>
      <c r="ARD194" s="166"/>
      <c r="ARE194" s="166"/>
      <c r="ARF194" s="166"/>
      <c r="ARG194" s="166"/>
      <c r="ARH194" s="166"/>
      <c r="ARI194" s="166"/>
      <c r="ARJ194" s="166"/>
      <c r="ARK194" s="166"/>
      <c r="ARL194" s="166"/>
      <c r="ARM194" s="166"/>
      <c r="ARN194" s="166"/>
      <c r="ARO194" s="166"/>
      <c r="ARP194" s="166"/>
      <c r="ARQ194" s="166"/>
      <c r="ARR194" s="166"/>
      <c r="ARS194" s="166"/>
      <c r="ART194" s="166"/>
      <c r="ARU194" s="166"/>
      <c r="ARV194" s="166"/>
      <c r="ARW194" s="166"/>
      <c r="ARX194" s="166"/>
      <c r="ARY194" s="166"/>
      <c r="ARZ194" s="166"/>
      <c r="ASA194" s="166"/>
      <c r="ASB194" s="166"/>
      <c r="ASC194" s="166"/>
      <c r="ASD194" s="166"/>
      <c r="ASE194" s="166"/>
      <c r="ASF194" s="166"/>
      <c r="ASG194" s="166"/>
      <c r="ASH194" s="166"/>
      <c r="ASI194" s="166"/>
      <c r="ASJ194" s="166"/>
      <c r="ASK194" s="166"/>
      <c r="ASL194" s="166"/>
      <c r="ASM194" s="166"/>
      <c r="ASN194" s="166"/>
      <c r="ASO194" s="166"/>
      <c r="ASP194" s="166"/>
      <c r="ASQ194" s="166"/>
      <c r="ASR194" s="166"/>
      <c r="ASS194" s="166"/>
      <c r="AST194" s="166"/>
      <c r="ASU194" s="166"/>
      <c r="ASV194" s="166"/>
      <c r="ASW194" s="166"/>
      <c r="ASX194" s="166"/>
      <c r="ASY194" s="166"/>
      <c r="ASZ194" s="166"/>
      <c r="ATA194" s="166"/>
      <c r="ATB194" s="166"/>
      <c r="ATC194" s="166"/>
      <c r="ATD194" s="166"/>
      <c r="ATE194" s="166"/>
      <c r="ATF194" s="166"/>
      <c r="ATG194" s="166"/>
      <c r="ATH194" s="166"/>
      <c r="ATI194" s="166"/>
      <c r="ATJ194" s="166"/>
      <c r="ATK194" s="166"/>
      <c r="ATL194" s="166"/>
      <c r="ATM194" s="166"/>
      <c r="ATN194" s="166"/>
      <c r="ATO194" s="166"/>
      <c r="ATP194" s="166"/>
      <c r="ATQ194" s="166"/>
      <c r="ATR194" s="166"/>
      <c r="ATS194" s="166"/>
      <c r="ATT194" s="166"/>
      <c r="ATU194" s="166"/>
      <c r="ATV194" s="166"/>
      <c r="ATW194" s="166"/>
      <c r="ATX194" s="166"/>
      <c r="ATY194" s="166"/>
      <c r="ATZ194" s="166"/>
      <c r="AUA194" s="166"/>
      <c r="AUB194" s="166"/>
      <c r="AUC194" s="166"/>
      <c r="AUD194" s="166"/>
      <c r="AUE194" s="166"/>
      <c r="AUF194" s="166"/>
      <c r="AUG194" s="166"/>
      <c r="AUH194" s="166"/>
      <c r="AUI194" s="166"/>
      <c r="AUJ194" s="166"/>
      <c r="AUK194" s="166"/>
      <c r="AUL194" s="166"/>
      <c r="AUM194" s="166"/>
      <c r="AUN194" s="166"/>
      <c r="AUO194" s="166"/>
      <c r="AUP194" s="166"/>
      <c r="AUQ194" s="166"/>
      <c r="AUR194" s="166"/>
      <c r="AUS194" s="166"/>
      <c r="AUT194" s="166"/>
      <c r="AUU194" s="166"/>
      <c r="AUV194" s="166"/>
      <c r="AUW194" s="166"/>
      <c r="AUX194" s="166"/>
      <c r="AUY194" s="166"/>
      <c r="AUZ194" s="166"/>
      <c r="AVA194" s="166"/>
      <c r="AVB194" s="166"/>
      <c r="AVC194" s="166"/>
      <c r="AVD194" s="166"/>
      <c r="AVE194" s="166"/>
      <c r="AVF194" s="166"/>
      <c r="AVG194" s="166"/>
      <c r="AVH194" s="166"/>
      <c r="AVI194" s="166"/>
      <c r="AVJ194" s="166"/>
      <c r="AVK194" s="166"/>
      <c r="AVL194" s="166"/>
      <c r="AVM194" s="166"/>
      <c r="AVN194" s="166"/>
      <c r="AVO194" s="166"/>
      <c r="AVP194" s="166"/>
      <c r="AVQ194" s="166"/>
      <c r="AVR194" s="166"/>
      <c r="AVS194" s="166"/>
      <c r="AVT194" s="166"/>
      <c r="AVU194" s="166"/>
      <c r="AVV194" s="166"/>
      <c r="AVW194" s="166"/>
      <c r="AVX194" s="166"/>
      <c r="AVY194" s="166"/>
      <c r="AVZ194" s="166"/>
      <c r="AWA194" s="166"/>
      <c r="AWB194" s="166"/>
      <c r="AWC194" s="166"/>
      <c r="AWD194" s="166"/>
      <c r="AWE194" s="166"/>
      <c r="AWF194" s="166"/>
      <c r="AWG194" s="166"/>
      <c r="AWH194" s="166"/>
      <c r="AWI194" s="166"/>
      <c r="AWJ194" s="166"/>
      <c r="AWK194" s="166"/>
      <c r="AWL194" s="166"/>
      <c r="AWM194" s="166"/>
      <c r="AWN194" s="166"/>
      <c r="AWO194" s="166"/>
      <c r="AWP194" s="166"/>
      <c r="AWQ194" s="166"/>
      <c r="AWR194" s="166"/>
      <c r="AWS194" s="166"/>
      <c r="AWT194" s="166"/>
      <c r="AWU194" s="166"/>
      <c r="AWV194" s="166"/>
      <c r="AWW194" s="166"/>
      <c r="AWX194" s="166"/>
      <c r="AWY194" s="166"/>
      <c r="AWZ194" s="166"/>
      <c r="AXA194" s="166"/>
      <c r="AXB194" s="166"/>
      <c r="AXC194" s="166"/>
      <c r="AXD194" s="166"/>
      <c r="AXE194" s="166"/>
      <c r="AXF194" s="166"/>
      <c r="AXG194" s="166"/>
      <c r="AXH194" s="166"/>
      <c r="AXI194" s="166"/>
      <c r="AXJ194" s="166"/>
      <c r="AXK194" s="166"/>
      <c r="AXL194" s="166"/>
      <c r="AXM194" s="166"/>
      <c r="AXN194" s="166"/>
      <c r="AXO194" s="166"/>
      <c r="AXP194" s="166"/>
      <c r="AXQ194" s="166"/>
      <c r="AXR194" s="166"/>
      <c r="AXS194" s="166"/>
      <c r="AXT194" s="166"/>
      <c r="AXU194" s="166"/>
      <c r="AXV194" s="166"/>
      <c r="AXW194" s="166"/>
      <c r="AXX194" s="166"/>
      <c r="AXY194" s="166"/>
      <c r="AXZ194" s="166"/>
      <c r="AYA194" s="166"/>
      <c r="AYB194" s="166"/>
      <c r="AYC194" s="166"/>
      <c r="AYD194" s="166"/>
      <c r="AYE194" s="166"/>
      <c r="AYF194" s="166"/>
      <c r="AYG194" s="166"/>
      <c r="AYH194" s="166"/>
      <c r="AYI194" s="166"/>
      <c r="AYJ194" s="166"/>
      <c r="AYK194" s="166"/>
      <c r="AYL194" s="166"/>
      <c r="AYM194" s="166"/>
      <c r="AYN194" s="166"/>
      <c r="AYO194" s="166"/>
      <c r="AYP194" s="166"/>
      <c r="AYQ194" s="166"/>
      <c r="AYR194" s="166"/>
      <c r="AYS194" s="166"/>
      <c r="AYT194" s="166"/>
      <c r="AYU194" s="166"/>
      <c r="AYV194" s="166"/>
      <c r="AYW194" s="166"/>
      <c r="AYX194" s="166"/>
      <c r="AYY194" s="166"/>
      <c r="AYZ194" s="166"/>
      <c r="AZA194" s="166"/>
      <c r="AZB194" s="166"/>
      <c r="AZC194" s="166"/>
      <c r="AZD194" s="166"/>
      <c r="AZE194" s="166"/>
      <c r="AZF194" s="166"/>
      <c r="AZG194" s="166"/>
      <c r="AZH194" s="166"/>
      <c r="AZI194" s="166"/>
      <c r="AZJ194" s="166"/>
      <c r="AZK194" s="166"/>
      <c r="AZL194" s="166"/>
      <c r="AZM194" s="166"/>
      <c r="AZN194" s="166"/>
      <c r="AZO194" s="166"/>
      <c r="AZP194" s="166"/>
      <c r="AZQ194" s="166"/>
      <c r="AZR194" s="166"/>
      <c r="AZS194" s="166"/>
      <c r="AZT194" s="166"/>
      <c r="AZU194" s="166"/>
      <c r="AZV194" s="166"/>
      <c r="AZW194" s="166"/>
      <c r="AZX194" s="166"/>
      <c r="AZY194" s="166"/>
      <c r="AZZ194" s="166"/>
      <c r="BAA194" s="166"/>
      <c r="BAB194" s="166"/>
      <c r="BAC194" s="166"/>
      <c r="BAD194" s="166"/>
      <c r="BAE194" s="166"/>
      <c r="BAF194" s="166"/>
      <c r="BAG194" s="166"/>
      <c r="BAH194" s="166"/>
      <c r="BAI194" s="166"/>
      <c r="BAJ194" s="166"/>
      <c r="BAK194" s="166"/>
      <c r="BAL194" s="166"/>
      <c r="BAM194" s="166"/>
      <c r="BAN194" s="166"/>
      <c r="BAO194" s="166"/>
      <c r="BAP194" s="166"/>
      <c r="BAQ194" s="166"/>
      <c r="BAR194" s="166"/>
      <c r="BAS194" s="166"/>
      <c r="BAT194" s="166"/>
      <c r="BAU194" s="166"/>
      <c r="BAV194" s="166"/>
      <c r="BAW194" s="166"/>
      <c r="BAX194" s="166"/>
      <c r="BAY194" s="166"/>
      <c r="BAZ194" s="166"/>
      <c r="BBA194" s="166"/>
      <c r="BBB194" s="166"/>
      <c r="BBC194" s="166"/>
      <c r="BBD194" s="166"/>
      <c r="BBE194" s="166"/>
      <c r="BBF194" s="166"/>
      <c r="BBG194" s="166"/>
      <c r="BBH194" s="166"/>
      <c r="BBI194" s="166"/>
      <c r="BBJ194" s="166"/>
      <c r="BBK194" s="166"/>
      <c r="BBL194" s="166"/>
      <c r="BBM194" s="166"/>
      <c r="BBN194" s="166"/>
      <c r="BBO194" s="166"/>
      <c r="BBP194" s="166"/>
      <c r="BBQ194" s="166"/>
      <c r="BBR194" s="166"/>
      <c r="BBS194" s="166"/>
      <c r="BBT194" s="166"/>
      <c r="BBU194" s="166"/>
      <c r="BBV194" s="166"/>
      <c r="BBW194" s="166"/>
      <c r="BBX194" s="166"/>
      <c r="BBY194" s="166"/>
      <c r="BBZ194" s="166"/>
      <c r="BCA194" s="166"/>
      <c r="BCB194" s="166"/>
      <c r="BCC194" s="166"/>
      <c r="BCD194" s="166"/>
      <c r="BCE194" s="166"/>
      <c r="BCF194" s="166"/>
      <c r="BCG194" s="166"/>
      <c r="BCH194" s="166"/>
      <c r="BCI194" s="166"/>
      <c r="BCJ194" s="166"/>
      <c r="BCK194" s="166"/>
      <c r="BCL194" s="166"/>
      <c r="BCM194" s="166"/>
      <c r="BCN194" s="166"/>
      <c r="BCO194" s="166"/>
      <c r="BCP194" s="166"/>
      <c r="BCQ194" s="166"/>
      <c r="BCR194" s="166"/>
      <c r="BCS194" s="166"/>
      <c r="BCT194" s="166"/>
      <c r="BCU194" s="166"/>
      <c r="BCV194" s="166"/>
      <c r="BCW194" s="166"/>
      <c r="BCX194" s="166"/>
      <c r="BCY194" s="166"/>
      <c r="BCZ194" s="166"/>
      <c r="BDA194" s="166"/>
      <c r="BDB194" s="166"/>
      <c r="BDC194" s="166"/>
      <c r="BDD194" s="166"/>
      <c r="BDE194" s="166"/>
      <c r="BDF194" s="166"/>
      <c r="BDG194" s="166"/>
      <c r="BDH194" s="166"/>
      <c r="BDI194" s="166"/>
      <c r="BDJ194" s="166"/>
      <c r="BDK194" s="166"/>
      <c r="BDL194" s="166"/>
      <c r="BDM194" s="166"/>
      <c r="BDN194" s="166"/>
      <c r="BDO194" s="166"/>
      <c r="BDP194" s="166"/>
      <c r="BDQ194" s="166"/>
      <c r="BDR194" s="166"/>
      <c r="BDS194" s="166"/>
      <c r="BDT194" s="166"/>
      <c r="BDU194" s="166"/>
      <c r="BDV194" s="166"/>
      <c r="BDW194" s="166"/>
      <c r="BDX194" s="166"/>
      <c r="BDY194" s="166"/>
      <c r="BDZ194" s="166"/>
      <c r="BEA194" s="166"/>
      <c r="BEB194" s="166"/>
      <c r="BEC194" s="166"/>
      <c r="BED194" s="166"/>
      <c r="BEE194" s="166"/>
      <c r="BEF194" s="166"/>
      <c r="BEG194" s="166"/>
      <c r="BEH194" s="166"/>
      <c r="BEI194" s="166"/>
      <c r="BEJ194" s="166"/>
      <c r="BEK194" s="166"/>
      <c r="BEL194" s="166"/>
      <c r="BEM194" s="166"/>
      <c r="BEN194" s="166"/>
      <c r="BEO194" s="166"/>
      <c r="BEP194" s="166"/>
      <c r="BEQ194" s="166"/>
      <c r="BER194" s="166"/>
      <c r="BES194" s="166"/>
      <c r="BET194" s="166"/>
      <c r="BEU194" s="166"/>
      <c r="BEV194" s="166"/>
      <c r="BEW194" s="166"/>
      <c r="BEX194" s="166"/>
      <c r="BEY194" s="166"/>
      <c r="BEZ194" s="166"/>
      <c r="BFA194" s="166"/>
      <c r="BFB194" s="166"/>
      <c r="BFC194" s="166"/>
      <c r="BFD194" s="166"/>
      <c r="BFE194" s="166"/>
      <c r="BFF194" s="166"/>
      <c r="BFG194" s="166"/>
      <c r="BFH194" s="166"/>
      <c r="BFI194" s="166"/>
      <c r="BFJ194" s="166"/>
      <c r="BFK194" s="166"/>
      <c r="BFL194" s="166"/>
      <c r="BFM194" s="166"/>
      <c r="BFN194" s="166"/>
      <c r="BFO194" s="166"/>
      <c r="BFP194" s="166"/>
      <c r="BFQ194" s="166"/>
      <c r="BFR194" s="166"/>
      <c r="BFS194" s="166"/>
      <c r="BFT194" s="166"/>
      <c r="BFU194" s="166"/>
      <c r="BFV194" s="166"/>
      <c r="BFW194" s="166"/>
      <c r="BFX194" s="166"/>
      <c r="BFY194" s="166"/>
      <c r="BFZ194" s="166"/>
      <c r="BGA194" s="166"/>
      <c r="BGB194" s="166"/>
      <c r="BGC194" s="166"/>
      <c r="BGD194" s="166"/>
      <c r="BGE194" s="166"/>
      <c r="BGF194" s="166"/>
      <c r="BGG194" s="166"/>
      <c r="BGH194" s="166"/>
      <c r="BGI194" s="166"/>
      <c r="BGJ194" s="166"/>
      <c r="BGK194" s="166"/>
      <c r="BGL194" s="166"/>
      <c r="BGM194" s="166"/>
      <c r="BGN194" s="166"/>
      <c r="BGO194" s="166"/>
      <c r="BGP194" s="166"/>
      <c r="BGQ194" s="166"/>
      <c r="BGR194" s="166"/>
      <c r="BGS194" s="166"/>
      <c r="BGT194" s="166"/>
      <c r="BGU194" s="166"/>
      <c r="BGV194" s="166"/>
      <c r="BGW194" s="166"/>
      <c r="BGX194" s="166"/>
      <c r="BGY194" s="166"/>
      <c r="BGZ194" s="166"/>
      <c r="BHA194" s="166"/>
      <c r="BHB194" s="166"/>
      <c r="BHC194" s="166"/>
      <c r="BHD194" s="166"/>
      <c r="BHE194" s="166"/>
      <c r="BHF194" s="166"/>
      <c r="BHG194" s="166"/>
      <c r="BHH194" s="166"/>
      <c r="BHI194" s="166"/>
      <c r="BHJ194" s="166"/>
      <c r="BHK194" s="166"/>
      <c r="BHL194" s="166"/>
      <c r="BHM194" s="166"/>
      <c r="BHN194" s="166"/>
      <c r="BHO194" s="166"/>
      <c r="BHP194" s="166"/>
      <c r="BHQ194" s="166"/>
      <c r="BHR194" s="166"/>
      <c r="BHS194" s="166"/>
      <c r="BHT194" s="166"/>
      <c r="BHU194" s="166"/>
      <c r="BHV194" s="166"/>
      <c r="BHW194" s="166"/>
      <c r="BHX194" s="166"/>
      <c r="BHY194" s="166"/>
      <c r="BHZ194" s="166"/>
      <c r="BIA194" s="166"/>
      <c r="BIB194" s="166"/>
      <c r="BIC194" s="166"/>
      <c r="BID194" s="166"/>
      <c r="BIE194" s="166"/>
      <c r="BIF194" s="166"/>
      <c r="BIG194" s="166"/>
      <c r="BIH194" s="166"/>
      <c r="BII194" s="166"/>
      <c r="BIJ194" s="166"/>
      <c r="BIK194" s="166"/>
      <c r="BIL194" s="166"/>
      <c r="BIM194" s="166"/>
      <c r="BIN194" s="166"/>
      <c r="BIO194" s="166"/>
      <c r="BIP194" s="166"/>
      <c r="BIQ194" s="166"/>
      <c r="BIR194" s="166"/>
      <c r="BIS194" s="166"/>
      <c r="BIT194" s="166"/>
      <c r="BIU194" s="166"/>
      <c r="BIV194" s="166"/>
      <c r="BIW194" s="166"/>
      <c r="BIX194" s="166"/>
      <c r="BIY194" s="166"/>
      <c r="BIZ194" s="166"/>
      <c r="BJA194" s="166"/>
      <c r="BJB194" s="166"/>
      <c r="BJC194" s="166"/>
      <c r="BJD194" s="166"/>
      <c r="BJE194" s="166"/>
      <c r="BJF194" s="166"/>
      <c r="BJG194" s="166"/>
      <c r="BJH194" s="166"/>
      <c r="BJI194" s="166"/>
      <c r="BJJ194" s="166"/>
      <c r="BJK194" s="166"/>
      <c r="BJL194" s="166"/>
      <c r="BJM194" s="166"/>
      <c r="BJN194" s="166"/>
      <c r="BJO194" s="166"/>
      <c r="BJP194" s="166"/>
      <c r="BJQ194" s="166"/>
      <c r="BJR194" s="166"/>
      <c r="BJS194" s="166"/>
      <c r="BJT194" s="166"/>
      <c r="BJU194" s="166"/>
      <c r="BJV194" s="166"/>
      <c r="BJW194" s="166"/>
      <c r="BJX194" s="166"/>
      <c r="BJY194" s="166"/>
      <c r="BJZ194" s="166"/>
      <c r="BKA194" s="166"/>
      <c r="BKB194" s="166"/>
      <c r="BKC194" s="166"/>
      <c r="BKD194" s="166"/>
      <c r="BKE194" s="166"/>
      <c r="BKF194" s="166"/>
      <c r="BKG194" s="166"/>
      <c r="BKH194" s="166"/>
      <c r="BKI194" s="166"/>
      <c r="BKJ194" s="166"/>
      <c r="BKK194" s="166"/>
      <c r="BKL194" s="166"/>
      <c r="BKM194" s="166"/>
      <c r="BKN194" s="166"/>
      <c r="BKO194" s="166"/>
      <c r="BKP194" s="166"/>
      <c r="BKQ194" s="166"/>
      <c r="BKR194" s="166"/>
      <c r="BKS194" s="166"/>
      <c r="BKT194" s="166"/>
      <c r="BKU194" s="166"/>
      <c r="BKV194" s="166"/>
      <c r="BKW194" s="166"/>
      <c r="BKX194" s="166"/>
      <c r="BKY194" s="166"/>
      <c r="BKZ194" s="166"/>
      <c r="BLA194" s="166"/>
      <c r="BLB194" s="166"/>
      <c r="BLC194" s="166"/>
      <c r="BLD194" s="166"/>
      <c r="BLE194" s="166"/>
      <c r="BLF194" s="166"/>
      <c r="BLG194" s="166"/>
      <c r="BLH194" s="166"/>
      <c r="BLI194" s="166"/>
      <c r="BLJ194" s="166"/>
      <c r="BLK194" s="166"/>
      <c r="BLL194" s="166"/>
      <c r="BLM194" s="166"/>
      <c r="BLN194" s="166"/>
      <c r="BLO194" s="166"/>
      <c r="BLP194" s="166"/>
      <c r="BLQ194" s="166"/>
      <c r="BLR194" s="166"/>
      <c r="BLS194" s="166"/>
      <c r="BLT194" s="166"/>
      <c r="BLU194" s="166"/>
      <c r="BLV194" s="166"/>
      <c r="BLW194" s="166"/>
      <c r="BLX194" s="166"/>
      <c r="BLY194" s="166"/>
      <c r="BLZ194" s="166"/>
      <c r="BMA194" s="166"/>
      <c r="BMB194" s="166"/>
      <c r="BMC194" s="166"/>
      <c r="BMD194" s="166"/>
      <c r="BME194" s="166"/>
      <c r="BMF194" s="166"/>
      <c r="BMG194" s="166"/>
      <c r="BMH194" s="166"/>
      <c r="BMI194" s="166"/>
      <c r="BMJ194" s="166"/>
      <c r="BMK194" s="166"/>
      <c r="BML194" s="166"/>
      <c r="BMM194" s="166"/>
      <c r="BMN194" s="166"/>
      <c r="BMO194" s="166"/>
      <c r="BMP194" s="166"/>
      <c r="BMQ194" s="166"/>
      <c r="BMR194" s="166"/>
      <c r="BMS194" s="166"/>
      <c r="BMT194" s="166"/>
      <c r="BMU194" s="166"/>
      <c r="BMV194" s="166"/>
      <c r="BMW194" s="166"/>
      <c r="BMX194" s="166"/>
      <c r="BMY194" s="166"/>
      <c r="BMZ194" s="166"/>
      <c r="BNA194" s="166"/>
      <c r="BNB194" s="166"/>
      <c r="BNC194" s="166"/>
      <c r="BND194" s="166"/>
      <c r="BNE194" s="166"/>
      <c r="BNF194" s="166"/>
      <c r="BNG194" s="166"/>
      <c r="BNH194" s="166"/>
      <c r="BNI194" s="166"/>
      <c r="BNJ194" s="166"/>
      <c r="BNK194" s="166"/>
      <c r="BNL194" s="166"/>
      <c r="BNM194" s="166"/>
      <c r="BNN194" s="166"/>
      <c r="BNO194" s="166"/>
      <c r="BNP194" s="166"/>
      <c r="BNQ194" s="166"/>
      <c r="BNR194" s="166"/>
      <c r="BNS194" s="166"/>
      <c r="BNT194" s="166"/>
      <c r="BNU194" s="166"/>
      <c r="BNV194" s="166"/>
      <c r="BNW194" s="166"/>
      <c r="BNX194" s="166"/>
      <c r="BNY194" s="166"/>
      <c r="BNZ194" s="166"/>
      <c r="BOA194" s="166"/>
      <c r="BOB194" s="166"/>
      <c r="BOC194" s="166"/>
      <c r="BOD194" s="166"/>
      <c r="BOE194" s="166"/>
      <c r="BOF194" s="166"/>
      <c r="BOG194" s="166"/>
      <c r="BOH194" s="166"/>
      <c r="BOI194" s="166"/>
      <c r="BOJ194" s="166"/>
      <c r="BOK194" s="166"/>
      <c r="BOL194" s="166"/>
      <c r="BOM194" s="166"/>
      <c r="BON194" s="166"/>
      <c r="BOO194" s="166"/>
      <c r="BOP194" s="166"/>
      <c r="BOQ194" s="166"/>
      <c r="BOR194" s="166"/>
      <c r="BOS194" s="166"/>
      <c r="BOT194" s="166"/>
      <c r="BOU194" s="166"/>
      <c r="BOV194" s="166"/>
      <c r="BOW194" s="166"/>
      <c r="BOX194" s="166"/>
      <c r="BOY194" s="166"/>
      <c r="BOZ194" s="166"/>
      <c r="BPA194" s="166"/>
      <c r="BPB194" s="166"/>
      <c r="BPC194" s="166"/>
      <c r="BPD194" s="166"/>
      <c r="BPE194" s="166"/>
      <c r="BPF194" s="166"/>
      <c r="BPG194" s="166"/>
      <c r="BPH194" s="166"/>
      <c r="BPI194" s="166"/>
      <c r="BPJ194" s="166"/>
      <c r="BPK194" s="166"/>
      <c r="BPL194" s="166"/>
      <c r="BPM194" s="166"/>
      <c r="BPN194" s="166"/>
      <c r="BPO194" s="166"/>
      <c r="BPP194" s="166"/>
      <c r="BPQ194" s="166"/>
      <c r="BPR194" s="166"/>
      <c r="BPS194" s="166"/>
      <c r="BPT194" s="166"/>
      <c r="BPU194" s="166"/>
      <c r="BPV194" s="166"/>
      <c r="BPW194" s="166"/>
      <c r="BPX194" s="166"/>
      <c r="BPY194" s="166"/>
      <c r="BPZ194" s="166"/>
      <c r="BQA194" s="166"/>
      <c r="BQB194" s="166"/>
      <c r="BQC194" s="166"/>
      <c r="BQD194" s="166"/>
      <c r="BQE194" s="166"/>
      <c r="BQF194" s="166"/>
      <c r="BQG194" s="166"/>
      <c r="BQH194" s="166"/>
      <c r="BQI194" s="166"/>
      <c r="BQJ194" s="166"/>
      <c r="BQK194" s="166"/>
      <c r="BQL194" s="166"/>
      <c r="BQM194" s="166"/>
      <c r="BQN194" s="166"/>
      <c r="BQO194" s="166"/>
      <c r="BQP194" s="166"/>
      <c r="BQQ194" s="166"/>
      <c r="BQR194" s="166"/>
      <c r="BQS194" s="166"/>
      <c r="BQT194" s="166"/>
      <c r="BQU194" s="166"/>
      <c r="BQV194" s="166"/>
      <c r="BQW194" s="166"/>
      <c r="BQX194" s="166"/>
      <c r="BQY194" s="166"/>
      <c r="BQZ194" s="166"/>
      <c r="BRA194" s="166"/>
      <c r="BRB194" s="166"/>
      <c r="BRC194" s="166"/>
      <c r="BRD194" s="166"/>
      <c r="BRE194" s="166"/>
      <c r="BRF194" s="166"/>
      <c r="BRG194" s="166"/>
      <c r="BRH194" s="166"/>
      <c r="BRI194" s="166"/>
      <c r="BRJ194" s="166"/>
      <c r="BRK194" s="166"/>
      <c r="BRL194" s="166"/>
      <c r="BRM194" s="166"/>
      <c r="BRN194" s="166"/>
      <c r="BRO194" s="166"/>
      <c r="BRP194" s="166"/>
      <c r="BRQ194" s="166"/>
      <c r="BRR194" s="166"/>
      <c r="BRS194" s="166"/>
      <c r="BRT194" s="166"/>
      <c r="BRU194" s="166"/>
      <c r="BRV194" s="166"/>
      <c r="BRW194" s="166"/>
      <c r="BRX194" s="166"/>
      <c r="BRY194" s="166"/>
      <c r="BRZ194" s="166"/>
      <c r="BSA194" s="166"/>
      <c r="BSB194" s="166"/>
      <c r="BSC194" s="166"/>
      <c r="BSD194" s="166"/>
      <c r="BSE194" s="166"/>
      <c r="BSF194" s="166"/>
      <c r="BSG194" s="166"/>
      <c r="BSH194" s="166"/>
      <c r="BSI194" s="166"/>
      <c r="BSJ194" s="166"/>
      <c r="BSK194" s="166"/>
      <c r="BSL194" s="166"/>
      <c r="BSM194" s="166"/>
      <c r="BSN194" s="166"/>
      <c r="BSO194" s="166"/>
      <c r="BSP194" s="166"/>
      <c r="BSQ194" s="166"/>
      <c r="BSR194" s="166"/>
      <c r="BSS194" s="166"/>
      <c r="BST194" s="166"/>
      <c r="BSU194" s="166"/>
      <c r="BSV194" s="166"/>
      <c r="BSW194" s="166"/>
      <c r="BSX194" s="166"/>
      <c r="BSY194" s="166"/>
      <c r="BSZ194" s="166"/>
      <c r="BTA194" s="166"/>
      <c r="BTB194" s="166"/>
      <c r="BTC194" s="166"/>
      <c r="BTD194" s="166"/>
      <c r="BTE194" s="166"/>
      <c r="BTF194" s="166"/>
      <c r="BTG194" s="166"/>
      <c r="BTH194" s="166"/>
      <c r="BTI194" s="166"/>
      <c r="BTJ194" s="166"/>
      <c r="BTK194" s="166"/>
      <c r="BTL194" s="166"/>
      <c r="BTM194" s="166"/>
      <c r="BTN194" s="166"/>
      <c r="BTO194" s="166"/>
      <c r="BTP194" s="166"/>
      <c r="BTQ194" s="166"/>
      <c r="BTR194" s="166"/>
      <c r="BTS194" s="166"/>
      <c r="BTT194" s="166"/>
      <c r="BTU194" s="166"/>
      <c r="BTV194" s="166"/>
      <c r="BTW194" s="166"/>
      <c r="BTX194" s="166"/>
      <c r="BTY194" s="166"/>
      <c r="BTZ194" s="166"/>
      <c r="BUA194" s="166"/>
      <c r="BUB194" s="166"/>
      <c r="BUC194" s="166"/>
      <c r="BUD194" s="166"/>
      <c r="BUE194" s="166"/>
      <c r="BUF194" s="166"/>
      <c r="BUG194" s="166"/>
      <c r="BUH194" s="166"/>
      <c r="BUI194" s="166"/>
      <c r="BUJ194" s="166"/>
      <c r="BUK194" s="166"/>
      <c r="BUL194" s="166"/>
      <c r="BUM194" s="166"/>
      <c r="BUN194" s="166"/>
      <c r="BUO194" s="166"/>
      <c r="BUP194" s="166"/>
      <c r="BUQ194" s="166"/>
      <c r="BUR194" s="166"/>
      <c r="BUS194" s="166"/>
      <c r="BUT194" s="166"/>
      <c r="BUU194" s="166"/>
      <c r="BUV194" s="166"/>
      <c r="BUW194" s="166"/>
      <c r="BUX194" s="166"/>
      <c r="BUY194" s="166"/>
      <c r="BUZ194" s="166"/>
      <c r="BVA194" s="166"/>
      <c r="BVB194" s="166"/>
      <c r="BVC194" s="166"/>
      <c r="BVD194" s="166"/>
      <c r="BVE194" s="166"/>
      <c r="BVF194" s="166"/>
      <c r="BVG194" s="166"/>
      <c r="BVH194" s="166"/>
      <c r="BVI194" s="166"/>
      <c r="BVJ194" s="166"/>
      <c r="BVK194" s="166"/>
      <c r="BVL194" s="166"/>
      <c r="BVM194" s="166"/>
      <c r="BVN194" s="166"/>
      <c r="BVO194" s="166"/>
      <c r="BVP194" s="166"/>
      <c r="BVQ194" s="166"/>
      <c r="BVR194" s="166"/>
      <c r="BVS194" s="166"/>
      <c r="BVT194" s="166"/>
      <c r="BVU194" s="166"/>
      <c r="BVV194" s="166"/>
      <c r="BVW194" s="166"/>
      <c r="BVX194" s="166"/>
      <c r="BVY194" s="166"/>
      <c r="BVZ194" s="166"/>
      <c r="BWA194" s="166"/>
      <c r="BWB194" s="166"/>
      <c r="BWC194" s="166"/>
      <c r="BWD194" s="166"/>
      <c r="BWE194" s="166"/>
      <c r="BWF194" s="166"/>
      <c r="BWG194" s="166"/>
      <c r="BWH194" s="166"/>
      <c r="BWI194" s="166"/>
      <c r="BWJ194" s="166"/>
      <c r="BWK194" s="166"/>
      <c r="BWL194" s="166"/>
      <c r="BWM194" s="166"/>
      <c r="BWN194" s="166"/>
      <c r="BWO194" s="166"/>
      <c r="BWP194" s="166"/>
      <c r="BWQ194" s="166"/>
      <c r="BWR194" s="166"/>
      <c r="BWS194" s="166"/>
      <c r="BWT194" s="166"/>
      <c r="BWU194" s="166"/>
      <c r="BWV194" s="166"/>
      <c r="BWW194" s="166"/>
      <c r="BWX194" s="166"/>
      <c r="BWY194" s="166"/>
      <c r="BWZ194" s="166"/>
      <c r="BXA194" s="166"/>
      <c r="BXB194" s="166"/>
      <c r="BXC194" s="166"/>
      <c r="BXD194" s="166"/>
      <c r="BXE194" s="166"/>
      <c r="BXF194" s="166"/>
      <c r="BXG194" s="166"/>
      <c r="BXH194" s="166"/>
      <c r="BXI194" s="166"/>
      <c r="BXJ194" s="166"/>
      <c r="BXK194" s="166"/>
      <c r="BXL194" s="166"/>
      <c r="BXM194" s="166"/>
      <c r="BXN194" s="166"/>
      <c r="BXO194" s="166"/>
      <c r="BXP194" s="166"/>
      <c r="BXQ194" s="166"/>
      <c r="BXR194" s="166"/>
      <c r="BXS194" s="166"/>
      <c r="BXT194" s="166"/>
      <c r="BXU194" s="166"/>
      <c r="BXV194" s="166"/>
      <c r="BXW194" s="166"/>
      <c r="BXX194" s="166"/>
      <c r="BXY194" s="166"/>
      <c r="BXZ194" s="166"/>
      <c r="BYA194" s="166"/>
      <c r="BYB194" s="166"/>
      <c r="BYC194" s="166"/>
      <c r="BYD194" s="166"/>
      <c r="BYE194" s="166"/>
      <c r="BYF194" s="166"/>
      <c r="BYG194" s="166"/>
      <c r="BYH194" s="166"/>
      <c r="BYI194" s="166"/>
      <c r="BYJ194" s="166"/>
      <c r="BYK194" s="166"/>
      <c r="BYL194" s="166"/>
      <c r="BYM194" s="166"/>
      <c r="BYN194" s="166"/>
      <c r="BYO194" s="166"/>
      <c r="BYP194" s="166"/>
      <c r="BYQ194" s="166"/>
      <c r="BYR194" s="166"/>
      <c r="BYS194" s="166"/>
      <c r="BYT194" s="166"/>
      <c r="BYU194" s="166"/>
      <c r="BYV194" s="166"/>
      <c r="BYW194" s="166"/>
      <c r="BYX194" s="166"/>
      <c r="BYY194" s="166"/>
      <c r="BYZ194" s="166"/>
      <c r="BZA194" s="166"/>
      <c r="BZB194" s="166"/>
      <c r="BZC194" s="166"/>
      <c r="BZD194" s="166"/>
      <c r="BZE194" s="166"/>
      <c r="BZF194" s="166"/>
      <c r="BZG194" s="166"/>
      <c r="BZH194" s="166"/>
      <c r="BZI194" s="166"/>
      <c r="BZJ194" s="166"/>
      <c r="BZK194" s="166"/>
      <c r="BZL194" s="166"/>
      <c r="BZM194" s="166"/>
      <c r="BZN194" s="166"/>
      <c r="BZO194" s="166"/>
      <c r="BZP194" s="166"/>
      <c r="BZQ194" s="166"/>
      <c r="BZR194" s="166"/>
      <c r="BZS194" s="166"/>
      <c r="BZT194" s="166"/>
      <c r="BZU194" s="166"/>
      <c r="BZV194" s="166"/>
      <c r="BZW194" s="166"/>
      <c r="BZX194" s="166"/>
      <c r="BZY194" s="166"/>
      <c r="BZZ194" s="166"/>
      <c r="CAA194" s="166"/>
      <c r="CAB194" s="166"/>
      <c r="CAC194" s="166"/>
      <c r="CAD194" s="166"/>
      <c r="CAE194" s="166"/>
      <c r="CAF194" s="166"/>
      <c r="CAG194" s="166"/>
      <c r="CAH194" s="166"/>
      <c r="CAI194" s="166"/>
      <c r="CAJ194" s="166"/>
      <c r="CAK194" s="166"/>
      <c r="CAL194" s="166"/>
      <c r="CAM194" s="166"/>
      <c r="CAN194" s="166"/>
      <c r="CAO194" s="166"/>
      <c r="CAP194" s="166"/>
      <c r="CAQ194" s="166"/>
      <c r="CAR194" s="166"/>
      <c r="CAS194" s="166"/>
      <c r="CAT194" s="166"/>
      <c r="CAU194" s="166"/>
      <c r="CAV194" s="166"/>
      <c r="CAW194" s="166"/>
      <c r="CAX194" s="166"/>
      <c r="CAY194" s="166"/>
      <c r="CAZ194" s="166"/>
      <c r="CBA194" s="166"/>
      <c r="CBB194" s="166"/>
      <c r="CBC194" s="166"/>
      <c r="CBD194" s="166"/>
      <c r="CBE194" s="166"/>
      <c r="CBF194" s="166"/>
      <c r="CBG194" s="166"/>
      <c r="CBH194" s="166"/>
      <c r="CBI194" s="166"/>
      <c r="CBJ194" s="166"/>
      <c r="CBK194" s="166"/>
      <c r="CBL194" s="166"/>
      <c r="CBM194" s="166"/>
      <c r="CBN194" s="166"/>
      <c r="CBO194" s="166"/>
      <c r="CBP194" s="166"/>
      <c r="CBQ194" s="166"/>
      <c r="CBR194" s="166"/>
      <c r="CBS194" s="166"/>
      <c r="CBT194" s="166"/>
      <c r="CBU194" s="166"/>
      <c r="CBV194" s="166"/>
      <c r="CBW194" s="166"/>
      <c r="CBX194" s="166"/>
      <c r="CBY194" s="166"/>
      <c r="CBZ194" s="166"/>
      <c r="CCA194" s="166"/>
      <c r="CCB194" s="166"/>
      <c r="CCC194" s="166"/>
      <c r="CCD194" s="166"/>
      <c r="CCE194" s="166"/>
      <c r="CCF194" s="166"/>
      <c r="CCG194" s="166"/>
      <c r="CCH194" s="166"/>
      <c r="CCI194" s="166"/>
      <c r="CCJ194" s="166"/>
      <c r="CCK194" s="166"/>
      <c r="CCL194" s="166"/>
      <c r="CCM194" s="166"/>
      <c r="CCN194" s="166"/>
      <c r="CCO194" s="166"/>
      <c r="CCP194" s="166"/>
      <c r="CCQ194" s="166"/>
      <c r="CCR194" s="166"/>
      <c r="CCS194" s="166"/>
      <c r="CCT194" s="166"/>
      <c r="CCU194" s="166"/>
      <c r="CCV194" s="166"/>
      <c r="CCW194" s="166"/>
      <c r="CCX194" s="166"/>
      <c r="CCY194" s="166"/>
      <c r="CCZ194" s="166"/>
      <c r="CDA194" s="166"/>
      <c r="CDB194" s="166"/>
      <c r="CDC194" s="166"/>
      <c r="CDD194" s="166"/>
      <c r="CDE194" s="166"/>
      <c r="CDF194" s="166"/>
      <c r="CDG194" s="166"/>
      <c r="CDH194" s="166"/>
      <c r="CDI194" s="166"/>
      <c r="CDJ194" s="166"/>
      <c r="CDK194" s="166"/>
      <c r="CDL194" s="166"/>
      <c r="CDM194" s="166"/>
      <c r="CDN194" s="166"/>
      <c r="CDO194" s="166"/>
      <c r="CDP194" s="166"/>
      <c r="CDQ194" s="166"/>
      <c r="CDR194" s="166"/>
      <c r="CDS194" s="166"/>
      <c r="CDT194" s="166"/>
      <c r="CDU194" s="166"/>
      <c r="CDV194" s="166"/>
      <c r="CDW194" s="166"/>
      <c r="CDX194" s="166"/>
      <c r="CDY194" s="166"/>
      <c r="CDZ194" s="166"/>
      <c r="CEA194" s="166"/>
      <c r="CEB194" s="166"/>
      <c r="CEC194" s="166"/>
      <c r="CED194" s="166"/>
      <c r="CEE194" s="166"/>
      <c r="CEF194" s="166"/>
      <c r="CEG194" s="166"/>
      <c r="CEH194" s="166"/>
      <c r="CEI194" s="166"/>
      <c r="CEJ194" s="166"/>
      <c r="CEK194" s="166"/>
      <c r="CEL194" s="166"/>
      <c r="CEM194" s="166"/>
      <c r="CEN194" s="166"/>
      <c r="CEO194" s="166"/>
      <c r="CEP194" s="166"/>
      <c r="CEQ194" s="166"/>
      <c r="CER194" s="166"/>
      <c r="CES194" s="166"/>
      <c r="CET194" s="166"/>
      <c r="CEU194" s="166"/>
      <c r="CEV194" s="166"/>
      <c r="CEW194" s="166"/>
      <c r="CEX194" s="166"/>
      <c r="CEY194" s="166"/>
      <c r="CEZ194" s="166"/>
      <c r="CFA194" s="166"/>
      <c r="CFB194" s="166"/>
      <c r="CFC194" s="166"/>
      <c r="CFD194" s="166"/>
      <c r="CFE194" s="166"/>
      <c r="CFF194" s="166"/>
      <c r="CFG194" s="166"/>
      <c r="CFH194" s="166"/>
      <c r="CFI194" s="166"/>
      <c r="CFJ194" s="166"/>
      <c r="CFK194" s="166"/>
      <c r="CFL194" s="166"/>
      <c r="CFM194" s="166"/>
      <c r="CFN194" s="166"/>
      <c r="CFO194" s="166"/>
      <c r="CFP194" s="166"/>
      <c r="CFQ194" s="166"/>
      <c r="CFR194" s="166"/>
      <c r="CFS194" s="166"/>
      <c r="CFT194" s="166"/>
      <c r="CFU194" s="166"/>
      <c r="CFV194" s="166"/>
      <c r="CFW194" s="166"/>
      <c r="CFX194" s="166"/>
      <c r="CFY194" s="166"/>
      <c r="CFZ194" s="166"/>
      <c r="CGA194" s="166"/>
      <c r="CGB194" s="166"/>
      <c r="CGC194" s="166"/>
      <c r="CGD194" s="166"/>
      <c r="CGE194" s="166"/>
      <c r="CGF194" s="166"/>
      <c r="CGG194" s="166"/>
      <c r="CGH194" s="166"/>
      <c r="CGI194" s="166"/>
      <c r="CGJ194" s="166"/>
      <c r="CGK194" s="166"/>
      <c r="CGL194" s="166"/>
      <c r="CGM194" s="166"/>
      <c r="CGN194" s="166"/>
      <c r="CGO194" s="166"/>
      <c r="CGP194" s="166"/>
      <c r="CGQ194" s="166"/>
      <c r="CGR194" s="166"/>
      <c r="CGS194" s="166"/>
      <c r="CGT194" s="166"/>
      <c r="CGU194" s="166"/>
      <c r="CGV194" s="166"/>
      <c r="CGW194" s="166"/>
      <c r="CGX194" s="166"/>
      <c r="CGY194" s="166"/>
      <c r="CGZ194" s="166"/>
      <c r="CHA194" s="166"/>
      <c r="CHB194" s="166"/>
      <c r="CHC194" s="166"/>
      <c r="CHD194" s="166"/>
      <c r="CHE194" s="166"/>
      <c r="CHF194" s="166"/>
      <c r="CHG194" s="166"/>
      <c r="CHH194" s="166"/>
      <c r="CHI194" s="166"/>
      <c r="CHJ194" s="166"/>
      <c r="CHK194" s="166"/>
      <c r="CHL194" s="166"/>
      <c r="CHM194" s="166"/>
      <c r="CHN194" s="166"/>
      <c r="CHO194" s="166"/>
      <c r="CHP194" s="166"/>
      <c r="CHQ194" s="166"/>
      <c r="CHR194" s="166"/>
      <c r="CHS194" s="166"/>
      <c r="CHT194" s="166"/>
      <c r="CHU194" s="166"/>
      <c r="CHV194" s="166"/>
      <c r="CHW194" s="166"/>
      <c r="CHX194" s="166"/>
      <c r="CHY194" s="166"/>
      <c r="CHZ194" s="166"/>
      <c r="CIA194" s="166"/>
      <c r="CIB194" s="166"/>
      <c r="CIC194" s="166"/>
      <c r="CID194" s="166"/>
      <c r="CIE194" s="166"/>
      <c r="CIF194" s="166"/>
      <c r="CIG194" s="166"/>
      <c r="CIH194" s="166"/>
      <c r="CII194" s="166"/>
      <c r="CIJ194" s="166"/>
      <c r="CIK194" s="166"/>
      <c r="CIL194" s="166"/>
      <c r="CIM194" s="166"/>
      <c r="CIN194" s="166"/>
      <c r="CIO194" s="166"/>
      <c r="CIP194" s="166"/>
      <c r="CIQ194" s="166"/>
      <c r="CIR194" s="166"/>
      <c r="CIS194" s="166"/>
      <c r="CIT194" s="166"/>
      <c r="CIU194" s="166"/>
      <c r="CIV194" s="166"/>
      <c r="CIW194" s="166"/>
      <c r="CIX194" s="166"/>
      <c r="CIY194" s="166"/>
      <c r="CIZ194" s="166"/>
      <c r="CJA194" s="166"/>
      <c r="CJB194" s="166"/>
      <c r="CJC194" s="166"/>
      <c r="CJD194" s="166"/>
      <c r="CJE194" s="166"/>
      <c r="CJF194" s="166"/>
      <c r="CJG194" s="166"/>
      <c r="CJH194" s="166"/>
      <c r="CJI194" s="166"/>
      <c r="CJJ194" s="166"/>
      <c r="CJK194" s="166"/>
      <c r="CJL194" s="166"/>
      <c r="CJM194" s="166"/>
      <c r="CJN194" s="166"/>
      <c r="CJO194" s="166"/>
      <c r="CJP194" s="166"/>
      <c r="CJQ194" s="166"/>
      <c r="CJR194" s="166"/>
      <c r="CJS194" s="166"/>
      <c r="CJT194" s="166"/>
      <c r="CJU194" s="166"/>
      <c r="CJV194" s="166"/>
      <c r="CJW194" s="166"/>
      <c r="CJX194" s="166"/>
      <c r="CJY194" s="166"/>
      <c r="CJZ194" s="166"/>
      <c r="CKA194" s="166"/>
      <c r="CKB194" s="166"/>
      <c r="CKC194" s="166"/>
      <c r="CKD194" s="166"/>
      <c r="CKE194" s="166"/>
      <c r="CKF194" s="166"/>
      <c r="CKG194" s="166"/>
      <c r="CKH194" s="166"/>
      <c r="CKI194" s="166"/>
      <c r="CKJ194" s="166"/>
      <c r="CKK194" s="166"/>
      <c r="CKL194" s="166"/>
      <c r="CKM194" s="166"/>
      <c r="CKN194" s="166"/>
      <c r="CKO194" s="166"/>
      <c r="CKP194" s="166"/>
      <c r="CKQ194" s="166"/>
      <c r="CKR194" s="166"/>
      <c r="CKS194" s="166"/>
      <c r="CKT194" s="166"/>
      <c r="CKU194" s="166"/>
      <c r="CKV194" s="166"/>
      <c r="CKW194" s="166"/>
      <c r="CKX194" s="166"/>
      <c r="CKY194" s="166"/>
      <c r="CKZ194" s="166"/>
      <c r="CLA194" s="166"/>
      <c r="CLB194" s="166"/>
      <c r="CLC194" s="166"/>
      <c r="CLD194" s="166"/>
      <c r="CLE194" s="166"/>
      <c r="CLF194" s="166"/>
      <c r="CLG194" s="166"/>
      <c r="CLH194" s="166"/>
      <c r="CLI194" s="166"/>
      <c r="CLJ194" s="166"/>
      <c r="CLK194" s="166"/>
      <c r="CLL194" s="166"/>
      <c r="CLM194" s="166"/>
      <c r="CLN194" s="166"/>
      <c r="CLO194" s="166"/>
      <c r="CLP194" s="166"/>
      <c r="CLQ194" s="166"/>
      <c r="CLR194" s="166"/>
      <c r="CLS194" s="166"/>
      <c r="CLT194" s="166"/>
      <c r="CLU194" s="166"/>
      <c r="CLV194" s="166"/>
      <c r="CLW194" s="166"/>
      <c r="CLX194" s="166"/>
      <c r="CLY194" s="166"/>
      <c r="CLZ194" s="166"/>
      <c r="CMA194" s="166"/>
      <c r="CMB194" s="166"/>
      <c r="CMC194" s="166"/>
      <c r="CMD194" s="166"/>
      <c r="CME194" s="166"/>
      <c r="CMF194" s="166"/>
      <c r="CMG194" s="166"/>
      <c r="CMH194" s="166"/>
      <c r="CMI194" s="166"/>
      <c r="CMJ194" s="166"/>
      <c r="CMK194" s="166"/>
      <c r="CML194" s="166"/>
      <c r="CMM194" s="166"/>
      <c r="CMN194" s="166"/>
      <c r="CMO194" s="166"/>
      <c r="CMP194" s="166"/>
      <c r="CMQ194" s="166"/>
      <c r="CMR194" s="166"/>
      <c r="CMS194" s="166"/>
      <c r="CMT194" s="166"/>
      <c r="CMU194" s="166"/>
      <c r="CMV194" s="166"/>
      <c r="CMW194" s="166"/>
      <c r="CMX194" s="166"/>
      <c r="CMY194" s="166"/>
      <c r="CMZ194" s="166"/>
      <c r="CNA194" s="166"/>
      <c r="CNB194" s="166"/>
      <c r="CNC194" s="166"/>
      <c r="CND194" s="166"/>
      <c r="CNE194" s="166"/>
      <c r="CNF194" s="166"/>
      <c r="CNG194" s="166"/>
      <c r="CNH194" s="166"/>
      <c r="CNI194" s="166"/>
      <c r="CNJ194" s="166"/>
      <c r="CNK194" s="166"/>
      <c r="CNL194" s="166"/>
      <c r="CNM194" s="166"/>
      <c r="CNN194" s="166"/>
      <c r="CNO194" s="166"/>
      <c r="CNP194" s="166"/>
      <c r="CNQ194" s="166"/>
      <c r="CNR194" s="166"/>
      <c r="CNS194" s="166"/>
      <c r="CNT194" s="166"/>
      <c r="CNU194" s="166"/>
      <c r="CNV194" s="166"/>
      <c r="CNW194" s="166"/>
      <c r="CNX194" s="166"/>
      <c r="CNY194" s="166"/>
      <c r="CNZ194" s="166"/>
      <c r="COA194" s="166"/>
      <c r="COB194" s="166"/>
      <c r="COC194" s="166"/>
      <c r="COD194" s="166"/>
      <c r="COE194" s="166"/>
      <c r="COF194" s="166"/>
      <c r="COG194" s="166"/>
      <c r="COH194" s="166"/>
      <c r="COI194" s="166"/>
      <c r="COJ194" s="166"/>
      <c r="COK194" s="166"/>
      <c r="COL194" s="166"/>
      <c r="COM194" s="166"/>
      <c r="CON194" s="166"/>
      <c r="COO194" s="166"/>
      <c r="COP194" s="166"/>
      <c r="COQ194" s="166"/>
      <c r="COR194" s="166"/>
      <c r="COS194" s="166"/>
      <c r="COT194" s="166"/>
      <c r="COU194" s="166"/>
      <c r="COV194" s="166"/>
      <c r="COW194" s="166"/>
      <c r="COX194" s="166"/>
      <c r="COY194" s="166"/>
      <c r="COZ194" s="166"/>
      <c r="CPA194" s="166"/>
      <c r="CPB194" s="166"/>
      <c r="CPC194" s="166"/>
      <c r="CPD194" s="166"/>
      <c r="CPE194" s="166"/>
      <c r="CPF194" s="166"/>
      <c r="CPG194" s="166"/>
      <c r="CPH194" s="166"/>
      <c r="CPI194" s="166"/>
      <c r="CPJ194" s="166"/>
      <c r="CPK194" s="166"/>
      <c r="CPL194" s="166"/>
      <c r="CPM194" s="166"/>
      <c r="CPN194" s="166"/>
      <c r="CPO194" s="166"/>
      <c r="CPP194" s="166"/>
      <c r="CPQ194" s="166"/>
      <c r="CPR194" s="166"/>
      <c r="CPS194" s="166"/>
      <c r="CPT194" s="166"/>
      <c r="CPU194" s="166"/>
      <c r="CPV194" s="166"/>
      <c r="CPW194" s="166"/>
      <c r="CPX194" s="166"/>
      <c r="CPY194" s="166"/>
      <c r="CPZ194" s="166"/>
      <c r="CQA194" s="166"/>
      <c r="CQB194" s="166"/>
      <c r="CQC194" s="166"/>
      <c r="CQD194" s="166"/>
      <c r="CQE194" s="166"/>
      <c r="CQF194" s="166"/>
      <c r="CQG194" s="166"/>
      <c r="CQH194" s="166"/>
      <c r="CQI194" s="166"/>
      <c r="CQJ194" s="166"/>
      <c r="CQK194" s="166"/>
      <c r="CQL194" s="166"/>
      <c r="CQM194" s="166"/>
      <c r="CQN194" s="166"/>
      <c r="CQO194" s="166"/>
      <c r="CQP194" s="166"/>
      <c r="CQQ194" s="166"/>
      <c r="CQR194" s="166"/>
      <c r="CQS194" s="166"/>
      <c r="CQT194" s="166"/>
      <c r="CQU194" s="166"/>
      <c r="CQV194" s="166"/>
      <c r="CQW194" s="166"/>
      <c r="CQX194" s="166"/>
      <c r="CQY194" s="166"/>
      <c r="CQZ194" s="166"/>
      <c r="CRA194" s="166"/>
      <c r="CRB194" s="166"/>
      <c r="CRC194" s="166"/>
      <c r="CRD194" s="166"/>
      <c r="CRE194" s="166"/>
      <c r="CRF194" s="166"/>
      <c r="CRG194" s="166"/>
      <c r="CRH194" s="166"/>
      <c r="CRI194" s="166"/>
      <c r="CRJ194" s="166"/>
      <c r="CRK194" s="166"/>
      <c r="CRL194" s="166"/>
      <c r="CRM194" s="166"/>
      <c r="CRN194" s="166"/>
      <c r="CRO194" s="166"/>
      <c r="CRP194" s="166"/>
      <c r="CRQ194" s="166"/>
      <c r="CRR194" s="166"/>
      <c r="CRS194" s="166"/>
      <c r="CRT194" s="166"/>
      <c r="CRU194" s="166"/>
      <c r="CRV194" s="166"/>
      <c r="CRW194" s="166"/>
      <c r="CRX194" s="166"/>
      <c r="CRY194" s="166"/>
      <c r="CRZ194" s="166"/>
      <c r="CSA194" s="166"/>
      <c r="CSB194" s="166"/>
      <c r="CSC194" s="166"/>
      <c r="CSD194" s="166"/>
      <c r="CSE194" s="166"/>
      <c r="CSF194" s="166"/>
      <c r="CSG194" s="166"/>
      <c r="CSH194" s="166"/>
      <c r="CSI194" s="166"/>
      <c r="CSJ194" s="166"/>
      <c r="CSK194" s="166"/>
      <c r="CSL194" s="166"/>
      <c r="CSM194" s="166"/>
      <c r="CSN194" s="166"/>
      <c r="CSO194" s="166"/>
      <c r="CSP194" s="166"/>
      <c r="CSQ194" s="166"/>
      <c r="CSR194" s="166"/>
      <c r="CSS194" s="166"/>
      <c r="CST194" s="166"/>
      <c r="CSU194" s="166"/>
      <c r="CSV194" s="166"/>
      <c r="CSW194" s="166"/>
      <c r="CSX194" s="166"/>
      <c r="CSY194" s="166"/>
      <c r="CSZ194" s="166"/>
      <c r="CTA194" s="166"/>
      <c r="CTB194" s="166"/>
      <c r="CTC194" s="166"/>
      <c r="CTD194" s="166"/>
      <c r="CTE194" s="166"/>
      <c r="CTF194" s="166"/>
      <c r="CTG194" s="166"/>
      <c r="CTH194" s="166"/>
      <c r="CTI194" s="166"/>
      <c r="CTJ194" s="166"/>
      <c r="CTK194" s="166"/>
      <c r="CTL194" s="166"/>
      <c r="CTM194" s="166"/>
      <c r="CTN194" s="166"/>
      <c r="CTO194" s="166"/>
      <c r="CTP194" s="166"/>
      <c r="CTQ194" s="166"/>
      <c r="CTR194" s="166"/>
      <c r="CTS194" s="166"/>
      <c r="CTT194" s="166"/>
      <c r="CTU194" s="166"/>
      <c r="CTV194" s="166"/>
      <c r="CTW194" s="166"/>
      <c r="CTX194" s="166"/>
      <c r="CTY194" s="166"/>
      <c r="CTZ194" s="166"/>
      <c r="CUA194" s="166"/>
      <c r="CUB194" s="166"/>
      <c r="CUC194" s="166"/>
      <c r="CUD194" s="166"/>
      <c r="CUE194" s="166"/>
      <c r="CUF194" s="166"/>
      <c r="CUG194" s="166"/>
      <c r="CUH194" s="166"/>
      <c r="CUI194" s="166"/>
      <c r="CUJ194" s="166"/>
      <c r="CUK194" s="166"/>
      <c r="CUL194" s="166"/>
      <c r="CUM194" s="166"/>
      <c r="CUN194" s="166"/>
      <c r="CUO194" s="166"/>
      <c r="CUP194" s="166"/>
      <c r="CUQ194" s="166"/>
      <c r="CUR194" s="166"/>
      <c r="CUS194" s="166"/>
      <c r="CUT194" s="166"/>
      <c r="CUU194" s="166"/>
      <c r="CUV194" s="166"/>
      <c r="CUW194" s="166"/>
      <c r="CUX194" s="166"/>
      <c r="CUY194" s="166"/>
      <c r="CUZ194" s="166"/>
      <c r="CVA194" s="166"/>
      <c r="CVB194" s="166"/>
      <c r="CVC194" s="166"/>
      <c r="CVD194" s="166"/>
      <c r="CVE194" s="166"/>
      <c r="CVF194" s="166"/>
      <c r="CVG194" s="166"/>
      <c r="CVH194" s="166"/>
      <c r="CVI194" s="166"/>
      <c r="CVJ194" s="166"/>
      <c r="CVK194" s="166"/>
      <c r="CVL194" s="166"/>
      <c r="CVM194" s="166"/>
      <c r="CVN194" s="166"/>
      <c r="CVO194" s="166"/>
      <c r="CVP194" s="166"/>
      <c r="CVQ194" s="166"/>
      <c r="CVR194" s="166"/>
      <c r="CVS194" s="166"/>
      <c r="CVT194" s="166"/>
      <c r="CVU194" s="166"/>
      <c r="CVV194" s="166"/>
      <c r="CVW194" s="166"/>
      <c r="CVX194" s="166"/>
      <c r="CVY194" s="166"/>
      <c r="CVZ194" s="166"/>
      <c r="CWA194" s="166"/>
      <c r="CWB194" s="166"/>
      <c r="CWC194" s="166"/>
      <c r="CWD194" s="166"/>
      <c r="CWE194" s="166"/>
      <c r="CWF194" s="166"/>
      <c r="CWG194" s="166"/>
      <c r="CWH194" s="166"/>
      <c r="CWI194" s="166"/>
      <c r="CWJ194" s="166"/>
      <c r="CWK194" s="166"/>
      <c r="CWL194" s="166"/>
      <c r="CWM194" s="166"/>
      <c r="CWN194" s="166"/>
      <c r="CWO194" s="166"/>
      <c r="CWP194" s="166"/>
      <c r="CWQ194" s="166"/>
      <c r="CWR194" s="166"/>
      <c r="CWS194" s="166"/>
      <c r="CWT194" s="166"/>
      <c r="CWU194" s="166"/>
      <c r="CWV194" s="166"/>
      <c r="CWW194" s="166"/>
      <c r="CWX194" s="166"/>
      <c r="CWY194" s="166"/>
      <c r="CWZ194" s="166"/>
      <c r="CXA194" s="166"/>
      <c r="CXB194" s="166"/>
      <c r="CXC194" s="166"/>
      <c r="CXD194" s="166"/>
      <c r="CXE194" s="166"/>
      <c r="CXF194" s="166"/>
      <c r="CXG194" s="166"/>
      <c r="CXH194" s="166"/>
      <c r="CXI194" s="166"/>
      <c r="CXJ194" s="166"/>
      <c r="CXK194" s="166"/>
      <c r="CXL194" s="166"/>
      <c r="CXM194" s="166"/>
      <c r="CXN194" s="166"/>
      <c r="CXO194" s="166"/>
      <c r="CXP194" s="166"/>
      <c r="CXQ194" s="166"/>
      <c r="CXR194" s="166"/>
      <c r="CXS194" s="166"/>
      <c r="CXT194" s="166"/>
      <c r="CXU194" s="166"/>
      <c r="CXV194" s="166"/>
      <c r="CXW194" s="166"/>
      <c r="CXX194" s="166"/>
      <c r="CXY194" s="166"/>
      <c r="CXZ194" s="166"/>
      <c r="CYA194" s="166"/>
      <c r="CYB194" s="166"/>
      <c r="CYC194" s="166"/>
      <c r="CYD194" s="166"/>
      <c r="CYE194" s="166"/>
      <c r="CYF194" s="166"/>
      <c r="CYG194" s="166"/>
      <c r="CYH194" s="166"/>
      <c r="CYI194" s="166"/>
      <c r="CYJ194" s="166"/>
      <c r="CYK194" s="166"/>
      <c r="CYL194" s="166"/>
      <c r="CYM194" s="166"/>
      <c r="CYN194" s="166"/>
      <c r="CYO194" s="166"/>
      <c r="CYP194" s="166"/>
      <c r="CYQ194" s="166"/>
      <c r="CYR194" s="166"/>
      <c r="CYS194" s="166"/>
      <c r="CYT194" s="166"/>
      <c r="CYU194" s="166"/>
      <c r="CYV194" s="166"/>
      <c r="CYW194" s="166"/>
      <c r="CYX194" s="166"/>
      <c r="CYY194" s="166"/>
      <c r="CYZ194" s="166"/>
      <c r="CZA194" s="166"/>
      <c r="CZB194" s="166"/>
      <c r="CZC194" s="166"/>
      <c r="CZD194" s="166"/>
      <c r="CZE194" s="166"/>
      <c r="CZF194" s="166"/>
      <c r="CZG194" s="166"/>
      <c r="CZH194" s="166"/>
      <c r="CZI194" s="166"/>
      <c r="CZJ194" s="166"/>
      <c r="CZK194" s="166"/>
      <c r="CZL194" s="166"/>
      <c r="CZM194" s="166"/>
      <c r="CZN194" s="166"/>
      <c r="CZO194" s="166"/>
      <c r="CZP194" s="166"/>
      <c r="CZQ194" s="166"/>
      <c r="CZR194" s="166"/>
      <c r="CZS194" s="166"/>
      <c r="CZT194" s="166"/>
      <c r="CZU194" s="166"/>
      <c r="CZV194" s="166"/>
      <c r="CZW194" s="166"/>
      <c r="CZX194" s="166"/>
      <c r="CZY194" s="166"/>
      <c r="CZZ194" s="166"/>
      <c r="DAA194" s="166"/>
      <c r="DAB194" s="166"/>
      <c r="DAC194" s="166"/>
      <c r="DAD194" s="166"/>
      <c r="DAE194" s="166"/>
      <c r="DAF194" s="166"/>
      <c r="DAG194" s="166"/>
      <c r="DAH194" s="166"/>
      <c r="DAI194" s="166"/>
      <c r="DAJ194" s="166"/>
      <c r="DAK194" s="166"/>
      <c r="DAL194" s="166"/>
      <c r="DAM194" s="166"/>
      <c r="DAN194" s="166"/>
      <c r="DAO194" s="166"/>
      <c r="DAP194" s="166"/>
      <c r="DAQ194" s="166"/>
      <c r="DAR194" s="166"/>
      <c r="DAS194" s="166"/>
      <c r="DAT194" s="166"/>
      <c r="DAU194" s="166"/>
      <c r="DAV194" s="166"/>
      <c r="DAW194" s="166"/>
      <c r="DAX194" s="166"/>
      <c r="DAY194" s="166"/>
      <c r="DAZ194" s="166"/>
      <c r="DBA194" s="166"/>
      <c r="DBB194" s="166"/>
      <c r="DBC194" s="166"/>
      <c r="DBD194" s="166"/>
      <c r="DBE194" s="166"/>
      <c r="DBF194" s="166"/>
      <c r="DBG194" s="166"/>
      <c r="DBH194" s="166"/>
      <c r="DBI194" s="166"/>
      <c r="DBJ194" s="166"/>
      <c r="DBK194" s="166"/>
      <c r="DBL194" s="166"/>
      <c r="DBM194" s="166"/>
      <c r="DBN194" s="166"/>
      <c r="DBO194" s="166"/>
      <c r="DBP194" s="166"/>
      <c r="DBQ194" s="166"/>
      <c r="DBR194" s="166"/>
      <c r="DBS194" s="166"/>
      <c r="DBT194" s="166"/>
      <c r="DBU194" s="166"/>
      <c r="DBV194" s="166"/>
      <c r="DBW194" s="166"/>
      <c r="DBX194" s="166"/>
      <c r="DBY194" s="166"/>
      <c r="DBZ194" s="166"/>
      <c r="DCA194" s="166"/>
      <c r="DCB194" s="166"/>
      <c r="DCC194" s="166"/>
      <c r="DCD194" s="166"/>
      <c r="DCE194" s="166"/>
      <c r="DCF194" s="166"/>
      <c r="DCG194" s="166"/>
      <c r="DCH194" s="166"/>
      <c r="DCI194" s="166"/>
      <c r="DCJ194" s="166"/>
      <c r="DCK194" s="166"/>
      <c r="DCL194" s="166"/>
      <c r="DCM194" s="166"/>
      <c r="DCN194" s="166"/>
      <c r="DCO194" s="166"/>
      <c r="DCP194" s="166"/>
      <c r="DCQ194" s="166"/>
      <c r="DCR194" s="166"/>
      <c r="DCS194" s="166"/>
      <c r="DCT194" s="166"/>
      <c r="DCU194" s="166"/>
      <c r="DCV194" s="166"/>
      <c r="DCW194" s="166"/>
      <c r="DCX194" s="166"/>
      <c r="DCY194" s="166"/>
      <c r="DCZ194" s="166"/>
      <c r="DDA194" s="166"/>
      <c r="DDB194" s="166"/>
      <c r="DDC194" s="166"/>
      <c r="DDD194" s="166"/>
      <c r="DDE194" s="166"/>
      <c r="DDF194" s="166"/>
      <c r="DDG194" s="166"/>
      <c r="DDH194" s="166"/>
      <c r="DDI194" s="166"/>
      <c r="DDJ194" s="166"/>
      <c r="DDK194" s="166"/>
      <c r="DDL194" s="166"/>
      <c r="DDM194" s="166"/>
      <c r="DDN194" s="166"/>
      <c r="DDO194" s="166"/>
      <c r="DDP194" s="166"/>
      <c r="DDQ194" s="166"/>
      <c r="DDR194" s="166"/>
      <c r="DDS194" s="166"/>
      <c r="DDT194" s="166"/>
      <c r="DDU194" s="166"/>
      <c r="DDV194" s="166"/>
      <c r="DDW194" s="166"/>
      <c r="DDX194" s="166"/>
      <c r="DDY194" s="166"/>
      <c r="DDZ194" s="166"/>
      <c r="DEA194" s="166"/>
      <c r="DEB194" s="166"/>
      <c r="DEC194" s="166"/>
      <c r="DED194" s="166"/>
      <c r="DEE194" s="166"/>
      <c r="DEF194" s="166"/>
      <c r="DEG194" s="166"/>
      <c r="DEH194" s="166"/>
      <c r="DEI194" s="166"/>
      <c r="DEJ194" s="166"/>
      <c r="DEK194" s="166"/>
      <c r="DEL194" s="166"/>
      <c r="DEM194" s="166"/>
      <c r="DEN194" s="166"/>
      <c r="DEO194" s="166"/>
      <c r="DEP194" s="166"/>
      <c r="DEQ194" s="166"/>
      <c r="DER194" s="166"/>
      <c r="DES194" s="166"/>
      <c r="DET194" s="166"/>
      <c r="DEU194" s="166"/>
      <c r="DEV194" s="166"/>
      <c r="DEW194" s="166"/>
      <c r="DEX194" s="166"/>
      <c r="DEY194" s="166"/>
      <c r="DEZ194" s="166"/>
      <c r="DFA194" s="166"/>
      <c r="DFB194" s="166"/>
      <c r="DFC194" s="166"/>
      <c r="DFD194" s="166"/>
      <c r="DFE194" s="166"/>
      <c r="DFF194" s="166"/>
      <c r="DFG194" s="166"/>
      <c r="DFH194" s="166"/>
      <c r="DFI194" s="166"/>
      <c r="DFJ194" s="166"/>
      <c r="DFK194" s="166"/>
      <c r="DFL194" s="166"/>
      <c r="DFM194" s="166"/>
      <c r="DFN194" s="166"/>
      <c r="DFO194" s="166"/>
      <c r="DFP194" s="166"/>
      <c r="DFQ194" s="166"/>
      <c r="DFR194" s="166"/>
      <c r="DFS194" s="166"/>
      <c r="DFT194" s="166"/>
      <c r="DFU194" s="166"/>
      <c r="DFV194" s="166"/>
      <c r="DFW194" s="166"/>
      <c r="DFX194" s="166"/>
      <c r="DFY194" s="166"/>
      <c r="DFZ194" s="166"/>
      <c r="DGA194" s="166"/>
      <c r="DGB194" s="166"/>
      <c r="DGC194" s="166"/>
      <c r="DGD194" s="166"/>
      <c r="DGE194" s="166"/>
      <c r="DGF194" s="166"/>
      <c r="DGG194" s="166"/>
      <c r="DGH194" s="166"/>
      <c r="DGI194" s="166"/>
      <c r="DGJ194" s="166"/>
      <c r="DGK194" s="166"/>
      <c r="DGL194" s="166"/>
      <c r="DGM194" s="166"/>
      <c r="DGN194" s="166"/>
      <c r="DGO194" s="166"/>
      <c r="DGP194" s="166"/>
      <c r="DGQ194" s="166"/>
      <c r="DGR194" s="166"/>
      <c r="DGS194" s="166"/>
      <c r="DGT194" s="166"/>
      <c r="DGU194" s="166"/>
      <c r="DGV194" s="166"/>
      <c r="DGW194" s="166"/>
      <c r="DGX194" s="166"/>
      <c r="DGY194" s="166"/>
      <c r="DGZ194" s="166"/>
      <c r="DHA194" s="166"/>
      <c r="DHB194" s="166"/>
      <c r="DHC194" s="166"/>
      <c r="DHD194" s="166"/>
      <c r="DHE194" s="166"/>
      <c r="DHF194" s="166"/>
      <c r="DHG194" s="166"/>
      <c r="DHH194" s="166"/>
      <c r="DHI194" s="166"/>
      <c r="DHJ194" s="166"/>
      <c r="DHK194" s="166"/>
      <c r="DHL194" s="166"/>
      <c r="DHM194" s="166"/>
      <c r="DHN194" s="166"/>
      <c r="DHO194" s="166"/>
      <c r="DHP194" s="166"/>
      <c r="DHQ194" s="166"/>
      <c r="DHR194" s="166"/>
      <c r="DHS194" s="166"/>
      <c r="DHT194" s="166"/>
      <c r="DHU194" s="166"/>
      <c r="DHV194" s="166"/>
      <c r="DHW194" s="166"/>
      <c r="DHX194" s="166"/>
      <c r="DHY194" s="166"/>
      <c r="DHZ194" s="166"/>
      <c r="DIA194" s="166"/>
      <c r="DIB194" s="166"/>
      <c r="DIC194" s="166"/>
      <c r="DID194" s="166"/>
      <c r="DIE194" s="166"/>
      <c r="DIF194" s="166"/>
      <c r="DIG194" s="166"/>
      <c r="DIH194" s="166"/>
      <c r="DII194" s="166"/>
      <c r="DIJ194" s="166"/>
      <c r="DIK194" s="166"/>
      <c r="DIL194" s="166"/>
      <c r="DIM194" s="166"/>
      <c r="DIN194" s="166"/>
      <c r="DIO194" s="166"/>
      <c r="DIP194" s="166"/>
      <c r="DIQ194" s="166"/>
      <c r="DIR194" s="166"/>
      <c r="DIS194" s="166"/>
      <c r="DIT194" s="166"/>
      <c r="DIU194" s="166"/>
      <c r="DIV194" s="166"/>
      <c r="DIW194" s="166"/>
      <c r="DIX194" s="166"/>
      <c r="DIY194" s="166"/>
      <c r="DIZ194" s="166"/>
      <c r="DJA194" s="166"/>
      <c r="DJB194" s="166"/>
      <c r="DJC194" s="166"/>
      <c r="DJD194" s="166"/>
      <c r="DJE194" s="166"/>
      <c r="DJF194" s="166"/>
      <c r="DJG194" s="166"/>
      <c r="DJH194" s="166"/>
      <c r="DJI194" s="166"/>
      <c r="DJJ194" s="166"/>
      <c r="DJK194" s="166"/>
      <c r="DJL194" s="166"/>
      <c r="DJM194" s="166"/>
      <c r="DJN194" s="166"/>
      <c r="DJO194" s="166"/>
      <c r="DJP194" s="166"/>
      <c r="DJQ194" s="166"/>
      <c r="DJR194" s="166"/>
      <c r="DJS194" s="166"/>
      <c r="DJT194" s="166"/>
      <c r="DJU194" s="166"/>
      <c r="DJV194" s="166"/>
      <c r="DJW194" s="166"/>
      <c r="DJX194" s="166"/>
      <c r="DJY194" s="166"/>
      <c r="DJZ194" s="166"/>
      <c r="DKA194" s="166"/>
      <c r="DKB194" s="166"/>
      <c r="DKC194" s="166"/>
      <c r="DKD194" s="166"/>
      <c r="DKE194" s="166"/>
      <c r="DKF194" s="166"/>
      <c r="DKG194" s="166"/>
      <c r="DKH194" s="166"/>
      <c r="DKI194" s="166"/>
      <c r="DKJ194" s="166"/>
      <c r="DKK194" s="166"/>
      <c r="DKL194" s="166"/>
      <c r="DKM194" s="166"/>
      <c r="DKN194" s="166"/>
      <c r="DKO194" s="166"/>
      <c r="DKP194" s="166"/>
      <c r="DKQ194" s="166"/>
      <c r="DKR194" s="166"/>
      <c r="DKS194" s="166"/>
      <c r="DKT194" s="166"/>
      <c r="DKU194" s="166"/>
      <c r="DKV194" s="166"/>
      <c r="DKW194" s="166"/>
      <c r="DKX194" s="166"/>
      <c r="DKY194" s="166"/>
      <c r="DKZ194" s="166"/>
      <c r="DLA194" s="166"/>
      <c r="DLB194" s="166"/>
      <c r="DLC194" s="166"/>
      <c r="DLD194" s="166"/>
      <c r="DLE194" s="166"/>
      <c r="DLF194" s="166"/>
      <c r="DLG194" s="166"/>
      <c r="DLH194" s="166"/>
      <c r="DLI194" s="166"/>
      <c r="DLJ194" s="166"/>
      <c r="DLK194" s="166"/>
      <c r="DLL194" s="166"/>
      <c r="DLM194" s="166"/>
      <c r="DLN194" s="166"/>
      <c r="DLO194" s="166"/>
      <c r="DLP194" s="166"/>
      <c r="DLQ194" s="166"/>
      <c r="DLR194" s="166"/>
      <c r="DLS194" s="166"/>
      <c r="DLT194" s="166"/>
      <c r="DLU194" s="166"/>
      <c r="DLV194" s="166"/>
      <c r="DLW194" s="166"/>
      <c r="DLX194" s="166"/>
      <c r="DLY194" s="166"/>
      <c r="DLZ194" s="166"/>
      <c r="DMA194" s="166"/>
      <c r="DMB194" s="166"/>
      <c r="DMC194" s="166"/>
      <c r="DMD194" s="166"/>
      <c r="DME194" s="166"/>
      <c r="DMF194" s="166"/>
      <c r="DMG194" s="166"/>
      <c r="DMH194" s="166"/>
      <c r="DMI194" s="166"/>
      <c r="DMJ194" s="166"/>
      <c r="DMK194" s="166"/>
      <c r="DML194" s="166"/>
      <c r="DMM194" s="166"/>
      <c r="DMN194" s="166"/>
      <c r="DMO194" s="166"/>
      <c r="DMP194" s="166"/>
      <c r="DMQ194" s="166"/>
      <c r="DMR194" s="166"/>
      <c r="DMS194" s="166"/>
      <c r="DMT194" s="166"/>
      <c r="DMU194" s="166"/>
      <c r="DMV194" s="166"/>
      <c r="DMW194" s="166"/>
      <c r="DMX194" s="166"/>
      <c r="DMY194" s="166"/>
      <c r="DMZ194" s="166"/>
      <c r="DNA194" s="166"/>
      <c r="DNB194" s="166"/>
      <c r="DNC194" s="166"/>
      <c r="DND194" s="166"/>
      <c r="DNE194" s="166"/>
      <c r="DNF194" s="166"/>
      <c r="DNG194" s="166"/>
      <c r="DNH194" s="166"/>
      <c r="DNI194" s="166"/>
      <c r="DNJ194" s="166"/>
      <c r="DNK194" s="166"/>
      <c r="DNL194" s="166"/>
      <c r="DNM194" s="166"/>
      <c r="DNN194" s="166"/>
      <c r="DNO194" s="166"/>
      <c r="DNP194" s="166"/>
      <c r="DNQ194" s="166"/>
      <c r="DNR194" s="166"/>
      <c r="DNS194" s="166"/>
      <c r="DNT194" s="166"/>
      <c r="DNU194" s="166"/>
      <c r="DNV194" s="166"/>
      <c r="DNW194" s="166"/>
      <c r="DNX194" s="166"/>
      <c r="DNY194" s="166"/>
      <c r="DNZ194" s="166"/>
      <c r="DOA194" s="166"/>
      <c r="DOB194" s="166"/>
      <c r="DOC194" s="166"/>
      <c r="DOD194" s="166"/>
      <c r="DOE194" s="166"/>
      <c r="DOF194" s="166"/>
      <c r="DOG194" s="166"/>
      <c r="DOH194" s="166"/>
      <c r="DOI194" s="166"/>
      <c r="DOJ194" s="166"/>
      <c r="DOK194" s="166"/>
      <c r="DOL194" s="166"/>
      <c r="DOM194" s="166"/>
      <c r="DON194" s="166"/>
      <c r="DOO194" s="166"/>
      <c r="DOP194" s="166"/>
      <c r="DOQ194" s="166"/>
      <c r="DOR194" s="166"/>
      <c r="DOS194" s="166"/>
      <c r="DOT194" s="166"/>
      <c r="DOU194" s="166"/>
      <c r="DOV194" s="166"/>
      <c r="DOW194" s="166"/>
      <c r="DOX194" s="166"/>
      <c r="DOY194" s="166"/>
      <c r="DOZ194" s="166"/>
      <c r="DPA194" s="166"/>
      <c r="DPB194" s="166"/>
      <c r="DPC194" s="166"/>
      <c r="DPD194" s="166"/>
      <c r="DPE194" s="166"/>
      <c r="DPF194" s="166"/>
      <c r="DPG194" s="166"/>
    </row>
    <row r="195" spans="1:3127" s="167" customFormat="1" ht="24.75">
      <c r="A195" s="184" t="s">
        <v>2225</v>
      </c>
      <c r="B195" s="185" t="s">
        <v>2082</v>
      </c>
      <c r="C195" s="184" t="s">
        <v>2033</v>
      </c>
      <c r="D195" s="184" t="s">
        <v>27</v>
      </c>
      <c r="E195" s="184" t="s">
        <v>2226</v>
      </c>
      <c r="F195" s="184" t="s">
        <v>1237</v>
      </c>
      <c r="G195" s="184"/>
      <c r="H195" s="184" t="s">
        <v>1972</v>
      </c>
      <c r="I195" s="184" t="s">
        <v>1005</v>
      </c>
      <c r="J195" s="184" t="s">
        <v>18</v>
      </c>
      <c r="K195" s="184" t="s">
        <v>53</v>
      </c>
      <c r="L195" s="180" t="s">
        <v>1432</v>
      </c>
      <c r="M195" s="184" t="s">
        <v>2224</v>
      </c>
      <c r="N195" s="187">
        <v>3378</v>
      </c>
      <c r="O195" s="187">
        <v>3119</v>
      </c>
      <c r="P195" s="180" t="s">
        <v>1432</v>
      </c>
      <c r="Q195" s="188">
        <v>1559.5</v>
      </c>
      <c r="R195" s="213" t="s">
        <v>2220</v>
      </c>
      <c r="S195" s="184" t="s">
        <v>2221</v>
      </c>
      <c r="T195" s="184"/>
      <c r="U195" s="5"/>
      <c r="V195" s="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c r="AMK195"/>
      <c r="AML195"/>
      <c r="AMM195"/>
      <c r="AMN195"/>
      <c r="AMO195"/>
      <c r="AMP195"/>
      <c r="AMQ195"/>
      <c r="AMR195"/>
      <c r="AMS195"/>
      <c r="AMT195"/>
      <c r="AMU195"/>
      <c r="AMV195"/>
      <c r="AMW195"/>
      <c r="AMX195"/>
      <c r="AMY195"/>
      <c r="AMZ195"/>
      <c r="ANA195"/>
      <c r="ANB195"/>
      <c r="ANC195"/>
      <c r="AND195"/>
      <c r="ANE195"/>
      <c r="ANF195"/>
      <c r="ANG195"/>
      <c r="ANH195"/>
      <c r="ANI195"/>
      <c r="ANJ195"/>
      <c r="ANK195"/>
      <c r="ANL195"/>
      <c r="ANM195"/>
      <c r="ANN195"/>
      <c r="ANO195"/>
      <c r="ANP195"/>
      <c r="ANQ195"/>
      <c r="ANR195"/>
      <c r="ANS195"/>
      <c r="ANT195"/>
      <c r="ANU195"/>
      <c r="ANV195"/>
      <c r="ANW195"/>
      <c r="ANX195"/>
      <c r="ANY195"/>
      <c r="ANZ195"/>
      <c r="AOA195"/>
      <c r="AOB195"/>
      <c r="AOC195"/>
      <c r="AOD195"/>
      <c r="AOE195"/>
      <c r="AOF195"/>
      <c r="AOG195"/>
      <c r="AOH195"/>
      <c r="AOI195"/>
      <c r="AOJ195"/>
      <c r="AOK195"/>
      <c r="AOL195"/>
      <c r="AOM195"/>
      <c r="AON195"/>
      <c r="AOO195"/>
      <c r="AOP195"/>
      <c r="AOQ195"/>
      <c r="AOR195"/>
      <c r="AOS195"/>
      <c r="AOT195"/>
      <c r="AOU195"/>
      <c r="AOV195"/>
      <c r="AOW195"/>
      <c r="AOX195"/>
      <c r="AOY195"/>
      <c r="AOZ195"/>
      <c r="APA195"/>
      <c r="APB195"/>
      <c r="APC195"/>
      <c r="APD195"/>
      <c r="APE195"/>
      <c r="APF195"/>
      <c r="APG195"/>
      <c r="APH195"/>
      <c r="API195"/>
      <c r="APJ195"/>
      <c r="APK195"/>
      <c r="APL195"/>
      <c r="APM195"/>
      <c r="APN195"/>
      <c r="APO195"/>
      <c r="APP195"/>
      <c r="APQ195"/>
      <c r="APR195"/>
      <c r="APS195"/>
      <c r="APT195"/>
      <c r="APU195"/>
      <c r="APV195" s="166"/>
      <c r="APW195" s="166"/>
      <c r="APX195" s="166"/>
      <c r="APY195" s="166"/>
      <c r="APZ195" s="166"/>
      <c r="AQA195" s="166"/>
      <c r="AQB195" s="166"/>
      <c r="AQC195" s="166"/>
      <c r="AQD195" s="166"/>
      <c r="AQE195" s="166"/>
      <c r="AQF195" s="166"/>
      <c r="AQG195" s="166"/>
      <c r="AQH195" s="166"/>
      <c r="AQI195" s="166"/>
      <c r="AQJ195" s="166"/>
      <c r="AQK195" s="166"/>
      <c r="AQL195" s="166"/>
      <c r="AQM195" s="166"/>
      <c r="AQN195" s="166"/>
      <c r="AQO195" s="166"/>
      <c r="AQP195" s="166"/>
      <c r="AQQ195" s="166"/>
      <c r="AQR195" s="166"/>
      <c r="AQS195" s="166"/>
      <c r="AQT195" s="166"/>
      <c r="AQU195" s="166"/>
      <c r="AQV195" s="166"/>
      <c r="AQW195" s="166"/>
      <c r="AQX195" s="166"/>
      <c r="AQY195" s="166"/>
      <c r="AQZ195" s="166"/>
      <c r="ARA195" s="166"/>
      <c r="ARB195" s="166"/>
      <c r="ARC195" s="166"/>
      <c r="ARD195" s="166"/>
      <c r="ARE195" s="166"/>
      <c r="ARF195" s="166"/>
      <c r="ARG195" s="166"/>
      <c r="ARH195" s="166"/>
      <c r="ARI195" s="166"/>
      <c r="ARJ195" s="166"/>
      <c r="ARK195" s="166"/>
      <c r="ARL195" s="166"/>
      <c r="ARM195" s="166"/>
      <c r="ARN195" s="166"/>
      <c r="ARO195" s="166"/>
      <c r="ARP195" s="166"/>
      <c r="ARQ195" s="166"/>
      <c r="ARR195" s="166"/>
      <c r="ARS195" s="166"/>
      <c r="ART195" s="166"/>
      <c r="ARU195" s="166"/>
      <c r="ARV195" s="166"/>
      <c r="ARW195" s="166"/>
      <c r="ARX195" s="166"/>
      <c r="ARY195" s="166"/>
      <c r="ARZ195" s="166"/>
      <c r="ASA195" s="166"/>
      <c r="ASB195" s="166"/>
      <c r="ASC195" s="166"/>
      <c r="ASD195" s="166"/>
      <c r="ASE195" s="166"/>
      <c r="ASF195" s="166"/>
      <c r="ASG195" s="166"/>
      <c r="ASH195" s="166"/>
      <c r="ASI195" s="166"/>
      <c r="ASJ195" s="166"/>
      <c r="ASK195" s="166"/>
      <c r="ASL195" s="166"/>
      <c r="ASM195" s="166"/>
      <c r="ASN195" s="166"/>
      <c r="ASO195" s="166"/>
      <c r="ASP195" s="166"/>
      <c r="ASQ195" s="166"/>
      <c r="ASR195" s="166"/>
      <c r="ASS195" s="166"/>
      <c r="AST195" s="166"/>
      <c r="ASU195" s="166"/>
      <c r="ASV195" s="166"/>
      <c r="ASW195" s="166"/>
      <c r="ASX195" s="166"/>
      <c r="ASY195" s="166"/>
      <c r="ASZ195" s="166"/>
      <c r="ATA195" s="166"/>
      <c r="ATB195" s="166"/>
      <c r="ATC195" s="166"/>
      <c r="ATD195" s="166"/>
      <c r="ATE195" s="166"/>
      <c r="ATF195" s="166"/>
      <c r="ATG195" s="166"/>
      <c r="ATH195" s="166"/>
      <c r="ATI195" s="166"/>
      <c r="ATJ195" s="166"/>
      <c r="ATK195" s="166"/>
      <c r="ATL195" s="166"/>
      <c r="ATM195" s="166"/>
      <c r="ATN195" s="166"/>
      <c r="ATO195" s="166"/>
      <c r="ATP195" s="166"/>
      <c r="ATQ195" s="166"/>
      <c r="ATR195" s="166"/>
      <c r="ATS195" s="166"/>
      <c r="ATT195" s="166"/>
      <c r="ATU195" s="166"/>
      <c r="ATV195" s="166"/>
      <c r="ATW195" s="166"/>
      <c r="ATX195" s="166"/>
      <c r="ATY195" s="166"/>
      <c r="ATZ195" s="166"/>
      <c r="AUA195" s="166"/>
      <c r="AUB195" s="166"/>
      <c r="AUC195" s="166"/>
      <c r="AUD195" s="166"/>
      <c r="AUE195" s="166"/>
      <c r="AUF195" s="166"/>
      <c r="AUG195" s="166"/>
      <c r="AUH195" s="166"/>
      <c r="AUI195" s="166"/>
      <c r="AUJ195" s="166"/>
      <c r="AUK195" s="166"/>
      <c r="AUL195" s="166"/>
      <c r="AUM195" s="166"/>
      <c r="AUN195" s="166"/>
      <c r="AUO195" s="166"/>
      <c r="AUP195" s="166"/>
      <c r="AUQ195" s="166"/>
      <c r="AUR195" s="166"/>
      <c r="AUS195" s="166"/>
      <c r="AUT195" s="166"/>
      <c r="AUU195" s="166"/>
      <c r="AUV195" s="166"/>
      <c r="AUW195" s="166"/>
      <c r="AUX195" s="166"/>
      <c r="AUY195" s="166"/>
      <c r="AUZ195" s="166"/>
      <c r="AVA195" s="166"/>
      <c r="AVB195" s="166"/>
      <c r="AVC195" s="166"/>
      <c r="AVD195" s="166"/>
      <c r="AVE195" s="166"/>
      <c r="AVF195" s="166"/>
      <c r="AVG195" s="166"/>
      <c r="AVH195" s="166"/>
      <c r="AVI195" s="166"/>
      <c r="AVJ195" s="166"/>
      <c r="AVK195" s="166"/>
      <c r="AVL195" s="166"/>
      <c r="AVM195" s="166"/>
      <c r="AVN195" s="166"/>
      <c r="AVO195" s="166"/>
      <c r="AVP195" s="166"/>
      <c r="AVQ195" s="166"/>
      <c r="AVR195" s="166"/>
      <c r="AVS195" s="166"/>
      <c r="AVT195" s="166"/>
      <c r="AVU195" s="166"/>
      <c r="AVV195" s="166"/>
      <c r="AVW195" s="166"/>
      <c r="AVX195" s="166"/>
      <c r="AVY195" s="166"/>
      <c r="AVZ195" s="166"/>
      <c r="AWA195" s="166"/>
      <c r="AWB195" s="166"/>
      <c r="AWC195" s="166"/>
      <c r="AWD195" s="166"/>
      <c r="AWE195" s="166"/>
      <c r="AWF195" s="166"/>
      <c r="AWG195" s="166"/>
      <c r="AWH195" s="166"/>
      <c r="AWI195" s="166"/>
      <c r="AWJ195" s="166"/>
      <c r="AWK195" s="166"/>
      <c r="AWL195" s="166"/>
      <c r="AWM195" s="166"/>
      <c r="AWN195" s="166"/>
      <c r="AWO195" s="166"/>
      <c r="AWP195" s="166"/>
      <c r="AWQ195" s="166"/>
      <c r="AWR195" s="166"/>
      <c r="AWS195" s="166"/>
      <c r="AWT195" s="166"/>
      <c r="AWU195" s="166"/>
      <c r="AWV195" s="166"/>
      <c r="AWW195" s="166"/>
      <c r="AWX195" s="166"/>
      <c r="AWY195" s="166"/>
      <c r="AWZ195" s="166"/>
      <c r="AXA195" s="166"/>
      <c r="AXB195" s="166"/>
      <c r="AXC195" s="166"/>
      <c r="AXD195" s="166"/>
      <c r="AXE195" s="166"/>
      <c r="AXF195" s="166"/>
      <c r="AXG195" s="166"/>
      <c r="AXH195" s="166"/>
      <c r="AXI195" s="166"/>
      <c r="AXJ195" s="166"/>
      <c r="AXK195" s="166"/>
      <c r="AXL195" s="166"/>
      <c r="AXM195" s="166"/>
      <c r="AXN195" s="166"/>
      <c r="AXO195" s="166"/>
      <c r="AXP195" s="166"/>
      <c r="AXQ195" s="166"/>
      <c r="AXR195" s="166"/>
      <c r="AXS195" s="166"/>
      <c r="AXT195" s="166"/>
      <c r="AXU195" s="166"/>
      <c r="AXV195" s="166"/>
      <c r="AXW195" s="166"/>
      <c r="AXX195" s="166"/>
      <c r="AXY195" s="166"/>
      <c r="AXZ195" s="166"/>
      <c r="AYA195" s="166"/>
      <c r="AYB195" s="166"/>
      <c r="AYC195" s="166"/>
      <c r="AYD195" s="166"/>
      <c r="AYE195" s="166"/>
      <c r="AYF195" s="166"/>
      <c r="AYG195" s="166"/>
      <c r="AYH195" s="166"/>
      <c r="AYI195" s="166"/>
      <c r="AYJ195" s="166"/>
      <c r="AYK195" s="166"/>
      <c r="AYL195" s="166"/>
      <c r="AYM195" s="166"/>
      <c r="AYN195" s="166"/>
      <c r="AYO195" s="166"/>
      <c r="AYP195" s="166"/>
      <c r="AYQ195" s="166"/>
      <c r="AYR195" s="166"/>
      <c r="AYS195" s="166"/>
      <c r="AYT195" s="166"/>
      <c r="AYU195" s="166"/>
      <c r="AYV195" s="166"/>
      <c r="AYW195" s="166"/>
      <c r="AYX195" s="166"/>
      <c r="AYY195" s="166"/>
      <c r="AYZ195" s="166"/>
      <c r="AZA195" s="166"/>
      <c r="AZB195" s="166"/>
      <c r="AZC195" s="166"/>
      <c r="AZD195" s="166"/>
      <c r="AZE195" s="166"/>
      <c r="AZF195" s="166"/>
      <c r="AZG195" s="166"/>
      <c r="AZH195" s="166"/>
      <c r="AZI195" s="166"/>
      <c r="AZJ195" s="166"/>
      <c r="AZK195" s="166"/>
      <c r="AZL195" s="166"/>
      <c r="AZM195" s="166"/>
      <c r="AZN195" s="166"/>
      <c r="AZO195" s="166"/>
      <c r="AZP195" s="166"/>
      <c r="AZQ195" s="166"/>
      <c r="AZR195" s="166"/>
      <c r="AZS195" s="166"/>
      <c r="AZT195" s="166"/>
      <c r="AZU195" s="166"/>
      <c r="AZV195" s="166"/>
      <c r="AZW195" s="166"/>
      <c r="AZX195" s="166"/>
      <c r="AZY195" s="166"/>
      <c r="AZZ195" s="166"/>
      <c r="BAA195" s="166"/>
      <c r="BAB195" s="166"/>
      <c r="BAC195" s="166"/>
      <c r="BAD195" s="166"/>
      <c r="BAE195" s="166"/>
      <c r="BAF195" s="166"/>
      <c r="BAG195" s="166"/>
      <c r="BAH195" s="166"/>
      <c r="BAI195" s="166"/>
      <c r="BAJ195" s="166"/>
      <c r="BAK195" s="166"/>
      <c r="BAL195" s="166"/>
      <c r="BAM195" s="166"/>
      <c r="BAN195" s="166"/>
      <c r="BAO195" s="166"/>
      <c r="BAP195" s="166"/>
      <c r="BAQ195" s="166"/>
      <c r="BAR195" s="166"/>
      <c r="BAS195" s="166"/>
      <c r="BAT195" s="166"/>
      <c r="BAU195" s="166"/>
      <c r="BAV195" s="166"/>
      <c r="BAW195" s="166"/>
      <c r="BAX195" s="166"/>
      <c r="BAY195" s="166"/>
      <c r="BAZ195" s="166"/>
      <c r="BBA195" s="166"/>
      <c r="BBB195" s="166"/>
      <c r="BBC195" s="166"/>
      <c r="BBD195" s="166"/>
      <c r="BBE195" s="166"/>
      <c r="BBF195" s="166"/>
      <c r="BBG195" s="166"/>
      <c r="BBH195" s="166"/>
      <c r="BBI195" s="166"/>
      <c r="BBJ195" s="166"/>
      <c r="BBK195" s="166"/>
      <c r="BBL195" s="166"/>
      <c r="BBM195" s="166"/>
      <c r="BBN195" s="166"/>
      <c r="BBO195" s="166"/>
      <c r="BBP195" s="166"/>
      <c r="BBQ195" s="166"/>
      <c r="BBR195" s="166"/>
      <c r="BBS195" s="166"/>
      <c r="BBT195" s="166"/>
      <c r="BBU195" s="166"/>
      <c r="BBV195" s="166"/>
      <c r="BBW195" s="166"/>
      <c r="BBX195" s="166"/>
      <c r="BBY195" s="166"/>
      <c r="BBZ195" s="166"/>
      <c r="BCA195" s="166"/>
      <c r="BCB195" s="166"/>
      <c r="BCC195" s="166"/>
      <c r="BCD195" s="166"/>
      <c r="BCE195" s="166"/>
      <c r="BCF195" s="166"/>
      <c r="BCG195" s="166"/>
      <c r="BCH195" s="166"/>
      <c r="BCI195" s="166"/>
      <c r="BCJ195" s="166"/>
      <c r="BCK195" s="166"/>
      <c r="BCL195" s="166"/>
      <c r="BCM195" s="166"/>
      <c r="BCN195" s="166"/>
      <c r="BCO195" s="166"/>
      <c r="BCP195" s="166"/>
      <c r="BCQ195" s="166"/>
      <c r="BCR195" s="166"/>
      <c r="BCS195" s="166"/>
      <c r="BCT195" s="166"/>
      <c r="BCU195" s="166"/>
      <c r="BCV195" s="166"/>
      <c r="BCW195" s="166"/>
      <c r="BCX195" s="166"/>
      <c r="BCY195" s="166"/>
      <c r="BCZ195" s="166"/>
      <c r="BDA195" s="166"/>
      <c r="BDB195" s="166"/>
      <c r="BDC195" s="166"/>
      <c r="BDD195" s="166"/>
      <c r="BDE195" s="166"/>
      <c r="BDF195" s="166"/>
      <c r="BDG195" s="166"/>
      <c r="BDH195" s="166"/>
      <c r="BDI195" s="166"/>
      <c r="BDJ195" s="166"/>
      <c r="BDK195" s="166"/>
      <c r="BDL195" s="166"/>
      <c r="BDM195" s="166"/>
      <c r="BDN195" s="166"/>
      <c r="BDO195" s="166"/>
      <c r="BDP195" s="166"/>
      <c r="BDQ195" s="166"/>
      <c r="BDR195" s="166"/>
      <c r="BDS195" s="166"/>
      <c r="BDT195" s="166"/>
      <c r="BDU195" s="166"/>
      <c r="BDV195" s="166"/>
      <c r="BDW195" s="166"/>
      <c r="BDX195" s="166"/>
      <c r="BDY195" s="166"/>
      <c r="BDZ195" s="166"/>
      <c r="BEA195" s="166"/>
      <c r="BEB195" s="166"/>
      <c r="BEC195" s="166"/>
      <c r="BED195" s="166"/>
      <c r="BEE195" s="166"/>
      <c r="BEF195" s="166"/>
      <c r="BEG195" s="166"/>
      <c r="BEH195" s="166"/>
      <c r="BEI195" s="166"/>
      <c r="BEJ195" s="166"/>
      <c r="BEK195" s="166"/>
      <c r="BEL195" s="166"/>
      <c r="BEM195" s="166"/>
      <c r="BEN195" s="166"/>
      <c r="BEO195" s="166"/>
      <c r="BEP195" s="166"/>
      <c r="BEQ195" s="166"/>
      <c r="BER195" s="166"/>
      <c r="BES195" s="166"/>
      <c r="BET195" s="166"/>
      <c r="BEU195" s="166"/>
      <c r="BEV195" s="166"/>
      <c r="BEW195" s="166"/>
      <c r="BEX195" s="166"/>
      <c r="BEY195" s="166"/>
      <c r="BEZ195" s="166"/>
      <c r="BFA195" s="166"/>
      <c r="BFB195" s="166"/>
      <c r="BFC195" s="166"/>
      <c r="BFD195" s="166"/>
      <c r="BFE195" s="166"/>
      <c r="BFF195" s="166"/>
      <c r="BFG195" s="166"/>
      <c r="BFH195" s="166"/>
      <c r="BFI195" s="166"/>
      <c r="BFJ195" s="166"/>
      <c r="BFK195" s="166"/>
      <c r="BFL195" s="166"/>
      <c r="BFM195" s="166"/>
      <c r="BFN195" s="166"/>
      <c r="BFO195" s="166"/>
      <c r="BFP195" s="166"/>
      <c r="BFQ195" s="166"/>
      <c r="BFR195" s="166"/>
      <c r="BFS195" s="166"/>
      <c r="BFT195" s="166"/>
      <c r="BFU195" s="166"/>
      <c r="BFV195" s="166"/>
      <c r="BFW195" s="166"/>
      <c r="BFX195" s="166"/>
      <c r="BFY195" s="166"/>
      <c r="BFZ195" s="166"/>
      <c r="BGA195" s="166"/>
      <c r="BGB195" s="166"/>
      <c r="BGC195" s="166"/>
      <c r="BGD195" s="166"/>
      <c r="BGE195" s="166"/>
      <c r="BGF195" s="166"/>
      <c r="BGG195" s="166"/>
      <c r="BGH195" s="166"/>
      <c r="BGI195" s="166"/>
      <c r="BGJ195" s="166"/>
      <c r="BGK195" s="166"/>
      <c r="BGL195" s="166"/>
      <c r="BGM195" s="166"/>
      <c r="BGN195" s="166"/>
      <c r="BGO195" s="166"/>
      <c r="BGP195" s="166"/>
      <c r="BGQ195" s="166"/>
      <c r="BGR195" s="166"/>
      <c r="BGS195" s="166"/>
      <c r="BGT195" s="166"/>
      <c r="BGU195" s="166"/>
      <c r="BGV195" s="166"/>
      <c r="BGW195" s="166"/>
      <c r="BGX195" s="166"/>
      <c r="BGY195" s="166"/>
      <c r="BGZ195" s="166"/>
      <c r="BHA195" s="166"/>
      <c r="BHB195" s="166"/>
      <c r="BHC195" s="166"/>
      <c r="BHD195" s="166"/>
      <c r="BHE195" s="166"/>
      <c r="BHF195" s="166"/>
      <c r="BHG195" s="166"/>
      <c r="BHH195" s="166"/>
      <c r="BHI195" s="166"/>
      <c r="BHJ195" s="166"/>
      <c r="BHK195" s="166"/>
      <c r="BHL195" s="166"/>
      <c r="BHM195" s="166"/>
      <c r="BHN195" s="166"/>
      <c r="BHO195" s="166"/>
      <c r="BHP195" s="166"/>
      <c r="BHQ195" s="166"/>
      <c r="BHR195" s="166"/>
      <c r="BHS195" s="166"/>
      <c r="BHT195" s="166"/>
      <c r="BHU195" s="166"/>
      <c r="BHV195" s="166"/>
      <c r="BHW195" s="166"/>
      <c r="BHX195" s="166"/>
      <c r="BHY195" s="166"/>
      <c r="BHZ195" s="166"/>
      <c r="BIA195" s="166"/>
      <c r="BIB195" s="166"/>
      <c r="BIC195" s="166"/>
      <c r="BID195" s="166"/>
      <c r="BIE195" s="166"/>
      <c r="BIF195" s="166"/>
      <c r="BIG195" s="166"/>
      <c r="BIH195" s="166"/>
      <c r="BII195" s="166"/>
      <c r="BIJ195" s="166"/>
      <c r="BIK195" s="166"/>
      <c r="BIL195" s="166"/>
      <c r="BIM195" s="166"/>
      <c r="BIN195" s="166"/>
      <c r="BIO195" s="166"/>
      <c r="BIP195" s="166"/>
      <c r="BIQ195" s="166"/>
      <c r="BIR195" s="166"/>
      <c r="BIS195" s="166"/>
      <c r="BIT195" s="166"/>
      <c r="BIU195" s="166"/>
      <c r="BIV195" s="166"/>
      <c r="BIW195" s="166"/>
      <c r="BIX195" s="166"/>
      <c r="BIY195" s="166"/>
      <c r="BIZ195" s="166"/>
      <c r="BJA195" s="166"/>
      <c r="BJB195" s="166"/>
      <c r="BJC195" s="166"/>
      <c r="BJD195" s="166"/>
      <c r="BJE195" s="166"/>
      <c r="BJF195" s="166"/>
      <c r="BJG195" s="166"/>
      <c r="BJH195" s="166"/>
      <c r="BJI195" s="166"/>
      <c r="BJJ195" s="166"/>
      <c r="BJK195" s="166"/>
      <c r="BJL195" s="166"/>
      <c r="BJM195" s="166"/>
      <c r="BJN195" s="166"/>
      <c r="BJO195" s="166"/>
      <c r="BJP195" s="166"/>
      <c r="BJQ195" s="166"/>
      <c r="BJR195" s="166"/>
      <c r="BJS195" s="166"/>
      <c r="BJT195" s="166"/>
      <c r="BJU195" s="166"/>
      <c r="BJV195" s="166"/>
      <c r="BJW195" s="166"/>
      <c r="BJX195" s="166"/>
      <c r="BJY195" s="166"/>
      <c r="BJZ195" s="166"/>
      <c r="BKA195" s="166"/>
      <c r="BKB195" s="166"/>
      <c r="BKC195" s="166"/>
      <c r="BKD195" s="166"/>
      <c r="BKE195" s="166"/>
      <c r="BKF195" s="166"/>
      <c r="BKG195" s="166"/>
      <c r="BKH195" s="166"/>
      <c r="BKI195" s="166"/>
      <c r="BKJ195" s="166"/>
      <c r="BKK195" s="166"/>
      <c r="BKL195" s="166"/>
      <c r="BKM195" s="166"/>
      <c r="BKN195" s="166"/>
      <c r="BKO195" s="166"/>
      <c r="BKP195" s="166"/>
      <c r="BKQ195" s="166"/>
      <c r="BKR195" s="166"/>
      <c r="BKS195" s="166"/>
      <c r="BKT195" s="166"/>
      <c r="BKU195" s="166"/>
      <c r="BKV195" s="166"/>
      <c r="BKW195" s="166"/>
      <c r="BKX195" s="166"/>
      <c r="BKY195" s="166"/>
      <c r="BKZ195" s="166"/>
      <c r="BLA195" s="166"/>
      <c r="BLB195" s="166"/>
      <c r="BLC195" s="166"/>
      <c r="BLD195" s="166"/>
      <c r="BLE195" s="166"/>
      <c r="BLF195" s="166"/>
      <c r="BLG195" s="166"/>
      <c r="BLH195" s="166"/>
      <c r="BLI195" s="166"/>
      <c r="BLJ195" s="166"/>
      <c r="BLK195" s="166"/>
      <c r="BLL195" s="166"/>
      <c r="BLM195" s="166"/>
      <c r="BLN195" s="166"/>
      <c r="BLO195" s="166"/>
      <c r="BLP195" s="166"/>
      <c r="BLQ195" s="166"/>
      <c r="BLR195" s="166"/>
      <c r="BLS195" s="166"/>
      <c r="BLT195" s="166"/>
      <c r="BLU195" s="166"/>
      <c r="BLV195" s="166"/>
      <c r="BLW195" s="166"/>
      <c r="BLX195" s="166"/>
      <c r="BLY195" s="166"/>
      <c r="BLZ195" s="166"/>
      <c r="BMA195" s="166"/>
      <c r="BMB195" s="166"/>
      <c r="BMC195" s="166"/>
      <c r="BMD195" s="166"/>
      <c r="BME195" s="166"/>
      <c r="BMF195" s="166"/>
      <c r="BMG195" s="166"/>
      <c r="BMH195" s="166"/>
      <c r="BMI195" s="166"/>
      <c r="BMJ195" s="166"/>
      <c r="BMK195" s="166"/>
      <c r="BML195" s="166"/>
      <c r="BMM195" s="166"/>
      <c r="BMN195" s="166"/>
      <c r="BMO195" s="166"/>
      <c r="BMP195" s="166"/>
      <c r="BMQ195" s="166"/>
      <c r="BMR195" s="166"/>
      <c r="BMS195" s="166"/>
      <c r="BMT195" s="166"/>
      <c r="BMU195" s="166"/>
      <c r="BMV195" s="166"/>
      <c r="BMW195" s="166"/>
      <c r="BMX195" s="166"/>
      <c r="BMY195" s="166"/>
      <c r="BMZ195" s="166"/>
      <c r="BNA195" s="166"/>
      <c r="BNB195" s="166"/>
      <c r="BNC195" s="166"/>
      <c r="BND195" s="166"/>
      <c r="BNE195" s="166"/>
      <c r="BNF195" s="166"/>
      <c r="BNG195" s="166"/>
      <c r="BNH195" s="166"/>
      <c r="BNI195" s="166"/>
      <c r="BNJ195" s="166"/>
      <c r="BNK195" s="166"/>
      <c r="BNL195" s="166"/>
      <c r="BNM195" s="166"/>
      <c r="BNN195" s="166"/>
      <c r="BNO195" s="166"/>
      <c r="BNP195" s="166"/>
      <c r="BNQ195" s="166"/>
      <c r="BNR195" s="166"/>
      <c r="BNS195" s="166"/>
      <c r="BNT195" s="166"/>
      <c r="BNU195" s="166"/>
      <c r="BNV195" s="166"/>
      <c r="BNW195" s="166"/>
      <c r="BNX195" s="166"/>
      <c r="BNY195" s="166"/>
      <c r="BNZ195" s="166"/>
      <c r="BOA195" s="166"/>
      <c r="BOB195" s="166"/>
      <c r="BOC195" s="166"/>
      <c r="BOD195" s="166"/>
      <c r="BOE195" s="166"/>
      <c r="BOF195" s="166"/>
      <c r="BOG195" s="166"/>
      <c r="BOH195" s="166"/>
      <c r="BOI195" s="166"/>
      <c r="BOJ195" s="166"/>
      <c r="BOK195" s="166"/>
      <c r="BOL195" s="166"/>
      <c r="BOM195" s="166"/>
      <c r="BON195" s="166"/>
      <c r="BOO195" s="166"/>
      <c r="BOP195" s="166"/>
      <c r="BOQ195" s="166"/>
      <c r="BOR195" s="166"/>
      <c r="BOS195" s="166"/>
      <c r="BOT195" s="166"/>
      <c r="BOU195" s="166"/>
      <c r="BOV195" s="166"/>
      <c r="BOW195" s="166"/>
      <c r="BOX195" s="166"/>
      <c r="BOY195" s="166"/>
      <c r="BOZ195" s="166"/>
      <c r="BPA195" s="166"/>
      <c r="BPB195" s="166"/>
      <c r="BPC195" s="166"/>
      <c r="BPD195" s="166"/>
      <c r="BPE195" s="166"/>
      <c r="BPF195" s="166"/>
      <c r="BPG195" s="166"/>
      <c r="BPH195" s="166"/>
      <c r="BPI195" s="166"/>
      <c r="BPJ195" s="166"/>
      <c r="BPK195" s="166"/>
      <c r="BPL195" s="166"/>
      <c r="BPM195" s="166"/>
      <c r="BPN195" s="166"/>
      <c r="BPO195" s="166"/>
      <c r="BPP195" s="166"/>
      <c r="BPQ195" s="166"/>
      <c r="BPR195" s="166"/>
      <c r="BPS195" s="166"/>
      <c r="BPT195" s="166"/>
      <c r="BPU195" s="166"/>
      <c r="BPV195" s="166"/>
      <c r="BPW195" s="166"/>
      <c r="BPX195" s="166"/>
      <c r="BPY195" s="166"/>
      <c r="BPZ195" s="166"/>
      <c r="BQA195" s="166"/>
      <c r="BQB195" s="166"/>
      <c r="BQC195" s="166"/>
      <c r="BQD195" s="166"/>
      <c r="BQE195" s="166"/>
      <c r="BQF195" s="166"/>
      <c r="BQG195" s="166"/>
      <c r="BQH195" s="166"/>
      <c r="BQI195" s="166"/>
      <c r="BQJ195" s="166"/>
      <c r="BQK195" s="166"/>
      <c r="BQL195" s="166"/>
      <c r="BQM195" s="166"/>
      <c r="BQN195" s="166"/>
      <c r="BQO195" s="166"/>
      <c r="BQP195" s="166"/>
      <c r="BQQ195" s="166"/>
      <c r="BQR195" s="166"/>
      <c r="BQS195" s="166"/>
      <c r="BQT195" s="166"/>
      <c r="BQU195" s="166"/>
      <c r="BQV195" s="166"/>
      <c r="BQW195" s="166"/>
      <c r="BQX195" s="166"/>
      <c r="BQY195" s="166"/>
      <c r="BQZ195" s="166"/>
      <c r="BRA195" s="166"/>
      <c r="BRB195" s="166"/>
      <c r="BRC195" s="166"/>
      <c r="BRD195" s="166"/>
      <c r="BRE195" s="166"/>
      <c r="BRF195" s="166"/>
      <c r="BRG195" s="166"/>
      <c r="BRH195" s="166"/>
      <c r="BRI195" s="166"/>
      <c r="BRJ195" s="166"/>
      <c r="BRK195" s="166"/>
      <c r="BRL195" s="166"/>
      <c r="BRM195" s="166"/>
      <c r="BRN195" s="166"/>
      <c r="BRO195" s="166"/>
      <c r="BRP195" s="166"/>
      <c r="BRQ195" s="166"/>
      <c r="BRR195" s="166"/>
      <c r="BRS195" s="166"/>
      <c r="BRT195" s="166"/>
      <c r="BRU195" s="166"/>
      <c r="BRV195" s="166"/>
      <c r="BRW195" s="166"/>
      <c r="BRX195" s="166"/>
      <c r="BRY195" s="166"/>
      <c r="BRZ195" s="166"/>
      <c r="BSA195" s="166"/>
      <c r="BSB195" s="166"/>
      <c r="BSC195" s="166"/>
      <c r="BSD195" s="166"/>
      <c r="BSE195" s="166"/>
      <c r="BSF195" s="166"/>
      <c r="BSG195" s="166"/>
      <c r="BSH195" s="166"/>
      <c r="BSI195" s="166"/>
      <c r="BSJ195" s="166"/>
      <c r="BSK195" s="166"/>
      <c r="BSL195" s="166"/>
      <c r="BSM195" s="166"/>
      <c r="BSN195" s="166"/>
      <c r="BSO195" s="166"/>
      <c r="BSP195" s="166"/>
      <c r="BSQ195" s="166"/>
      <c r="BSR195" s="166"/>
      <c r="BSS195" s="166"/>
      <c r="BST195" s="166"/>
      <c r="BSU195" s="166"/>
      <c r="BSV195" s="166"/>
      <c r="BSW195" s="166"/>
      <c r="BSX195" s="166"/>
      <c r="BSY195" s="166"/>
      <c r="BSZ195" s="166"/>
      <c r="BTA195" s="166"/>
      <c r="BTB195" s="166"/>
      <c r="BTC195" s="166"/>
      <c r="BTD195" s="166"/>
      <c r="BTE195" s="166"/>
      <c r="BTF195" s="166"/>
      <c r="BTG195" s="166"/>
      <c r="BTH195" s="166"/>
      <c r="BTI195" s="166"/>
      <c r="BTJ195" s="166"/>
      <c r="BTK195" s="166"/>
      <c r="BTL195" s="166"/>
      <c r="BTM195" s="166"/>
      <c r="BTN195" s="166"/>
      <c r="BTO195" s="166"/>
      <c r="BTP195" s="166"/>
      <c r="BTQ195" s="166"/>
      <c r="BTR195" s="166"/>
      <c r="BTS195" s="166"/>
      <c r="BTT195" s="166"/>
      <c r="BTU195" s="166"/>
      <c r="BTV195" s="166"/>
      <c r="BTW195" s="166"/>
      <c r="BTX195" s="166"/>
      <c r="BTY195" s="166"/>
      <c r="BTZ195" s="166"/>
      <c r="BUA195" s="166"/>
      <c r="BUB195" s="166"/>
      <c r="BUC195" s="166"/>
      <c r="BUD195" s="166"/>
      <c r="BUE195" s="166"/>
      <c r="BUF195" s="166"/>
      <c r="BUG195" s="166"/>
      <c r="BUH195" s="166"/>
      <c r="BUI195" s="166"/>
      <c r="BUJ195" s="166"/>
      <c r="BUK195" s="166"/>
      <c r="BUL195" s="166"/>
      <c r="BUM195" s="166"/>
      <c r="BUN195" s="166"/>
      <c r="BUO195" s="166"/>
      <c r="BUP195" s="166"/>
      <c r="BUQ195" s="166"/>
      <c r="BUR195" s="166"/>
      <c r="BUS195" s="166"/>
      <c r="BUT195" s="166"/>
      <c r="BUU195" s="166"/>
      <c r="BUV195" s="166"/>
      <c r="BUW195" s="166"/>
      <c r="BUX195" s="166"/>
      <c r="BUY195" s="166"/>
      <c r="BUZ195" s="166"/>
      <c r="BVA195" s="166"/>
      <c r="BVB195" s="166"/>
      <c r="BVC195" s="166"/>
      <c r="BVD195" s="166"/>
      <c r="BVE195" s="166"/>
      <c r="BVF195" s="166"/>
      <c r="BVG195" s="166"/>
      <c r="BVH195" s="166"/>
      <c r="BVI195" s="166"/>
      <c r="BVJ195" s="166"/>
      <c r="BVK195" s="166"/>
      <c r="BVL195" s="166"/>
      <c r="BVM195" s="166"/>
      <c r="BVN195" s="166"/>
      <c r="BVO195" s="166"/>
      <c r="BVP195" s="166"/>
      <c r="BVQ195" s="166"/>
      <c r="BVR195" s="166"/>
      <c r="BVS195" s="166"/>
      <c r="BVT195" s="166"/>
      <c r="BVU195" s="166"/>
      <c r="BVV195" s="166"/>
      <c r="BVW195" s="166"/>
      <c r="BVX195" s="166"/>
      <c r="BVY195" s="166"/>
      <c r="BVZ195" s="166"/>
      <c r="BWA195" s="166"/>
      <c r="BWB195" s="166"/>
      <c r="BWC195" s="166"/>
      <c r="BWD195" s="166"/>
      <c r="BWE195" s="166"/>
      <c r="BWF195" s="166"/>
      <c r="BWG195" s="166"/>
      <c r="BWH195" s="166"/>
      <c r="BWI195" s="166"/>
      <c r="BWJ195" s="166"/>
      <c r="BWK195" s="166"/>
      <c r="BWL195" s="166"/>
      <c r="BWM195" s="166"/>
      <c r="BWN195" s="166"/>
      <c r="BWO195" s="166"/>
      <c r="BWP195" s="166"/>
      <c r="BWQ195" s="166"/>
      <c r="BWR195" s="166"/>
      <c r="BWS195" s="166"/>
      <c r="BWT195" s="166"/>
      <c r="BWU195" s="166"/>
      <c r="BWV195" s="166"/>
      <c r="BWW195" s="166"/>
      <c r="BWX195" s="166"/>
      <c r="BWY195" s="166"/>
      <c r="BWZ195" s="166"/>
      <c r="BXA195" s="166"/>
      <c r="BXB195" s="166"/>
      <c r="BXC195" s="166"/>
      <c r="BXD195" s="166"/>
      <c r="BXE195" s="166"/>
      <c r="BXF195" s="166"/>
      <c r="BXG195" s="166"/>
      <c r="BXH195" s="166"/>
      <c r="BXI195" s="166"/>
      <c r="BXJ195" s="166"/>
      <c r="BXK195" s="166"/>
      <c r="BXL195" s="166"/>
      <c r="BXM195" s="166"/>
      <c r="BXN195" s="166"/>
      <c r="BXO195" s="166"/>
      <c r="BXP195" s="166"/>
      <c r="BXQ195" s="166"/>
      <c r="BXR195" s="166"/>
      <c r="BXS195" s="166"/>
      <c r="BXT195" s="166"/>
      <c r="BXU195" s="166"/>
      <c r="BXV195" s="166"/>
      <c r="BXW195" s="166"/>
      <c r="BXX195" s="166"/>
      <c r="BXY195" s="166"/>
      <c r="BXZ195" s="166"/>
      <c r="BYA195" s="166"/>
      <c r="BYB195" s="166"/>
      <c r="BYC195" s="166"/>
      <c r="BYD195" s="166"/>
      <c r="BYE195" s="166"/>
      <c r="BYF195" s="166"/>
      <c r="BYG195" s="166"/>
      <c r="BYH195" s="166"/>
      <c r="BYI195" s="166"/>
      <c r="BYJ195" s="166"/>
      <c r="BYK195" s="166"/>
      <c r="BYL195" s="166"/>
      <c r="BYM195" s="166"/>
      <c r="BYN195" s="166"/>
      <c r="BYO195" s="166"/>
      <c r="BYP195" s="166"/>
      <c r="BYQ195" s="166"/>
      <c r="BYR195" s="166"/>
      <c r="BYS195" s="166"/>
      <c r="BYT195" s="166"/>
      <c r="BYU195" s="166"/>
      <c r="BYV195" s="166"/>
      <c r="BYW195" s="166"/>
      <c r="BYX195" s="166"/>
      <c r="BYY195" s="166"/>
      <c r="BYZ195" s="166"/>
      <c r="BZA195" s="166"/>
      <c r="BZB195" s="166"/>
      <c r="BZC195" s="166"/>
      <c r="BZD195" s="166"/>
      <c r="BZE195" s="166"/>
      <c r="BZF195" s="166"/>
      <c r="BZG195" s="166"/>
      <c r="BZH195" s="166"/>
      <c r="BZI195" s="166"/>
      <c r="BZJ195" s="166"/>
      <c r="BZK195" s="166"/>
      <c r="BZL195" s="166"/>
      <c r="BZM195" s="166"/>
      <c r="BZN195" s="166"/>
      <c r="BZO195" s="166"/>
      <c r="BZP195" s="166"/>
      <c r="BZQ195" s="166"/>
      <c r="BZR195" s="166"/>
      <c r="BZS195" s="166"/>
      <c r="BZT195" s="166"/>
      <c r="BZU195" s="166"/>
      <c r="BZV195" s="166"/>
      <c r="BZW195" s="166"/>
      <c r="BZX195" s="166"/>
      <c r="BZY195" s="166"/>
      <c r="BZZ195" s="166"/>
      <c r="CAA195" s="166"/>
      <c r="CAB195" s="166"/>
      <c r="CAC195" s="166"/>
      <c r="CAD195" s="166"/>
      <c r="CAE195" s="166"/>
      <c r="CAF195" s="166"/>
      <c r="CAG195" s="166"/>
      <c r="CAH195" s="166"/>
      <c r="CAI195" s="166"/>
      <c r="CAJ195" s="166"/>
      <c r="CAK195" s="166"/>
      <c r="CAL195" s="166"/>
      <c r="CAM195" s="166"/>
      <c r="CAN195" s="166"/>
      <c r="CAO195" s="166"/>
      <c r="CAP195" s="166"/>
      <c r="CAQ195" s="166"/>
      <c r="CAR195" s="166"/>
      <c r="CAS195" s="166"/>
      <c r="CAT195" s="166"/>
      <c r="CAU195" s="166"/>
      <c r="CAV195" s="166"/>
      <c r="CAW195" s="166"/>
      <c r="CAX195" s="166"/>
      <c r="CAY195" s="166"/>
      <c r="CAZ195" s="166"/>
      <c r="CBA195" s="166"/>
      <c r="CBB195" s="166"/>
      <c r="CBC195" s="166"/>
      <c r="CBD195" s="166"/>
      <c r="CBE195" s="166"/>
      <c r="CBF195" s="166"/>
      <c r="CBG195" s="166"/>
      <c r="CBH195" s="166"/>
      <c r="CBI195" s="166"/>
      <c r="CBJ195" s="166"/>
      <c r="CBK195" s="166"/>
      <c r="CBL195" s="166"/>
      <c r="CBM195" s="166"/>
      <c r="CBN195" s="166"/>
      <c r="CBO195" s="166"/>
      <c r="CBP195" s="166"/>
      <c r="CBQ195" s="166"/>
      <c r="CBR195" s="166"/>
      <c r="CBS195" s="166"/>
      <c r="CBT195" s="166"/>
      <c r="CBU195" s="166"/>
      <c r="CBV195" s="166"/>
      <c r="CBW195" s="166"/>
      <c r="CBX195" s="166"/>
      <c r="CBY195" s="166"/>
      <c r="CBZ195" s="166"/>
      <c r="CCA195" s="166"/>
      <c r="CCB195" s="166"/>
      <c r="CCC195" s="166"/>
      <c r="CCD195" s="166"/>
      <c r="CCE195" s="166"/>
      <c r="CCF195" s="166"/>
      <c r="CCG195" s="166"/>
      <c r="CCH195" s="166"/>
      <c r="CCI195" s="166"/>
      <c r="CCJ195" s="166"/>
      <c r="CCK195" s="166"/>
      <c r="CCL195" s="166"/>
      <c r="CCM195" s="166"/>
      <c r="CCN195" s="166"/>
      <c r="CCO195" s="166"/>
      <c r="CCP195" s="166"/>
      <c r="CCQ195" s="166"/>
      <c r="CCR195" s="166"/>
      <c r="CCS195" s="166"/>
      <c r="CCT195" s="166"/>
      <c r="CCU195" s="166"/>
      <c r="CCV195" s="166"/>
      <c r="CCW195" s="166"/>
      <c r="CCX195" s="166"/>
      <c r="CCY195" s="166"/>
      <c r="CCZ195" s="166"/>
      <c r="CDA195" s="166"/>
      <c r="CDB195" s="166"/>
      <c r="CDC195" s="166"/>
      <c r="CDD195" s="166"/>
      <c r="CDE195" s="166"/>
      <c r="CDF195" s="166"/>
      <c r="CDG195" s="166"/>
      <c r="CDH195" s="166"/>
      <c r="CDI195" s="166"/>
      <c r="CDJ195" s="166"/>
      <c r="CDK195" s="166"/>
      <c r="CDL195" s="166"/>
      <c r="CDM195" s="166"/>
      <c r="CDN195" s="166"/>
      <c r="CDO195" s="166"/>
      <c r="CDP195" s="166"/>
      <c r="CDQ195" s="166"/>
      <c r="CDR195" s="166"/>
      <c r="CDS195" s="166"/>
      <c r="CDT195" s="166"/>
      <c r="CDU195" s="166"/>
      <c r="CDV195" s="166"/>
      <c r="CDW195" s="166"/>
      <c r="CDX195" s="166"/>
      <c r="CDY195" s="166"/>
      <c r="CDZ195" s="166"/>
      <c r="CEA195" s="166"/>
      <c r="CEB195" s="166"/>
      <c r="CEC195" s="166"/>
      <c r="CED195" s="166"/>
      <c r="CEE195" s="166"/>
      <c r="CEF195" s="166"/>
      <c r="CEG195" s="166"/>
      <c r="CEH195" s="166"/>
      <c r="CEI195" s="166"/>
      <c r="CEJ195" s="166"/>
      <c r="CEK195" s="166"/>
      <c r="CEL195" s="166"/>
      <c r="CEM195" s="166"/>
      <c r="CEN195" s="166"/>
      <c r="CEO195" s="166"/>
      <c r="CEP195" s="166"/>
      <c r="CEQ195" s="166"/>
      <c r="CER195" s="166"/>
      <c r="CES195" s="166"/>
      <c r="CET195" s="166"/>
      <c r="CEU195" s="166"/>
      <c r="CEV195" s="166"/>
      <c r="CEW195" s="166"/>
      <c r="CEX195" s="166"/>
      <c r="CEY195" s="166"/>
      <c r="CEZ195" s="166"/>
      <c r="CFA195" s="166"/>
      <c r="CFB195" s="166"/>
      <c r="CFC195" s="166"/>
      <c r="CFD195" s="166"/>
      <c r="CFE195" s="166"/>
      <c r="CFF195" s="166"/>
      <c r="CFG195" s="166"/>
      <c r="CFH195" s="166"/>
      <c r="CFI195" s="166"/>
      <c r="CFJ195" s="166"/>
      <c r="CFK195" s="166"/>
      <c r="CFL195" s="166"/>
      <c r="CFM195" s="166"/>
      <c r="CFN195" s="166"/>
      <c r="CFO195" s="166"/>
      <c r="CFP195" s="166"/>
      <c r="CFQ195" s="166"/>
      <c r="CFR195" s="166"/>
      <c r="CFS195" s="166"/>
      <c r="CFT195" s="166"/>
      <c r="CFU195" s="166"/>
      <c r="CFV195" s="166"/>
      <c r="CFW195" s="166"/>
      <c r="CFX195" s="166"/>
      <c r="CFY195" s="166"/>
      <c r="CFZ195" s="166"/>
      <c r="CGA195" s="166"/>
      <c r="CGB195" s="166"/>
      <c r="CGC195" s="166"/>
      <c r="CGD195" s="166"/>
      <c r="CGE195" s="166"/>
      <c r="CGF195" s="166"/>
      <c r="CGG195" s="166"/>
      <c r="CGH195" s="166"/>
      <c r="CGI195" s="166"/>
      <c r="CGJ195" s="166"/>
      <c r="CGK195" s="166"/>
      <c r="CGL195" s="166"/>
      <c r="CGM195" s="166"/>
      <c r="CGN195" s="166"/>
      <c r="CGO195" s="166"/>
      <c r="CGP195" s="166"/>
      <c r="CGQ195" s="166"/>
      <c r="CGR195" s="166"/>
      <c r="CGS195" s="166"/>
      <c r="CGT195" s="166"/>
      <c r="CGU195" s="166"/>
      <c r="CGV195" s="166"/>
      <c r="CGW195" s="166"/>
      <c r="CGX195" s="166"/>
      <c r="CGY195" s="166"/>
      <c r="CGZ195" s="166"/>
      <c r="CHA195" s="166"/>
      <c r="CHB195" s="166"/>
      <c r="CHC195" s="166"/>
      <c r="CHD195" s="166"/>
      <c r="CHE195" s="166"/>
      <c r="CHF195" s="166"/>
      <c r="CHG195" s="166"/>
      <c r="CHH195" s="166"/>
      <c r="CHI195" s="166"/>
      <c r="CHJ195" s="166"/>
      <c r="CHK195" s="166"/>
      <c r="CHL195" s="166"/>
      <c r="CHM195" s="166"/>
      <c r="CHN195" s="166"/>
      <c r="CHO195" s="166"/>
      <c r="CHP195" s="166"/>
      <c r="CHQ195" s="166"/>
      <c r="CHR195" s="166"/>
      <c r="CHS195" s="166"/>
      <c r="CHT195" s="166"/>
      <c r="CHU195" s="166"/>
      <c r="CHV195" s="166"/>
      <c r="CHW195" s="166"/>
      <c r="CHX195" s="166"/>
      <c r="CHY195" s="166"/>
      <c r="CHZ195" s="166"/>
      <c r="CIA195" s="166"/>
      <c r="CIB195" s="166"/>
      <c r="CIC195" s="166"/>
      <c r="CID195" s="166"/>
      <c r="CIE195" s="166"/>
      <c r="CIF195" s="166"/>
      <c r="CIG195" s="166"/>
      <c r="CIH195" s="166"/>
      <c r="CII195" s="166"/>
      <c r="CIJ195" s="166"/>
      <c r="CIK195" s="166"/>
      <c r="CIL195" s="166"/>
      <c r="CIM195" s="166"/>
      <c r="CIN195" s="166"/>
      <c r="CIO195" s="166"/>
      <c r="CIP195" s="166"/>
      <c r="CIQ195" s="166"/>
      <c r="CIR195" s="166"/>
      <c r="CIS195" s="166"/>
      <c r="CIT195" s="166"/>
      <c r="CIU195" s="166"/>
      <c r="CIV195" s="166"/>
      <c r="CIW195" s="166"/>
      <c r="CIX195" s="166"/>
      <c r="CIY195" s="166"/>
      <c r="CIZ195" s="166"/>
      <c r="CJA195" s="166"/>
      <c r="CJB195" s="166"/>
      <c r="CJC195" s="166"/>
      <c r="CJD195" s="166"/>
      <c r="CJE195" s="166"/>
      <c r="CJF195" s="166"/>
      <c r="CJG195" s="166"/>
      <c r="CJH195" s="166"/>
      <c r="CJI195" s="166"/>
      <c r="CJJ195" s="166"/>
      <c r="CJK195" s="166"/>
      <c r="CJL195" s="166"/>
      <c r="CJM195" s="166"/>
      <c r="CJN195" s="166"/>
      <c r="CJO195" s="166"/>
      <c r="CJP195" s="166"/>
      <c r="CJQ195" s="166"/>
      <c r="CJR195" s="166"/>
      <c r="CJS195" s="166"/>
      <c r="CJT195" s="166"/>
      <c r="CJU195" s="166"/>
      <c r="CJV195" s="166"/>
      <c r="CJW195" s="166"/>
      <c r="CJX195" s="166"/>
      <c r="CJY195" s="166"/>
      <c r="CJZ195" s="166"/>
      <c r="CKA195" s="166"/>
      <c r="CKB195" s="166"/>
      <c r="CKC195" s="166"/>
      <c r="CKD195" s="166"/>
      <c r="CKE195" s="166"/>
      <c r="CKF195" s="166"/>
      <c r="CKG195" s="166"/>
      <c r="CKH195" s="166"/>
      <c r="CKI195" s="166"/>
      <c r="CKJ195" s="166"/>
      <c r="CKK195" s="166"/>
      <c r="CKL195" s="166"/>
      <c r="CKM195" s="166"/>
      <c r="CKN195" s="166"/>
      <c r="CKO195" s="166"/>
      <c r="CKP195" s="166"/>
      <c r="CKQ195" s="166"/>
      <c r="CKR195" s="166"/>
      <c r="CKS195" s="166"/>
      <c r="CKT195" s="166"/>
      <c r="CKU195" s="166"/>
      <c r="CKV195" s="166"/>
      <c r="CKW195" s="166"/>
      <c r="CKX195" s="166"/>
      <c r="CKY195" s="166"/>
      <c r="CKZ195" s="166"/>
      <c r="CLA195" s="166"/>
      <c r="CLB195" s="166"/>
      <c r="CLC195" s="166"/>
      <c r="CLD195" s="166"/>
      <c r="CLE195" s="166"/>
      <c r="CLF195" s="166"/>
      <c r="CLG195" s="166"/>
      <c r="CLH195" s="166"/>
      <c r="CLI195" s="166"/>
      <c r="CLJ195" s="166"/>
      <c r="CLK195" s="166"/>
      <c r="CLL195" s="166"/>
      <c r="CLM195" s="166"/>
      <c r="CLN195" s="166"/>
      <c r="CLO195" s="166"/>
      <c r="CLP195" s="166"/>
      <c r="CLQ195" s="166"/>
      <c r="CLR195" s="166"/>
      <c r="CLS195" s="166"/>
      <c r="CLT195" s="166"/>
      <c r="CLU195" s="166"/>
      <c r="CLV195" s="166"/>
      <c r="CLW195" s="166"/>
      <c r="CLX195" s="166"/>
      <c r="CLY195" s="166"/>
      <c r="CLZ195" s="166"/>
      <c r="CMA195" s="166"/>
      <c r="CMB195" s="166"/>
      <c r="CMC195" s="166"/>
      <c r="CMD195" s="166"/>
      <c r="CME195" s="166"/>
      <c r="CMF195" s="166"/>
      <c r="CMG195" s="166"/>
      <c r="CMH195" s="166"/>
      <c r="CMI195" s="166"/>
      <c r="CMJ195" s="166"/>
      <c r="CMK195" s="166"/>
      <c r="CML195" s="166"/>
      <c r="CMM195" s="166"/>
      <c r="CMN195" s="166"/>
      <c r="CMO195" s="166"/>
      <c r="CMP195" s="166"/>
      <c r="CMQ195" s="166"/>
      <c r="CMR195" s="166"/>
      <c r="CMS195" s="166"/>
      <c r="CMT195" s="166"/>
      <c r="CMU195" s="166"/>
      <c r="CMV195" s="166"/>
      <c r="CMW195" s="166"/>
      <c r="CMX195" s="166"/>
      <c r="CMY195" s="166"/>
      <c r="CMZ195" s="166"/>
      <c r="CNA195" s="166"/>
      <c r="CNB195" s="166"/>
      <c r="CNC195" s="166"/>
      <c r="CND195" s="166"/>
      <c r="CNE195" s="166"/>
      <c r="CNF195" s="166"/>
      <c r="CNG195" s="166"/>
      <c r="CNH195" s="166"/>
      <c r="CNI195" s="166"/>
      <c r="CNJ195" s="166"/>
      <c r="CNK195" s="166"/>
      <c r="CNL195" s="166"/>
      <c r="CNM195" s="166"/>
      <c r="CNN195" s="166"/>
      <c r="CNO195" s="166"/>
      <c r="CNP195" s="166"/>
      <c r="CNQ195" s="166"/>
      <c r="CNR195" s="166"/>
      <c r="CNS195" s="166"/>
      <c r="CNT195" s="166"/>
      <c r="CNU195" s="166"/>
      <c r="CNV195" s="166"/>
      <c r="CNW195" s="166"/>
      <c r="CNX195" s="166"/>
      <c r="CNY195" s="166"/>
      <c r="CNZ195" s="166"/>
      <c r="COA195" s="166"/>
      <c r="COB195" s="166"/>
      <c r="COC195" s="166"/>
      <c r="COD195" s="166"/>
      <c r="COE195" s="166"/>
      <c r="COF195" s="166"/>
      <c r="COG195" s="166"/>
      <c r="COH195" s="166"/>
      <c r="COI195" s="166"/>
      <c r="COJ195" s="166"/>
      <c r="COK195" s="166"/>
      <c r="COL195" s="166"/>
      <c r="COM195" s="166"/>
      <c r="CON195" s="166"/>
      <c r="COO195" s="166"/>
      <c r="COP195" s="166"/>
      <c r="COQ195" s="166"/>
      <c r="COR195" s="166"/>
      <c r="COS195" s="166"/>
      <c r="COT195" s="166"/>
      <c r="COU195" s="166"/>
      <c r="COV195" s="166"/>
      <c r="COW195" s="166"/>
      <c r="COX195" s="166"/>
      <c r="COY195" s="166"/>
      <c r="COZ195" s="166"/>
      <c r="CPA195" s="166"/>
      <c r="CPB195" s="166"/>
      <c r="CPC195" s="166"/>
      <c r="CPD195" s="166"/>
      <c r="CPE195" s="166"/>
      <c r="CPF195" s="166"/>
      <c r="CPG195" s="166"/>
      <c r="CPH195" s="166"/>
      <c r="CPI195" s="166"/>
      <c r="CPJ195" s="166"/>
      <c r="CPK195" s="166"/>
      <c r="CPL195" s="166"/>
      <c r="CPM195" s="166"/>
      <c r="CPN195" s="166"/>
      <c r="CPO195" s="166"/>
      <c r="CPP195" s="166"/>
      <c r="CPQ195" s="166"/>
      <c r="CPR195" s="166"/>
      <c r="CPS195" s="166"/>
      <c r="CPT195" s="166"/>
      <c r="CPU195" s="166"/>
      <c r="CPV195" s="166"/>
      <c r="CPW195" s="166"/>
      <c r="CPX195" s="166"/>
      <c r="CPY195" s="166"/>
      <c r="CPZ195" s="166"/>
      <c r="CQA195" s="166"/>
      <c r="CQB195" s="166"/>
      <c r="CQC195" s="166"/>
      <c r="CQD195" s="166"/>
      <c r="CQE195" s="166"/>
      <c r="CQF195" s="166"/>
      <c r="CQG195" s="166"/>
      <c r="CQH195" s="166"/>
      <c r="CQI195" s="166"/>
      <c r="CQJ195" s="166"/>
      <c r="CQK195" s="166"/>
      <c r="CQL195" s="166"/>
      <c r="CQM195" s="166"/>
      <c r="CQN195" s="166"/>
      <c r="CQO195" s="166"/>
      <c r="CQP195" s="166"/>
      <c r="CQQ195" s="166"/>
      <c r="CQR195" s="166"/>
      <c r="CQS195" s="166"/>
      <c r="CQT195" s="166"/>
      <c r="CQU195" s="166"/>
      <c r="CQV195" s="166"/>
      <c r="CQW195" s="166"/>
      <c r="CQX195" s="166"/>
      <c r="CQY195" s="166"/>
      <c r="CQZ195" s="166"/>
      <c r="CRA195" s="166"/>
      <c r="CRB195" s="166"/>
      <c r="CRC195" s="166"/>
      <c r="CRD195" s="166"/>
      <c r="CRE195" s="166"/>
      <c r="CRF195" s="166"/>
      <c r="CRG195" s="166"/>
      <c r="CRH195" s="166"/>
      <c r="CRI195" s="166"/>
      <c r="CRJ195" s="166"/>
      <c r="CRK195" s="166"/>
      <c r="CRL195" s="166"/>
      <c r="CRM195" s="166"/>
      <c r="CRN195" s="166"/>
      <c r="CRO195" s="166"/>
      <c r="CRP195" s="166"/>
      <c r="CRQ195" s="166"/>
      <c r="CRR195" s="166"/>
      <c r="CRS195" s="166"/>
      <c r="CRT195" s="166"/>
      <c r="CRU195" s="166"/>
      <c r="CRV195" s="166"/>
      <c r="CRW195" s="166"/>
      <c r="CRX195" s="166"/>
      <c r="CRY195" s="166"/>
      <c r="CRZ195" s="166"/>
      <c r="CSA195" s="166"/>
      <c r="CSB195" s="166"/>
      <c r="CSC195" s="166"/>
      <c r="CSD195" s="166"/>
      <c r="CSE195" s="166"/>
      <c r="CSF195" s="166"/>
      <c r="CSG195" s="166"/>
      <c r="CSH195" s="166"/>
      <c r="CSI195" s="166"/>
      <c r="CSJ195" s="166"/>
      <c r="CSK195" s="166"/>
      <c r="CSL195" s="166"/>
      <c r="CSM195" s="166"/>
      <c r="CSN195" s="166"/>
      <c r="CSO195" s="166"/>
      <c r="CSP195" s="166"/>
      <c r="CSQ195" s="166"/>
      <c r="CSR195" s="166"/>
      <c r="CSS195" s="166"/>
      <c r="CST195" s="166"/>
      <c r="CSU195" s="166"/>
      <c r="CSV195" s="166"/>
      <c r="CSW195" s="166"/>
      <c r="CSX195" s="166"/>
      <c r="CSY195" s="166"/>
      <c r="CSZ195" s="166"/>
      <c r="CTA195" s="166"/>
      <c r="CTB195" s="166"/>
      <c r="CTC195" s="166"/>
      <c r="CTD195" s="166"/>
      <c r="CTE195" s="166"/>
      <c r="CTF195" s="166"/>
      <c r="CTG195" s="166"/>
      <c r="CTH195" s="166"/>
      <c r="CTI195" s="166"/>
      <c r="CTJ195" s="166"/>
      <c r="CTK195" s="166"/>
      <c r="CTL195" s="166"/>
      <c r="CTM195" s="166"/>
      <c r="CTN195" s="166"/>
      <c r="CTO195" s="166"/>
      <c r="CTP195" s="166"/>
      <c r="CTQ195" s="166"/>
      <c r="CTR195" s="166"/>
      <c r="CTS195" s="166"/>
      <c r="CTT195" s="166"/>
      <c r="CTU195" s="166"/>
      <c r="CTV195" s="166"/>
      <c r="CTW195" s="166"/>
      <c r="CTX195" s="166"/>
      <c r="CTY195" s="166"/>
      <c r="CTZ195" s="166"/>
      <c r="CUA195" s="166"/>
      <c r="CUB195" s="166"/>
      <c r="CUC195" s="166"/>
      <c r="CUD195" s="166"/>
      <c r="CUE195" s="166"/>
      <c r="CUF195" s="166"/>
      <c r="CUG195" s="166"/>
      <c r="CUH195" s="166"/>
      <c r="CUI195" s="166"/>
      <c r="CUJ195" s="166"/>
      <c r="CUK195" s="166"/>
      <c r="CUL195" s="166"/>
      <c r="CUM195" s="166"/>
      <c r="CUN195" s="166"/>
      <c r="CUO195" s="166"/>
      <c r="CUP195" s="166"/>
      <c r="CUQ195" s="166"/>
      <c r="CUR195" s="166"/>
      <c r="CUS195" s="166"/>
      <c r="CUT195" s="166"/>
      <c r="CUU195" s="166"/>
      <c r="CUV195" s="166"/>
      <c r="CUW195" s="166"/>
      <c r="CUX195" s="166"/>
      <c r="CUY195" s="166"/>
      <c r="CUZ195" s="166"/>
      <c r="CVA195" s="166"/>
      <c r="CVB195" s="166"/>
      <c r="CVC195" s="166"/>
      <c r="CVD195" s="166"/>
      <c r="CVE195" s="166"/>
      <c r="CVF195" s="166"/>
      <c r="CVG195" s="166"/>
      <c r="CVH195" s="166"/>
      <c r="CVI195" s="166"/>
      <c r="CVJ195" s="166"/>
      <c r="CVK195" s="166"/>
      <c r="CVL195" s="166"/>
      <c r="CVM195" s="166"/>
      <c r="CVN195" s="166"/>
      <c r="CVO195" s="166"/>
      <c r="CVP195" s="166"/>
      <c r="CVQ195" s="166"/>
      <c r="CVR195" s="166"/>
      <c r="CVS195" s="166"/>
      <c r="CVT195" s="166"/>
      <c r="CVU195" s="166"/>
      <c r="CVV195" s="166"/>
      <c r="CVW195" s="166"/>
      <c r="CVX195" s="166"/>
      <c r="CVY195" s="166"/>
      <c r="CVZ195" s="166"/>
      <c r="CWA195" s="166"/>
      <c r="CWB195" s="166"/>
      <c r="CWC195" s="166"/>
      <c r="CWD195" s="166"/>
      <c r="CWE195" s="166"/>
      <c r="CWF195" s="166"/>
      <c r="CWG195" s="166"/>
      <c r="CWH195" s="166"/>
      <c r="CWI195" s="166"/>
      <c r="CWJ195" s="166"/>
      <c r="CWK195" s="166"/>
      <c r="CWL195" s="166"/>
      <c r="CWM195" s="166"/>
      <c r="CWN195" s="166"/>
      <c r="CWO195" s="166"/>
      <c r="CWP195" s="166"/>
      <c r="CWQ195" s="166"/>
      <c r="CWR195" s="166"/>
      <c r="CWS195" s="166"/>
      <c r="CWT195" s="166"/>
      <c r="CWU195" s="166"/>
      <c r="CWV195" s="166"/>
      <c r="CWW195" s="166"/>
      <c r="CWX195" s="166"/>
      <c r="CWY195" s="166"/>
      <c r="CWZ195" s="166"/>
      <c r="CXA195" s="166"/>
      <c r="CXB195" s="166"/>
      <c r="CXC195" s="166"/>
      <c r="CXD195" s="166"/>
      <c r="CXE195" s="166"/>
      <c r="CXF195" s="166"/>
      <c r="CXG195" s="166"/>
      <c r="CXH195" s="166"/>
      <c r="CXI195" s="166"/>
      <c r="CXJ195" s="166"/>
      <c r="CXK195" s="166"/>
      <c r="CXL195" s="166"/>
      <c r="CXM195" s="166"/>
      <c r="CXN195" s="166"/>
      <c r="CXO195" s="166"/>
      <c r="CXP195" s="166"/>
      <c r="CXQ195" s="166"/>
      <c r="CXR195" s="166"/>
      <c r="CXS195" s="166"/>
      <c r="CXT195" s="166"/>
      <c r="CXU195" s="166"/>
      <c r="CXV195" s="166"/>
      <c r="CXW195" s="166"/>
      <c r="CXX195" s="166"/>
      <c r="CXY195" s="166"/>
      <c r="CXZ195" s="166"/>
      <c r="CYA195" s="166"/>
      <c r="CYB195" s="166"/>
      <c r="CYC195" s="166"/>
      <c r="CYD195" s="166"/>
      <c r="CYE195" s="166"/>
      <c r="CYF195" s="166"/>
      <c r="CYG195" s="166"/>
      <c r="CYH195" s="166"/>
      <c r="CYI195" s="166"/>
      <c r="CYJ195" s="166"/>
      <c r="CYK195" s="166"/>
      <c r="CYL195" s="166"/>
      <c r="CYM195" s="166"/>
      <c r="CYN195" s="166"/>
      <c r="CYO195" s="166"/>
      <c r="CYP195" s="166"/>
      <c r="CYQ195" s="166"/>
      <c r="CYR195" s="166"/>
      <c r="CYS195" s="166"/>
      <c r="CYT195" s="166"/>
      <c r="CYU195" s="166"/>
      <c r="CYV195" s="166"/>
      <c r="CYW195" s="166"/>
      <c r="CYX195" s="166"/>
      <c r="CYY195" s="166"/>
      <c r="CYZ195" s="166"/>
      <c r="CZA195" s="166"/>
      <c r="CZB195" s="166"/>
      <c r="CZC195" s="166"/>
      <c r="CZD195" s="166"/>
      <c r="CZE195" s="166"/>
      <c r="CZF195" s="166"/>
      <c r="CZG195" s="166"/>
      <c r="CZH195" s="166"/>
      <c r="CZI195" s="166"/>
      <c r="CZJ195" s="166"/>
      <c r="CZK195" s="166"/>
      <c r="CZL195" s="166"/>
      <c r="CZM195" s="166"/>
      <c r="CZN195" s="166"/>
      <c r="CZO195" s="166"/>
      <c r="CZP195" s="166"/>
      <c r="CZQ195" s="166"/>
      <c r="CZR195" s="166"/>
      <c r="CZS195" s="166"/>
      <c r="CZT195" s="166"/>
      <c r="CZU195" s="166"/>
      <c r="CZV195" s="166"/>
      <c r="CZW195" s="166"/>
      <c r="CZX195" s="166"/>
      <c r="CZY195" s="166"/>
      <c r="CZZ195" s="166"/>
      <c r="DAA195" s="166"/>
      <c r="DAB195" s="166"/>
      <c r="DAC195" s="166"/>
      <c r="DAD195" s="166"/>
      <c r="DAE195" s="166"/>
      <c r="DAF195" s="166"/>
      <c r="DAG195" s="166"/>
      <c r="DAH195" s="166"/>
      <c r="DAI195" s="166"/>
      <c r="DAJ195" s="166"/>
      <c r="DAK195" s="166"/>
      <c r="DAL195" s="166"/>
      <c r="DAM195" s="166"/>
      <c r="DAN195" s="166"/>
      <c r="DAO195" s="166"/>
      <c r="DAP195" s="166"/>
      <c r="DAQ195" s="166"/>
      <c r="DAR195" s="166"/>
      <c r="DAS195" s="166"/>
      <c r="DAT195" s="166"/>
      <c r="DAU195" s="166"/>
      <c r="DAV195" s="166"/>
      <c r="DAW195" s="166"/>
      <c r="DAX195" s="166"/>
      <c r="DAY195" s="166"/>
      <c r="DAZ195" s="166"/>
      <c r="DBA195" s="166"/>
      <c r="DBB195" s="166"/>
      <c r="DBC195" s="166"/>
      <c r="DBD195" s="166"/>
      <c r="DBE195" s="166"/>
      <c r="DBF195" s="166"/>
      <c r="DBG195" s="166"/>
      <c r="DBH195" s="166"/>
      <c r="DBI195" s="166"/>
      <c r="DBJ195" s="166"/>
      <c r="DBK195" s="166"/>
      <c r="DBL195" s="166"/>
      <c r="DBM195" s="166"/>
      <c r="DBN195" s="166"/>
      <c r="DBO195" s="166"/>
      <c r="DBP195" s="166"/>
      <c r="DBQ195" s="166"/>
      <c r="DBR195" s="166"/>
      <c r="DBS195" s="166"/>
      <c r="DBT195" s="166"/>
      <c r="DBU195" s="166"/>
      <c r="DBV195" s="166"/>
      <c r="DBW195" s="166"/>
      <c r="DBX195" s="166"/>
      <c r="DBY195" s="166"/>
      <c r="DBZ195" s="166"/>
      <c r="DCA195" s="166"/>
      <c r="DCB195" s="166"/>
      <c r="DCC195" s="166"/>
      <c r="DCD195" s="166"/>
      <c r="DCE195" s="166"/>
      <c r="DCF195" s="166"/>
      <c r="DCG195" s="166"/>
      <c r="DCH195" s="166"/>
      <c r="DCI195" s="166"/>
      <c r="DCJ195" s="166"/>
      <c r="DCK195" s="166"/>
      <c r="DCL195" s="166"/>
      <c r="DCM195" s="166"/>
      <c r="DCN195" s="166"/>
      <c r="DCO195" s="166"/>
      <c r="DCP195" s="166"/>
      <c r="DCQ195" s="166"/>
      <c r="DCR195" s="166"/>
      <c r="DCS195" s="166"/>
      <c r="DCT195" s="166"/>
      <c r="DCU195" s="166"/>
      <c r="DCV195" s="166"/>
      <c r="DCW195" s="166"/>
      <c r="DCX195" s="166"/>
      <c r="DCY195" s="166"/>
      <c r="DCZ195" s="166"/>
      <c r="DDA195" s="166"/>
      <c r="DDB195" s="166"/>
      <c r="DDC195" s="166"/>
      <c r="DDD195" s="166"/>
      <c r="DDE195" s="166"/>
      <c r="DDF195" s="166"/>
      <c r="DDG195" s="166"/>
      <c r="DDH195" s="166"/>
      <c r="DDI195" s="166"/>
      <c r="DDJ195" s="166"/>
      <c r="DDK195" s="166"/>
      <c r="DDL195" s="166"/>
      <c r="DDM195" s="166"/>
      <c r="DDN195" s="166"/>
      <c r="DDO195" s="166"/>
      <c r="DDP195" s="166"/>
      <c r="DDQ195" s="166"/>
      <c r="DDR195" s="166"/>
      <c r="DDS195" s="166"/>
      <c r="DDT195" s="166"/>
      <c r="DDU195" s="166"/>
      <c r="DDV195" s="166"/>
      <c r="DDW195" s="166"/>
      <c r="DDX195" s="166"/>
      <c r="DDY195" s="166"/>
      <c r="DDZ195" s="166"/>
      <c r="DEA195" s="166"/>
      <c r="DEB195" s="166"/>
      <c r="DEC195" s="166"/>
      <c r="DED195" s="166"/>
      <c r="DEE195" s="166"/>
      <c r="DEF195" s="166"/>
      <c r="DEG195" s="166"/>
      <c r="DEH195" s="166"/>
      <c r="DEI195" s="166"/>
      <c r="DEJ195" s="166"/>
      <c r="DEK195" s="166"/>
      <c r="DEL195" s="166"/>
      <c r="DEM195" s="166"/>
      <c r="DEN195" s="166"/>
      <c r="DEO195" s="166"/>
      <c r="DEP195" s="166"/>
      <c r="DEQ195" s="166"/>
      <c r="DER195" s="166"/>
      <c r="DES195" s="166"/>
      <c r="DET195" s="166"/>
      <c r="DEU195" s="166"/>
      <c r="DEV195" s="166"/>
      <c r="DEW195" s="166"/>
      <c r="DEX195" s="166"/>
      <c r="DEY195" s="166"/>
      <c r="DEZ195" s="166"/>
      <c r="DFA195" s="166"/>
      <c r="DFB195" s="166"/>
      <c r="DFC195" s="166"/>
      <c r="DFD195" s="166"/>
      <c r="DFE195" s="166"/>
      <c r="DFF195" s="166"/>
      <c r="DFG195" s="166"/>
      <c r="DFH195" s="166"/>
      <c r="DFI195" s="166"/>
      <c r="DFJ195" s="166"/>
      <c r="DFK195" s="166"/>
      <c r="DFL195" s="166"/>
      <c r="DFM195" s="166"/>
      <c r="DFN195" s="166"/>
      <c r="DFO195" s="166"/>
      <c r="DFP195" s="166"/>
      <c r="DFQ195" s="166"/>
      <c r="DFR195" s="166"/>
      <c r="DFS195" s="166"/>
      <c r="DFT195" s="166"/>
      <c r="DFU195" s="166"/>
      <c r="DFV195" s="166"/>
      <c r="DFW195" s="166"/>
      <c r="DFX195" s="166"/>
      <c r="DFY195" s="166"/>
      <c r="DFZ195" s="166"/>
      <c r="DGA195" s="166"/>
      <c r="DGB195" s="166"/>
      <c r="DGC195" s="166"/>
      <c r="DGD195" s="166"/>
      <c r="DGE195" s="166"/>
      <c r="DGF195" s="166"/>
      <c r="DGG195" s="166"/>
      <c r="DGH195" s="166"/>
      <c r="DGI195" s="166"/>
      <c r="DGJ195" s="166"/>
      <c r="DGK195" s="166"/>
      <c r="DGL195" s="166"/>
      <c r="DGM195" s="166"/>
      <c r="DGN195" s="166"/>
      <c r="DGO195" s="166"/>
      <c r="DGP195" s="166"/>
      <c r="DGQ195" s="166"/>
      <c r="DGR195" s="166"/>
      <c r="DGS195" s="166"/>
      <c r="DGT195" s="166"/>
      <c r="DGU195" s="166"/>
      <c r="DGV195" s="166"/>
      <c r="DGW195" s="166"/>
      <c r="DGX195" s="166"/>
      <c r="DGY195" s="166"/>
      <c r="DGZ195" s="166"/>
      <c r="DHA195" s="166"/>
      <c r="DHB195" s="166"/>
      <c r="DHC195" s="166"/>
      <c r="DHD195" s="166"/>
      <c r="DHE195" s="166"/>
      <c r="DHF195" s="166"/>
      <c r="DHG195" s="166"/>
      <c r="DHH195" s="166"/>
      <c r="DHI195" s="166"/>
      <c r="DHJ195" s="166"/>
      <c r="DHK195" s="166"/>
      <c r="DHL195" s="166"/>
      <c r="DHM195" s="166"/>
      <c r="DHN195" s="166"/>
      <c r="DHO195" s="166"/>
      <c r="DHP195" s="166"/>
      <c r="DHQ195" s="166"/>
      <c r="DHR195" s="166"/>
      <c r="DHS195" s="166"/>
      <c r="DHT195" s="166"/>
      <c r="DHU195" s="166"/>
      <c r="DHV195" s="166"/>
      <c r="DHW195" s="166"/>
      <c r="DHX195" s="166"/>
      <c r="DHY195" s="166"/>
      <c r="DHZ195" s="166"/>
      <c r="DIA195" s="166"/>
      <c r="DIB195" s="166"/>
      <c r="DIC195" s="166"/>
      <c r="DID195" s="166"/>
      <c r="DIE195" s="166"/>
      <c r="DIF195" s="166"/>
      <c r="DIG195" s="166"/>
      <c r="DIH195" s="166"/>
      <c r="DII195" s="166"/>
      <c r="DIJ195" s="166"/>
      <c r="DIK195" s="166"/>
      <c r="DIL195" s="166"/>
      <c r="DIM195" s="166"/>
      <c r="DIN195" s="166"/>
      <c r="DIO195" s="166"/>
      <c r="DIP195" s="166"/>
      <c r="DIQ195" s="166"/>
      <c r="DIR195" s="166"/>
      <c r="DIS195" s="166"/>
      <c r="DIT195" s="166"/>
      <c r="DIU195" s="166"/>
      <c r="DIV195" s="166"/>
      <c r="DIW195" s="166"/>
      <c r="DIX195" s="166"/>
      <c r="DIY195" s="166"/>
      <c r="DIZ195" s="166"/>
      <c r="DJA195" s="166"/>
      <c r="DJB195" s="166"/>
      <c r="DJC195" s="166"/>
      <c r="DJD195" s="166"/>
      <c r="DJE195" s="166"/>
      <c r="DJF195" s="166"/>
      <c r="DJG195" s="166"/>
      <c r="DJH195" s="166"/>
      <c r="DJI195" s="166"/>
      <c r="DJJ195" s="166"/>
      <c r="DJK195" s="166"/>
      <c r="DJL195" s="166"/>
      <c r="DJM195" s="166"/>
      <c r="DJN195" s="166"/>
      <c r="DJO195" s="166"/>
      <c r="DJP195" s="166"/>
      <c r="DJQ195" s="166"/>
      <c r="DJR195" s="166"/>
      <c r="DJS195" s="166"/>
      <c r="DJT195" s="166"/>
      <c r="DJU195" s="166"/>
      <c r="DJV195" s="166"/>
      <c r="DJW195" s="166"/>
      <c r="DJX195" s="166"/>
      <c r="DJY195" s="166"/>
      <c r="DJZ195" s="166"/>
      <c r="DKA195" s="166"/>
      <c r="DKB195" s="166"/>
      <c r="DKC195" s="166"/>
      <c r="DKD195" s="166"/>
      <c r="DKE195" s="166"/>
      <c r="DKF195" s="166"/>
      <c r="DKG195" s="166"/>
      <c r="DKH195" s="166"/>
      <c r="DKI195" s="166"/>
      <c r="DKJ195" s="166"/>
      <c r="DKK195" s="166"/>
      <c r="DKL195" s="166"/>
      <c r="DKM195" s="166"/>
      <c r="DKN195" s="166"/>
      <c r="DKO195" s="166"/>
      <c r="DKP195" s="166"/>
      <c r="DKQ195" s="166"/>
      <c r="DKR195" s="166"/>
      <c r="DKS195" s="166"/>
      <c r="DKT195" s="166"/>
      <c r="DKU195" s="166"/>
      <c r="DKV195" s="166"/>
      <c r="DKW195" s="166"/>
      <c r="DKX195" s="166"/>
      <c r="DKY195" s="166"/>
      <c r="DKZ195" s="166"/>
      <c r="DLA195" s="166"/>
      <c r="DLB195" s="166"/>
      <c r="DLC195" s="166"/>
      <c r="DLD195" s="166"/>
      <c r="DLE195" s="166"/>
      <c r="DLF195" s="166"/>
      <c r="DLG195" s="166"/>
      <c r="DLH195" s="166"/>
      <c r="DLI195" s="166"/>
      <c r="DLJ195" s="166"/>
      <c r="DLK195" s="166"/>
      <c r="DLL195" s="166"/>
      <c r="DLM195" s="166"/>
      <c r="DLN195" s="166"/>
      <c r="DLO195" s="166"/>
      <c r="DLP195" s="166"/>
      <c r="DLQ195" s="166"/>
      <c r="DLR195" s="166"/>
      <c r="DLS195" s="166"/>
      <c r="DLT195" s="166"/>
      <c r="DLU195" s="166"/>
      <c r="DLV195" s="166"/>
      <c r="DLW195" s="166"/>
      <c r="DLX195" s="166"/>
      <c r="DLY195" s="166"/>
      <c r="DLZ195" s="166"/>
      <c r="DMA195" s="166"/>
      <c r="DMB195" s="166"/>
      <c r="DMC195" s="166"/>
      <c r="DMD195" s="166"/>
      <c r="DME195" s="166"/>
      <c r="DMF195" s="166"/>
      <c r="DMG195" s="166"/>
      <c r="DMH195" s="166"/>
      <c r="DMI195" s="166"/>
      <c r="DMJ195" s="166"/>
      <c r="DMK195" s="166"/>
      <c r="DML195" s="166"/>
      <c r="DMM195" s="166"/>
      <c r="DMN195" s="166"/>
      <c r="DMO195" s="166"/>
      <c r="DMP195" s="166"/>
      <c r="DMQ195" s="166"/>
      <c r="DMR195" s="166"/>
      <c r="DMS195" s="166"/>
      <c r="DMT195" s="166"/>
      <c r="DMU195" s="166"/>
      <c r="DMV195" s="166"/>
      <c r="DMW195" s="166"/>
      <c r="DMX195" s="166"/>
      <c r="DMY195" s="166"/>
      <c r="DMZ195" s="166"/>
      <c r="DNA195" s="166"/>
      <c r="DNB195" s="166"/>
      <c r="DNC195" s="166"/>
      <c r="DND195" s="166"/>
      <c r="DNE195" s="166"/>
      <c r="DNF195" s="166"/>
      <c r="DNG195" s="166"/>
      <c r="DNH195" s="166"/>
      <c r="DNI195" s="166"/>
      <c r="DNJ195" s="166"/>
      <c r="DNK195" s="166"/>
      <c r="DNL195" s="166"/>
      <c r="DNM195" s="166"/>
      <c r="DNN195" s="166"/>
      <c r="DNO195" s="166"/>
      <c r="DNP195" s="166"/>
      <c r="DNQ195" s="166"/>
      <c r="DNR195" s="166"/>
      <c r="DNS195" s="166"/>
      <c r="DNT195" s="166"/>
      <c r="DNU195" s="166"/>
      <c r="DNV195" s="166"/>
      <c r="DNW195" s="166"/>
      <c r="DNX195" s="166"/>
      <c r="DNY195" s="166"/>
      <c r="DNZ195" s="166"/>
      <c r="DOA195" s="166"/>
      <c r="DOB195" s="166"/>
      <c r="DOC195" s="166"/>
      <c r="DOD195" s="166"/>
      <c r="DOE195" s="166"/>
      <c r="DOF195" s="166"/>
      <c r="DOG195" s="166"/>
      <c r="DOH195" s="166"/>
      <c r="DOI195" s="166"/>
      <c r="DOJ195" s="166"/>
      <c r="DOK195" s="166"/>
      <c r="DOL195" s="166"/>
      <c r="DOM195" s="166"/>
      <c r="DON195" s="166"/>
      <c r="DOO195" s="166"/>
      <c r="DOP195" s="166"/>
      <c r="DOQ195" s="166"/>
      <c r="DOR195" s="166"/>
      <c r="DOS195" s="166"/>
      <c r="DOT195" s="166"/>
      <c r="DOU195" s="166"/>
      <c r="DOV195" s="166"/>
      <c r="DOW195" s="166"/>
      <c r="DOX195" s="166"/>
      <c r="DOY195" s="166"/>
      <c r="DOZ195" s="166"/>
      <c r="DPA195" s="166"/>
      <c r="DPB195" s="166"/>
      <c r="DPC195" s="166"/>
      <c r="DPD195" s="166"/>
      <c r="DPE195" s="166"/>
      <c r="DPF195" s="166"/>
      <c r="DPG195" s="166"/>
    </row>
    <row r="196" spans="1:3127" s="166" customFormat="1" ht="36.75">
      <c r="A196" s="191" t="s">
        <v>2197</v>
      </c>
      <c r="B196" s="191" t="s">
        <v>2082</v>
      </c>
      <c r="C196" s="191" t="s">
        <v>19</v>
      </c>
      <c r="D196" s="191" t="s">
        <v>27</v>
      </c>
      <c r="E196" s="191" t="s">
        <v>2198</v>
      </c>
      <c r="F196" s="191" t="s">
        <v>24</v>
      </c>
      <c r="G196" s="191" t="s">
        <v>2199</v>
      </c>
      <c r="H196" s="191" t="s">
        <v>1972</v>
      </c>
      <c r="I196" s="191" t="s">
        <v>1005</v>
      </c>
      <c r="J196" s="191" t="s">
        <v>1973</v>
      </c>
      <c r="K196" s="191" t="s">
        <v>53</v>
      </c>
      <c r="L196" s="180" t="s">
        <v>1432</v>
      </c>
      <c r="M196" s="192" t="s">
        <v>2200</v>
      </c>
      <c r="N196" s="192">
        <v>154</v>
      </c>
      <c r="O196" s="192">
        <v>118</v>
      </c>
      <c r="P196" s="180" t="s">
        <v>1432</v>
      </c>
      <c r="Q196" s="193">
        <v>1147.55</v>
      </c>
      <c r="R196" s="194" t="s">
        <v>2084</v>
      </c>
      <c r="S196" s="195" t="s">
        <v>2201</v>
      </c>
      <c r="T196" s="192"/>
      <c r="U196" s="5"/>
      <c r="V196" s="5"/>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c r="AMK196"/>
      <c r="AML196"/>
      <c r="AMM196"/>
      <c r="AMN196"/>
      <c r="AMO196"/>
      <c r="AMP196"/>
      <c r="AMQ196"/>
      <c r="AMR196"/>
      <c r="AMS196"/>
      <c r="AMT196"/>
      <c r="AMU196"/>
      <c r="AMV196"/>
      <c r="AMW196"/>
      <c r="AMX196"/>
      <c r="AMY196"/>
      <c r="AMZ196"/>
      <c r="ANA196"/>
      <c r="ANB196"/>
      <c r="ANC196"/>
      <c r="AND196"/>
      <c r="ANE196"/>
      <c r="ANF196"/>
      <c r="ANG196"/>
      <c r="ANH196"/>
      <c r="ANI196"/>
      <c r="ANJ196"/>
      <c r="ANK196"/>
      <c r="ANL196"/>
      <c r="ANM196"/>
      <c r="ANN196"/>
      <c r="ANO196"/>
      <c r="ANP196"/>
      <c r="ANQ196"/>
      <c r="ANR196"/>
      <c r="ANS196"/>
      <c r="ANT196"/>
      <c r="ANU196"/>
      <c r="ANV196"/>
      <c r="ANW196"/>
      <c r="ANX196"/>
      <c r="ANY196"/>
      <c r="ANZ196"/>
      <c r="AOA196"/>
      <c r="AOB196"/>
      <c r="AOC196"/>
      <c r="AOD196"/>
      <c r="AOE196"/>
      <c r="AOF196"/>
      <c r="AOG196"/>
      <c r="AOH196"/>
      <c r="AOI196"/>
      <c r="AOJ196"/>
      <c r="AOK196"/>
      <c r="AOL196"/>
      <c r="AOM196"/>
      <c r="AON196"/>
      <c r="AOO196"/>
      <c r="AOP196"/>
      <c r="AOQ196"/>
      <c r="AOR196"/>
      <c r="AOS196"/>
      <c r="AOT196"/>
      <c r="AOU196"/>
      <c r="AOV196"/>
      <c r="AOW196"/>
      <c r="AOX196"/>
      <c r="AOY196"/>
      <c r="AOZ196"/>
      <c r="APA196"/>
      <c r="APB196"/>
      <c r="APC196"/>
      <c r="APD196"/>
      <c r="APE196"/>
      <c r="APF196"/>
      <c r="APG196"/>
      <c r="APH196"/>
      <c r="API196"/>
      <c r="APJ196"/>
      <c r="APK196"/>
      <c r="APL196"/>
      <c r="APM196"/>
      <c r="APN196"/>
      <c r="APO196"/>
      <c r="APP196"/>
      <c r="APQ196"/>
      <c r="APR196"/>
      <c r="APS196"/>
      <c r="APT196"/>
      <c r="APU196"/>
      <c r="APV196" s="167"/>
      <c r="APW196" s="167"/>
      <c r="APX196" s="167"/>
      <c r="APY196" s="167"/>
      <c r="APZ196" s="167"/>
      <c r="AQA196" s="167"/>
      <c r="AQB196" s="167"/>
      <c r="AQC196" s="167"/>
      <c r="AQD196" s="167"/>
      <c r="AQE196" s="167"/>
      <c r="AQF196" s="167"/>
      <c r="AQG196" s="167"/>
      <c r="AQH196" s="167"/>
      <c r="AQI196" s="167"/>
      <c r="AQJ196" s="167"/>
      <c r="AQK196" s="167"/>
      <c r="AQL196" s="167"/>
      <c r="AQM196" s="167"/>
      <c r="AQN196" s="167"/>
      <c r="AQO196" s="167"/>
      <c r="AQP196" s="167"/>
      <c r="AQQ196" s="167"/>
      <c r="AQR196" s="167"/>
      <c r="AQS196" s="167"/>
      <c r="AQT196" s="167"/>
      <c r="AQU196" s="167"/>
      <c r="AQV196" s="167"/>
      <c r="AQW196" s="167"/>
      <c r="AQX196" s="167"/>
      <c r="AQY196" s="167"/>
      <c r="AQZ196" s="167"/>
      <c r="ARA196" s="167"/>
      <c r="ARB196" s="167"/>
      <c r="ARC196" s="167"/>
      <c r="ARD196" s="167"/>
      <c r="ARE196" s="167"/>
      <c r="ARF196" s="167"/>
      <c r="ARG196" s="167"/>
      <c r="ARH196" s="167"/>
      <c r="ARI196" s="167"/>
      <c r="ARJ196" s="167"/>
      <c r="ARK196" s="167"/>
      <c r="ARL196" s="167"/>
      <c r="ARM196" s="167"/>
      <c r="ARN196" s="167"/>
      <c r="ARO196" s="167"/>
      <c r="ARP196" s="167"/>
      <c r="ARQ196" s="167"/>
      <c r="ARR196" s="167"/>
      <c r="ARS196" s="167"/>
      <c r="ART196" s="167"/>
      <c r="ARU196" s="167"/>
      <c r="ARV196" s="167"/>
      <c r="ARW196" s="167"/>
      <c r="ARX196" s="167"/>
      <c r="ARY196" s="167"/>
      <c r="ARZ196" s="167"/>
      <c r="ASA196" s="167"/>
      <c r="ASB196" s="167"/>
      <c r="ASC196" s="167"/>
      <c r="ASD196" s="167"/>
      <c r="ASE196" s="167"/>
      <c r="ASF196" s="167"/>
      <c r="ASG196" s="167"/>
      <c r="ASH196" s="167"/>
      <c r="ASI196" s="167"/>
      <c r="ASJ196" s="167"/>
      <c r="ASK196" s="167"/>
      <c r="ASL196" s="167"/>
      <c r="ASM196" s="167"/>
      <c r="ASN196" s="167"/>
      <c r="ASO196" s="167"/>
      <c r="ASP196" s="167"/>
      <c r="ASQ196" s="167"/>
      <c r="ASR196" s="167"/>
      <c r="ASS196" s="167"/>
      <c r="AST196" s="167"/>
      <c r="ASU196" s="167"/>
      <c r="ASV196" s="167"/>
      <c r="ASW196" s="167"/>
      <c r="ASX196" s="167"/>
      <c r="ASY196" s="167"/>
      <c r="ASZ196" s="167"/>
      <c r="ATA196" s="167"/>
      <c r="ATB196" s="167"/>
      <c r="ATC196" s="167"/>
      <c r="ATD196" s="167"/>
      <c r="ATE196" s="167"/>
      <c r="ATF196" s="167"/>
      <c r="ATG196" s="167"/>
      <c r="ATH196" s="167"/>
      <c r="ATI196" s="167"/>
      <c r="ATJ196" s="167"/>
      <c r="ATK196" s="167"/>
      <c r="ATL196" s="167"/>
      <c r="ATM196" s="167"/>
      <c r="ATN196" s="167"/>
      <c r="ATO196" s="167"/>
      <c r="ATP196" s="167"/>
      <c r="ATQ196" s="167"/>
      <c r="ATR196" s="167"/>
      <c r="ATS196" s="167"/>
      <c r="ATT196" s="167"/>
      <c r="ATU196" s="167"/>
      <c r="ATV196" s="167"/>
      <c r="ATW196" s="167"/>
      <c r="ATX196" s="167"/>
      <c r="ATY196" s="167"/>
      <c r="ATZ196" s="167"/>
      <c r="AUA196" s="167"/>
      <c r="AUB196" s="167"/>
      <c r="AUC196" s="167"/>
      <c r="AUD196" s="167"/>
      <c r="AUE196" s="167"/>
      <c r="AUF196" s="167"/>
      <c r="AUG196" s="167"/>
      <c r="AUH196" s="167"/>
      <c r="AUI196" s="167"/>
      <c r="AUJ196" s="167"/>
      <c r="AUK196" s="167"/>
      <c r="AUL196" s="167"/>
      <c r="AUM196" s="167"/>
      <c r="AUN196" s="167"/>
      <c r="AUO196" s="167"/>
      <c r="AUP196" s="167"/>
      <c r="AUQ196" s="167"/>
      <c r="AUR196" s="167"/>
      <c r="AUS196" s="167"/>
      <c r="AUT196" s="167"/>
      <c r="AUU196" s="167"/>
      <c r="AUV196" s="167"/>
      <c r="AUW196" s="167"/>
      <c r="AUX196" s="167"/>
      <c r="AUY196" s="167"/>
      <c r="AUZ196" s="167"/>
      <c r="AVA196" s="167"/>
      <c r="AVB196" s="167"/>
      <c r="AVC196" s="167"/>
      <c r="AVD196" s="167"/>
      <c r="AVE196" s="167"/>
      <c r="AVF196" s="167"/>
      <c r="AVG196" s="167"/>
      <c r="AVH196" s="167"/>
      <c r="AVI196" s="167"/>
      <c r="AVJ196" s="167"/>
      <c r="AVK196" s="167"/>
      <c r="AVL196" s="167"/>
      <c r="AVM196" s="167"/>
      <c r="AVN196" s="167"/>
      <c r="AVO196" s="167"/>
      <c r="AVP196" s="167"/>
      <c r="AVQ196" s="167"/>
      <c r="AVR196" s="167"/>
      <c r="AVS196" s="167"/>
      <c r="AVT196" s="167"/>
      <c r="AVU196" s="167"/>
      <c r="AVV196" s="167"/>
      <c r="AVW196" s="167"/>
      <c r="AVX196" s="167"/>
      <c r="AVY196" s="167"/>
      <c r="AVZ196" s="167"/>
      <c r="AWA196" s="167"/>
      <c r="AWB196" s="167"/>
      <c r="AWC196" s="167"/>
      <c r="AWD196" s="167"/>
      <c r="AWE196" s="167"/>
      <c r="AWF196" s="167"/>
      <c r="AWG196" s="167"/>
      <c r="AWH196" s="167"/>
      <c r="AWI196" s="167"/>
      <c r="AWJ196" s="167"/>
      <c r="AWK196" s="167"/>
      <c r="AWL196" s="167"/>
      <c r="AWM196" s="167"/>
      <c r="AWN196" s="167"/>
      <c r="AWO196" s="167"/>
      <c r="AWP196" s="167"/>
      <c r="AWQ196" s="167"/>
      <c r="AWR196" s="167"/>
      <c r="AWS196" s="167"/>
      <c r="AWT196" s="167"/>
      <c r="AWU196" s="167"/>
      <c r="AWV196" s="167"/>
      <c r="AWW196" s="167"/>
      <c r="AWX196" s="167"/>
      <c r="AWY196" s="167"/>
      <c r="AWZ196" s="167"/>
      <c r="AXA196" s="167"/>
      <c r="AXB196" s="167"/>
      <c r="AXC196" s="167"/>
      <c r="AXD196" s="167"/>
      <c r="AXE196" s="167"/>
      <c r="AXF196" s="167"/>
      <c r="AXG196" s="167"/>
      <c r="AXH196" s="167"/>
      <c r="AXI196" s="167"/>
      <c r="AXJ196" s="167"/>
      <c r="AXK196" s="167"/>
      <c r="AXL196" s="167"/>
      <c r="AXM196" s="167"/>
      <c r="AXN196" s="167"/>
      <c r="AXO196" s="167"/>
      <c r="AXP196" s="167"/>
      <c r="AXQ196" s="167"/>
      <c r="AXR196" s="167"/>
      <c r="AXS196" s="167"/>
      <c r="AXT196" s="167"/>
      <c r="AXU196" s="167"/>
      <c r="AXV196" s="167"/>
      <c r="AXW196" s="167"/>
      <c r="AXX196" s="167"/>
      <c r="AXY196" s="167"/>
      <c r="AXZ196" s="167"/>
      <c r="AYA196" s="167"/>
      <c r="AYB196" s="167"/>
      <c r="AYC196" s="167"/>
      <c r="AYD196" s="167"/>
      <c r="AYE196" s="167"/>
      <c r="AYF196" s="167"/>
      <c r="AYG196" s="167"/>
      <c r="AYH196" s="167"/>
      <c r="AYI196" s="167"/>
      <c r="AYJ196" s="167"/>
      <c r="AYK196" s="167"/>
      <c r="AYL196" s="167"/>
      <c r="AYM196" s="167"/>
      <c r="AYN196" s="167"/>
      <c r="AYO196" s="167"/>
      <c r="AYP196" s="167"/>
      <c r="AYQ196" s="167"/>
      <c r="AYR196" s="167"/>
      <c r="AYS196" s="167"/>
      <c r="AYT196" s="167"/>
      <c r="AYU196" s="167"/>
      <c r="AYV196" s="167"/>
      <c r="AYW196" s="167"/>
      <c r="AYX196" s="167"/>
      <c r="AYY196" s="167"/>
      <c r="AYZ196" s="167"/>
      <c r="AZA196" s="167"/>
      <c r="AZB196" s="167"/>
      <c r="AZC196" s="167"/>
      <c r="AZD196" s="167"/>
      <c r="AZE196" s="167"/>
      <c r="AZF196" s="167"/>
      <c r="AZG196" s="167"/>
      <c r="AZH196" s="167"/>
      <c r="AZI196" s="167"/>
      <c r="AZJ196" s="167"/>
      <c r="AZK196" s="167"/>
      <c r="AZL196" s="167"/>
      <c r="AZM196" s="167"/>
      <c r="AZN196" s="167"/>
      <c r="AZO196" s="167"/>
      <c r="AZP196" s="167"/>
      <c r="AZQ196" s="167"/>
      <c r="AZR196" s="167"/>
      <c r="AZS196" s="167"/>
      <c r="AZT196" s="167"/>
      <c r="AZU196" s="167"/>
      <c r="AZV196" s="167"/>
      <c r="AZW196" s="167"/>
      <c r="AZX196" s="167"/>
      <c r="AZY196" s="167"/>
      <c r="AZZ196" s="167"/>
      <c r="BAA196" s="167"/>
      <c r="BAB196" s="167"/>
      <c r="BAC196" s="167"/>
      <c r="BAD196" s="167"/>
      <c r="BAE196" s="167"/>
      <c r="BAF196" s="167"/>
      <c r="BAG196" s="167"/>
      <c r="BAH196" s="167"/>
      <c r="BAI196" s="167"/>
      <c r="BAJ196" s="167"/>
      <c r="BAK196" s="167"/>
      <c r="BAL196" s="167"/>
      <c r="BAM196" s="167"/>
      <c r="BAN196" s="167"/>
      <c r="BAO196" s="167"/>
      <c r="BAP196" s="167"/>
      <c r="BAQ196" s="167"/>
      <c r="BAR196" s="167"/>
      <c r="BAS196" s="167"/>
      <c r="BAT196" s="167"/>
      <c r="BAU196" s="167"/>
      <c r="BAV196" s="167"/>
      <c r="BAW196" s="167"/>
      <c r="BAX196" s="167"/>
      <c r="BAY196" s="167"/>
      <c r="BAZ196" s="167"/>
      <c r="BBA196" s="167"/>
      <c r="BBB196" s="167"/>
      <c r="BBC196" s="167"/>
      <c r="BBD196" s="167"/>
      <c r="BBE196" s="167"/>
      <c r="BBF196" s="167"/>
      <c r="BBG196" s="167"/>
      <c r="BBH196" s="167"/>
      <c r="BBI196" s="167"/>
      <c r="BBJ196" s="167"/>
      <c r="BBK196" s="167"/>
      <c r="BBL196" s="167"/>
      <c r="BBM196" s="167"/>
      <c r="BBN196" s="167"/>
      <c r="BBO196" s="167"/>
      <c r="BBP196" s="167"/>
      <c r="BBQ196" s="167"/>
      <c r="BBR196" s="167"/>
      <c r="BBS196" s="167"/>
      <c r="BBT196" s="167"/>
      <c r="BBU196" s="167"/>
      <c r="BBV196" s="167"/>
      <c r="BBW196" s="167"/>
      <c r="BBX196" s="167"/>
      <c r="BBY196" s="167"/>
      <c r="BBZ196" s="167"/>
      <c r="BCA196" s="167"/>
      <c r="BCB196" s="167"/>
      <c r="BCC196" s="167"/>
      <c r="BCD196" s="167"/>
      <c r="BCE196" s="167"/>
      <c r="BCF196" s="167"/>
      <c r="BCG196" s="167"/>
      <c r="BCH196" s="167"/>
      <c r="BCI196" s="167"/>
      <c r="BCJ196" s="167"/>
      <c r="BCK196" s="167"/>
      <c r="BCL196" s="167"/>
      <c r="BCM196" s="167"/>
      <c r="BCN196" s="167"/>
      <c r="BCO196" s="167"/>
      <c r="BCP196" s="167"/>
      <c r="BCQ196" s="167"/>
      <c r="BCR196" s="167"/>
      <c r="BCS196" s="167"/>
      <c r="BCT196" s="167"/>
      <c r="BCU196" s="167"/>
      <c r="BCV196" s="167"/>
      <c r="BCW196" s="167"/>
      <c r="BCX196" s="167"/>
      <c r="BCY196" s="167"/>
      <c r="BCZ196" s="167"/>
      <c r="BDA196" s="167"/>
      <c r="BDB196" s="167"/>
      <c r="BDC196" s="167"/>
      <c r="BDD196" s="167"/>
      <c r="BDE196" s="167"/>
      <c r="BDF196" s="167"/>
      <c r="BDG196" s="167"/>
      <c r="BDH196" s="167"/>
      <c r="BDI196" s="167"/>
      <c r="BDJ196" s="167"/>
      <c r="BDK196" s="167"/>
      <c r="BDL196" s="167"/>
      <c r="BDM196" s="167"/>
      <c r="BDN196" s="167"/>
      <c r="BDO196" s="167"/>
      <c r="BDP196" s="167"/>
      <c r="BDQ196" s="167"/>
      <c r="BDR196" s="167"/>
      <c r="BDS196" s="167"/>
      <c r="BDT196" s="167"/>
      <c r="BDU196" s="167"/>
      <c r="BDV196" s="167"/>
      <c r="BDW196" s="167"/>
      <c r="BDX196" s="167"/>
      <c r="BDY196" s="167"/>
      <c r="BDZ196" s="167"/>
      <c r="BEA196" s="167"/>
      <c r="BEB196" s="167"/>
      <c r="BEC196" s="167"/>
      <c r="BED196" s="167"/>
      <c r="BEE196" s="167"/>
      <c r="BEF196" s="167"/>
      <c r="BEG196" s="167"/>
      <c r="BEH196" s="167"/>
      <c r="BEI196" s="167"/>
      <c r="BEJ196" s="167"/>
      <c r="BEK196" s="167"/>
      <c r="BEL196" s="167"/>
      <c r="BEM196" s="167"/>
      <c r="BEN196" s="167"/>
      <c r="BEO196" s="167"/>
      <c r="BEP196" s="167"/>
      <c r="BEQ196" s="167"/>
      <c r="BER196" s="167"/>
      <c r="BES196" s="167"/>
      <c r="BET196" s="167"/>
      <c r="BEU196" s="167"/>
      <c r="BEV196" s="167"/>
      <c r="BEW196" s="167"/>
      <c r="BEX196" s="167"/>
      <c r="BEY196" s="167"/>
      <c r="BEZ196" s="167"/>
      <c r="BFA196" s="167"/>
      <c r="BFB196" s="167"/>
      <c r="BFC196" s="167"/>
      <c r="BFD196" s="167"/>
      <c r="BFE196" s="167"/>
      <c r="BFF196" s="167"/>
      <c r="BFG196" s="167"/>
      <c r="BFH196" s="167"/>
      <c r="BFI196" s="167"/>
      <c r="BFJ196" s="167"/>
      <c r="BFK196" s="167"/>
      <c r="BFL196" s="167"/>
      <c r="BFM196" s="167"/>
      <c r="BFN196" s="167"/>
      <c r="BFO196" s="167"/>
      <c r="BFP196" s="167"/>
      <c r="BFQ196" s="167"/>
      <c r="BFR196" s="167"/>
      <c r="BFS196" s="167"/>
      <c r="BFT196" s="167"/>
      <c r="BFU196" s="167"/>
      <c r="BFV196" s="167"/>
      <c r="BFW196" s="167"/>
      <c r="BFX196" s="167"/>
      <c r="BFY196" s="167"/>
      <c r="BFZ196" s="167"/>
      <c r="BGA196" s="167"/>
      <c r="BGB196" s="167"/>
      <c r="BGC196" s="167"/>
      <c r="BGD196" s="167"/>
      <c r="BGE196" s="167"/>
      <c r="BGF196" s="167"/>
      <c r="BGG196" s="167"/>
      <c r="BGH196" s="167"/>
      <c r="BGI196" s="167"/>
      <c r="BGJ196" s="167"/>
      <c r="BGK196" s="167"/>
      <c r="BGL196" s="167"/>
      <c r="BGM196" s="167"/>
      <c r="BGN196" s="167"/>
      <c r="BGO196" s="167"/>
      <c r="BGP196" s="167"/>
      <c r="BGQ196" s="167"/>
      <c r="BGR196" s="167"/>
      <c r="BGS196" s="167"/>
      <c r="BGT196" s="167"/>
      <c r="BGU196" s="167"/>
      <c r="BGV196" s="167"/>
      <c r="BGW196" s="167"/>
      <c r="BGX196" s="167"/>
      <c r="BGY196" s="167"/>
      <c r="BGZ196" s="167"/>
      <c r="BHA196" s="167"/>
      <c r="BHB196" s="167"/>
      <c r="BHC196" s="167"/>
      <c r="BHD196" s="167"/>
      <c r="BHE196" s="167"/>
      <c r="BHF196" s="167"/>
      <c r="BHG196" s="167"/>
      <c r="BHH196" s="167"/>
      <c r="BHI196" s="167"/>
      <c r="BHJ196" s="167"/>
      <c r="BHK196" s="167"/>
      <c r="BHL196" s="167"/>
      <c r="BHM196" s="167"/>
      <c r="BHN196" s="167"/>
      <c r="BHO196" s="167"/>
      <c r="BHP196" s="167"/>
      <c r="BHQ196" s="167"/>
      <c r="BHR196" s="167"/>
      <c r="BHS196" s="167"/>
      <c r="BHT196" s="167"/>
      <c r="BHU196" s="167"/>
      <c r="BHV196" s="167"/>
      <c r="BHW196" s="167"/>
      <c r="BHX196" s="167"/>
      <c r="BHY196" s="167"/>
      <c r="BHZ196" s="167"/>
      <c r="BIA196" s="167"/>
      <c r="BIB196" s="167"/>
      <c r="BIC196" s="167"/>
      <c r="BID196" s="167"/>
      <c r="BIE196" s="167"/>
      <c r="BIF196" s="167"/>
      <c r="BIG196" s="167"/>
      <c r="BIH196" s="167"/>
      <c r="BII196" s="167"/>
      <c r="BIJ196" s="167"/>
      <c r="BIK196" s="167"/>
      <c r="BIL196" s="167"/>
      <c r="BIM196" s="167"/>
      <c r="BIN196" s="167"/>
      <c r="BIO196" s="167"/>
      <c r="BIP196" s="167"/>
      <c r="BIQ196" s="167"/>
      <c r="BIR196" s="167"/>
      <c r="BIS196" s="167"/>
      <c r="BIT196" s="167"/>
      <c r="BIU196" s="167"/>
      <c r="BIV196" s="167"/>
      <c r="BIW196" s="167"/>
      <c r="BIX196" s="167"/>
      <c r="BIY196" s="167"/>
      <c r="BIZ196" s="167"/>
      <c r="BJA196" s="167"/>
      <c r="BJB196" s="167"/>
      <c r="BJC196" s="167"/>
      <c r="BJD196" s="167"/>
      <c r="BJE196" s="167"/>
      <c r="BJF196" s="167"/>
      <c r="BJG196" s="167"/>
      <c r="BJH196" s="167"/>
      <c r="BJI196" s="167"/>
      <c r="BJJ196" s="167"/>
      <c r="BJK196" s="167"/>
      <c r="BJL196" s="167"/>
      <c r="BJM196" s="167"/>
      <c r="BJN196" s="167"/>
      <c r="BJO196" s="167"/>
      <c r="BJP196" s="167"/>
      <c r="BJQ196" s="167"/>
      <c r="BJR196" s="167"/>
      <c r="BJS196" s="167"/>
      <c r="BJT196" s="167"/>
      <c r="BJU196" s="167"/>
      <c r="BJV196" s="167"/>
      <c r="BJW196" s="167"/>
      <c r="BJX196" s="167"/>
      <c r="BJY196" s="167"/>
      <c r="BJZ196" s="167"/>
      <c r="BKA196" s="167"/>
      <c r="BKB196" s="167"/>
      <c r="BKC196" s="167"/>
      <c r="BKD196" s="167"/>
      <c r="BKE196" s="167"/>
      <c r="BKF196" s="167"/>
      <c r="BKG196" s="167"/>
      <c r="BKH196" s="167"/>
      <c r="BKI196" s="167"/>
      <c r="BKJ196" s="167"/>
      <c r="BKK196" s="167"/>
      <c r="BKL196" s="167"/>
      <c r="BKM196" s="167"/>
      <c r="BKN196" s="167"/>
      <c r="BKO196" s="167"/>
      <c r="BKP196" s="167"/>
      <c r="BKQ196" s="167"/>
      <c r="BKR196" s="167"/>
      <c r="BKS196" s="167"/>
      <c r="BKT196" s="167"/>
      <c r="BKU196" s="167"/>
      <c r="BKV196" s="167"/>
      <c r="BKW196" s="167"/>
      <c r="BKX196" s="167"/>
      <c r="BKY196" s="167"/>
      <c r="BKZ196" s="167"/>
      <c r="BLA196" s="167"/>
      <c r="BLB196" s="167"/>
      <c r="BLC196" s="167"/>
      <c r="BLD196" s="167"/>
      <c r="BLE196" s="167"/>
      <c r="BLF196" s="167"/>
      <c r="BLG196" s="167"/>
      <c r="BLH196" s="167"/>
      <c r="BLI196" s="167"/>
      <c r="BLJ196" s="167"/>
      <c r="BLK196" s="167"/>
      <c r="BLL196" s="167"/>
      <c r="BLM196" s="167"/>
      <c r="BLN196" s="167"/>
      <c r="BLO196" s="167"/>
      <c r="BLP196" s="167"/>
      <c r="BLQ196" s="167"/>
      <c r="BLR196" s="167"/>
      <c r="BLS196" s="167"/>
      <c r="BLT196" s="167"/>
      <c r="BLU196" s="167"/>
      <c r="BLV196" s="167"/>
      <c r="BLW196" s="167"/>
      <c r="BLX196" s="167"/>
      <c r="BLY196" s="167"/>
      <c r="BLZ196" s="167"/>
      <c r="BMA196" s="167"/>
      <c r="BMB196" s="167"/>
      <c r="BMC196" s="167"/>
      <c r="BMD196" s="167"/>
      <c r="BME196" s="167"/>
      <c r="BMF196" s="167"/>
      <c r="BMG196" s="167"/>
      <c r="BMH196" s="167"/>
      <c r="BMI196" s="167"/>
      <c r="BMJ196" s="167"/>
      <c r="BMK196" s="167"/>
      <c r="BML196" s="167"/>
      <c r="BMM196" s="167"/>
      <c r="BMN196" s="167"/>
      <c r="BMO196" s="167"/>
      <c r="BMP196" s="167"/>
      <c r="BMQ196" s="167"/>
      <c r="BMR196" s="167"/>
      <c r="BMS196" s="167"/>
      <c r="BMT196" s="167"/>
      <c r="BMU196" s="167"/>
      <c r="BMV196" s="167"/>
      <c r="BMW196" s="167"/>
      <c r="BMX196" s="167"/>
      <c r="BMY196" s="167"/>
      <c r="BMZ196" s="167"/>
      <c r="BNA196" s="167"/>
      <c r="BNB196" s="167"/>
      <c r="BNC196" s="167"/>
      <c r="BND196" s="167"/>
      <c r="BNE196" s="167"/>
      <c r="BNF196" s="167"/>
      <c r="BNG196" s="167"/>
      <c r="BNH196" s="167"/>
      <c r="BNI196" s="167"/>
      <c r="BNJ196" s="167"/>
      <c r="BNK196" s="167"/>
      <c r="BNL196" s="167"/>
      <c r="BNM196" s="167"/>
      <c r="BNN196" s="167"/>
      <c r="BNO196" s="167"/>
      <c r="BNP196" s="167"/>
      <c r="BNQ196" s="167"/>
      <c r="BNR196" s="167"/>
      <c r="BNS196" s="167"/>
      <c r="BNT196" s="167"/>
      <c r="BNU196" s="167"/>
      <c r="BNV196" s="167"/>
      <c r="BNW196" s="167"/>
      <c r="BNX196" s="167"/>
      <c r="BNY196" s="167"/>
      <c r="BNZ196" s="167"/>
      <c r="BOA196" s="167"/>
      <c r="BOB196" s="167"/>
      <c r="BOC196" s="167"/>
      <c r="BOD196" s="167"/>
      <c r="BOE196" s="167"/>
      <c r="BOF196" s="167"/>
      <c r="BOG196" s="167"/>
      <c r="BOH196" s="167"/>
      <c r="BOI196" s="167"/>
      <c r="BOJ196" s="167"/>
      <c r="BOK196" s="167"/>
      <c r="BOL196" s="167"/>
      <c r="BOM196" s="167"/>
      <c r="BON196" s="167"/>
      <c r="BOO196" s="167"/>
      <c r="BOP196" s="167"/>
      <c r="BOQ196" s="167"/>
      <c r="BOR196" s="167"/>
      <c r="BOS196" s="167"/>
      <c r="BOT196" s="167"/>
      <c r="BOU196" s="167"/>
      <c r="BOV196" s="167"/>
      <c r="BOW196" s="167"/>
      <c r="BOX196" s="167"/>
      <c r="BOY196" s="167"/>
      <c r="BOZ196" s="167"/>
      <c r="BPA196" s="167"/>
      <c r="BPB196" s="167"/>
      <c r="BPC196" s="167"/>
      <c r="BPD196" s="167"/>
      <c r="BPE196" s="167"/>
      <c r="BPF196" s="167"/>
      <c r="BPG196" s="167"/>
      <c r="BPH196" s="167"/>
      <c r="BPI196" s="167"/>
      <c r="BPJ196" s="167"/>
      <c r="BPK196" s="167"/>
      <c r="BPL196" s="167"/>
      <c r="BPM196" s="167"/>
      <c r="BPN196" s="167"/>
      <c r="BPO196" s="167"/>
      <c r="BPP196" s="167"/>
      <c r="BPQ196" s="167"/>
      <c r="BPR196" s="167"/>
      <c r="BPS196" s="167"/>
      <c r="BPT196" s="167"/>
      <c r="BPU196" s="167"/>
      <c r="BPV196" s="167"/>
      <c r="BPW196" s="167"/>
      <c r="BPX196" s="167"/>
      <c r="BPY196" s="167"/>
      <c r="BPZ196" s="167"/>
      <c r="BQA196" s="167"/>
      <c r="BQB196" s="167"/>
      <c r="BQC196" s="167"/>
      <c r="BQD196" s="167"/>
      <c r="BQE196" s="167"/>
      <c r="BQF196" s="167"/>
      <c r="BQG196" s="167"/>
      <c r="BQH196" s="167"/>
      <c r="BQI196" s="167"/>
      <c r="BQJ196" s="167"/>
      <c r="BQK196" s="167"/>
      <c r="BQL196" s="167"/>
      <c r="BQM196" s="167"/>
      <c r="BQN196" s="167"/>
      <c r="BQO196" s="167"/>
      <c r="BQP196" s="167"/>
      <c r="BQQ196" s="167"/>
      <c r="BQR196" s="167"/>
      <c r="BQS196" s="167"/>
      <c r="BQT196" s="167"/>
      <c r="BQU196" s="167"/>
      <c r="BQV196" s="167"/>
      <c r="BQW196" s="167"/>
      <c r="BQX196" s="167"/>
      <c r="BQY196" s="167"/>
      <c r="BQZ196" s="167"/>
      <c r="BRA196" s="167"/>
      <c r="BRB196" s="167"/>
      <c r="BRC196" s="167"/>
      <c r="BRD196" s="167"/>
      <c r="BRE196" s="167"/>
      <c r="BRF196" s="167"/>
      <c r="BRG196" s="167"/>
      <c r="BRH196" s="167"/>
      <c r="BRI196" s="167"/>
      <c r="BRJ196" s="167"/>
      <c r="BRK196" s="167"/>
      <c r="BRL196" s="167"/>
      <c r="BRM196" s="167"/>
      <c r="BRN196" s="167"/>
      <c r="BRO196" s="167"/>
      <c r="BRP196" s="167"/>
      <c r="BRQ196" s="167"/>
      <c r="BRR196" s="167"/>
      <c r="BRS196" s="167"/>
      <c r="BRT196" s="167"/>
      <c r="BRU196" s="167"/>
      <c r="BRV196" s="167"/>
      <c r="BRW196" s="167"/>
      <c r="BRX196" s="167"/>
      <c r="BRY196" s="167"/>
      <c r="BRZ196" s="167"/>
      <c r="BSA196" s="167"/>
      <c r="BSB196" s="167"/>
      <c r="BSC196" s="167"/>
      <c r="BSD196" s="167"/>
      <c r="BSE196" s="167"/>
      <c r="BSF196" s="167"/>
      <c r="BSG196" s="167"/>
      <c r="BSH196" s="167"/>
      <c r="BSI196" s="167"/>
      <c r="BSJ196" s="167"/>
      <c r="BSK196" s="167"/>
      <c r="BSL196" s="167"/>
      <c r="BSM196" s="167"/>
      <c r="BSN196" s="167"/>
      <c r="BSO196" s="167"/>
      <c r="BSP196" s="167"/>
      <c r="BSQ196" s="167"/>
      <c r="BSR196" s="167"/>
      <c r="BSS196" s="167"/>
      <c r="BST196" s="167"/>
      <c r="BSU196" s="167"/>
      <c r="BSV196" s="167"/>
      <c r="BSW196" s="167"/>
      <c r="BSX196" s="167"/>
      <c r="BSY196" s="167"/>
      <c r="BSZ196" s="167"/>
      <c r="BTA196" s="167"/>
      <c r="BTB196" s="167"/>
      <c r="BTC196" s="167"/>
      <c r="BTD196" s="167"/>
      <c r="BTE196" s="167"/>
      <c r="BTF196" s="167"/>
      <c r="BTG196" s="167"/>
      <c r="BTH196" s="167"/>
      <c r="BTI196" s="167"/>
      <c r="BTJ196" s="167"/>
      <c r="BTK196" s="167"/>
      <c r="BTL196" s="167"/>
      <c r="BTM196" s="167"/>
      <c r="BTN196" s="167"/>
      <c r="BTO196" s="167"/>
      <c r="BTP196" s="167"/>
      <c r="BTQ196" s="167"/>
      <c r="BTR196" s="167"/>
      <c r="BTS196" s="167"/>
      <c r="BTT196" s="167"/>
      <c r="BTU196" s="167"/>
      <c r="BTV196" s="167"/>
      <c r="BTW196" s="167"/>
      <c r="BTX196" s="167"/>
      <c r="BTY196" s="167"/>
      <c r="BTZ196" s="167"/>
      <c r="BUA196" s="167"/>
      <c r="BUB196" s="167"/>
      <c r="BUC196" s="167"/>
      <c r="BUD196" s="167"/>
      <c r="BUE196" s="167"/>
      <c r="BUF196" s="167"/>
      <c r="BUG196" s="167"/>
      <c r="BUH196" s="167"/>
      <c r="BUI196" s="167"/>
      <c r="BUJ196" s="167"/>
      <c r="BUK196" s="167"/>
      <c r="BUL196" s="167"/>
      <c r="BUM196" s="167"/>
      <c r="BUN196" s="167"/>
      <c r="BUO196" s="167"/>
      <c r="BUP196" s="167"/>
      <c r="BUQ196" s="167"/>
      <c r="BUR196" s="167"/>
      <c r="BUS196" s="167"/>
      <c r="BUT196" s="167"/>
      <c r="BUU196" s="167"/>
      <c r="BUV196" s="167"/>
      <c r="BUW196" s="167"/>
      <c r="BUX196" s="167"/>
      <c r="BUY196" s="167"/>
      <c r="BUZ196" s="167"/>
      <c r="BVA196" s="167"/>
      <c r="BVB196" s="167"/>
      <c r="BVC196" s="167"/>
      <c r="BVD196" s="167"/>
      <c r="BVE196" s="167"/>
      <c r="BVF196" s="167"/>
      <c r="BVG196" s="167"/>
      <c r="BVH196" s="167"/>
      <c r="BVI196" s="167"/>
      <c r="BVJ196" s="167"/>
      <c r="BVK196" s="167"/>
      <c r="BVL196" s="167"/>
      <c r="BVM196" s="167"/>
      <c r="BVN196" s="167"/>
      <c r="BVO196" s="167"/>
      <c r="BVP196" s="167"/>
      <c r="BVQ196" s="167"/>
      <c r="BVR196" s="167"/>
      <c r="BVS196" s="167"/>
      <c r="BVT196" s="167"/>
      <c r="BVU196" s="167"/>
      <c r="BVV196" s="167"/>
      <c r="BVW196" s="167"/>
      <c r="BVX196" s="167"/>
      <c r="BVY196" s="167"/>
      <c r="BVZ196" s="167"/>
      <c r="BWA196" s="167"/>
      <c r="BWB196" s="167"/>
      <c r="BWC196" s="167"/>
      <c r="BWD196" s="167"/>
      <c r="BWE196" s="167"/>
      <c r="BWF196" s="167"/>
      <c r="BWG196" s="167"/>
      <c r="BWH196" s="167"/>
      <c r="BWI196" s="167"/>
      <c r="BWJ196" s="167"/>
      <c r="BWK196" s="167"/>
      <c r="BWL196" s="167"/>
      <c r="BWM196" s="167"/>
      <c r="BWN196" s="167"/>
      <c r="BWO196" s="167"/>
      <c r="BWP196" s="167"/>
      <c r="BWQ196" s="167"/>
      <c r="BWR196" s="167"/>
      <c r="BWS196" s="167"/>
      <c r="BWT196" s="167"/>
      <c r="BWU196" s="167"/>
      <c r="BWV196" s="167"/>
      <c r="BWW196" s="167"/>
      <c r="BWX196" s="167"/>
      <c r="BWY196" s="167"/>
      <c r="BWZ196" s="167"/>
      <c r="BXA196" s="167"/>
      <c r="BXB196" s="167"/>
      <c r="BXC196" s="167"/>
      <c r="BXD196" s="167"/>
      <c r="BXE196" s="167"/>
      <c r="BXF196" s="167"/>
      <c r="BXG196" s="167"/>
      <c r="BXH196" s="167"/>
      <c r="BXI196" s="167"/>
      <c r="BXJ196" s="167"/>
      <c r="BXK196" s="167"/>
      <c r="BXL196" s="167"/>
      <c r="BXM196" s="167"/>
      <c r="BXN196" s="167"/>
      <c r="BXO196" s="167"/>
      <c r="BXP196" s="167"/>
      <c r="BXQ196" s="167"/>
      <c r="BXR196" s="167"/>
      <c r="BXS196" s="167"/>
      <c r="BXT196" s="167"/>
      <c r="BXU196" s="167"/>
      <c r="BXV196" s="167"/>
      <c r="BXW196" s="167"/>
      <c r="BXX196" s="167"/>
      <c r="BXY196" s="167"/>
      <c r="BXZ196" s="167"/>
      <c r="BYA196" s="167"/>
      <c r="BYB196" s="167"/>
      <c r="BYC196" s="167"/>
      <c r="BYD196" s="167"/>
      <c r="BYE196" s="167"/>
      <c r="BYF196" s="167"/>
      <c r="BYG196" s="167"/>
      <c r="BYH196" s="167"/>
      <c r="BYI196" s="167"/>
      <c r="BYJ196" s="167"/>
      <c r="BYK196" s="167"/>
      <c r="BYL196" s="167"/>
      <c r="BYM196" s="167"/>
      <c r="BYN196" s="167"/>
      <c r="BYO196" s="167"/>
      <c r="BYP196" s="167"/>
      <c r="BYQ196" s="167"/>
      <c r="BYR196" s="167"/>
      <c r="BYS196" s="167"/>
      <c r="BYT196" s="167"/>
      <c r="BYU196" s="167"/>
      <c r="BYV196" s="167"/>
      <c r="BYW196" s="167"/>
      <c r="BYX196" s="167"/>
      <c r="BYY196" s="167"/>
      <c r="BYZ196" s="167"/>
      <c r="BZA196" s="167"/>
      <c r="BZB196" s="167"/>
      <c r="BZC196" s="167"/>
      <c r="BZD196" s="167"/>
      <c r="BZE196" s="167"/>
      <c r="BZF196" s="167"/>
      <c r="BZG196" s="167"/>
      <c r="BZH196" s="167"/>
      <c r="BZI196" s="167"/>
      <c r="BZJ196" s="167"/>
      <c r="BZK196" s="167"/>
      <c r="BZL196" s="167"/>
      <c r="BZM196" s="167"/>
      <c r="BZN196" s="167"/>
      <c r="BZO196" s="167"/>
      <c r="BZP196" s="167"/>
      <c r="BZQ196" s="167"/>
      <c r="BZR196" s="167"/>
      <c r="BZS196" s="167"/>
      <c r="BZT196" s="167"/>
      <c r="BZU196" s="167"/>
      <c r="BZV196" s="167"/>
      <c r="BZW196" s="167"/>
      <c r="BZX196" s="167"/>
      <c r="BZY196" s="167"/>
      <c r="BZZ196" s="167"/>
      <c r="CAA196" s="167"/>
      <c r="CAB196" s="167"/>
      <c r="CAC196" s="167"/>
      <c r="CAD196" s="167"/>
      <c r="CAE196" s="167"/>
      <c r="CAF196" s="167"/>
      <c r="CAG196" s="167"/>
      <c r="CAH196" s="167"/>
      <c r="CAI196" s="167"/>
      <c r="CAJ196" s="167"/>
      <c r="CAK196" s="167"/>
      <c r="CAL196" s="167"/>
      <c r="CAM196" s="167"/>
      <c r="CAN196" s="167"/>
      <c r="CAO196" s="167"/>
      <c r="CAP196" s="167"/>
      <c r="CAQ196" s="167"/>
      <c r="CAR196" s="167"/>
      <c r="CAS196" s="167"/>
      <c r="CAT196" s="167"/>
      <c r="CAU196" s="167"/>
      <c r="CAV196" s="167"/>
      <c r="CAW196" s="167"/>
      <c r="CAX196" s="167"/>
      <c r="CAY196" s="167"/>
      <c r="CAZ196" s="167"/>
      <c r="CBA196" s="167"/>
      <c r="CBB196" s="167"/>
      <c r="CBC196" s="167"/>
      <c r="CBD196" s="167"/>
      <c r="CBE196" s="167"/>
      <c r="CBF196" s="167"/>
      <c r="CBG196" s="167"/>
      <c r="CBH196" s="167"/>
      <c r="CBI196" s="167"/>
      <c r="CBJ196" s="167"/>
      <c r="CBK196" s="167"/>
      <c r="CBL196" s="167"/>
      <c r="CBM196" s="167"/>
      <c r="CBN196" s="167"/>
      <c r="CBO196" s="167"/>
      <c r="CBP196" s="167"/>
      <c r="CBQ196" s="167"/>
      <c r="CBR196" s="167"/>
      <c r="CBS196" s="167"/>
      <c r="CBT196" s="167"/>
      <c r="CBU196" s="167"/>
      <c r="CBV196" s="167"/>
      <c r="CBW196" s="167"/>
      <c r="CBX196" s="167"/>
      <c r="CBY196" s="167"/>
      <c r="CBZ196" s="167"/>
      <c r="CCA196" s="167"/>
      <c r="CCB196" s="167"/>
      <c r="CCC196" s="167"/>
      <c r="CCD196" s="167"/>
      <c r="CCE196" s="167"/>
      <c r="CCF196" s="167"/>
      <c r="CCG196" s="167"/>
      <c r="CCH196" s="167"/>
      <c r="CCI196" s="167"/>
      <c r="CCJ196" s="167"/>
      <c r="CCK196" s="167"/>
      <c r="CCL196" s="167"/>
      <c r="CCM196" s="167"/>
      <c r="CCN196" s="167"/>
      <c r="CCO196" s="167"/>
      <c r="CCP196" s="167"/>
      <c r="CCQ196" s="167"/>
      <c r="CCR196" s="167"/>
      <c r="CCS196" s="167"/>
      <c r="CCT196" s="167"/>
      <c r="CCU196" s="167"/>
      <c r="CCV196" s="167"/>
      <c r="CCW196" s="167"/>
      <c r="CCX196" s="167"/>
      <c r="CCY196" s="167"/>
      <c r="CCZ196" s="167"/>
      <c r="CDA196" s="167"/>
      <c r="CDB196" s="167"/>
      <c r="CDC196" s="167"/>
      <c r="CDD196" s="167"/>
      <c r="CDE196" s="167"/>
      <c r="CDF196" s="167"/>
      <c r="CDG196" s="167"/>
      <c r="CDH196" s="167"/>
      <c r="CDI196" s="167"/>
      <c r="CDJ196" s="167"/>
      <c r="CDK196" s="167"/>
      <c r="CDL196" s="167"/>
      <c r="CDM196" s="167"/>
      <c r="CDN196" s="167"/>
      <c r="CDO196" s="167"/>
      <c r="CDP196" s="167"/>
      <c r="CDQ196" s="167"/>
      <c r="CDR196" s="167"/>
      <c r="CDS196" s="167"/>
      <c r="CDT196" s="167"/>
      <c r="CDU196" s="167"/>
      <c r="CDV196" s="167"/>
      <c r="CDW196" s="167"/>
      <c r="CDX196" s="167"/>
      <c r="CDY196" s="167"/>
      <c r="CDZ196" s="167"/>
      <c r="CEA196" s="167"/>
      <c r="CEB196" s="167"/>
      <c r="CEC196" s="167"/>
      <c r="CED196" s="167"/>
      <c r="CEE196" s="167"/>
      <c r="CEF196" s="167"/>
      <c r="CEG196" s="167"/>
      <c r="CEH196" s="167"/>
      <c r="CEI196" s="167"/>
      <c r="CEJ196" s="167"/>
      <c r="CEK196" s="167"/>
      <c r="CEL196" s="167"/>
      <c r="CEM196" s="167"/>
      <c r="CEN196" s="167"/>
      <c r="CEO196" s="167"/>
      <c r="CEP196" s="167"/>
      <c r="CEQ196" s="167"/>
      <c r="CER196" s="167"/>
      <c r="CES196" s="167"/>
      <c r="CET196" s="167"/>
      <c r="CEU196" s="167"/>
      <c r="CEV196" s="167"/>
      <c r="CEW196" s="167"/>
      <c r="CEX196" s="167"/>
      <c r="CEY196" s="167"/>
      <c r="CEZ196" s="167"/>
      <c r="CFA196" s="167"/>
      <c r="CFB196" s="167"/>
      <c r="CFC196" s="167"/>
      <c r="CFD196" s="167"/>
      <c r="CFE196" s="167"/>
      <c r="CFF196" s="167"/>
      <c r="CFG196" s="167"/>
      <c r="CFH196" s="167"/>
      <c r="CFI196" s="167"/>
      <c r="CFJ196" s="167"/>
      <c r="CFK196" s="167"/>
      <c r="CFL196" s="167"/>
      <c r="CFM196" s="167"/>
      <c r="CFN196" s="167"/>
      <c r="CFO196" s="167"/>
      <c r="CFP196" s="167"/>
      <c r="CFQ196" s="167"/>
      <c r="CFR196" s="167"/>
      <c r="CFS196" s="167"/>
      <c r="CFT196" s="167"/>
      <c r="CFU196" s="167"/>
      <c r="CFV196" s="167"/>
      <c r="CFW196" s="167"/>
      <c r="CFX196" s="167"/>
      <c r="CFY196" s="167"/>
      <c r="CFZ196" s="167"/>
      <c r="CGA196" s="167"/>
      <c r="CGB196" s="167"/>
      <c r="CGC196" s="167"/>
      <c r="CGD196" s="167"/>
      <c r="CGE196" s="167"/>
      <c r="CGF196" s="167"/>
      <c r="CGG196" s="167"/>
      <c r="CGH196" s="167"/>
      <c r="CGI196" s="167"/>
      <c r="CGJ196" s="167"/>
      <c r="CGK196" s="167"/>
      <c r="CGL196" s="167"/>
      <c r="CGM196" s="167"/>
      <c r="CGN196" s="167"/>
      <c r="CGO196" s="167"/>
      <c r="CGP196" s="167"/>
      <c r="CGQ196" s="167"/>
      <c r="CGR196" s="167"/>
      <c r="CGS196" s="167"/>
      <c r="CGT196" s="167"/>
      <c r="CGU196" s="167"/>
      <c r="CGV196" s="167"/>
      <c r="CGW196" s="167"/>
      <c r="CGX196" s="167"/>
      <c r="CGY196" s="167"/>
      <c r="CGZ196" s="167"/>
      <c r="CHA196" s="167"/>
      <c r="CHB196" s="167"/>
      <c r="CHC196" s="167"/>
      <c r="CHD196" s="167"/>
      <c r="CHE196" s="167"/>
      <c r="CHF196" s="167"/>
      <c r="CHG196" s="167"/>
      <c r="CHH196" s="167"/>
      <c r="CHI196" s="167"/>
      <c r="CHJ196" s="167"/>
      <c r="CHK196" s="167"/>
      <c r="CHL196" s="167"/>
      <c r="CHM196" s="167"/>
      <c r="CHN196" s="167"/>
      <c r="CHO196" s="167"/>
      <c r="CHP196" s="167"/>
      <c r="CHQ196" s="167"/>
      <c r="CHR196" s="167"/>
      <c r="CHS196" s="167"/>
      <c r="CHT196" s="167"/>
      <c r="CHU196" s="167"/>
      <c r="CHV196" s="167"/>
      <c r="CHW196" s="167"/>
      <c r="CHX196" s="167"/>
      <c r="CHY196" s="167"/>
      <c r="CHZ196" s="167"/>
      <c r="CIA196" s="167"/>
      <c r="CIB196" s="167"/>
      <c r="CIC196" s="167"/>
      <c r="CID196" s="167"/>
      <c r="CIE196" s="167"/>
      <c r="CIF196" s="167"/>
      <c r="CIG196" s="167"/>
      <c r="CIH196" s="167"/>
      <c r="CII196" s="167"/>
      <c r="CIJ196" s="167"/>
      <c r="CIK196" s="167"/>
      <c r="CIL196" s="167"/>
      <c r="CIM196" s="167"/>
      <c r="CIN196" s="167"/>
      <c r="CIO196" s="167"/>
      <c r="CIP196" s="167"/>
      <c r="CIQ196" s="167"/>
      <c r="CIR196" s="167"/>
      <c r="CIS196" s="167"/>
      <c r="CIT196" s="167"/>
      <c r="CIU196" s="167"/>
      <c r="CIV196" s="167"/>
      <c r="CIW196" s="167"/>
      <c r="CIX196" s="167"/>
      <c r="CIY196" s="167"/>
      <c r="CIZ196" s="167"/>
      <c r="CJA196" s="167"/>
      <c r="CJB196" s="167"/>
      <c r="CJC196" s="167"/>
      <c r="CJD196" s="167"/>
      <c r="CJE196" s="167"/>
      <c r="CJF196" s="167"/>
      <c r="CJG196" s="167"/>
      <c r="CJH196" s="167"/>
      <c r="CJI196" s="167"/>
      <c r="CJJ196" s="167"/>
      <c r="CJK196" s="167"/>
      <c r="CJL196" s="167"/>
      <c r="CJM196" s="167"/>
      <c r="CJN196" s="167"/>
      <c r="CJO196" s="167"/>
      <c r="CJP196" s="167"/>
      <c r="CJQ196" s="167"/>
      <c r="CJR196" s="167"/>
      <c r="CJS196" s="167"/>
      <c r="CJT196" s="167"/>
      <c r="CJU196" s="167"/>
      <c r="CJV196" s="167"/>
      <c r="CJW196" s="167"/>
      <c r="CJX196" s="167"/>
      <c r="CJY196" s="167"/>
      <c r="CJZ196" s="167"/>
      <c r="CKA196" s="167"/>
      <c r="CKB196" s="167"/>
      <c r="CKC196" s="167"/>
      <c r="CKD196" s="167"/>
      <c r="CKE196" s="167"/>
      <c r="CKF196" s="167"/>
      <c r="CKG196" s="167"/>
      <c r="CKH196" s="167"/>
      <c r="CKI196" s="167"/>
      <c r="CKJ196" s="167"/>
      <c r="CKK196" s="167"/>
      <c r="CKL196" s="167"/>
      <c r="CKM196" s="167"/>
      <c r="CKN196" s="167"/>
      <c r="CKO196" s="167"/>
      <c r="CKP196" s="167"/>
      <c r="CKQ196" s="167"/>
      <c r="CKR196" s="167"/>
      <c r="CKS196" s="167"/>
      <c r="CKT196" s="167"/>
      <c r="CKU196" s="167"/>
      <c r="CKV196" s="167"/>
      <c r="CKW196" s="167"/>
      <c r="CKX196" s="167"/>
      <c r="CKY196" s="167"/>
      <c r="CKZ196" s="167"/>
      <c r="CLA196" s="167"/>
      <c r="CLB196" s="167"/>
      <c r="CLC196" s="167"/>
      <c r="CLD196" s="167"/>
      <c r="CLE196" s="167"/>
      <c r="CLF196" s="167"/>
      <c r="CLG196" s="167"/>
      <c r="CLH196" s="167"/>
      <c r="CLI196" s="167"/>
      <c r="CLJ196" s="167"/>
      <c r="CLK196" s="167"/>
      <c r="CLL196" s="167"/>
      <c r="CLM196" s="167"/>
      <c r="CLN196" s="167"/>
      <c r="CLO196" s="167"/>
      <c r="CLP196" s="167"/>
      <c r="CLQ196" s="167"/>
      <c r="CLR196" s="167"/>
      <c r="CLS196" s="167"/>
      <c r="CLT196" s="167"/>
      <c r="CLU196" s="167"/>
      <c r="CLV196" s="167"/>
      <c r="CLW196" s="167"/>
      <c r="CLX196" s="167"/>
      <c r="CLY196" s="167"/>
      <c r="CLZ196" s="167"/>
      <c r="CMA196" s="167"/>
      <c r="CMB196" s="167"/>
      <c r="CMC196" s="167"/>
      <c r="CMD196" s="167"/>
      <c r="CME196" s="167"/>
      <c r="CMF196" s="167"/>
      <c r="CMG196" s="167"/>
      <c r="CMH196" s="167"/>
      <c r="CMI196" s="167"/>
      <c r="CMJ196" s="167"/>
      <c r="CMK196" s="167"/>
      <c r="CML196" s="167"/>
      <c r="CMM196" s="167"/>
      <c r="CMN196" s="167"/>
      <c r="CMO196" s="167"/>
      <c r="CMP196" s="167"/>
      <c r="CMQ196" s="167"/>
      <c r="CMR196" s="167"/>
      <c r="CMS196" s="167"/>
      <c r="CMT196" s="167"/>
      <c r="CMU196" s="167"/>
      <c r="CMV196" s="167"/>
      <c r="CMW196" s="167"/>
      <c r="CMX196" s="167"/>
      <c r="CMY196" s="167"/>
      <c r="CMZ196" s="167"/>
      <c r="CNA196" s="167"/>
      <c r="CNB196" s="167"/>
      <c r="CNC196" s="167"/>
      <c r="CND196" s="167"/>
      <c r="CNE196" s="167"/>
      <c r="CNF196" s="167"/>
      <c r="CNG196" s="167"/>
      <c r="CNH196" s="167"/>
      <c r="CNI196" s="167"/>
      <c r="CNJ196" s="167"/>
      <c r="CNK196" s="167"/>
      <c r="CNL196" s="167"/>
      <c r="CNM196" s="167"/>
      <c r="CNN196" s="167"/>
      <c r="CNO196" s="167"/>
      <c r="CNP196" s="167"/>
      <c r="CNQ196" s="167"/>
      <c r="CNR196" s="167"/>
      <c r="CNS196" s="167"/>
      <c r="CNT196" s="167"/>
      <c r="CNU196" s="167"/>
      <c r="CNV196" s="167"/>
      <c r="CNW196" s="167"/>
      <c r="CNX196" s="167"/>
      <c r="CNY196" s="167"/>
      <c r="CNZ196" s="167"/>
      <c r="COA196" s="167"/>
      <c r="COB196" s="167"/>
      <c r="COC196" s="167"/>
      <c r="COD196" s="167"/>
      <c r="COE196" s="167"/>
      <c r="COF196" s="167"/>
      <c r="COG196" s="167"/>
      <c r="COH196" s="167"/>
      <c r="COI196" s="167"/>
      <c r="COJ196" s="167"/>
      <c r="COK196" s="167"/>
      <c r="COL196" s="167"/>
      <c r="COM196" s="167"/>
      <c r="CON196" s="167"/>
      <c r="COO196" s="167"/>
      <c r="COP196" s="167"/>
      <c r="COQ196" s="167"/>
      <c r="COR196" s="167"/>
      <c r="COS196" s="167"/>
      <c r="COT196" s="167"/>
      <c r="COU196" s="167"/>
      <c r="COV196" s="167"/>
      <c r="COW196" s="167"/>
      <c r="COX196" s="167"/>
      <c r="COY196" s="167"/>
      <c r="COZ196" s="167"/>
      <c r="CPA196" s="167"/>
      <c r="CPB196" s="167"/>
      <c r="CPC196" s="167"/>
      <c r="CPD196" s="167"/>
      <c r="CPE196" s="167"/>
      <c r="CPF196" s="167"/>
      <c r="CPG196" s="167"/>
      <c r="CPH196" s="167"/>
      <c r="CPI196" s="167"/>
      <c r="CPJ196" s="167"/>
      <c r="CPK196" s="167"/>
      <c r="CPL196" s="167"/>
      <c r="CPM196" s="167"/>
      <c r="CPN196" s="167"/>
      <c r="CPO196" s="167"/>
      <c r="CPP196" s="167"/>
      <c r="CPQ196" s="167"/>
      <c r="CPR196" s="167"/>
      <c r="CPS196" s="167"/>
      <c r="CPT196" s="167"/>
      <c r="CPU196" s="167"/>
      <c r="CPV196" s="167"/>
      <c r="CPW196" s="167"/>
      <c r="CPX196" s="167"/>
      <c r="CPY196" s="167"/>
      <c r="CPZ196" s="167"/>
      <c r="CQA196" s="167"/>
      <c r="CQB196" s="167"/>
      <c r="CQC196" s="167"/>
      <c r="CQD196" s="167"/>
      <c r="CQE196" s="167"/>
      <c r="CQF196" s="167"/>
      <c r="CQG196" s="167"/>
      <c r="CQH196" s="167"/>
      <c r="CQI196" s="167"/>
      <c r="CQJ196" s="167"/>
      <c r="CQK196" s="167"/>
      <c r="CQL196" s="167"/>
      <c r="CQM196" s="167"/>
      <c r="CQN196" s="167"/>
      <c r="CQO196" s="167"/>
      <c r="CQP196" s="167"/>
      <c r="CQQ196" s="167"/>
      <c r="CQR196" s="167"/>
      <c r="CQS196" s="167"/>
      <c r="CQT196" s="167"/>
      <c r="CQU196" s="167"/>
      <c r="CQV196" s="167"/>
      <c r="CQW196" s="167"/>
      <c r="CQX196" s="167"/>
      <c r="CQY196" s="167"/>
      <c r="CQZ196" s="167"/>
      <c r="CRA196" s="167"/>
      <c r="CRB196" s="167"/>
      <c r="CRC196" s="167"/>
      <c r="CRD196" s="167"/>
      <c r="CRE196" s="167"/>
      <c r="CRF196" s="167"/>
      <c r="CRG196" s="167"/>
      <c r="CRH196" s="167"/>
      <c r="CRI196" s="167"/>
      <c r="CRJ196" s="167"/>
      <c r="CRK196" s="167"/>
      <c r="CRL196" s="167"/>
      <c r="CRM196" s="167"/>
      <c r="CRN196" s="167"/>
      <c r="CRO196" s="167"/>
      <c r="CRP196" s="167"/>
      <c r="CRQ196" s="167"/>
      <c r="CRR196" s="167"/>
      <c r="CRS196" s="167"/>
      <c r="CRT196" s="167"/>
      <c r="CRU196" s="167"/>
      <c r="CRV196" s="167"/>
      <c r="CRW196" s="167"/>
      <c r="CRX196" s="167"/>
      <c r="CRY196" s="167"/>
      <c r="CRZ196" s="167"/>
      <c r="CSA196" s="167"/>
      <c r="CSB196" s="167"/>
      <c r="CSC196" s="167"/>
      <c r="CSD196" s="167"/>
      <c r="CSE196" s="167"/>
      <c r="CSF196" s="167"/>
      <c r="CSG196" s="167"/>
      <c r="CSH196" s="167"/>
      <c r="CSI196" s="167"/>
      <c r="CSJ196" s="167"/>
      <c r="CSK196" s="167"/>
      <c r="CSL196" s="167"/>
      <c r="CSM196" s="167"/>
      <c r="CSN196" s="167"/>
      <c r="CSO196" s="167"/>
      <c r="CSP196" s="167"/>
      <c r="CSQ196" s="167"/>
      <c r="CSR196" s="167"/>
      <c r="CSS196" s="167"/>
      <c r="CST196" s="167"/>
      <c r="CSU196" s="167"/>
      <c r="CSV196" s="167"/>
      <c r="CSW196" s="167"/>
      <c r="CSX196" s="167"/>
      <c r="CSY196" s="167"/>
      <c r="CSZ196" s="167"/>
      <c r="CTA196" s="167"/>
      <c r="CTB196" s="167"/>
      <c r="CTC196" s="167"/>
      <c r="CTD196" s="167"/>
      <c r="CTE196" s="167"/>
      <c r="CTF196" s="167"/>
      <c r="CTG196" s="167"/>
      <c r="CTH196" s="167"/>
      <c r="CTI196" s="167"/>
      <c r="CTJ196" s="167"/>
      <c r="CTK196" s="167"/>
      <c r="CTL196" s="167"/>
      <c r="CTM196" s="167"/>
      <c r="CTN196" s="167"/>
      <c r="CTO196" s="167"/>
      <c r="CTP196" s="167"/>
      <c r="CTQ196" s="167"/>
      <c r="CTR196" s="167"/>
      <c r="CTS196" s="167"/>
      <c r="CTT196" s="167"/>
      <c r="CTU196" s="167"/>
      <c r="CTV196" s="167"/>
      <c r="CTW196" s="167"/>
      <c r="CTX196" s="167"/>
      <c r="CTY196" s="167"/>
      <c r="CTZ196" s="167"/>
      <c r="CUA196" s="167"/>
      <c r="CUB196" s="167"/>
      <c r="CUC196" s="167"/>
      <c r="CUD196" s="167"/>
      <c r="CUE196" s="167"/>
      <c r="CUF196" s="167"/>
      <c r="CUG196" s="167"/>
      <c r="CUH196" s="167"/>
      <c r="CUI196" s="167"/>
      <c r="CUJ196" s="167"/>
      <c r="CUK196" s="167"/>
      <c r="CUL196" s="167"/>
      <c r="CUM196" s="167"/>
      <c r="CUN196" s="167"/>
      <c r="CUO196" s="167"/>
      <c r="CUP196" s="167"/>
      <c r="CUQ196" s="167"/>
      <c r="CUR196" s="167"/>
      <c r="CUS196" s="167"/>
      <c r="CUT196" s="167"/>
      <c r="CUU196" s="167"/>
      <c r="CUV196" s="167"/>
      <c r="CUW196" s="167"/>
      <c r="CUX196" s="167"/>
      <c r="CUY196" s="167"/>
      <c r="CUZ196" s="167"/>
      <c r="CVA196" s="167"/>
      <c r="CVB196" s="167"/>
      <c r="CVC196" s="167"/>
      <c r="CVD196" s="167"/>
      <c r="CVE196" s="167"/>
      <c r="CVF196" s="167"/>
      <c r="CVG196" s="167"/>
      <c r="CVH196" s="167"/>
      <c r="CVI196" s="167"/>
      <c r="CVJ196" s="167"/>
      <c r="CVK196" s="167"/>
      <c r="CVL196" s="167"/>
      <c r="CVM196" s="167"/>
      <c r="CVN196" s="167"/>
      <c r="CVO196" s="167"/>
      <c r="CVP196" s="167"/>
      <c r="CVQ196" s="167"/>
      <c r="CVR196" s="167"/>
      <c r="CVS196" s="167"/>
      <c r="CVT196" s="167"/>
      <c r="CVU196" s="167"/>
      <c r="CVV196" s="167"/>
      <c r="CVW196" s="167"/>
      <c r="CVX196" s="167"/>
      <c r="CVY196" s="167"/>
      <c r="CVZ196" s="167"/>
      <c r="CWA196" s="167"/>
      <c r="CWB196" s="167"/>
      <c r="CWC196" s="167"/>
      <c r="CWD196" s="167"/>
      <c r="CWE196" s="167"/>
      <c r="CWF196" s="167"/>
      <c r="CWG196" s="167"/>
      <c r="CWH196" s="167"/>
      <c r="CWI196" s="167"/>
      <c r="CWJ196" s="167"/>
      <c r="CWK196" s="167"/>
      <c r="CWL196" s="167"/>
      <c r="CWM196" s="167"/>
      <c r="CWN196" s="167"/>
      <c r="CWO196" s="167"/>
      <c r="CWP196" s="167"/>
      <c r="CWQ196" s="167"/>
      <c r="CWR196" s="167"/>
      <c r="CWS196" s="167"/>
      <c r="CWT196" s="167"/>
      <c r="CWU196" s="167"/>
      <c r="CWV196" s="167"/>
      <c r="CWW196" s="167"/>
      <c r="CWX196" s="167"/>
      <c r="CWY196" s="167"/>
      <c r="CWZ196" s="167"/>
      <c r="CXA196" s="167"/>
      <c r="CXB196" s="167"/>
      <c r="CXC196" s="167"/>
      <c r="CXD196" s="167"/>
      <c r="CXE196" s="167"/>
      <c r="CXF196" s="167"/>
      <c r="CXG196" s="167"/>
      <c r="CXH196" s="167"/>
      <c r="CXI196" s="167"/>
      <c r="CXJ196" s="167"/>
      <c r="CXK196" s="167"/>
      <c r="CXL196" s="167"/>
      <c r="CXM196" s="167"/>
      <c r="CXN196" s="167"/>
      <c r="CXO196" s="167"/>
      <c r="CXP196" s="167"/>
      <c r="CXQ196" s="167"/>
      <c r="CXR196" s="167"/>
      <c r="CXS196" s="167"/>
      <c r="CXT196" s="167"/>
      <c r="CXU196" s="167"/>
      <c r="CXV196" s="167"/>
      <c r="CXW196" s="167"/>
      <c r="CXX196" s="167"/>
      <c r="CXY196" s="167"/>
      <c r="CXZ196" s="167"/>
      <c r="CYA196" s="167"/>
      <c r="CYB196" s="167"/>
      <c r="CYC196" s="167"/>
      <c r="CYD196" s="167"/>
      <c r="CYE196" s="167"/>
      <c r="CYF196" s="167"/>
      <c r="CYG196" s="167"/>
      <c r="CYH196" s="167"/>
      <c r="CYI196" s="167"/>
      <c r="CYJ196" s="167"/>
      <c r="CYK196" s="167"/>
      <c r="CYL196" s="167"/>
      <c r="CYM196" s="167"/>
      <c r="CYN196" s="167"/>
      <c r="CYO196" s="167"/>
      <c r="CYP196" s="167"/>
      <c r="CYQ196" s="167"/>
      <c r="CYR196" s="167"/>
      <c r="CYS196" s="167"/>
      <c r="CYT196" s="167"/>
      <c r="CYU196" s="167"/>
      <c r="CYV196" s="167"/>
      <c r="CYW196" s="167"/>
      <c r="CYX196" s="167"/>
      <c r="CYY196" s="167"/>
      <c r="CYZ196" s="167"/>
      <c r="CZA196" s="167"/>
      <c r="CZB196" s="167"/>
      <c r="CZC196" s="167"/>
      <c r="CZD196" s="167"/>
      <c r="CZE196" s="167"/>
      <c r="CZF196" s="167"/>
      <c r="CZG196" s="167"/>
      <c r="CZH196" s="167"/>
      <c r="CZI196" s="167"/>
      <c r="CZJ196" s="167"/>
      <c r="CZK196" s="167"/>
      <c r="CZL196" s="167"/>
      <c r="CZM196" s="167"/>
      <c r="CZN196" s="167"/>
      <c r="CZO196" s="167"/>
      <c r="CZP196" s="167"/>
      <c r="CZQ196" s="167"/>
      <c r="CZR196" s="167"/>
      <c r="CZS196" s="167"/>
      <c r="CZT196" s="167"/>
      <c r="CZU196" s="167"/>
      <c r="CZV196" s="167"/>
      <c r="CZW196" s="167"/>
      <c r="CZX196" s="167"/>
      <c r="CZY196" s="167"/>
      <c r="CZZ196" s="167"/>
      <c r="DAA196" s="167"/>
      <c r="DAB196" s="167"/>
      <c r="DAC196" s="167"/>
      <c r="DAD196" s="167"/>
      <c r="DAE196" s="167"/>
      <c r="DAF196" s="167"/>
      <c r="DAG196" s="167"/>
      <c r="DAH196" s="167"/>
      <c r="DAI196" s="167"/>
      <c r="DAJ196" s="167"/>
      <c r="DAK196" s="167"/>
      <c r="DAL196" s="167"/>
      <c r="DAM196" s="167"/>
      <c r="DAN196" s="167"/>
      <c r="DAO196" s="167"/>
      <c r="DAP196" s="167"/>
      <c r="DAQ196" s="167"/>
      <c r="DAR196" s="167"/>
      <c r="DAS196" s="167"/>
      <c r="DAT196" s="167"/>
      <c r="DAU196" s="167"/>
      <c r="DAV196" s="167"/>
      <c r="DAW196" s="167"/>
      <c r="DAX196" s="167"/>
      <c r="DAY196" s="167"/>
      <c r="DAZ196" s="167"/>
      <c r="DBA196" s="167"/>
      <c r="DBB196" s="167"/>
      <c r="DBC196" s="167"/>
      <c r="DBD196" s="167"/>
      <c r="DBE196" s="167"/>
      <c r="DBF196" s="167"/>
      <c r="DBG196" s="167"/>
      <c r="DBH196" s="167"/>
      <c r="DBI196" s="167"/>
      <c r="DBJ196" s="167"/>
      <c r="DBK196" s="167"/>
      <c r="DBL196" s="167"/>
      <c r="DBM196" s="167"/>
      <c r="DBN196" s="167"/>
      <c r="DBO196" s="167"/>
      <c r="DBP196" s="167"/>
      <c r="DBQ196" s="167"/>
      <c r="DBR196" s="167"/>
      <c r="DBS196" s="167"/>
      <c r="DBT196" s="167"/>
      <c r="DBU196" s="167"/>
      <c r="DBV196" s="167"/>
      <c r="DBW196" s="167"/>
      <c r="DBX196" s="167"/>
      <c r="DBY196" s="167"/>
      <c r="DBZ196" s="167"/>
      <c r="DCA196" s="167"/>
      <c r="DCB196" s="167"/>
      <c r="DCC196" s="167"/>
      <c r="DCD196" s="167"/>
      <c r="DCE196" s="167"/>
      <c r="DCF196" s="167"/>
      <c r="DCG196" s="167"/>
      <c r="DCH196" s="167"/>
      <c r="DCI196" s="167"/>
      <c r="DCJ196" s="167"/>
      <c r="DCK196" s="167"/>
      <c r="DCL196" s="167"/>
      <c r="DCM196" s="167"/>
      <c r="DCN196" s="167"/>
      <c r="DCO196" s="167"/>
      <c r="DCP196" s="167"/>
      <c r="DCQ196" s="167"/>
      <c r="DCR196" s="167"/>
      <c r="DCS196" s="167"/>
      <c r="DCT196" s="167"/>
      <c r="DCU196" s="167"/>
      <c r="DCV196" s="167"/>
      <c r="DCW196" s="167"/>
      <c r="DCX196" s="167"/>
      <c r="DCY196" s="167"/>
      <c r="DCZ196" s="167"/>
      <c r="DDA196" s="167"/>
      <c r="DDB196" s="167"/>
      <c r="DDC196" s="167"/>
      <c r="DDD196" s="167"/>
      <c r="DDE196" s="167"/>
      <c r="DDF196" s="167"/>
      <c r="DDG196" s="167"/>
      <c r="DDH196" s="167"/>
      <c r="DDI196" s="167"/>
      <c r="DDJ196" s="167"/>
      <c r="DDK196" s="167"/>
      <c r="DDL196" s="167"/>
      <c r="DDM196" s="167"/>
      <c r="DDN196" s="167"/>
      <c r="DDO196" s="167"/>
      <c r="DDP196" s="167"/>
      <c r="DDQ196" s="167"/>
      <c r="DDR196" s="167"/>
      <c r="DDS196" s="167"/>
      <c r="DDT196" s="167"/>
      <c r="DDU196" s="167"/>
      <c r="DDV196" s="167"/>
      <c r="DDW196" s="167"/>
      <c r="DDX196" s="167"/>
      <c r="DDY196" s="167"/>
      <c r="DDZ196" s="167"/>
      <c r="DEA196" s="167"/>
      <c r="DEB196" s="167"/>
      <c r="DEC196" s="167"/>
      <c r="DED196" s="167"/>
      <c r="DEE196" s="167"/>
      <c r="DEF196" s="167"/>
      <c r="DEG196" s="167"/>
      <c r="DEH196" s="167"/>
      <c r="DEI196" s="167"/>
      <c r="DEJ196" s="167"/>
      <c r="DEK196" s="167"/>
      <c r="DEL196" s="167"/>
      <c r="DEM196" s="167"/>
      <c r="DEN196" s="167"/>
      <c r="DEO196" s="167"/>
      <c r="DEP196" s="167"/>
      <c r="DEQ196" s="167"/>
      <c r="DER196" s="167"/>
      <c r="DES196" s="167"/>
      <c r="DET196" s="167"/>
      <c r="DEU196" s="167"/>
      <c r="DEV196" s="167"/>
      <c r="DEW196" s="167"/>
      <c r="DEX196" s="167"/>
      <c r="DEY196" s="167"/>
      <c r="DEZ196" s="167"/>
      <c r="DFA196" s="167"/>
      <c r="DFB196" s="167"/>
      <c r="DFC196" s="167"/>
      <c r="DFD196" s="167"/>
      <c r="DFE196" s="167"/>
      <c r="DFF196" s="167"/>
      <c r="DFG196" s="167"/>
      <c r="DFH196" s="167"/>
      <c r="DFI196" s="167"/>
      <c r="DFJ196" s="167"/>
      <c r="DFK196" s="167"/>
      <c r="DFL196" s="167"/>
      <c r="DFM196" s="167"/>
      <c r="DFN196" s="167"/>
      <c r="DFO196" s="167"/>
      <c r="DFP196" s="167"/>
      <c r="DFQ196" s="167"/>
      <c r="DFR196" s="167"/>
      <c r="DFS196" s="167"/>
      <c r="DFT196" s="167"/>
      <c r="DFU196" s="167"/>
      <c r="DFV196" s="167"/>
      <c r="DFW196" s="167"/>
      <c r="DFX196" s="167"/>
      <c r="DFY196" s="167"/>
      <c r="DFZ196" s="167"/>
      <c r="DGA196" s="167"/>
      <c r="DGB196" s="167"/>
      <c r="DGC196" s="167"/>
      <c r="DGD196" s="167"/>
      <c r="DGE196" s="167"/>
      <c r="DGF196" s="167"/>
      <c r="DGG196" s="167"/>
      <c r="DGH196" s="167"/>
      <c r="DGI196" s="167"/>
      <c r="DGJ196" s="167"/>
      <c r="DGK196" s="167"/>
      <c r="DGL196" s="167"/>
      <c r="DGM196" s="167"/>
      <c r="DGN196" s="167"/>
      <c r="DGO196" s="167"/>
      <c r="DGP196" s="167"/>
      <c r="DGQ196" s="167"/>
      <c r="DGR196" s="167"/>
      <c r="DGS196" s="167"/>
      <c r="DGT196" s="167"/>
      <c r="DGU196" s="167"/>
      <c r="DGV196" s="167"/>
      <c r="DGW196" s="167"/>
      <c r="DGX196" s="167"/>
      <c r="DGY196" s="167"/>
      <c r="DGZ196" s="167"/>
      <c r="DHA196" s="167"/>
      <c r="DHB196" s="167"/>
      <c r="DHC196" s="167"/>
      <c r="DHD196" s="167"/>
      <c r="DHE196" s="167"/>
      <c r="DHF196" s="167"/>
      <c r="DHG196" s="167"/>
      <c r="DHH196" s="167"/>
      <c r="DHI196" s="167"/>
      <c r="DHJ196" s="167"/>
      <c r="DHK196" s="167"/>
      <c r="DHL196" s="167"/>
      <c r="DHM196" s="167"/>
      <c r="DHN196" s="167"/>
      <c r="DHO196" s="167"/>
      <c r="DHP196" s="167"/>
      <c r="DHQ196" s="167"/>
      <c r="DHR196" s="167"/>
      <c r="DHS196" s="167"/>
      <c r="DHT196" s="167"/>
      <c r="DHU196" s="167"/>
      <c r="DHV196" s="167"/>
      <c r="DHW196" s="167"/>
      <c r="DHX196" s="167"/>
      <c r="DHY196" s="167"/>
      <c r="DHZ196" s="167"/>
      <c r="DIA196" s="167"/>
      <c r="DIB196" s="167"/>
      <c r="DIC196" s="167"/>
      <c r="DID196" s="167"/>
      <c r="DIE196" s="167"/>
      <c r="DIF196" s="167"/>
      <c r="DIG196" s="167"/>
      <c r="DIH196" s="167"/>
      <c r="DII196" s="167"/>
      <c r="DIJ196" s="167"/>
      <c r="DIK196" s="167"/>
      <c r="DIL196" s="167"/>
      <c r="DIM196" s="167"/>
      <c r="DIN196" s="167"/>
      <c r="DIO196" s="167"/>
      <c r="DIP196" s="167"/>
      <c r="DIQ196" s="167"/>
      <c r="DIR196" s="167"/>
      <c r="DIS196" s="167"/>
      <c r="DIT196" s="167"/>
      <c r="DIU196" s="167"/>
      <c r="DIV196" s="167"/>
      <c r="DIW196" s="167"/>
      <c r="DIX196" s="167"/>
      <c r="DIY196" s="167"/>
      <c r="DIZ196" s="167"/>
      <c r="DJA196" s="167"/>
      <c r="DJB196" s="167"/>
      <c r="DJC196" s="167"/>
      <c r="DJD196" s="167"/>
      <c r="DJE196" s="167"/>
      <c r="DJF196" s="167"/>
      <c r="DJG196" s="167"/>
      <c r="DJH196" s="167"/>
      <c r="DJI196" s="167"/>
      <c r="DJJ196" s="167"/>
      <c r="DJK196" s="167"/>
      <c r="DJL196" s="167"/>
      <c r="DJM196" s="167"/>
      <c r="DJN196" s="167"/>
      <c r="DJO196" s="167"/>
      <c r="DJP196" s="167"/>
      <c r="DJQ196" s="167"/>
      <c r="DJR196" s="167"/>
      <c r="DJS196" s="167"/>
      <c r="DJT196" s="167"/>
      <c r="DJU196" s="167"/>
      <c r="DJV196" s="167"/>
      <c r="DJW196" s="167"/>
      <c r="DJX196" s="167"/>
      <c r="DJY196" s="167"/>
      <c r="DJZ196" s="167"/>
      <c r="DKA196" s="167"/>
      <c r="DKB196" s="167"/>
      <c r="DKC196" s="167"/>
      <c r="DKD196" s="167"/>
      <c r="DKE196" s="167"/>
      <c r="DKF196" s="167"/>
      <c r="DKG196" s="167"/>
      <c r="DKH196" s="167"/>
      <c r="DKI196" s="167"/>
      <c r="DKJ196" s="167"/>
      <c r="DKK196" s="167"/>
      <c r="DKL196" s="167"/>
      <c r="DKM196" s="167"/>
      <c r="DKN196" s="167"/>
      <c r="DKO196" s="167"/>
      <c r="DKP196" s="167"/>
      <c r="DKQ196" s="167"/>
      <c r="DKR196" s="167"/>
      <c r="DKS196" s="167"/>
      <c r="DKT196" s="167"/>
      <c r="DKU196" s="167"/>
      <c r="DKV196" s="167"/>
      <c r="DKW196" s="167"/>
      <c r="DKX196" s="167"/>
      <c r="DKY196" s="167"/>
      <c r="DKZ196" s="167"/>
      <c r="DLA196" s="167"/>
      <c r="DLB196" s="167"/>
      <c r="DLC196" s="167"/>
      <c r="DLD196" s="167"/>
      <c r="DLE196" s="167"/>
      <c r="DLF196" s="167"/>
      <c r="DLG196" s="167"/>
      <c r="DLH196" s="167"/>
      <c r="DLI196" s="167"/>
      <c r="DLJ196" s="167"/>
      <c r="DLK196" s="167"/>
      <c r="DLL196" s="167"/>
      <c r="DLM196" s="167"/>
      <c r="DLN196" s="167"/>
      <c r="DLO196" s="167"/>
      <c r="DLP196" s="167"/>
      <c r="DLQ196" s="167"/>
      <c r="DLR196" s="167"/>
      <c r="DLS196" s="167"/>
      <c r="DLT196" s="167"/>
      <c r="DLU196" s="167"/>
      <c r="DLV196" s="167"/>
      <c r="DLW196" s="167"/>
      <c r="DLX196" s="167"/>
      <c r="DLY196" s="167"/>
      <c r="DLZ196" s="167"/>
      <c r="DMA196" s="167"/>
      <c r="DMB196" s="167"/>
      <c r="DMC196" s="167"/>
      <c r="DMD196" s="167"/>
      <c r="DME196" s="167"/>
      <c r="DMF196" s="167"/>
      <c r="DMG196" s="167"/>
      <c r="DMH196" s="167"/>
      <c r="DMI196" s="167"/>
      <c r="DMJ196" s="167"/>
      <c r="DMK196" s="167"/>
      <c r="DML196" s="167"/>
      <c r="DMM196" s="167"/>
      <c r="DMN196" s="167"/>
      <c r="DMO196" s="167"/>
      <c r="DMP196" s="167"/>
      <c r="DMQ196" s="167"/>
      <c r="DMR196" s="167"/>
      <c r="DMS196" s="167"/>
      <c r="DMT196" s="167"/>
      <c r="DMU196" s="167"/>
      <c r="DMV196" s="167"/>
      <c r="DMW196" s="167"/>
      <c r="DMX196" s="167"/>
      <c r="DMY196" s="167"/>
      <c r="DMZ196" s="167"/>
      <c r="DNA196" s="167"/>
      <c r="DNB196" s="167"/>
      <c r="DNC196" s="167"/>
      <c r="DND196" s="167"/>
      <c r="DNE196" s="167"/>
      <c r="DNF196" s="167"/>
      <c r="DNG196" s="167"/>
      <c r="DNH196" s="167"/>
      <c r="DNI196" s="167"/>
      <c r="DNJ196" s="167"/>
      <c r="DNK196" s="167"/>
      <c r="DNL196" s="167"/>
      <c r="DNM196" s="167"/>
      <c r="DNN196" s="167"/>
      <c r="DNO196" s="167"/>
      <c r="DNP196" s="167"/>
      <c r="DNQ196" s="167"/>
      <c r="DNR196" s="167"/>
      <c r="DNS196" s="167"/>
      <c r="DNT196" s="167"/>
      <c r="DNU196" s="167"/>
      <c r="DNV196" s="167"/>
      <c r="DNW196" s="167"/>
      <c r="DNX196" s="167"/>
      <c r="DNY196" s="167"/>
      <c r="DNZ196" s="167"/>
      <c r="DOA196" s="167"/>
      <c r="DOB196" s="167"/>
      <c r="DOC196" s="167"/>
      <c r="DOD196" s="167"/>
      <c r="DOE196" s="167"/>
      <c r="DOF196" s="167"/>
      <c r="DOG196" s="167"/>
      <c r="DOH196" s="167"/>
      <c r="DOI196" s="167"/>
      <c r="DOJ196" s="167"/>
      <c r="DOK196" s="167"/>
      <c r="DOL196" s="167"/>
      <c r="DOM196" s="167"/>
      <c r="DON196" s="167"/>
      <c r="DOO196" s="167"/>
      <c r="DOP196" s="167"/>
      <c r="DOQ196" s="167"/>
      <c r="DOR196" s="167"/>
      <c r="DOS196" s="167"/>
      <c r="DOT196" s="167"/>
      <c r="DOU196" s="167"/>
      <c r="DOV196" s="167"/>
      <c r="DOW196" s="167"/>
      <c r="DOX196" s="167"/>
      <c r="DOY196" s="167"/>
      <c r="DOZ196" s="167"/>
      <c r="DPA196" s="167"/>
      <c r="DPB196" s="167"/>
      <c r="DPC196" s="167"/>
      <c r="DPD196" s="167"/>
      <c r="DPE196" s="167"/>
      <c r="DPF196" s="167"/>
      <c r="DPG196" s="167"/>
    </row>
    <row r="197" spans="1:3127" s="166" customFormat="1" ht="36.75">
      <c r="A197" s="180" t="s">
        <v>2202</v>
      </c>
      <c r="B197" s="180" t="s">
        <v>2082</v>
      </c>
      <c r="C197" s="180" t="s">
        <v>19</v>
      </c>
      <c r="D197" s="180" t="s">
        <v>27</v>
      </c>
      <c r="E197" s="180" t="s">
        <v>2203</v>
      </c>
      <c r="F197" s="180" t="s">
        <v>24</v>
      </c>
      <c r="G197" s="180" t="s">
        <v>2199</v>
      </c>
      <c r="H197" s="180" t="s">
        <v>1972</v>
      </c>
      <c r="I197" s="180" t="s">
        <v>1005</v>
      </c>
      <c r="J197" s="180" t="s">
        <v>1973</v>
      </c>
      <c r="K197" s="180" t="s">
        <v>53</v>
      </c>
      <c r="L197" s="180" t="s">
        <v>1432</v>
      </c>
      <c r="M197" s="181" t="s">
        <v>2200</v>
      </c>
      <c r="N197" s="181">
        <v>154</v>
      </c>
      <c r="O197" s="181">
        <v>118</v>
      </c>
      <c r="P197" s="180" t="s">
        <v>1432</v>
      </c>
      <c r="Q197" s="182">
        <v>1329.1048000000001</v>
      </c>
      <c r="R197" s="183" t="s">
        <v>2084</v>
      </c>
      <c r="S197" s="198" t="s">
        <v>2201</v>
      </c>
      <c r="T197" s="181"/>
      <c r="U197" s="5"/>
      <c r="V197" s="5"/>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c r="AMK197"/>
      <c r="AML197"/>
      <c r="AMM197"/>
      <c r="AMN197"/>
      <c r="AMO197"/>
      <c r="AMP197"/>
      <c r="AMQ197"/>
      <c r="AMR197"/>
      <c r="AMS197"/>
      <c r="AMT197"/>
      <c r="AMU197"/>
      <c r="AMV197"/>
      <c r="AMW197"/>
      <c r="AMX197"/>
      <c r="AMY197"/>
      <c r="AMZ197"/>
      <c r="ANA197"/>
      <c r="ANB197"/>
      <c r="ANC197"/>
      <c r="AND197"/>
      <c r="ANE197"/>
      <c r="ANF197"/>
      <c r="ANG197"/>
      <c r="ANH197"/>
      <c r="ANI197"/>
      <c r="ANJ197"/>
      <c r="ANK197"/>
      <c r="ANL197"/>
      <c r="ANM197"/>
      <c r="ANN197"/>
      <c r="ANO197"/>
      <c r="ANP197"/>
      <c r="ANQ197"/>
      <c r="ANR197"/>
      <c r="ANS197"/>
      <c r="ANT197"/>
      <c r="ANU197"/>
      <c r="ANV197"/>
      <c r="ANW197"/>
      <c r="ANX197"/>
      <c r="ANY197"/>
      <c r="ANZ197"/>
      <c r="AOA197"/>
      <c r="AOB197"/>
      <c r="AOC197"/>
      <c r="AOD197"/>
      <c r="AOE197"/>
      <c r="AOF197"/>
      <c r="AOG197"/>
      <c r="AOH197"/>
      <c r="AOI197"/>
      <c r="AOJ197"/>
      <c r="AOK197"/>
      <c r="AOL197"/>
      <c r="AOM197"/>
      <c r="AON197"/>
      <c r="AOO197"/>
      <c r="AOP197"/>
      <c r="AOQ197"/>
      <c r="AOR197"/>
      <c r="AOS197"/>
      <c r="AOT197"/>
      <c r="AOU197"/>
      <c r="AOV197"/>
      <c r="AOW197"/>
      <c r="AOX197"/>
      <c r="AOY197"/>
      <c r="AOZ197"/>
      <c r="APA197"/>
      <c r="APB197"/>
      <c r="APC197"/>
      <c r="APD197"/>
      <c r="APE197"/>
      <c r="APF197"/>
      <c r="APG197"/>
      <c r="APH197"/>
      <c r="API197"/>
      <c r="APJ197"/>
      <c r="APK197"/>
      <c r="APL197"/>
      <c r="APM197"/>
      <c r="APN197"/>
      <c r="APO197"/>
      <c r="APP197"/>
      <c r="APQ197"/>
      <c r="APR197"/>
      <c r="APS197"/>
      <c r="APT197"/>
      <c r="APU197"/>
    </row>
    <row r="198" spans="1:3127" s="167" customFormat="1" ht="24.75">
      <c r="A198" s="184" t="s">
        <v>2247</v>
      </c>
      <c r="B198" s="184" t="s">
        <v>1987</v>
      </c>
      <c r="C198" s="184" t="s">
        <v>2033</v>
      </c>
      <c r="D198" s="186" t="s">
        <v>50</v>
      </c>
      <c r="E198" s="184" t="s">
        <v>1432</v>
      </c>
      <c r="F198" s="184" t="s">
        <v>24</v>
      </c>
      <c r="G198" s="184" t="s">
        <v>25</v>
      </c>
      <c r="H198" s="184" t="s">
        <v>1972</v>
      </c>
      <c r="I198" s="184" t="s">
        <v>1005</v>
      </c>
      <c r="J198" s="184" t="s">
        <v>18</v>
      </c>
      <c r="K198" s="184" t="s">
        <v>53</v>
      </c>
      <c r="L198" s="180" t="s">
        <v>1432</v>
      </c>
      <c r="M198" s="184" t="s">
        <v>1113</v>
      </c>
      <c r="N198" s="187">
        <v>1000</v>
      </c>
      <c r="O198" s="187">
        <v>1000</v>
      </c>
      <c r="P198" s="180" t="s">
        <v>1432</v>
      </c>
      <c r="Q198" s="188">
        <v>173.33333333333334</v>
      </c>
      <c r="R198" s="189" t="s">
        <v>2248</v>
      </c>
      <c r="S198" s="189" t="s">
        <v>2249</v>
      </c>
      <c r="T198" s="184"/>
      <c r="U198" s="5"/>
      <c r="V198" s="5"/>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c r="AMK198"/>
      <c r="AML198"/>
      <c r="AMM198"/>
      <c r="AMN198"/>
      <c r="AMO198"/>
      <c r="AMP198"/>
      <c r="AMQ198"/>
      <c r="AMR198"/>
      <c r="AMS198"/>
      <c r="AMT198"/>
      <c r="AMU198"/>
      <c r="AMV198"/>
      <c r="AMW198"/>
      <c r="AMX198"/>
      <c r="AMY198"/>
      <c r="AMZ198"/>
      <c r="ANA198"/>
      <c r="ANB198"/>
      <c r="ANC198"/>
      <c r="AND198"/>
      <c r="ANE198"/>
      <c r="ANF198"/>
      <c r="ANG198"/>
      <c r="ANH198"/>
      <c r="ANI198"/>
      <c r="ANJ198"/>
      <c r="ANK198"/>
      <c r="ANL198"/>
      <c r="ANM198"/>
      <c r="ANN198"/>
      <c r="ANO198"/>
      <c r="ANP198"/>
      <c r="ANQ198"/>
      <c r="ANR198"/>
      <c r="ANS198"/>
      <c r="ANT198"/>
      <c r="ANU198"/>
      <c r="ANV198"/>
      <c r="ANW198"/>
      <c r="ANX198"/>
      <c r="ANY198"/>
      <c r="ANZ198"/>
      <c r="AOA198"/>
      <c r="AOB198"/>
      <c r="AOC198"/>
      <c r="AOD198"/>
      <c r="AOE198"/>
      <c r="AOF198"/>
      <c r="AOG198"/>
      <c r="AOH198"/>
      <c r="AOI198"/>
      <c r="AOJ198"/>
      <c r="AOK198"/>
      <c r="AOL198"/>
      <c r="AOM198"/>
      <c r="AON198"/>
      <c r="AOO198"/>
      <c r="AOP198"/>
      <c r="AOQ198"/>
      <c r="AOR198"/>
      <c r="AOS198"/>
      <c r="AOT198"/>
      <c r="AOU198"/>
      <c r="AOV198"/>
      <c r="AOW198"/>
      <c r="AOX198"/>
      <c r="AOY198"/>
      <c r="AOZ198"/>
      <c r="APA198"/>
      <c r="APB198"/>
      <c r="APC198"/>
      <c r="APD198"/>
      <c r="APE198"/>
      <c r="APF198"/>
      <c r="APG198"/>
      <c r="APH198"/>
      <c r="API198"/>
      <c r="APJ198"/>
      <c r="APK198"/>
      <c r="APL198"/>
      <c r="APM198"/>
      <c r="APN198"/>
      <c r="APO198"/>
      <c r="APP198"/>
      <c r="APQ198"/>
      <c r="APR198"/>
      <c r="APS198"/>
      <c r="APT198"/>
      <c r="APU198"/>
      <c r="APV198" s="166"/>
      <c r="APW198" s="166"/>
      <c r="APX198" s="166"/>
      <c r="APY198" s="166"/>
      <c r="APZ198" s="166"/>
      <c r="AQA198" s="166"/>
      <c r="AQB198" s="166"/>
      <c r="AQC198" s="166"/>
      <c r="AQD198" s="166"/>
      <c r="AQE198" s="166"/>
      <c r="AQF198" s="166"/>
      <c r="AQG198" s="166"/>
      <c r="AQH198" s="166"/>
      <c r="AQI198" s="166"/>
      <c r="AQJ198" s="166"/>
      <c r="AQK198" s="166"/>
      <c r="AQL198" s="166"/>
      <c r="AQM198" s="166"/>
      <c r="AQN198" s="166"/>
      <c r="AQO198" s="166"/>
      <c r="AQP198" s="166"/>
      <c r="AQQ198" s="166"/>
      <c r="AQR198" s="166"/>
      <c r="AQS198" s="166"/>
      <c r="AQT198" s="166"/>
      <c r="AQU198" s="166"/>
      <c r="AQV198" s="166"/>
      <c r="AQW198" s="166"/>
      <c r="AQX198" s="166"/>
      <c r="AQY198" s="166"/>
      <c r="AQZ198" s="166"/>
      <c r="ARA198" s="166"/>
      <c r="ARB198" s="166"/>
      <c r="ARC198" s="166"/>
      <c r="ARD198" s="166"/>
      <c r="ARE198" s="166"/>
      <c r="ARF198" s="166"/>
      <c r="ARG198" s="166"/>
      <c r="ARH198" s="166"/>
      <c r="ARI198" s="166"/>
      <c r="ARJ198" s="166"/>
      <c r="ARK198" s="166"/>
      <c r="ARL198" s="166"/>
      <c r="ARM198" s="166"/>
      <c r="ARN198" s="166"/>
      <c r="ARO198" s="166"/>
      <c r="ARP198" s="166"/>
      <c r="ARQ198" s="166"/>
      <c r="ARR198" s="166"/>
      <c r="ARS198" s="166"/>
      <c r="ART198" s="166"/>
      <c r="ARU198" s="166"/>
      <c r="ARV198" s="166"/>
      <c r="ARW198" s="166"/>
      <c r="ARX198" s="166"/>
      <c r="ARY198" s="166"/>
      <c r="ARZ198" s="166"/>
      <c r="ASA198" s="166"/>
      <c r="ASB198" s="166"/>
      <c r="ASC198" s="166"/>
      <c r="ASD198" s="166"/>
      <c r="ASE198" s="166"/>
      <c r="ASF198" s="166"/>
      <c r="ASG198" s="166"/>
      <c r="ASH198" s="166"/>
      <c r="ASI198" s="166"/>
      <c r="ASJ198" s="166"/>
      <c r="ASK198" s="166"/>
      <c r="ASL198" s="166"/>
      <c r="ASM198" s="166"/>
      <c r="ASN198" s="166"/>
      <c r="ASO198" s="166"/>
      <c r="ASP198" s="166"/>
      <c r="ASQ198" s="166"/>
      <c r="ASR198" s="166"/>
      <c r="ASS198" s="166"/>
      <c r="AST198" s="166"/>
      <c r="ASU198" s="166"/>
      <c r="ASV198" s="166"/>
      <c r="ASW198" s="166"/>
      <c r="ASX198" s="166"/>
      <c r="ASY198" s="166"/>
      <c r="ASZ198" s="166"/>
      <c r="ATA198" s="166"/>
      <c r="ATB198" s="166"/>
      <c r="ATC198" s="166"/>
      <c r="ATD198" s="166"/>
      <c r="ATE198" s="166"/>
      <c r="ATF198" s="166"/>
      <c r="ATG198" s="166"/>
      <c r="ATH198" s="166"/>
      <c r="ATI198" s="166"/>
      <c r="ATJ198" s="166"/>
      <c r="ATK198" s="166"/>
      <c r="ATL198" s="166"/>
      <c r="ATM198" s="166"/>
      <c r="ATN198" s="166"/>
      <c r="ATO198" s="166"/>
      <c r="ATP198" s="166"/>
      <c r="ATQ198" s="166"/>
      <c r="ATR198" s="166"/>
      <c r="ATS198" s="166"/>
      <c r="ATT198" s="166"/>
      <c r="ATU198" s="166"/>
      <c r="ATV198" s="166"/>
      <c r="ATW198" s="166"/>
      <c r="ATX198" s="166"/>
      <c r="ATY198" s="166"/>
      <c r="ATZ198" s="166"/>
      <c r="AUA198" s="166"/>
      <c r="AUB198" s="166"/>
      <c r="AUC198" s="166"/>
      <c r="AUD198" s="166"/>
      <c r="AUE198" s="166"/>
      <c r="AUF198" s="166"/>
      <c r="AUG198" s="166"/>
      <c r="AUH198" s="166"/>
      <c r="AUI198" s="166"/>
      <c r="AUJ198" s="166"/>
      <c r="AUK198" s="166"/>
      <c r="AUL198" s="166"/>
      <c r="AUM198" s="166"/>
      <c r="AUN198" s="166"/>
      <c r="AUO198" s="166"/>
      <c r="AUP198" s="166"/>
      <c r="AUQ198" s="166"/>
      <c r="AUR198" s="166"/>
      <c r="AUS198" s="166"/>
      <c r="AUT198" s="166"/>
      <c r="AUU198" s="166"/>
      <c r="AUV198" s="166"/>
      <c r="AUW198" s="166"/>
      <c r="AUX198" s="166"/>
      <c r="AUY198" s="166"/>
      <c r="AUZ198" s="166"/>
      <c r="AVA198" s="166"/>
      <c r="AVB198" s="166"/>
      <c r="AVC198" s="166"/>
      <c r="AVD198" s="166"/>
      <c r="AVE198" s="166"/>
      <c r="AVF198" s="166"/>
      <c r="AVG198" s="166"/>
      <c r="AVH198" s="166"/>
      <c r="AVI198" s="166"/>
      <c r="AVJ198" s="166"/>
      <c r="AVK198" s="166"/>
      <c r="AVL198" s="166"/>
      <c r="AVM198" s="166"/>
      <c r="AVN198" s="166"/>
      <c r="AVO198" s="166"/>
      <c r="AVP198" s="166"/>
      <c r="AVQ198" s="166"/>
      <c r="AVR198" s="166"/>
      <c r="AVS198" s="166"/>
      <c r="AVT198" s="166"/>
      <c r="AVU198" s="166"/>
      <c r="AVV198" s="166"/>
      <c r="AVW198" s="166"/>
      <c r="AVX198" s="166"/>
      <c r="AVY198" s="166"/>
      <c r="AVZ198" s="166"/>
      <c r="AWA198" s="166"/>
      <c r="AWB198" s="166"/>
      <c r="AWC198" s="166"/>
      <c r="AWD198" s="166"/>
      <c r="AWE198" s="166"/>
      <c r="AWF198" s="166"/>
      <c r="AWG198" s="166"/>
      <c r="AWH198" s="166"/>
      <c r="AWI198" s="166"/>
      <c r="AWJ198" s="166"/>
      <c r="AWK198" s="166"/>
      <c r="AWL198" s="166"/>
      <c r="AWM198" s="166"/>
      <c r="AWN198" s="166"/>
      <c r="AWO198" s="166"/>
      <c r="AWP198" s="166"/>
      <c r="AWQ198" s="166"/>
      <c r="AWR198" s="166"/>
      <c r="AWS198" s="166"/>
      <c r="AWT198" s="166"/>
      <c r="AWU198" s="166"/>
      <c r="AWV198" s="166"/>
      <c r="AWW198" s="166"/>
      <c r="AWX198" s="166"/>
      <c r="AWY198" s="166"/>
      <c r="AWZ198" s="166"/>
      <c r="AXA198" s="166"/>
      <c r="AXB198" s="166"/>
      <c r="AXC198" s="166"/>
      <c r="AXD198" s="166"/>
      <c r="AXE198" s="166"/>
      <c r="AXF198" s="166"/>
      <c r="AXG198" s="166"/>
      <c r="AXH198" s="166"/>
      <c r="AXI198" s="166"/>
      <c r="AXJ198" s="166"/>
      <c r="AXK198" s="166"/>
      <c r="AXL198" s="166"/>
      <c r="AXM198" s="166"/>
      <c r="AXN198" s="166"/>
      <c r="AXO198" s="166"/>
      <c r="AXP198" s="166"/>
      <c r="AXQ198" s="166"/>
      <c r="AXR198" s="166"/>
      <c r="AXS198" s="166"/>
      <c r="AXT198" s="166"/>
      <c r="AXU198" s="166"/>
      <c r="AXV198" s="166"/>
      <c r="AXW198" s="166"/>
      <c r="AXX198" s="166"/>
      <c r="AXY198" s="166"/>
      <c r="AXZ198" s="166"/>
      <c r="AYA198" s="166"/>
      <c r="AYB198" s="166"/>
      <c r="AYC198" s="166"/>
      <c r="AYD198" s="166"/>
      <c r="AYE198" s="166"/>
      <c r="AYF198" s="166"/>
      <c r="AYG198" s="166"/>
      <c r="AYH198" s="166"/>
      <c r="AYI198" s="166"/>
      <c r="AYJ198" s="166"/>
      <c r="AYK198" s="166"/>
      <c r="AYL198" s="166"/>
      <c r="AYM198" s="166"/>
      <c r="AYN198" s="166"/>
      <c r="AYO198" s="166"/>
      <c r="AYP198" s="166"/>
      <c r="AYQ198" s="166"/>
      <c r="AYR198" s="166"/>
      <c r="AYS198" s="166"/>
      <c r="AYT198" s="166"/>
      <c r="AYU198" s="166"/>
      <c r="AYV198" s="166"/>
      <c r="AYW198" s="166"/>
      <c r="AYX198" s="166"/>
      <c r="AYY198" s="166"/>
      <c r="AYZ198" s="166"/>
      <c r="AZA198" s="166"/>
      <c r="AZB198" s="166"/>
      <c r="AZC198" s="166"/>
      <c r="AZD198" s="166"/>
      <c r="AZE198" s="166"/>
      <c r="AZF198" s="166"/>
      <c r="AZG198" s="166"/>
      <c r="AZH198" s="166"/>
      <c r="AZI198" s="166"/>
      <c r="AZJ198" s="166"/>
      <c r="AZK198" s="166"/>
      <c r="AZL198" s="166"/>
      <c r="AZM198" s="166"/>
      <c r="AZN198" s="166"/>
      <c r="AZO198" s="166"/>
      <c r="AZP198" s="166"/>
      <c r="AZQ198" s="166"/>
      <c r="AZR198" s="166"/>
      <c r="AZS198" s="166"/>
      <c r="AZT198" s="166"/>
      <c r="AZU198" s="166"/>
      <c r="AZV198" s="166"/>
      <c r="AZW198" s="166"/>
      <c r="AZX198" s="166"/>
      <c r="AZY198" s="166"/>
      <c r="AZZ198" s="166"/>
      <c r="BAA198" s="166"/>
      <c r="BAB198" s="166"/>
      <c r="BAC198" s="166"/>
      <c r="BAD198" s="166"/>
      <c r="BAE198" s="166"/>
      <c r="BAF198" s="166"/>
      <c r="BAG198" s="166"/>
      <c r="BAH198" s="166"/>
      <c r="BAI198" s="166"/>
      <c r="BAJ198" s="166"/>
      <c r="BAK198" s="166"/>
      <c r="BAL198" s="166"/>
      <c r="BAM198" s="166"/>
      <c r="BAN198" s="166"/>
      <c r="BAO198" s="166"/>
      <c r="BAP198" s="166"/>
      <c r="BAQ198" s="166"/>
      <c r="BAR198" s="166"/>
      <c r="BAS198" s="166"/>
      <c r="BAT198" s="166"/>
      <c r="BAU198" s="166"/>
      <c r="BAV198" s="166"/>
      <c r="BAW198" s="166"/>
      <c r="BAX198" s="166"/>
      <c r="BAY198" s="166"/>
      <c r="BAZ198" s="166"/>
      <c r="BBA198" s="166"/>
      <c r="BBB198" s="166"/>
      <c r="BBC198" s="166"/>
      <c r="BBD198" s="166"/>
      <c r="BBE198" s="166"/>
      <c r="BBF198" s="166"/>
      <c r="BBG198" s="166"/>
      <c r="BBH198" s="166"/>
      <c r="BBI198" s="166"/>
      <c r="BBJ198" s="166"/>
      <c r="BBK198" s="166"/>
      <c r="BBL198" s="166"/>
      <c r="BBM198" s="166"/>
      <c r="BBN198" s="166"/>
      <c r="BBO198" s="166"/>
      <c r="BBP198" s="166"/>
      <c r="BBQ198" s="166"/>
      <c r="BBR198" s="166"/>
      <c r="BBS198" s="166"/>
      <c r="BBT198" s="166"/>
      <c r="BBU198" s="166"/>
      <c r="BBV198" s="166"/>
      <c r="BBW198" s="166"/>
      <c r="BBX198" s="166"/>
      <c r="BBY198" s="166"/>
      <c r="BBZ198" s="166"/>
      <c r="BCA198" s="166"/>
      <c r="BCB198" s="166"/>
      <c r="BCC198" s="166"/>
      <c r="BCD198" s="166"/>
      <c r="BCE198" s="166"/>
      <c r="BCF198" s="166"/>
      <c r="BCG198" s="166"/>
      <c r="BCH198" s="166"/>
      <c r="BCI198" s="166"/>
      <c r="BCJ198" s="166"/>
      <c r="BCK198" s="166"/>
      <c r="BCL198" s="166"/>
      <c r="BCM198" s="166"/>
      <c r="BCN198" s="166"/>
      <c r="BCO198" s="166"/>
      <c r="BCP198" s="166"/>
      <c r="BCQ198" s="166"/>
      <c r="BCR198" s="166"/>
      <c r="BCS198" s="166"/>
      <c r="BCT198" s="166"/>
      <c r="BCU198" s="166"/>
      <c r="BCV198" s="166"/>
      <c r="BCW198" s="166"/>
      <c r="BCX198" s="166"/>
      <c r="BCY198" s="166"/>
      <c r="BCZ198" s="166"/>
      <c r="BDA198" s="166"/>
      <c r="BDB198" s="166"/>
      <c r="BDC198" s="166"/>
      <c r="BDD198" s="166"/>
      <c r="BDE198" s="166"/>
      <c r="BDF198" s="166"/>
      <c r="BDG198" s="166"/>
      <c r="BDH198" s="166"/>
      <c r="BDI198" s="166"/>
      <c r="BDJ198" s="166"/>
      <c r="BDK198" s="166"/>
      <c r="BDL198" s="166"/>
      <c r="BDM198" s="166"/>
      <c r="BDN198" s="166"/>
      <c r="BDO198" s="166"/>
      <c r="BDP198" s="166"/>
      <c r="BDQ198" s="166"/>
      <c r="BDR198" s="166"/>
      <c r="BDS198" s="166"/>
      <c r="BDT198" s="166"/>
      <c r="BDU198" s="166"/>
      <c r="BDV198" s="166"/>
      <c r="BDW198" s="166"/>
      <c r="BDX198" s="166"/>
      <c r="BDY198" s="166"/>
      <c r="BDZ198" s="166"/>
      <c r="BEA198" s="166"/>
      <c r="BEB198" s="166"/>
      <c r="BEC198" s="166"/>
      <c r="BED198" s="166"/>
      <c r="BEE198" s="166"/>
      <c r="BEF198" s="166"/>
      <c r="BEG198" s="166"/>
      <c r="BEH198" s="166"/>
      <c r="BEI198" s="166"/>
      <c r="BEJ198" s="166"/>
      <c r="BEK198" s="166"/>
      <c r="BEL198" s="166"/>
      <c r="BEM198" s="166"/>
      <c r="BEN198" s="166"/>
      <c r="BEO198" s="166"/>
      <c r="BEP198" s="166"/>
      <c r="BEQ198" s="166"/>
      <c r="BER198" s="166"/>
      <c r="BES198" s="166"/>
      <c r="BET198" s="166"/>
      <c r="BEU198" s="166"/>
      <c r="BEV198" s="166"/>
      <c r="BEW198" s="166"/>
      <c r="BEX198" s="166"/>
      <c r="BEY198" s="166"/>
      <c r="BEZ198" s="166"/>
      <c r="BFA198" s="166"/>
      <c r="BFB198" s="166"/>
      <c r="BFC198" s="166"/>
      <c r="BFD198" s="166"/>
      <c r="BFE198" s="166"/>
      <c r="BFF198" s="166"/>
      <c r="BFG198" s="166"/>
      <c r="BFH198" s="166"/>
      <c r="BFI198" s="166"/>
      <c r="BFJ198" s="166"/>
      <c r="BFK198" s="166"/>
      <c r="BFL198" s="166"/>
      <c r="BFM198" s="166"/>
      <c r="BFN198" s="166"/>
      <c r="BFO198" s="166"/>
      <c r="BFP198" s="166"/>
      <c r="BFQ198" s="166"/>
      <c r="BFR198" s="166"/>
      <c r="BFS198" s="166"/>
      <c r="BFT198" s="166"/>
      <c r="BFU198" s="166"/>
      <c r="BFV198" s="166"/>
      <c r="BFW198" s="166"/>
      <c r="BFX198" s="166"/>
      <c r="BFY198" s="166"/>
      <c r="BFZ198" s="166"/>
      <c r="BGA198" s="166"/>
      <c r="BGB198" s="166"/>
      <c r="BGC198" s="166"/>
      <c r="BGD198" s="166"/>
      <c r="BGE198" s="166"/>
      <c r="BGF198" s="166"/>
      <c r="BGG198" s="166"/>
      <c r="BGH198" s="166"/>
      <c r="BGI198" s="166"/>
      <c r="BGJ198" s="166"/>
      <c r="BGK198" s="166"/>
      <c r="BGL198" s="166"/>
      <c r="BGM198" s="166"/>
      <c r="BGN198" s="166"/>
      <c r="BGO198" s="166"/>
      <c r="BGP198" s="166"/>
      <c r="BGQ198" s="166"/>
      <c r="BGR198" s="166"/>
      <c r="BGS198" s="166"/>
      <c r="BGT198" s="166"/>
      <c r="BGU198" s="166"/>
      <c r="BGV198" s="166"/>
      <c r="BGW198" s="166"/>
      <c r="BGX198" s="166"/>
      <c r="BGY198" s="166"/>
      <c r="BGZ198" s="166"/>
      <c r="BHA198" s="166"/>
      <c r="BHB198" s="166"/>
      <c r="BHC198" s="166"/>
      <c r="BHD198" s="166"/>
      <c r="BHE198" s="166"/>
      <c r="BHF198" s="166"/>
      <c r="BHG198" s="166"/>
      <c r="BHH198" s="166"/>
      <c r="BHI198" s="166"/>
      <c r="BHJ198" s="166"/>
      <c r="BHK198" s="166"/>
      <c r="BHL198" s="166"/>
      <c r="BHM198" s="166"/>
      <c r="BHN198" s="166"/>
      <c r="BHO198" s="166"/>
      <c r="BHP198" s="166"/>
      <c r="BHQ198" s="166"/>
      <c r="BHR198" s="166"/>
      <c r="BHS198" s="166"/>
      <c r="BHT198" s="166"/>
      <c r="BHU198" s="166"/>
      <c r="BHV198" s="166"/>
      <c r="BHW198" s="166"/>
      <c r="BHX198" s="166"/>
      <c r="BHY198" s="166"/>
      <c r="BHZ198" s="166"/>
      <c r="BIA198" s="166"/>
      <c r="BIB198" s="166"/>
      <c r="BIC198" s="166"/>
      <c r="BID198" s="166"/>
      <c r="BIE198" s="166"/>
      <c r="BIF198" s="166"/>
      <c r="BIG198" s="166"/>
      <c r="BIH198" s="166"/>
      <c r="BII198" s="166"/>
      <c r="BIJ198" s="166"/>
      <c r="BIK198" s="166"/>
      <c r="BIL198" s="166"/>
      <c r="BIM198" s="166"/>
      <c r="BIN198" s="166"/>
      <c r="BIO198" s="166"/>
      <c r="BIP198" s="166"/>
      <c r="BIQ198" s="166"/>
      <c r="BIR198" s="166"/>
      <c r="BIS198" s="166"/>
      <c r="BIT198" s="166"/>
      <c r="BIU198" s="166"/>
      <c r="BIV198" s="166"/>
      <c r="BIW198" s="166"/>
      <c r="BIX198" s="166"/>
      <c r="BIY198" s="166"/>
      <c r="BIZ198" s="166"/>
      <c r="BJA198" s="166"/>
      <c r="BJB198" s="166"/>
      <c r="BJC198" s="166"/>
      <c r="BJD198" s="166"/>
      <c r="BJE198" s="166"/>
      <c r="BJF198" s="166"/>
      <c r="BJG198" s="166"/>
      <c r="BJH198" s="166"/>
      <c r="BJI198" s="166"/>
      <c r="BJJ198" s="166"/>
      <c r="BJK198" s="166"/>
      <c r="BJL198" s="166"/>
      <c r="BJM198" s="166"/>
      <c r="BJN198" s="166"/>
      <c r="BJO198" s="166"/>
      <c r="BJP198" s="166"/>
      <c r="BJQ198" s="166"/>
      <c r="BJR198" s="166"/>
      <c r="BJS198" s="166"/>
      <c r="BJT198" s="166"/>
      <c r="BJU198" s="166"/>
      <c r="BJV198" s="166"/>
      <c r="BJW198" s="166"/>
      <c r="BJX198" s="166"/>
      <c r="BJY198" s="166"/>
      <c r="BJZ198" s="166"/>
      <c r="BKA198" s="166"/>
      <c r="BKB198" s="166"/>
      <c r="BKC198" s="166"/>
      <c r="BKD198" s="166"/>
      <c r="BKE198" s="166"/>
      <c r="BKF198" s="166"/>
      <c r="BKG198" s="166"/>
      <c r="BKH198" s="166"/>
      <c r="BKI198" s="166"/>
      <c r="BKJ198" s="166"/>
      <c r="BKK198" s="166"/>
      <c r="BKL198" s="166"/>
      <c r="BKM198" s="166"/>
      <c r="BKN198" s="166"/>
      <c r="BKO198" s="166"/>
      <c r="BKP198" s="166"/>
      <c r="BKQ198" s="166"/>
      <c r="BKR198" s="166"/>
      <c r="BKS198" s="166"/>
      <c r="BKT198" s="166"/>
      <c r="BKU198" s="166"/>
      <c r="BKV198" s="166"/>
      <c r="BKW198" s="166"/>
      <c r="BKX198" s="166"/>
      <c r="BKY198" s="166"/>
      <c r="BKZ198" s="166"/>
      <c r="BLA198" s="166"/>
      <c r="BLB198" s="166"/>
      <c r="BLC198" s="166"/>
      <c r="BLD198" s="166"/>
      <c r="BLE198" s="166"/>
      <c r="BLF198" s="166"/>
      <c r="BLG198" s="166"/>
      <c r="BLH198" s="166"/>
      <c r="BLI198" s="166"/>
      <c r="BLJ198" s="166"/>
      <c r="BLK198" s="166"/>
      <c r="BLL198" s="166"/>
      <c r="BLM198" s="166"/>
      <c r="BLN198" s="166"/>
      <c r="BLO198" s="166"/>
      <c r="BLP198" s="166"/>
      <c r="BLQ198" s="166"/>
      <c r="BLR198" s="166"/>
      <c r="BLS198" s="166"/>
      <c r="BLT198" s="166"/>
      <c r="BLU198" s="166"/>
      <c r="BLV198" s="166"/>
      <c r="BLW198" s="166"/>
      <c r="BLX198" s="166"/>
      <c r="BLY198" s="166"/>
      <c r="BLZ198" s="166"/>
      <c r="BMA198" s="166"/>
      <c r="BMB198" s="166"/>
      <c r="BMC198" s="166"/>
      <c r="BMD198" s="166"/>
      <c r="BME198" s="166"/>
      <c r="BMF198" s="166"/>
      <c r="BMG198" s="166"/>
      <c r="BMH198" s="166"/>
      <c r="BMI198" s="166"/>
      <c r="BMJ198" s="166"/>
      <c r="BMK198" s="166"/>
      <c r="BML198" s="166"/>
      <c r="BMM198" s="166"/>
      <c r="BMN198" s="166"/>
      <c r="BMO198" s="166"/>
      <c r="BMP198" s="166"/>
      <c r="BMQ198" s="166"/>
      <c r="BMR198" s="166"/>
      <c r="BMS198" s="166"/>
      <c r="BMT198" s="166"/>
      <c r="BMU198" s="166"/>
      <c r="BMV198" s="166"/>
      <c r="BMW198" s="166"/>
      <c r="BMX198" s="166"/>
      <c r="BMY198" s="166"/>
      <c r="BMZ198" s="166"/>
      <c r="BNA198" s="166"/>
      <c r="BNB198" s="166"/>
      <c r="BNC198" s="166"/>
      <c r="BND198" s="166"/>
      <c r="BNE198" s="166"/>
      <c r="BNF198" s="166"/>
      <c r="BNG198" s="166"/>
      <c r="BNH198" s="166"/>
      <c r="BNI198" s="166"/>
      <c r="BNJ198" s="166"/>
      <c r="BNK198" s="166"/>
      <c r="BNL198" s="166"/>
      <c r="BNM198" s="166"/>
      <c r="BNN198" s="166"/>
      <c r="BNO198" s="166"/>
      <c r="BNP198" s="166"/>
      <c r="BNQ198" s="166"/>
      <c r="BNR198" s="166"/>
      <c r="BNS198" s="166"/>
      <c r="BNT198" s="166"/>
      <c r="BNU198" s="166"/>
      <c r="BNV198" s="166"/>
      <c r="BNW198" s="166"/>
      <c r="BNX198" s="166"/>
      <c r="BNY198" s="166"/>
      <c r="BNZ198" s="166"/>
      <c r="BOA198" s="166"/>
      <c r="BOB198" s="166"/>
      <c r="BOC198" s="166"/>
      <c r="BOD198" s="166"/>
      <c r="BOE198" s="166"/>
      <c r="BOF198" s="166"/>
      <c r="BOG198" s="166"/>
      <c r="BOH198" s="166"/>
      <c r="BOI198" s="166"/>
      <c r="BOJ198" s="166"/>
      <c r="BOK198" s="166"/>
      <c r="BOL198" s="166"/>
      <c r="BOM198" s="166"/>
      <c r="BON198" s="166"/>
      <c r="BOO198" s="166"/>
      <c r="BOP198" s="166"/>
      <c r="BOQ198" s="166"/>
      <c r="BOR198" s="166"/>
      <c r="BOS198" s="166"/>
      <c r="BOT198" s="166"/>
      <c r="BOU198" s="166"/>
      <c r="BOV198" s="166"/>
      <c r="BOW198" s="166"/>
      <c r="BOX198" s="166"/>
      <c r="BOY198" s="166"/>
      <c r="BOZ198" s="166"/>
      <c r="BPA198" s="166"/>
      <c r="BPB198" s="166"/>
      <c r="BPC198" s="166"/>
      <c r="BPD198" s="166"/>
      <c r="BPE198" s="166"/>
      <c r="BPF198" s="166"/>
      <c r="BPG198" s="166"/>
      <c r="BPH198" s="166"/>
      <c r="BPI198" s="166"/>
      <c r="BPJ198" s="166"/>
      <c r="BPK198" s="166"/>
      <c r="BPL198" s="166"/>
      <c r="BPM198" s="166"/>
      <c r="BPN198" s="166"/>
      <c r="BPO198" s="166"/>
      <c r="BPP198" s="166"/>
      <c r="BPQ198" s="166"/>
      <c r="BPR198" s="166"/>
      <c r="BPS198" s="166"/>
      <c r="BPT198" s="166"/>
      <c r="BPU198" s="166"/>
      <c r="BPV198" s="166"/>
      <c r="BPW198" s="166"/>
      <c r="BPX198" s="166"/>
      <c r="BPY198" s="166"/>
      <c r="BPZ198" s="166"/>
      <c r="BQA198" s="166"/>
      <c r="BQB198" s="166"/>
      <c r="BQC198" s="166"/>
      <c r="BQD198" s="166"/>
      <c r="BQE198" s="166"/>
      <c r="BQF198" s="166"/>
      <c r="BQG198" s="166"/>
      <c r="BQH198" s="166"/>
      <c r="BQI198" s="166"/>
      <c r="BQJ198" s="166"/>
      <c r="BQK198" s="166"/>
      <c r="BQL198" s="166"/>
      <c r="BQM198" s="166"/>
      <c r="BQN198" s="166"/>
      <c r="BQO198" s="166"/>
      <c r="BQP198" s="166"/>
      <c r="BQQ198" s="166"/>
      <c r="BQR198" s="166"/>
      <c r="BQS198" s="166"/>
      <c r="BQT198" s="166"/>
      <c r="BQU198" s="166"/>
      <c r="BQV198" s="166"/>
      <c r="BQW198" s="166"/>
      <c r="BQX198" s="166"/>
      <c r="BQY198" s="166"/>
      <c r="BQZ198" s="166"/>
      <c r="BRA198" s="166"/>
      <c r="BRB198" s="166"/>
      <c r="BRC198" s="166"/>
      <c r="BRD198" s="166"/>
      <c r="BRE198" s="166"/>
      <c r="BRF198" s="166"/>
      <c r="BRG198" s="166"/>
      <c r="BRH198" s="166"/>
      <c r="BRI198" s="166"/>
      <c r="BRJ198" s="166"/>
      <c r="BRK198" s="166"/>
      <c r="BRL198" s="166"/>
      <c r="BRM198" s="166"/>
      <c r="BRN198" s="166"/>
      <c r="BRO198" s="166"/>
      <c r="BRP198" s="166"/>
      <c r="BRQ198" s="166"/>
      <c r="BRR198" s="166"/>
      <c r="BRS198" s="166"/>
      <c r="BRT198" s="166"/>
      <c r="BRU198" s="166"/>
      <c r="BRV198" s="166"/>
      <c r="BRW198" s="166"/>
      <c r="BRX198" s="166"/>
      <c r="BRY198" s="166"/>
      <c r="BRZ198" s="166"/>
      <c r="BSA198" s="166"/>
      <c r="BSB198" s="166"/>
      <c r="BSC198" s="166"/>
      <c r="BSD198" s="166"/>
      <c r="BSE198" s="166"/>
      <c r="BSF198" s="166"/>
      <c r="BSG198" s="166"/>
      <c r="BSH198" s="166"/>
      <c r="BSI198" s="166"/>
      <c r="BSJ198" s="166"/>
      <c r="BSK198" s="166"/>
      <c r="BSL198" s="166"/>
      <c r="BSM198" s="166"/>
      <c r="BSN198" s="166"/>
      <c r="BSO198" s="166"/>
      <c r="BSP198" s="166"/>
      <c r="BSQ198" s="166"/>
      <c r="BSR198" s="166"/>
      <c r="BSS198" s="166"/>
      <c r="BST198" s="166"/>
      <c r="BSU198" s="166"/>
      <c r="BSV198" s="166"/>
      <c r="BSW198" s="166"/>
      <c r="BSX198" s="166"/>
      <c r="BSY198" s="166"/>
      <c r="BSZ198" s="166"/>
      <c r="BTA198" s="166"/>
      <c r="BTB198" s="166"/>
      <c r="BTC198" s="166"/>
      <c r="BTD198" s="166"/>
      <c r="BTE198" s="166"/>
      <c r="BTF198" s="166"/>
      <c r="BTG198" s="166"/>
      <c r="BTH198" s="166"/>
      <c r="BTI198" s="166"/>
      <c r="BTJ198" s="166"/>
      <c r="BTK198" s="166"/>
      <c r="BTL198" s="166"/>
      <c r="BTM198" s="166"/>
      <c r="BTN198" s="166"/>
      <c r="BTO198" s="166"/>
      <c r="BTP198" s="166"/>
      <c r="BTQ198" s="166"/>
      <c r="BTR198" s="166"/>
      <c r="BTS198" s="166"/>
      <c r="BTT198" s="166"/>
      <c r="BTU198" s="166"/>
      <c r="BTV198" s="166"/>
      <c r="BTW198" s="166"/>
      <c r="BTX198" s="166"/>
      <c r="BTY198" s="166"/>
      <c r="BTZ198" s="166"/>
      <c r="BUA198" s="166"/>
      <c r="BUB198" s="166"/>
      <c r="BUC198" s="166"/>
      <c r="BUD198" s="166"/>
      <c r="BUE198" s="166"/>
      <c r="BUF198" s="166"/>
      <c r="BUG198" s="166"/>
      <c r="BUH198" s="166"/>
      <c r="BUI198" s="166"/>
      <c r="BUJ198" s="166"/>
      <c r="BUK198" s="166"/>
      <c r="BUL198" s="166"/>
      <c r="BUM198" s="166"/>
      <c r="BUN198" s="166"/>
      <c r="BUO198" s="166"/>
      <c r="BUP198" s="166"/>
      <c r="BUQ198" s="166"/>
      <c r="BUR198" s="166"/>
      <c r="BUS198" s="166"/>
      <c r="BUT198" s="166"/>
      <c r="BUU198" s="166"/>
      <c r="BUV198" s="166"/>
      <c r="BUW198" s="166"/>
      <c r="BUX198" s="166"/>
      <c r="BUY198" s="166"/>
      <c r="BUZ198" s="166"/>
      <c r="BVA198" s="166"/>
      <c r="BVB198" s="166"/>
      <c r="BVC198" s="166"/>
      <c r="BVD198" s="166"/>
      <c r="BVE198" s="166"/>
      <c r="BVF198" s="166"/>
      <c r="BVG198" s="166"/>
      <c r="BVH198" s="166"/>
      <c r="BVI198" s="166"/>
      <c r="BVJ198" s="166"/>
      <c r="BVK198" s="166"/>
      <c r="BVL198" s="166"/>
      <c r="BVM198" s="166"/>
      <c r="BVN198" s="166"/>
      <c r="BVO198" s="166"/>
      <c r="BVP198" s="166"/>
      <c r="BVQ198" s="166"/>
      <c r="BVR198" s="166"/>
      <c r="BVS198" s="166"/>
      <c r="BVT198" s="166"/>
      <c r="BVU198" s="166"/>
      <c r="BVV198" s="166"/>
      <c r="BVW198" s="166"/>
      <c r="BVX198" s="166"/>
      <c r="BVY198" s="166"/>
      <c r="BVZ198" s="166"/>
      <c r="BWA198" s="166"/>
      <c r="BWB198" s="166"/>
      <c r="BWC198" s="166"/>
      <c r="BWD198" s="166"/>
      <c r="BWE198" s="166"/>
      <c r="BWF198" s="166"/>
      <c r="BWG198" s="166"/>
      <c r="BWH198" s="166"/>
      <c r="BWI198" s="166"/>
      <c r="BWJ198" s="166"/>
      <c r="BWK198" s="166"/>
      <c r="BWL198" s="166"/>
      <c r="BWM198" s="166"/>
      <c r="BWN198" s="166"/>
      <c r="BWO198" s="166"/>
      <c r="BWP198" s="166"/>
      <c r="BWQ198" s="166"/>
      <c r="BWR198" s="166"/>
      <c r="BWS198" s="166"/>
      <c r="BWT198" s="166"/>
      <c r="BWU198" s="166"/>
      <c r="BWV198" s="166"/>
      <c r="BWW198" s="166"/>
      <c r="BWX198" s="166"/>
      <c r="BWY198" s="166"/>
      <c r="BWZ198" s="166"/>
      <c r="BXA198" s="166"/>
      <c r="BXB198" s="166"/>
      <c r="BXC198" s="166"/>
      <c r="BXD198" s="166"/>
      <c r="BXE198" s="166"/>
      <c r="BXF198" s="166"/>
      <c r="BXG198" s="166"/>
      <c r="BXH198" s="166"/>
      <c r="BXI198" s="166"/>
      <c r="BXJ198" s="166"/>
      <c r="BXK198" s="166"/>
      <c r="BXL198" s="166"/>
      <c r="BXM198" s="166"/>
      <c r="BXN198" s="166"/>
      <c r="BXO198" s="166"/>
      <c r="BXP198" s="166"/>
      <c r="BXQ198" s="166"/>
      <c r="BXR198" s="166"/>
      <c r="BXS198" s="166"/>
      <c r="BXT198" s="166"/>
      <c r="BXU198" s="166"/>
      <c r="BXV198" s="166"/>
      <c r="BXW198" s="166"/>
      <c r="BXX198" s="166"/>
      <c r="BXY198" s="166"/>
      <c r="BXZ198" s="166"/>
      <c r="BYA198" s="166"/>
      <c r="BYB198" s="166"/>
      <c r="BYC198" s="166"/>
      <c r="BYD198" s="166"/>
      <c r="BYE198" s="166"/>
      <c r="BYF198" s="166"/>
      <c r="BYG198" s="166"/>
      <c r="BYH198" s="166"/>
      <c r="BYI198" s="166"/>
      <c r="BYJ198" s="166"/>
      <c r="BYK198" s="166"/>
      <c r="BYL198" s="166"/>
      <c r="BYM198" s="166"/>
      <c r="BYN198" s="166"/>
      <c r="BYO198" s="166"/>
      <c r="BYP198" s="166"/>
      <c r="BYQ198" s="166"/>
      <c r="BYR198" s="166"/>
      <c r="BYS198" s="166"/>
      <c r="BYT198" s="166"/>
      <c r="BYU198" s="166"/>
      <c r="BYV198" s="166"/>
      <c r="BYW198" s="166"/>
      <c r="BYX198" s="166"/>
      <c r="BYY198" s="166"/>
      <c r="BYZ198" s="166"/>
      <c r="BZA198" s="166"/>
      <c r="BZB198" s="166"/>
      <c r="BZC198" s="166"/>
      <c r="BZD198" s="166"/>
      <c r="BZE198" s="166"/>
      <c r="BZF198" s="166"/>
      <c r="BZG198" s="166"/>
      <c r="BZH198" s="166"/>
      <c r="BZI198" s="166"/>
      <c r="BZJ198" s="166"/>
      <c r="BZK198" s="166"/>
      <c r="BZL198" s="166"/>
      <c r="BZM198" s="166"/>
      <c r="BZN198" s="166"/>
      <c r="BZO198" s="166"/>
      <c r="BZP198" s="166"/>
      <c r="BZQ198" s="166"/>
      <c r="BZR198" s="166"/>
      <c r="BZS198" s="166"/>
      <c r="BZT198" s="166"/>
      <c r="BZU198" s="166"/>
      <c r="BZV198" s="166"/>
      <c r="BZW198" s="166"/>
      <c r="BZX198" s="166"/>
      <c r="BZY198" s="166"/>
      <c r="BZZ198" s="166"/>
      <c r="CAA198" s="166"/>
      <c r="CAB198" s="166"/>
      <c r="CAC198" s="166"/>
      <c r="CAD198" s="166"/>
      <c r="CAE198" s="166"/>
      <c r="CAF198" s="166"/>
      <c r="CAG198" s="166"/>
      <c r="CAH198" s="166"/>
      <c r="CAI198" s="166"/>
      <c r="CAJ198" s="166"/>
      <c r="CAK198" s="166"/>
      <c r="CAL198" s="166"/>
      <c r="CAM198" s="166"/>
      <c r="CAN198" s="166"/>
      <c r="CAO198" s="166"/>
      <c r="CAP198" s="166"/>
      <c r="CAQ198" s="166"/>
      <c r="CAR198" s="166"/>
      <c r="CAS198" s="166"/>
      <c r="CAT198" s="166"/>
      <c r="CAU198" s="166"/>
      <c r="CAV198" s="166"/>
      <c r="CAW198" s="166"/>
      <c r="CAX198" s="166"/>
      <c r="CAY198" s="166"/>
      <c r="CAZ198" s="166"/>
      <c r="CBA198" s="166"/>
      <c r="CBB198" s="166"/>
      <c r="CBC198" s="166"/>
      <c r="CBD198" s="166"/>
      <c r="CBE198" s="166"/>
      <c r="CBF198" s="166"/>
      <c r="CBG198" s="166"/>
      <c r="CBH198" s="166"/>
      <c r="CBI198" s="166"/>
      <c r="CBJ198" s="166"/>
      <c r="CBK198" s="166"/>
      <c r="CBL198" s="166"/>
      <c r="CBM198" s="166"/>
      <c r="CBN198" s="166"/>
      <c r="CBO198" s="166"/>
      <c r="CBP198" s="166"/>
      <c r="CBQ198" s="166"/>
      <c r="CBR198" s="166"/>
      <c r="CBS198" s="166"/>
      <c r="CBT198" s="166"/>
      <c r="CBU198" s="166"/>
      <c r="CBV198" s="166"/>
      <c r="CBW198" s="166"/>
      <c r="CBX198" s="166"/>
      <c r="CBY198" s="166"/>
      <c r="CBZ198" s="166"/>
      <c r="CCA198" s="166"/>
      <c r="CCB198" s="166"/>
      <c r="CCC198" s="166"/>
      <c r="CCD198" s="166"/>
      <c r="CCE198" s="166"/>
      <c r="CCF198" s="166"/>
      <c r="CCG198" s="166"/>
      <c r="CCH198" s="166"/>
      <c r="CCI198" s="166"/>
      <c r="CCJ198" s="166"/>
      <c r="CCK198" s="166"/>
      <c r="CCL198" s="166"/>
      <c r="CCM198" s="166"/>
      <c r="CCN198" s="166"/>
      <c r="CCO198" s="166"/>
      <c r="CCP198" s="166"/>
      <c r="CCQ198" s="166"/>
      <c r="CCR198" s="166"/>
      <c r="CCS198" s="166"/>
      <c r="CCT198" s="166"/>
      <c r="CCU198" s="166"/>
      <c r="CCV198" s="166"/>
      <c r="CCW198" s="166"/>
      <c r="CCX198" s="166"/>
      <c r="CCY198" s="166"/>
      <c r="CCZ198" s="166"/>
      <c r="CDA198" s="166"/>
      <c r="CDB198" s="166"/>
      <c r="CDC198" s="166"/>
      <c r="CDD198" s="166"/>
      <c r="CDE198" s="166"/>
      <c r="CDF198" s="166"/>
      <c r="CDG198" s="166"/>
      <c r="CDH198" s="166"/>
      <c r="CDI198" s="166"/>
      <c r="CDJ198" s="166"/>
      <c r="CDK198" s="166"/>
      <c r="CDL198" s="166"/>
      <c r="CDM198" s="166"/>
      <c r="CDN198" s="166"/>
      <c r="CDO198" s="166"/>
      <c r="CDP198" s="166"/>
      <c r="CDQ198" s="166"/>
      <c r="CDR198" s="166"/>
      <c r="CDS198" s="166"/>
      <c r="CDT198" s="166"/>
      <c r="CDU198" s="166"/>
      <c r="CDV198" s="166"/>
      <c r="CDW198" s="166"/>
      <c r="CDX198" s="166"/>
      <c r="CDY198" s="166"/>
      <c r="CDZ198" s="166"/>
      <c r="CEA198" s="166"/>
      <c r="CEB198" s="166"/>
      <c r="CEC198" s="166"/>
      <c r="CED198" s="166"/>
      <c r="CEE198" s="166"/>
      <c r="CEF198" s="166"/>
      <c r="CEG198" s="166"/>
      <c r="CEH198" s="166"/>
      <c r="CEI198" s="166"/>
      <c r="CEJ198" s="166"/>
      <c r="CEK198" s="166"/>
      <c r="CEL198" s="166"/>
      <c r="CEM198" s="166"/>
      <c r="CEN198" s="166"/>
      <c r="CEO198" s="166"/>
      <c r="CEP198" s="166"/>
      <c r="CEQ198" s="166"/>
      <c r="CER198" s="166"/>
      <c r="CES198" s="166"/>
      <c r="CET198" s="166"/>
      <c r="CEU198" s="166"/>
      <c r="CEV198" s="166"/>
      <c r="CEW198" s="166"/>
      <c r="CEX198" s="166"/>
      <c r="CEY198" s="166"/>
      <c r="CEZ198" s="166"/>
      <c r="CFA198" s="166"/>
      <c r="CFB198" s="166"/>
      <c r="CFC198" s="166"/>
      <c r="CFD198" s="166"/>
      <c r="CFE198" s="166"/>
      <c r="CFF198" s="166"/>
      <c r="CFG198" s="166"/>
      <c r="CFH198" s="166"/>
      <c r="CFI198" s="166"/>
      <c r="CFJ198" s="166"/>
      <c r="CFK198" s="166"/>
      <c r="CFL198" s="166"/>
      <c r="CFM198" s="166"/>
      <c r="CFN198" s="166"/>
      <c r="CFO198" s="166"/>
      <c r="CFP198" s="166"/>
      <c r="CFQ198" s="166"/>
      <c r="CFR198" s="166"/>
      <c r="CFS198" s="166"/>
      <c r="CFT198" s="166"/>
      <c r="CFU198" s="166"/>
      <c r="CFV198" s="166"/>
      <c r="CFW198" s="166"/>
      <c r="CFX198" s="166"/>
      <c r="CFY198" s="166"/>
      <c r="CFZ198" s="166"/>
      <c r="CGA198" s="166"/>
      <c r="CGB198" s="166"/>
      <c r="CGC198" s="166"/>
      <c r="CGD198" s="166"/>
      <c r="CGE198" s="166"/>
      <c r="CGF198" s="166"/>
      <c r="CGG198" s="166"/>
      <c r="CGH198" s="166"/>
      <c r="CGI198" s="166"/>
      <c r="CGJ198" s="166"/>
      <c r="CGK198" s="166"/>
      <c r="CGL198" s="166"/>
      <c r="CGM198" s="166"/>
      <c r="CGN198" s="166"/>
      <c r="CGO198" s="166"/>
      <c r="CGP198" s="166"/>
      <c r="CGQ198" s="166"/>
      <c r="CGR198" s="166"/>
      <c r="CGS198" s="166"/>
      <c r="CGT198" s="166"/>
      <c r="CGU198" s="166"/>
      <c r="CGV198" s="166"/>
      <c r="CGW198" s="166"/>
      <c r="CGX198" s="166"/>
      <c r="CGY198" s="166"/>
      <c r="CGZ198" s="166"/>
      <c r="CHA198" s="166"/>
      <c r="CHB198" s="166"/>
      <c r="CHC198" s="166"/>
      <c r="CHD198" s="166"/>
      <c r="CHE198" s="166"/>
      <c r="CHF198" s="166"/>
      <c r="CHG198" s="166"/>
      <c r="CHH198" s="166"/>
      <c r="CHI198" s="166"/>
      <c r="CHJ198" s="166"/>
      <c r="CHK198" s="166"/>
      <c r="CHL198" s="166"/>
      <c r="CHM198" s="166"/>
      <c r="CHN198" s="166"/>
      <c r="CHO198" s="166"/>
      <c r="CHP198" s="166"/>
      <c r="CHQ198" s="166"/>
      <c r="CHR198" s="166"/>
      <c r="CHS198" s="166"/>
      <c r="CHT198" s="166"/>
      <c r="CHU198" s="166"/>
      <c r="CHV198" s="166"/>
      <c r="CHW198" s="166"/>
      <c r="CHX198" s="166"/>
      <c r="CHY198" s="166"/>
      <c r="CHZ198" s="166"/>
      <c r="CIA198" s="166"/>
      <c r="CIB198" s="166"/>
      <c r="CIC198" s="166"/>
      <c r="CID198" s="166"/>
      <c r="CIE198" s="166"/>
      <c r="CIF198" s="166"/>
      <c r="CIG198" s="166"/>
      <c r="CIH198" s="166"/>
      <c r="CII198" s="166"/>
      <c r="CIJ198" s="166"/>
      <c r="CIK198" s="166"/>
      <c r="CIL198" s="166"/>
      <c r="CIM198" s="166"/>
      <c r="CIN198" s="166"/>
      <c r="CIO198" s="166"/>
      <c r="CIP198" s="166"/>
      <c r="CIQ198" s="166"/>
      <c r="CIR198" s="166"/>
      <c r="CIS198" s="166"/>
      <c r="CIT198" s="166"/>
      <c r="CIU198" s="166"/>
      <c r="CIV198" s="166"/>
      <c r="CIW198" s="166"/>
      <c r="CIX198" s="166"/>
      <c r="CIY198" s="166"/>
      <c r="CIZ198" s="166"/>
      <c r="CJA198" s="166"/>
      <c r="CJB198" s="166"/>
      <c r="CJC198" s="166"/>
      <c r="CJD198" s="166"/>
      <c r="CJE198" s="166"/>
      <c r="CJF198" s="166"/>
      <c r="CJG198" s="166"/>
      <c r="CJH198" s="166"/>
      <c r="CJI198" s="166"/>
      <c r="CJJ198" s="166"/>
      <c r="CJK198" s="166"/>
      <c r="CJL198" s="166"/>
      <c r="CJM198" s="166"/>
      <c r="CJN198" s="166"/>
      <c r="CJO198" s="166"/>
      <c r="CJP198" s="166"/>
      <c r="CJQ198" s="166"/>
      <c r="CJR198" s="166"/>
      <c r="CJS198" s="166"/>
      <c r="CJT198" s="166"/>
      <c r="CJU198" s="166"/>
      <c r="CJV198" s="166"/>
      <c r="CJW198" s="166"/>
      <c r="CJX198" s="166"/>
      <c r="CJY198" s="166"/>
      <c r="CJZ198" s="166"/>
      <c r="CKA198" s="166"/>
      <c r="CKB198" s="166"/>
      <c r="CKC198" s="166"/>
      <c r="CKD198" s="166"/>
      <c r="CKE198" s="166"/>
      <c r="CKF198" s="166"/>
      <c r="CKG198" s="166"/>
      <c r="CKH198" s="166"/>
      <c r="CKI198" s="166"/>
      <c r="CKJ198" s="166"/>
      <c r="CKK198" s="166"/>
      <c r="CKL198" s="166"/>
      <c r="CKM198" s="166"/>
      <c r="CKN198" s="166"/>
      <c r="CKO198" s="166"/>
      <c r="CKP198" s="166"/>
      <c r="CKQ198" s="166"/>
      <c r="CKR198" s="166"/>
      <c r="CKS198" s="166"/>
      <c r="CKT198" s="166"/>
      <c r="CKU198" s="166"/>
      <c r="CKV198" s="166"/>
      <c r="CKW198" s="166"/>
      <c r="CKX198" s="166"/>
      <c r="CKY198" s="166"/>
      <c r="CKZ198" s="166"/>
      <c r="CLA198" s="166"/>
      <c r="CLB198" s="166"/>
      <c r="CLC198" s="166"/>
      <c r="CLD198" s="166"/>
      <c r="CLE198" s="166"/>
      <c r="CLF198" s="166"/>
      <c r="CLG198" s="166"/>
      <c r="CLH198" s="166"/>
      <c r="CLI198" s="166"/>
      <c r="CLJ198" s="166"/>
      <c r="CLK198" s="166"/>
      <c r="CLL198" s="166"/>
      <c r="CLM198" s="166"/>
      <c r="CLN198" s="166"/>
      <c r="CLO198" s="166"/>
      <c r="CLP198" s="166"/>
      <c r="CLQ198" s="166"/>
      <c r="CLR198" s="166"/>
      <c r="CLS198" s="166"/>
      <c r="CLT198" s="166"/>
      <c r="CLU198" s="166"/>
      <c r="CLV198" s="166"/>
      <c r="CLW198" s="166"/>
      <c r="CLX198" s="166"/>
      <c r="CLY198" s="166"/>
      <c r="CLZ198" s="166"/>
      <c r="CMA198" s="166"/>
      <c r="CMB198" s="166"/>
      <c r="CMC198" s="166"/>
      <c r="CMD198" s="166"/>
      <c r="CME198" s="166"/>
      <c r="CMF198" s="166"/>
      <c r="CMG198" s="166"/>
      <c r="CMH198" s="166"/>
      <c r="CMI198" s="166"/>
      <c r="CMJ198" s="166"/>
      <c r="CMK198" s="166"/>
      <c r="CML198" s="166"/>
      <c r="CMM198" s="166"/>
      <c r="CMN198" s="166"/>
      <c r="CMO198" s="166"/>
      <c r="CMP198" s="166"/>
      <c r="CMQ198" s="166"/>
      <c r="CMR198" s="166"/>
      <c r="CMS198" s="166"/>
      <c r="CMT198" s="166"/>
      <c r="CMU198" s="166"/>
      <c r="CMV198" s="166"/>
      <c r="CMW198" s="166"/>
      <c r="CMX198" s="166"/>
      <c r="CMY198" s="166"/>
      <c r="CMZ198" s="166"/>
      <c r="CNA198" s="166"/>
      <c r="CNB198" s="166"/>
      <c r="CNC198" s="166"/>
      <c r="CND198" s="166"/>
      <c r="CNE198" s="166"/>
      <c r="CNF198" s="166"/>
      <c r="CNG198" s="166"/>
      <c r="CNH198" s="166"/>
      <c r="CNI198" s="166"/>
      <c r="CNJ198" s="166"/>
      <c r="CNK198" s="166"/>
      <c r="CNL198" s="166"/>
      <c r="CNM198" s="166"/>
      <c r="CNN198" s="166"/>
      <c r="CNO198" s="166"/>
      <c r="CNP198" s="166"/>
      <c r="CNQ198" s="166"/>
      <c r="CNR198" s="166"/>
      <c r="CNS198" s="166"/>
      <c r="CNT198" s="166"/>
      <c r="CNU198" s="166"/>
      <c r="CNV198" s="166"/>
      <c r="CNW198" s="166"/>
      <c r="CNX198" s="166"/>
      <c r="CNY198" s="166"/>
      <c r="CNZ198" s="166"/>
      <c r="COA198" s="166"/>
      <c r="COB198" s="166"/>
      <c r="COC198" s="166"/>
      <c r="COD198" s="166"/>
      <c r="COE198" s="166"/>
      <c r="COF198" s="166"/>
      <c r="COG198" s="166"/>
      <c r="COH198" s="166"/>
      <c r="COI198" s="166"/>
      <c r="COJ198" s="166"/>
      <c r="COK198" s="166"/>
      <c r="COL198" s="166"/>
      <c r="COM198" s="166"/>
      <c r="CON198" s="166"/>
      <c r="COO198" s="166"/>
      <c r="COP198" s="166"/>
      <c r="COQ198" s="166"/>
      <c r="COR198" s="166"/>
      <c r="COS198" s="166"/>
      <c r="COT198" s="166"/>
      <c r="COU198" s="166"/>
      <c r="COV198" s="166"/>
      <c r="COW198" s="166"/>
      <c r="COX198" s="166"/>
      <c r="COY198" s="166"/>
      <c r="COZ198" s="166"/>
      <c r="CPA198" s="166"/>
      <c r="CPB198" s="166"/>
      <c r="CPC198" s="166"/>
      <c r="CPD198" s="166"/>
      <c r="CPE198" s="166"/>
      <c r="CPF198" s="166"/>
      <c r="CPG198" s="166"/>
      <c r="CPH198" s="166"/>
      <c r="CPI198" s="166"/>
      <c r="CPJ198" s="166"/>
      <c r="CPK198" s="166"/>
      <c r="CPL198" s="166"/>
      <c r="CPM198" s="166"/>
      <c r="CPN198" s="166"/>
      <c r="CPO198" s="166"/>
      <c r="CPP198" s="166"/>
      <c r="CPQ198" s="166"/>
      <c r="CPR198" s="166"/>
      <c r="CPS198" s="166"/>
      <c r="CPT198" s="166"/>
      <c r="CPU198" s="166"/>
      <c r="CPV198" s="166"/>
      <c r="CPW198" s="166"/>
      <c r="CPX198" s="166"/>
      <c r="CPY198" s="166"/>
      <c r="CPZ198" s="166"/>
      <c r="CQA198" s="166"/>
      <c r="CQB198" s="166"/>
      <c r="CQC198" s="166"/>
      <c r="CQD198" s="166"/>
      <c r="CQE198" s="166"/>
      <c r="CQF198" s="166"/>
      <c r="CQG198" s="166"/>
      <c r="CQH198" s="166"/>
      <c r="CQI198" s="166"/>
      <c r="CQJ198" s="166"/>
      <c r="CQK198" s="166"/>
      <c r="CQL198" s="166"/>
      <c r="CQM198" s="166"/>
      <c r="CQN198" s="166"/>
      <c r="CQO198" s="166"/>
      <c r="CQP198" s="166"/>
      <c r="CQQ198" s="166"/>
      <c r="CQR198" s="166"/>
      <c r="CQS198" s="166"/>
      <c r="CQT198" s="166"/>
      <c r="CQU198" s="166"/>
      <c r="CQV198" s="166"/>
      <c r="CQW198" s="166"/>
      <c r="CQX198" s="166"/>
      <c r="CQY198" s="166"/>
      <c r="CQZ198" s="166"/>
      <c r="CRA198" s="166"/>
      <c r="CRB198" s="166"/>
      <c r="CRC198" s="166"/>
      <c r="CRD198" s="166"/>
      <c r="CRE198" s="166"/>
      <c r="CRF198" s="166"/>
      <c r="CRG198" s="166"/>
      <c r="CRH198" s="166"/>
      <c r="CRI198" s="166"/>
      <c r="CRJ198" s="166"/>
      <c r="CRK198" s="166"/>
      <c r="CRL198" s="166"/>
      <c r="CRM198" s="166"/>
      <c r="CRN198" s="166"/>
      <c r="CRO198" s="166"/>
      <c r="CRP198" s="166"/>
      <c r="CRQ198" s="166"/>
      <c r="CRR198" s="166"/>
      <c r="CRS198" s="166"/>
      <c r="CRT198" s="166"/>
      <c r="CRU198" s="166"/>
      <c r="CRV198" s="166"/>
      <c r="CRW198" s="166"/>
      <c r="CRX198" s="166"/>
      <c r="CRY198" s="166"/>
      <c r="CRZ198" s="166"/>
      <c r="CSA198" s="166"/>
      <c r="CSB198" s="166"/>
      <c r="CSC198" s="166"/>
      <c r="CSD198" s="166"/>
      <c r="CSE198" s="166"/>
      <c r="CSF198" s="166"/>
      <c r="CSG198" s="166"/>
      <c r="CSH198" s="166"/>
      <c r="CSI198" s="166"/>
      <c r="CSJ198" s="166"/>
      <c r="CSK198" s="166"/>
      <c r="CSL198" s="166"/>
      <c r="CSM198" s="166"/>
      <c r="CSN198" s="166"/>
      <c r="CSO198" s="166"/>
      <c r="CSP198" s="166"/>
      <c r="CSQ198" s="166"/>
      <c r="CSR198" s="166"/>
      <c r="CSS198" s="166"/>
      <c r="CST198" s="166"/>
      <c r="CSU198" s="166"/>
      <c r="CSV198" s="166"/>
      <c r="CSW198" s="166"/>
      <c r="CSX198" s="166"/>
      <c r="CSY198" s="166"/>
      <c r="CSZ198" s="166"/>
      <c r="CTA198" s="166"/>
      <c r="CTB198" s="166"/>
      <c r="CTC198" s="166"/>
      <c r="CTD198" s="166"/>
      <c r="CTE198" s="166"/>
      <c r="CTF198" s="166"/>
      <c r="CTG198" s="166"/>
      <c r="CTH198" s="166"/>
      <c r="CTI198" s="166"/>
      <c r="CTJ198" s="166"/>
      <c r="CTK198" s="166"/>
      <c r="CTL198" s="166"/>
      <c r="CTM198" s="166"/>
      <c r="CTN198" s="166"/>
      <c r="CTO198" s="166"/>
      <c r="CTP198" s="166"/>
      <c r="CTQ198" s="166"/>
      <c r="CTR198" s="166"/>
      <c r="CTS198" s="166"/>
      <c r="CTT198" s="166"/>
      <c r="CTU198" s="166"/>
      <c r="CTV198" s="166"/>
      <c r="CTW198" s="166"/>
      <c r="CTX198" s="166"/>
      <c r="CTY198" s="166"/>
      <c r="CTZ198" s="166"/>
      <c r="CUA198" s="166"/>
      <c r="CUB198" s="166"/>
      <c r="CUC198" s="166"/>
      <c r="CUD198" s="166"/>
      <c r="CUE198" s="166"/>
      <c r="CUF198" s="166"/>
      <c r="CUG198" s="166"/>
      <c r="CUH198" s="166"/>
      <c r="CUI198" s="166"/>
      <c r="CUJ198" s="166"/>
      <c r="CUK198" s="166"/>
      <c r="CUL198" s="166"/>
      <c r="CUM198" s="166"/>
      <c r="CUN198" s="166"/>
      <c r="CUO198" s="166"/>
      <c r="CUP198" s="166"/>
      <c r="CUQ198" s="166"/>
      <c r="CUR198" s="166"/>
      <c r="CUS198" s="166"/>
      <c r="CUT198" s="166"/>
      <c r="CUU198" s="166"/>
      <c r="CUV198" s="166"/>
      <c r="CUW198" s="166"/>
      <c r="CUX198" s="166"/>
      <c r="CUY198" s="166"/>
      <c r="CUZ198" s="166"/>
      <c r="CVA198" s="166"/>
      <c r="CVB198" s="166"/>
      <c r="CVC198" s="166"/>
      <c r="CVD198" s="166"/>
      <c r="CVE198" s="166"/>
      <c r="CVF198" s="166"/>
      <c r="CVG198" s="166"/>
      <c r="CVH198" s="166"/>
      <c r="CVI198" s="166"/>
      <c r="CVJ198" s="166"/>
      <c r="CVK198" s="166"/>
      <c r="CVL198" s="166"/>
      <c r="CVM198" s="166"/>
      <c r="CVN198" s="166"/>
      <c r="CVO198" s="166"/>
      <c r="CVP198" s="166"/>
      <c r="CVQ198" s="166"/>
      <c r="CVR198" s="166"/>
      <c r="CVS198" s="166"/>
      <c r="CVT198" s="166"/>
      <c r="CVU198" s="166"/>
      <c r="CVV198" s="166"/>
      <c r="CVW198" s="166"/>
      <c r="CVX198" s="166"/>
      <c r="CVY198" s="166"/>
      <c r="CVZ198" s="166"/>
      <c r="CWA198" s="166"/>
      <c r="CWB198" s="166"/>
      <c r="CWC198" s="166"/>
      <c r="CWD198" s="166"/>
      <c r="CWE198" s="166"/>
      <c r="CWF198" s="166"/>
      <c r="CWG198" s="166"/>
      <c r="CWH198" s="166"/>
      <c r="CWI198" s="166"/>
      <c r="CWJ198" s="166"/>
      <c r="CWK198" s="166"/>
      <c r="CWL198" s="166"/>
      <c r="CWM198" s="166"/>
      <c r="CWN198" s="166"/>
      <c r="CWO198" s="166"/>
      <c r="CWP198" s="166"/>
      <c r="CWQ198" s="166"/>
      <c r="CWR198" s="166"/>
      <c r="CWS198" s="166"/>
      <c r="CWT198" s="166"/>
      <c r="CWU198" s="166"/>
      <c r="CWV198" s="166"/>
      <c r="CWW198" s="166"/>
      <c r="CWX198" s="166"/>
      <c r="CWY198" s="166"/>
      <c r="CWZ198" s="166"/>
      <c r="CXA198" s="166"/>
      <c r="CXB198" s="166"/>
      <c r="CXC198" s="166"/>
      <c r="CXD198" s="166"/>
      <c r="CXE198" s="166"/>
      <c r="CXF198" s="166"/>
      <c r="CXG198" s="166"/>
      <c r="CXH198" s="166"/>
      <c r="CXI198" s="166"/>
      <c r="CXJ198" s="166"/>
      <c r="CXK198" s="166"/>
      <c r="CXL198" s="166"/>
      <c r="CXM198" s="166"/>
      <c r="CXN198" s="166"/>
      <c r="CXO198" s="166"/>
      <c r="CXP198" s="166"/>
      <c r="CXQ198" s="166"/>
      <c r="CXR198" s="166"/>
      <c r="CXS198" s="166"/>
      <c r="CXT198" s="166"/>
      <c r="CXU198" s="166"/>
      <c r="CXV198" s="166"/>
      <c r="CXW198" s="166"/>
      <c r="CXX198" s="166"/>
      <c r="CXY198" s="166"/>
      <c r="CXZ198" s="166"/>
      <c r="CYA198" s="166"/>
      <c r="CYB198" s="166"/>
      <c r="CYC198" s="166"/>
      <c r="CYD198" s="166"/>
      <c r="CYE198" s="166"/>
      <c r="CYF198" s="166"/>
      <c r="CYG198" s="166"/>
      <c r="CYH198" s="166"/>
      <c r="CYI198" s="166"/>
      <c r="CYJ198" s="166"/>
      <c r="CYK198" s="166"/>
      <c r="CYL198" s="166"/>
      <c r="CYM198" s="166"/>
      <c r="CYN198" s="166"/>
      <c r="CYO198" s="166"/>
      <c r="CYP198" s="166"/>
      <c r="CYQ198" s="166"/>
      <c r="CYR198" s="166"/>
      <c r="CYS198" s="166"/>
      <c r="CYT198" s="166"/>
      <c r="CYU198" s="166"/>
      <c r="CYV198" s="166"/>
      <c r="CYW198" s="166"/>
      <c r="CYX198" s="166"/>
      <c r="CYY198" s="166"/>
      <c r="CYZ198" s="166"/>
      <c r="CZA198" s="166"/>
      <c r="CZB198" s="166"/>
      <c r="CZC198" s="166"/>
      <c r="CZD198" s="166"/>
      <c r="CZE198" s="166"/>
      <c r="CZF198" s="166"/>
      <c r="CZG198" s="166"/>
      <c r="CZH198" s="166"/>
      <c r="CZI198" s="166"/>
      <c r="CZJ198" s="166"/>
      <c r="CZK198" s="166"/>
      <c r="CZL198" s="166"/>
      <c r="CZM198" s="166"/>
      <c r="CZN198" s="166"/>
      <c r="CZO198" s="166"/>
      <c r="CZP198" s="166"/>
      <c r="CZQ198" s="166"/>
      <c r="CZR198" s="166"/>
      <c r="CZS198" s="166"/>
      <c r="CZT198" s="166"/>
      <c r="CZU198" s="166"/>
      <c r="CZV198" s="166"/>
      <c r="CZW198" s="166"/>
      <c r="CZX198" s="166"/>
      <c r="CZY198" s="166"/>
      <c r="CZZ198" s="166"/>
      <c r="DAA198" s="166"/>
      <c r="DAB198" s="166"/>
      <c r="DAC198" s="166"/>
      <c r="DAD198" s="166"/>
      <c r="DAE198" s="166"/>
      <c r="DAF198" s="166"/>
      <c r="DAG198" s="166"/>
      <c r="DAH198" s="166"/>
      <c r="DAI198" s="166"/>
      <c r="DAJ198" s="166"/>
      <c r="DAK198" s="166"/>
      <c r="DAL198" s="166"/>
      <c r="DAM198" s="166"/>
      <c r="DAN198" s="166"/>
      <c r="DAO198" s="166"/>
      <c r="DAP198" s="166"/>
      <c r="DAQ198" s="166"/>
      <c r="DAR198" s="166"/>
      <c r="DAS198" s="166"/>
      <c r="DAT198" s="166"/>
      <c r="DAU198" s="166"/>
      <c r="DAV198" s="166"/>
      <c r="DAW198" s="166"/>
      <c r="DAX198" s="166"/>
      <c r="DAY198" s="166"/>
      <c r="DAZ198" s="166"/>
      <c r="DBA198" s="166"/>
      <c r="DBB198" s="166"/>
      <c r="DBC198" s="166"/>
      <c r="DBD198" s="166"/>
      <c r="DBE198" s="166"/>
      <c r="DBF198" s="166"/>
      <c r="DBG198" s="166"/>
      <c r="DBH198" s="166"/>
      <c r="DBI198" s="166"/>
      <c r="DBJ198" s="166"/>
      <c r="DBK198" s="166"/>
      <c r="DBL198" s="166"/>
      <c r="DBM198" s="166"/>
      <c r="DBN198" s="166"/>
      <c r="DBO198" s="166"/>
      <c r="DBP198" s="166"/>
      <c r="DBQ198" s="166"/>
      <c r="DBR198" s="166"/>
      <c r="DBS198" s="166"/>
      <c r="DBT198" s="166"/>
      <c r="DBU198" s="166"/>
      <c r="DBV198" s="166"/>
      <c r="DBW198" s="166"/>
      <c r="DBX198" s="166"/>
      <c r="DBY198" s="166"/>
      <c r="DBZ198" s="166"/>
      <c r="DCA198" s="166"/>
      <c r="DCB198" s="166"/>
      <c r="DCC198" s="166"/>
      <c r="DCD198" s="166"/>
      <c r="DCE198" s="166"/>
      <c r="DCF198" s="166"/>
      <c r="DCG198" s="166"/>
      <c r="DCH198" s="166"/>
      <c r="DCI198" s="166"/>
      <c r="DCJ198" s="166"/>
      <c r="DCK198" s="166"/>
      <c r="DCL198" s="166"/>
      <c r="DCM198" s="166"/>
      <c r="DCN198" s="166"/>
      <c r="DCO198" s="166"/>
      <c r="DCP198" s="166"/>
      <c r="DCQ198" s="166"/>
      <c r="DCR198" s="166"/>
      <c r="DCS198" s="166"/>
      <c r="DCT198" s="166"/>
      <c r="DCU198" s="166"/>
      <c r="DCV198" s="166"/>
      <c r="DCW198" s="166"/>
      <c r="DCX198" s="166"/>
      <c r="DCY198" s="166"/>
      <c r="DCZ198" s="166"/>
      <c r="DDA198" s="166"/>
      <c r="DDB198" s="166"/>
      <c r="DDC198" s="166"/>
      <c r="DDD198" s="166"/>
      <c r="DDE198" s="166"/>
      <c r="DDF198" s="166"/>
      <c r="DDG198" s="166"/>
      <c r="DDH198" s="166"/>
      <c r="DDI198" s="166"/>
      <c r="DDJ198" s="166"/>
      <c r="DDK198" s="166"/>
      <c r="DDL198" s="166"/>
      <c r="DDM198" s="166"/>
      <c r="DDN198" s="166"/>
      <c r="DDO198" s="166"/>
      <c r="DDP198" s="166"/>
      <c r="DDQ198" s="166"/>
      <c r="DDR198" s="166"/>
      <c r="DDS198" s="166"/>
      <c r="DDT198" s="166"/>
      <c r="DDU198" s="166"/>
      <c r="DDV198" s="166"/>
      <c r="DDW198" s="166"/>
      <c r="DDX198" s="166"/>
      <c r="DDY198" s="166"/>
      <c r="DDZ198" s="166"/>
      <c r="DEA198" s="166"/>
      <c r="DEB198" s="166"/>
      <c r="DEC198" s="166"/>
      <c r="DED198" s="166"/>
      <c r="DEE198" s="166"/>
      <c r="DEF198" s="166"/>
      <c r="DEG198" s="166"/>
      <c r="DEH198" s="166"/>
      <c r="DEI198" s="166"/>
      <c r="DEJ198" s="166"/>
      <c r="DEK198" s="166"/>
      <c r="DEL198" s="166"/>
      <c r="DEM198" s="166"/>
      <c r="DEN198" s="166"/>
      <c r="DEO198" s="166"/>
      <c r="DEP198" s="166"/>
      <c r="DEQ198" s="166"/>
      <c r="DER198" s="166"/>
      <c r="DES198" s="166"/>
      <c r="DET198" s="166"/>
      <c r="DEU198" s="166"/>
      <c r="DEV198" s="166"/>
      <c r="DEW198" s="166"/>
      <c r="DEX198" s="166"/>
      <c r="DEY198" s="166"/>
      <c r="DEZ198" s="166"/>
      <c r="DFA198" s="166"/>
      <c r="DFB198" s="166"/>
      <c r="DFC198" s="166"/>
      <c r="DFD198" s="166"/>
      <c r="DFE198" s="166"/>
      <c r="DFF198" s="166"/>
      <c r="DFG198" s="166"/>
      <c r="DFH198" s="166"/>
      <c r="DFI198" s="166"/>
      <c r="DFJ198" s="166"/>
      <c r="DFK198" s="166"/>
      <c r="DFL198" s="166"/>
      <c r="DFM198" s="166"/>
      <c r="DFN198" s="166"/>
      <c r="DFO198" s="166"/>
      <c r="DFP198" s="166"/>
      <c r="DFQ198" s="166"/>
      <c r="DFR198" s="166"/>
      <c r="DFS198" s="166"/>
      <c r="DFT198" s="166"/>
      <c r="DFU198" s="166"/>
      <c r="DFV198" s="166"/>
      <c r="DFW198" s="166"/>
      <c r="DFX198" s="166"/>
      <c r="DFY198" s="166"/>
      <c r="DFZ198" s="166"/>
      <c r="DGA198" s="166"/>
      <c r="DGB198" s="166"/>
      <c r="DGC198" s="166"/>
      <c r="DGD198" s="166"/>
      <c r="DGE198" s="166"/>
      <c r="DGF198" s="166"/>
      <c r="DGG198" s="166"/>
      <c r="DGH198" s="166"/>
      <c r="DGI198" s="166"/>
      <c r="DGJ198" s="166"/>
      <c r="DGK198" s="166"/>
      <c r="DGL198" s="166"/>
      <c r="DGM198" s="166"/>
      <c r="DGN198" s="166"/>
      <c r="DGO198" s="166"/>
      <c r="DGP198" s="166"/>
      <c r="DGQ198" s="166"/>
      <c r="DGR198" s="166"/>
      <c r="DGS198" s="166"/>
      <c r="DGT198" s="166"/>
      <c r="DGU198" s="166"/>
      <c r="DGV198" s="166"/>
      <c r="DGW198" s="166"/>
      <c r="DGX198" s="166"/>
      <c r="DGY198" s="166"/>
      <c r="DGZ198" s="166"/>
      <c r="DHA198" s="166"/>
      <c r="DHB198" s="166"/>
      <c r="DHC198" s="166"/>
      <c r="DHD198" s="166"/>
      <c r="DHE198" s="166"/>
      <c r="DHF198" s="166"/>
      <c r="DHG198" s="166"/>
      <c r="DHH198" s="166"/>
      <c r="DHI198" s="166"/>
      <c r="DHJ198" s="166"/>
      <c r="DHK198" s="166"/>
      <c r="DHL198" s="166"/>
      <c r="DHM198" s="166"/>
      <c r="DHN198" s="166"/>
      <c r="DHO198" s="166"/>
      <c r="DHP198" s="166"/>
      <c r="DHQ198" s="166"/>
      <c r="DHR198" s="166"/>
      <c r="DHS198" s="166"/>
      <c r="DHT198" s="166"/>
      <c r="DHU198" s="166"/>
      <c r="DHV198" s="166"/>
      <c r="DHW198" s="166"/>
      <c r="DHX198" s="166"/>
      <c r="DHY198" s="166"/>
      <c r="DHZ198" s="166"/>
      <c r="DIA198" s="166"/>
      <c r="DIB198" s="166"/>
      <c r="DIC198" s="166"/>
      <c r="DID198" s="166"/>
      <c r="DIE198" s="166"/>
      <c r="DIF198" s="166"/>
      <c r="DIG198" s="166"/>
      <c r="DIH198" s="166"/>
      <c r="DII198" s="166"/>
      <c r="DIJ198" s="166"/>
      <c r="DIK198" s="166"/>
      <c r="DIL198" s="166"/>
      <c r="DIM198" s="166"/>
      <c r="DIN198" s="166"/>
      <c r="DIO198" s="166"/>
      <c r="DIP198" s="166"/>
      <c r="DIQ198" s="166"/>
      <c r="DIR198" s="166"/>
      <c r="DIS198" s="166"/>
      <c r="DIT198" s="166"/>
      <c r="DIU198" s="166"/>
      <c r="DIV198" s="166"/>
      <c r="DIW198" s="166"/>
      <c r="DIX198" s="166"/>
      <c r="DIY198" s="166"/>
      <c r="DIZ198" s="166"/>
      <c r="DJA198" s="166"/>
      <c r="DJB198" s="166"/>
      <c r="DJC198" s="166"/>
      <c r="DJD198" s="166"/>
      <c r="DJE198" s="166"/>
      <c r="DJF198" s="166"/>
      <c r="DJG198" s="166"/>
      <c r="DJH198" s="166"/>
      <c r="DJI198" s="166"/>
      <c r="DJJ198" s="166"/>
      <c r="DJK198" s="166"/>
      <c r="DJL198" s="166"/>
      <c r="DJM198" s="166"/>
      <c r="DJN198" s="166"/>
      <c r="DJO198" s="166"/>
      <c r="DJP198" s="166"/>
      <c r="DJQ198" s="166"/>
      <c r="DJR198" s="166"/>
      <c r="DJS198" s="166"/>
      <c r="DJT198" s="166"/>
      <c r="DJU198" s="166"/>
      <c r="DJV198" s="166"/>
      <c r="DJW198" s="166"/>
      <c r="DJX198" s="166"/>
      <c r="DJY198" s="166"/>
      <c r="DJZ198" s="166"/>
      <c r="DKA198" s="166"/>
      <c r="DKB198" s="166"/>
      <c r="DKC198" s="166"/>
      <c r="DKD198" s="166"/>
      <c r="DKE198" s="166"/>
      <c r="DKF198" s="166"/>
      <c r="DKG198" s="166"/>
      <c r="DKH198" s="166"/>
      <c r="DKI198" s="166"/>
      <c r="DKJ198" s="166"/>
      <c r="DKK198" s="166"/>
      <c r="DKL198" s="166"/>
      <c r="DKM198" s="166"/>
      <c r="DKN198" s="166"/>
      <c r="DKO198" s="166"/>
      <c r="DKP198" s="166"/>
      <c r="DKQ198" s="166"/>
      <c r="DKR198" s="166"/>
      <c r="DKS198" s="166"/>
      <c r="DKT198" s="166"/>
      <c r="DKU198" s="166"/>
      <c r="DKV198" s="166"/>
      <c r="DKW198" s="166"/>
      <c r="DKX198" s="166"/>
      <c r="DKY198" s="166"/>
      <c r="DKZ198" s="166"/>
      <c r="DLA198" s="166"/>
      <c r="DLB198" s="166"/>
      <c r="DLC198" s="166"/>
      <c r="DLD198" s="166"/>
      <c r="DLE198" s="166"/>
      <c r="DLF198" s="166"/>
      <c r="DLG198" s="166"/>
      <c r="DLH198" s="166"/>
      <c r="DLI198" s="166"/>
      <c r="DLJ198" s="166"/>
      <c r="DLK198" s="166"/>
      <c r="DLL198" s="166"/>
      <c r="DLM198" s="166"/>
      <c r="DLN198" s="166"/>
      <c r="DLO198" s="166"/>
      <c r="DLP198" s="166"/>
      <c r="DLQ198" s="166"/>
      <c r="DLR198" s="166"/>
      <c r="DLS198" s="166"/>
      <c r="DLT198" s="166"/>
      <c r="DLU198" s="166"/>
      <c r="DLV198" s="166"/>
      <c r="DLW198" s="166"/>
      <c r="DLX198" s="166"/>
      <c r="DLY198" s="166"/>
      <c r="DLZ198" s="166"/>
      <c r="DMA198" s="166"/>
      <c r="DMB198" s="166"/>
      <c r="DMC198" s="166"/>
      <c r="DMD198" s="166"/>
      <c r="DME198" s="166"/>
      <c r="DMF198" s="166"/>
      <c r="DMG198" s="166"/>
      <c r="DMH198" s="166"/>
      <c r="DMI198" s="166"/>
      <c r="DMJ198" s="166"/>
      <c r="DMK198" s="166"/>
      <c r="DML198" s="166"/>
      <c r="DMM198" s="166"/>
      <c r="DMN198" s="166"/>
      <c r="DMO198" s="166"/>
      <c r="DMP198" s="166"/>
      <c r="DMQ198" s="166"/>
      <c r="DMR198" s="166"/>
      <c r="DMS198" s="166"/>
      <c r="DMT198" s="166"/>
      <c r="DMU198" s="166"/>
      <c r="DMV198" s="166"/>
      <c r="DMW198" s="166"/>
      <c r="DMX198" s="166"/>
      <c r="DMY198" s="166"/>
      <c r="DMZ198" s="166"/>
      <c r="DNA198" s="166"/>
      <c r="DNB198" s="166"/>
      <c r="DNC198" s="166"/>
      <c r="DND198" s="166"/>
      <c r="DNE198" s="166"/>
      <c r="DNF198" s="166"/>
      <c r="DNG198" s="166"/>
      <c r="DNH198" s="166"/>
      <c r="DNI198" s="166"/>
      <c r="DNJ198" s="166"/>
      <c r="DNK198" s="166"/>
      <c r="DNL198" s="166"/>
      <c r="DNM198" s="166"/>
      <c r="DNN198" s="166"/>
      <c r="DNO198" s="166"/>
      <c r="DNP198" s="166"/>
      <c r="DNQ198" s="166"/>
      <c r="DNR198" s="166"/>
      <c r="DNS198" s="166"/>
      <c r="DNT198" s="166"/>
      <c r="DNU198" s="166"/>
      <c r="DNV198" s="166"/>
      <c r="DNW198" s="166"/>
      <c r="DNX198" s="166"/>
      <c r="DNY198" s="166"/>
      <c r="DNZ198" s="166"/>
      <c r="DOA198" s="166"/>
      <c r="DOB198" s="166"/>
      <c r="DOC198" s="166"/>
      <c r="DOD198" s="166"/>
      <c r="DOE198" s="166"/>
      <c r="DOF198" s="166"/>
      <c r="DOG198" s="166"/>
      <c r="DOH198" s="166"/>
      <c r="DOI198" s="166"/>
      <c r="DOJ198" s="166"/>
      <c r="DOK198" s="166"/>
      <c r="DOL198" s="166"/>
      <c r="DOM198" s="166"/>
      <c r="DON198" s="166"/>
      <c r="DOO198" s="166"/>
      <c r="DOP198" s="166"/>
      <c r="DOQ198" s="166"/>
      <c r="DOR198" s="166"/>
      <c r="DOS198" s="166"/>
      <c r="DOT198" s="166"/>
      <c r="DOU198" s="166"/>
      <c r="DOV198" s="166"/>
      <c r="DOW198" s="166"/>
      <c r="DOX198" s="166"/>
      <c r="DOY198" s="166"/>
      <c r="DOZ198" s="166"/>
      <c r="DPA198" s="166"/>
      <c r="DPB198" s="166"/>
      <c r="DPC198" s="166"/>
      <c r="DPD198" s="166"/>
      <c r="DPE198" s="166"/>
      <c r="DPF198" s="166"/>
      <c r="DPG198" s="166"/>
    </row>
    <row r="199" spans="1:3127" s="166" customFormat="1" ht="48.75">
      <c r="A199" s="191" t="s">
        <v>2204</v>
      </c>
      <c r="B199" s="191" t="s">
        <v>1987</v>
      </c>
      <c r="C199" s="191" t="s">
        <v>19</v>
      </c>
      <c r="D199" s="191" t="s">
        <v>28</v>
      </c>
      <c r="E199" s="191" t="s">
        <v>2205</v>
      </c>
      <c r="F199" s="191" t="s">
        <v>24</v>
      </c>
      <c r="G199" s="191" t="s">
        <v>36</v>
      </c>
      <c r="H199" s="191" t="s">
        <v>1972</v>
      </c>
      <c r="I199" s="191" t="s">
        <v>1005</v>
      </c>
      <c r="J199" s="191" t="s">
        <v>1973</v>
      </c>
      <c r="K199" s="191" t="s">
        <v>53</v>
      </c>
      <c r="L199" s="180" t="s">
        <v>1432</v>
      </c>
      <c r="M199" s="192" t="s">
        <v>14</v>
      </c>
      <c r="N199" s="192">
        <v>7854</v>
      </c>
      <c r="O199" s="192">
        <v>676</v>
      </c>
      <c r="P199" s="180" t="s">
        <v>1432</v>
      </c>
      <c r="Q199" s="193">
        <v>1312.79</v>
      </c>
      <c r="R199" s="194" t="s">
        <v>2014</v>
      </c>
      <c r="S199" s="191" t="s">
        <v>1975</v>
      </c>
      <c r="T199" s="192"/>
      <c r="U199" s="5"/>
      <c r="V199" s="5"/>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c r="AMK199"/>
      <c r="AML199"/>
      <c r="AMM199"/>
      <c r="AMN199"/>
      <c r="AMO199"/>
      <c r="AMP199"/>
      <c r="AMQ199"/>
      <c r="AMR199"/>
      <c r="AMS199"/>
      <c r="AMT199"/>
      <c r="AMU199"/>
      <c r="AMV199"/>
      <c r="AMW199"/>
      <c r="AMX199"/>
      <c r="AMY199"/>
      <c r="AMZ199"/>
      <c r="ANA199"/>
      <c r="ANB199"/>
      <c r="ANC199"/>
      <c r="AND199"/>
      <c r="ANE199"/>
      <c r="ANF199"/>
      <c r="ANG199"/>
      <c r="ANH199"/>
      <c r="ANI199"/>
      <c r="ANJ199"/>
      <c r="ANK199"/>
      <c r="ANL199"/>
      <c r="ANM199"/>
      <c r="ANN199"/>
      <c r="ANO199"/>
      <c r="ANP199"/>
      <c r="ANQ199"/>
      <c r="ANR199"/>
      <c r="ANS199"/>
      <c r="ANT199"/>
      <c r="ANU199"/>
      <c r="ANV199"/>
      <c r="ANW199"/>
      <c r="ANX199"/>
      <c r="ANY199"/>
      <c r="ANZ199"/>
      <c r="AOA199"/>
      <c r="AOB199"/>
      <c r="AOC199"/>
      <c r="AOD199"/>
      <c r="AOE199"/>
      <c r="AOF199"/>
      <c r="AOG199"/>
      <c r="AOH199"/>
      <c r="AOI199"/>
      <c r="AOJ199"/>
      <c r="AOK199"/>
      <c r="AOL199"/>
      <c r="AOM199"/>
      <c r="AON199"/>
      <c r="AOO199"/>
      <c r="AOP199"/>
      <c r="AOQ199"/>
      <c r="AOR199"/>
      <c r="AOS199"/>
      <c r="AOT199"/>
      <c r="AOU199"/>
      <c r="AOV199"/>
      <c r="AOW199"/>
      <c r="AOX199"/>
      <c r="AOY199"/>
      <c r="AOZ199"/>
      <c r="APA199"/>
      <c r="APB199"/>
      <c r="APC199"/>
      <c r="APD199"/>
      <c r="APE199"/>
      <c r="APF199"/>
      <c r="APG199"/>
      <c r="APH199"/>
      <c r="API199"/>
      <c r="APJ199"/>
      <c r="APK199"/>
      <c r="APL199"/>
      <c r="APM199"/>
      <c r="APN199"/>
      <c r="APO199"/>
      <c r="APP199"/>
      <c r="APQ199"/>
      <c r="APR199"/>
      <c r="APS199"/>
      <c r="APT199"/>
      <c r="APU199"/>
    </row>
    <row r="200" spans="1:3127" s="166" customFormat="1" ht="108.75">
      <c r="A200" s="184" t="s">
        <v>2206</v>
      </c>
      <c r="B200" s="184" t="s">
        <v>1983</v>
      </c>
      <c r="C200" s="184" t="s">
        <v>19</v>
      </c>
      <c r="D200" s="184" t="s">
        <v>50</v>
      </c>
      <c r="E200" s="184" t="s">
        <v>402</v>
      </c>
      <c r="F200" s="184" t="s">
        <v>24</v>
      </c>
      <c r="G200" s="184" t="s">
        <v>25</v>
      </c>
      <c r="H200" s="184" t="s">
        <v>1972</v>
      </c>
      <c r="I200" s="184" t="s">
        <v>1005</v>
      </c>
      <c r="J200" s="184" t="s">
        <v>1979</v>
      </c>
      <c r="K200" s="184" t="s">
        <v>52</v>
      </c>
      <c r="L200" s="180" t="s">
        <v>1432</v>
      </c>
      <c r="M200" s="185" t="s">
        <v>1980</v>
      </c>
      <c r="N200" s="185">
        <v>714</v>
      </c>
      <c r="O200" s="185">
        <v>588</v>
      </c>
      <c r="P200" s="180" t="s">
        <v>1432</v>
      </c>
      <c r="Q200" s="196">
        <v>27233</v>
      </c>
      <c r="R200" s="190" t="s">
        <v>1984</v>
      </c>
      <c r="S200" s="189" t="s">
        <v>2207</v>
      </c>
      <c r="T200" s="185"/>
      <c r="U200" s="5"/>
      <c r="V200" s="5"/>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c r="AMK200"/>
      <c r="AML200"/>
      <c r="AMM200"/>
      <c r="AMN200"/>
      <c r="AMO200"/>
      <c r="AMP200"/>
      <c r="AMQ200"/>
      <c r="AMR200"/>
      <c r="AMS200"/>
      <c r="AMT200"/>
      <c r="AMU200"/>
      <c r="AMV200"/>
      <c r="AMW200"/>
      <c r="AMX200"/>
      <c r="AMY200"/>
      <c r="AMZ200"/>
      <c r="ANA200"/>
      <c r="ANB200"/>
      <c r="ANC200"/>
      <c r="AND200"/>
      <c r="ANE200"/>
      <c r="ANF200"/>
      <c r="ANG200"/>
      <c r="ANH200"/>
      <c r="ANI200"/>
      <c r="ANJ200"/>
      <c r="ANK200"/>
      <c r="ANL200"/>
      <c r="ANM200"/>
      <c r="ANN200"/>
      <c r="ANO200"/>
      <c r="ANP200"/>
      <c r="ANQ200"/>
      <c r="ANR200"/>
      <c r="ANS200"/>
      <c r="ANT200"/>
      <c r="ANU200"/>
      <c r="ANV200"/>
      <c r="ANW200"/>
      <c r="ANX200"/>
      <c r="ANY200"/>
      <c r="ANZ200"/>
      <c r="AOA200"/>
      <c r="AOB200"/>
      <c r="AOC200"/>
      <c r="AOD200"/>
      <c r="AOE200"/>
      <c r="AOF200"/>
      <c r="AOG200"/>
      <c r="AOH200"/>
      <c r="AOI200"/>
      <c r="AOJ200"/>
      <c r="AOK200"/>
      <c r="AOL200"/>
      <c r="AOM200"/>
      <c r="AON200"/>
      <c r="AOO200"/>
      <c r="AOP200"/>
      <c r="AOQ200"/>
      <c r="AOR200"/>
      <c r="AOS200"/>
      <c r="AOT200"/>
      <c r="AOU200"/>
      <c r="AOV200"/>
      <c r="AOW200"/>
      <c r="AOX200"/>
      <c r="AOY200"/>
      <c r="AOZ200"/>
      <c r="APA200"/>
      <c r="APB200"/>
      <c r="APC200"/>
      <c r="APD200"/>
      <c r="APE200"/>
      <c r="APF200"/>
      <c r="APG200"/>
      <c r="APH200"/>
      <c r="API200"/>
      <c r="APJ200"/>
      <c r="APK200"/>
      <c r="APL200"/>
      <c r="APM200"/>
      <c r="APN200"/>
      <c r="APO200"/>
      <c r="APP200"/>
      <c r="APQ200"/>
      <c r="APR200"/>
      <c r="APS200"/>
      <c r="APT200"/>
      <c r="APU200"/>
      <c r="APV200" s="167"/>
      <c r="APW200" s="167"/>
      <c r="APX200" s="167"/>
      <c r="APY200" s="167"/>
      <c r="APZ200" s="167"/>
      <c r="AQA200" s="167"/>
      <c r="AQB200" s="167"/>
      <c r="AQC200" s="167"/>
      <c r="AQD200" s="167"/>
      <c r="AQE200" s="167"/>
      <c r="AQF200" s="167"/>
      <c r="AQG200" s="167"/>
      <c r="AQH200" s="167"/>
      <c r="AQI200" s="167"/>
      <c r="AQJ200" s="167"/>
      <c r="AQK200" s="167"/>
      <c r="AQL200" s="167"/>
      <c r="AQM200" s="167"/>
      <c r="AQN200" s="167"/>
      <c r="AQO200" s="167"/>
      <c r="AQP200" s="167"/>
      <c r="AQQ200" s="167"/>
      <c r="AQR200" s="167"/>
      <c r="AQS200" s="167"/>
      <c r="AQT200" s="167"/>
      <c r="AQU200" s="167"/>
      <c r="AQV200" s="167"/>
      <c r="AQW200" s="167"/>
      <c r="AQX200" s="167"/>
      <c r="AQY200" s="167"/>
      <c r="AQZ200" s="167"/>
      <c r="ARA200" s="167"/>
      <c r="ARB200" s="167"/>
      <c r="ARC200" s="167"/>
      <c r="ARD200" s="167"/>
      <c r="ARE200" s="167"/>
      <c r="ARF200" s="167"/>
      <c r="ARG200" s="167"/>
      <c r="ARH200" s="167"/>
      <c r="ARI200" s="167"/>
      <c r="ARJ200" s="167"/>
      <c r="ARK200" s="167"/>
      <c r="ARL200" s="167"/>
      <c r="ARM200" s="167"/>
      <c r="ARN200" s="167"/>
      <c r="ARO200" s="167"/>
      <c r="ARP200" s="167"/>
      <c r="ARQ200" s="167"/>
      <c r="ARR200" s="167"/>
      <c r="ARS200" s="167"/>
      <c r="ART200" s="167"/>
      <c r="ARU200" s="167"/>
      <c r="ARV200" s="167"/>
      <c r="ARW200" s="167"/>
      <c r="ARX200" s="167"/>
      <c r="ARY200" s="167"/>
      <c r="ARZ200" s="167"/>
      <c r="ASA200" s="167"/>
      <c r="ASB200" s="167"/>
      <c r="ASC200" s="167"/>
      <c r="ASD200" s="167"/>
      <c r="ASE200" s="167"/>
      <c r="ASF200" s="167"/>
      <c r="ASG200" s="167"/>
      <c r="ASH200" s="167"/>
      <c r="ASI200" s="167"/>
      <c r="ASJ200" s="167"/>
      <c r="ASK200" s="167"/>
      <c r="ASL200" s="167"/>
      <c r="ASM200" s="167"/>
      <c r="ASN200" s="167"/>
      <c r="ASO200" s="167"/>
      <c r="ASP200" s="167"/>
      <c r="ASQ200" s="167"/>
      <c r="ASR200" s="167"/>
      <c r="ASS200" s="167"/>
      <c r="AST200" s="167"/>
      <c r="ASU200" s="167"/>
      <c r="ASV200" s="167"/>
      <c r="ASW200" s="167"/>
      <c r="ASX200" s="167"/>
      <c r="ASY200" s="167"/>
      <c r="ASZ200" s="167"/>
      <c r="ATA200" s="167"/>
      <c r="ATB200" s="167"/>
      <c r="ATC200" s="167"/>
      <c r="ATD200" s="167"/>
      <c r="ATE200" s="167"/>
      <c r="ATF200" s="167"/>
      <c r="ATG200" s="167"/>
      <c r="ATH200" s="167"/>
      <c r="ATI200" s="167"/>
      <c r="ATJ200" s="167"/>
      <c r="ATK200" s="167"/>
      <c r="ATL200" s="167"/>
      <c r="ATM200" s="167"/>
      <c r="ATN200" s="167"/>
      <c r="ATO200" s="167"/>
      <c r="ATP200" s="167"/>
      <c r="ATQ200" s="167"/>
      <c r="ATR200" s="167"/>
      <c r="ATS200" s="167"/>
      <c r="ATT200" s="167"/>
      <c r="ATU200" s="167"/>
      <c r="ATV200" s="167"/>
      <c r="ATW200" s="167"/>
      <c r="ATX200" s="167"/>
      <c r="ATY200" s="167"/>
      <c r="ATZ200" s="167"/>
      <c r="AUA200" s="167"/>
      <c r="AUB200" s="167"/>
      <c r="AUC200" s="167"/>
      <c r="AUD200" s="167"/>
      <c r="AUE200" s="167"/>
      <c r="AUF200" s="167"/>
      <c r="AUG200" s="167"/>
      <c r="AUH200" s="167"/>
      <c r="AUI200" s="167"/>
      <c r="AUJ200" s="167"/>
      <c r="AUK200" s="167"/>
      <c r="AUL200" s="167"/>
      <c r="AUM200" s="167"/>
      <c r="AUN200" s="167"/>
      <c r="AUO200" s="167"/>
      <c r="AUP200" s="167"/>
      <c r="AUQ200" s="167"/>
      <c r="AUR200" s="167"/>
      <c r="AUS200" s="167"/>
      <c r="AUT200" s="167"/>
      <c r="AUU200" s="167"/>
      <c r="AUV200" s="167"/>
      <c r="AUW200" s="167"/>
      <c r="AUX200" s="167"/>
      <c r="AUY200" s="167"/>
      <c r="AUZ200" s="167"/>
      <c r="AVA200" s="167"/>
      <c r="AVB200" s="167"/>
      <c r="AVC200" s="167"/>
      <c r="AVD200" s="167"/>
      <c r="AVE200" s="167"/>
      <c r="AVF200" s="167"/>
      <c r="AVG200" s="167"/>
      <c r="AVH200" s="167"/>
      <c r="AVI200" s="167"/>
      <c r="AVJ200" s="167"/>
      <c r="AVK200" s="167"/>
      <c r="AVL200" s="167"/>
      <c r="AVM200" s="167"/>
      <c r="AVN200" s="167"/>
      <c r="AVO200" s="167"/>
      <c r="AVP200" s="167"/>
      <c r="AVQ200" s="167"/>
      <c r="AVR200" s="167"/>
      <c r="AVS200" s="167"/>
      <c r="AVT200" s="167"/>
      <c r="AVU200" s="167"/>
      <c r="AVV200" s="167"/>
      <c r="AVW200" s="167"/>
      <c r="AVX200" s="167"/>
      <c r="AVY200" s="167"/>
      <c r="AVZ200" s="167"/>
      <c r="AWA200" s="167"/>
      <c r="AWB200" s="167"/>
      <c r="AWC200" s="167"/>
      <c r="AWD200" s="167"/>
      <c r="AWE200" s="167"/>
      <c r="AWF200" s="167"/>
      <c r="AWG200" s="167"/>
      <c r="AWH200" s="167"/>
      <c r="AWI200" s="167"/>
      <c r="AWJ200" s="167"/>
      <c r="AWK200" s="167"/>
      <c r="AWL200" s="167"/>
      <c r="AWM200" s="167"/>
      <c r="AWN200" s="167"/>
      <c r="AWO200" s="167"/>
      <c r="AWP200" s="167"/>
      <c r="AWQ200" s="167"/>
      <c r="AWR200" s="167"/>
      <c r="AWS200" s="167"/>
      <c r="AWT200" s="167"/>
      <c r="AWU200" s="167"/>
      <c r="AWV200" s="167"/>
      <c r="AWW200" s="167"/>
      <c r="AWX200" s="167"/>
      <c r="AWY200" s="167"/>
      <c r="AWZ200" s="167"/>
      <c r="AXA200" s="167"/>
      <c r="AXB200" s="167"/>
      <c r="AXC200" s="167"/>
      <c r="AXD200" s="167"/>
      <c r="AXE200" s="167"/>
      <c r="AXF200" s="167"/>
      <c r="AXG200" s="167"/>
      <c r="AXH200" s="167"/>
      <c r="AXI200" s="167"/>
      <c r="AXJ200" s="167"/>
      <c r="AXK200" s="167"/>
      <c r="AXL200" s="167"/>
      <c r="AXM200" s="167"/>
      <c r="AXN200" s="167"/>
      <c r="AXO200" s="167"/>
      <c r="AXP200" s="167"/>
      <c r="AXQ200" s="167"/>
      <c r="AXR200" s="167"/>
      <c r="AXS200" s="167"/>
      <c r="AXT200" s="167"/>
      <c r="AXU200" s="167"/>
      <c r="AXV200" s="167"/>
      <c r="AXW200" s="167"/>
      <c r="AXX200" s="167"/>
      <c r="AXY200" s="167"/>
      <c r="AXZ200" s="167"/>
      <c r="AYA200" s="167"/>
      <c r="AYB200" s="167"/>
      <c r="AYC200" s="167"/>
      <c r="AYD200" s="167"/>
      <c r="AYE200" s="167"/>
      <c r="AYF200" s="167"/>
      <c r="AYG200" s="167"/>
      <c r="AYH200" s="167"/>
      <c r="AYI200" s="167"/>
      <c r="AYJ200" s="167"/>
      <c r="AYK200" s="167"/>
      <c r="AYL200" s="167"/>
      <c r="AYM200" s="167"/>
      <c r="AYN200" s="167"/>
      <c r="AYO200" s="167"/>
      <c r="AYP200" s="167"/>
      <c r="AYQ200" s="167"/>
      <c r="AYR200" s="167"/>
      <c r="AYS200" s="167"/>
      <c r="AYT200" s="167"/>
      <c r="AYU200" s="167"/>
      <c r="AYV200" s="167"/>
      <c r="AYW200" s="167"/>
      <c r="AYX200" s="167"/>
      <c r="AYY200" s="167"/>
      <c r="AYZ200" s="167"/>
      <c r="AZA200" s="167"/>
      <c r="AZB200" s="167"/>
      <c r="AZC200" s="167"/>
      <c r="AZD200" s="167"/>
      <c r="AZE200" s="167"/>
      <c r="AZF200" s="167"/>
      <c r="AZG200" s="167"/>
      <c r="AZH200" s="167"/>
      <c r="AZI200" s="167"/>
      <c r="AZJ200" s="167"/>
      <c r="AZK200" s="167"/>
      <c r="AZL200" s="167"/>
      <c r="AZM200" s="167"/>
      <c r="AZN200" s="167"/>
      <c r="AZO200" s="167"/>
      <c r="AZP200" s="167"/>
      <c r="AZQ200" s="167"/>
      <c r="AZR200" s="167"/>
      <c r="AZS200" s="167"/>
      <c r="AZT200" s="167"/>
      <c r="AZU200" s="167"/>
      <c r="AZV200" s="167"/>
      <c r="AZW200" s="167"/>
      <c r="AZX200" s="167"/>
      <c r="AZY200" s="167"/>
      <c r="AZZ200" s="167"/>
      <c r="BAA200" s="167"/>
      <c r="BAB200" s="167"/>
      <c r="BAC200" s="167"/>
      <c r="BAD200" s="167"/>
      <c r="BAE200" s="167"/>
      <c r="BAF200" s="167"/>
      <c r="BAG200" s="167"/>
      <c r="BAH200" s="167"/>
      <c r="BAI200" s="167"/>
      <c r="BAJ200" s="167"/>
      <c r="BAK200" s="167"/>
      <c r="BAL200" s="167"/>
      <c r="BAM200" s="167"/>
      <c r="BAN200" s="167"/>
      <c r="BAO200" s="167"/>
      <c r="BAP200" s="167"/>
      <c r="BAQ200" s="167"/>
      <c r="BAR200" s="167"/>
      <c r="BAS200" s="167"/>
      <c r="BAT200" s="167"/>
      <c r="BAU200" s="167"/>
      <c r="BAV200" s="167"/>
      <c r="BAW200" s="167"/>
      <c r="BAX200" s="167"/>
      <c r="BAY200" s="167"/>
      <c r="BAZ200" s="167"/>
      <c r="BBA200" s="167"/>
      <c r="BBB200" s="167"/>
      <c r="BBC200" s="167"/>
      <c r="BBD200" s="167"/>
      <c r="BBE200" s="167"/>
      <c r="BBF200" s="167"/>
      <c r="BBG200" s="167"/>
      <c r="BBH200" s="167"/>
      <c r="BBI200" s="167"/>
      <c r="BBJ200" s="167"/>
      <c r="BBK200" s="167"/>
      <c r="BBL200" s="167"/>
      <c r="BBM200" s="167"/>
      <c r="BBN200" s="167"/>
      <c r="BBO200" s="167"/>
      <c r="BBP200" s="167"/>
      <c r="BBQ200" s="167"/>
      <c r="BBR200" s="167"/>
      <c r="BBS200" s="167"/>
      <c r="BBT200" s="167"/>
      <c r="BBU200" s="167"/>
      <c r="BBV200" s="167"/>
      <c r="BBW200" s="167"/>
      <c r="BBX200" s="167"/>
      <c r="BBY200" s="167"/>
      <c r="BBZ200" s="167"/>
      <c r="BCA200" s="167"/>
      <c r="BCB200" s="167"/>
      <c r="BCC200" s="167"/>
      <c r="BCD200" s="167"/>
      <c r="BCE200" s="167"/>
      <c r="BCF200" s="167"/>
      <c r="BCG200" s="167"/>
      <c r="BCH200" s="167"/>
      <c r="BCI200" s="167"/>
      <c r="BCJ200" s="167"/>
      <c r="BCK200" s="167"/>
      <c r="BCL200" s="167"/>
      <c r="BCM200" s="167"/>
      <c r="BCN200" s="167"/>
      <c r="BCO200" s="167"/>
      <c r="BCP200" s="167"/>
      <c r="BCQ200" s="167"/>
      <c r="BCR200" s="167"/>
      <c r="BCS200" s="167"/>
      <c r="BCT200" s="167"/>
      <c r="BCU200" s="167"/>
      <c r="BCV200" s="167"/>
      <c r="BCW200" s="167"/>
      <c r="BCX200" s="167"/>
      <c r="BCY200" s="167"/>
      <c r="BCZ200" s="167"/>
      <c r="BDA200" s="167"/>
      <c r="BDB200" s="167"/>
      <c r="BDC200" s="167"/>
      <c r="BDD200" s="167"/>
      <c r="BDE200" s="167"/>
      <c r="BDF200" s="167"/>
      <c r="BDG200" s="167"/>
      <c r="BDH200" s="167"/>
      <c r="BDI200" s="167"/>
      <c r="BDJ200" s="167"/>
      <c r="BDK200" s="167"/>
      <c r="BDL200" s="167"/>
      <c r="BDM200" s="167"/>
      <c r="BDN200" s="167"/>
      <c r="BDO200" s="167"/>
      <c r="BDP200" s="167"/>
      <c r="BDQ200" s="167"/>
      <c r="BDR200" s="167"/>
      <c r="BDS200" s="167"/>
      <c r="BDT200" s="167"/>
      <c r="BDU200" s="167"/>
      <c r="BDV200" s="167"/>
      <c r="BDW200" s="167"/>
      <c r="BDX200" s="167"/>
      <c r="BDY200" s="167"/>
      <c r="BDZ200" s="167"/>
      <c r="BEA200" s="167"/>
      <c r="BEB200" s="167"/>
      <c r="BEC200" s="167"/>
      <c r="BED200" s="167"/>
      <c r="BEE200" s="167"/>
      <c r="BEF200" s="167"/>
      <c r="BEG200" s="167"/>
      <c r="BEH200" s="167"/>
      <c r="BEI200" s="167"/>
      <c r="BEJ200" s="167"/>
      <c r="BEK200" s="167"/>
      <c r="BEL200" s="167"/>
      <c r="BEM200" s="167"/>
      <c r="BEN200" s="167"/>
      <c r="BEO200" s="167"/>
      <c r="BEP200" s="167"/>
      <c r="BEQ200" s="167"/>
      <c r="BER200" s="167"/>
      <c r="BES200" s="167"/>
      <c r="BET200" s="167"/>
      <c r="BEU200" s="167"/>
      <c r="BEV200" s="167"/>
      <c r="BEW200" s="167"/>
      <c r="BEX200" s="167"/>
      <c r="BEY200" s="167"/>
      <c r="BEZ200" s="167"/>
      <c r="BFA200" s="167"/>
      <c r="BFB200" s="167"/>
      <c r="BFC200" s="167"/>
      <c r="BFD200" s="167"/>
      <c r="BFE200" s="167"/>
      <c r="BFF200" s="167"/>
      <c r="BFG200" s="167"/>
      <c r="BFH200" s="167"/>
      <c r="BFI200" s="167"/>
      <c r="BFJ200" s="167"/>
      <c r="BFK200" s="167"/>
      <c r="BFL200" s="167"/>
      <c r="BFM200" s="167"/>
      <c r="BFN200" s="167"/>
      <c r="BFO200" s="167"/>
      <c r="BFP200" s="167"/>
      <c r="BFQ200" s="167"/>
      <c r="BFR200" s="167"/>
      <c r="BFS200" s="167"/>
      <c r="BFT200" s="167"/>
      <c r="BFU200" s="167"/>
      <c r="BFV200" s="167"/>
      <c r="BFW200" s="167"/>
      <c r="BFX200" s="167"/>
      <c r="BFY200" s="167"/>
      <c r="BFZ200" s="167"/>
      <c r="BGA200" s="167"/>
      <c r="BGB200" s="167"/>
      <c r="BGC200" s="167"/>
      <c r="BGD200" s="167"/>
      <c r="BGE200" s="167"/>
      <c r="BGF200" s="167"/>
      <c r="BGG200" s="167"/>
      <c r="BGH200" s="167"/>
      <c r="BGI200" s="167"/>
      <c r="BGJ200" s="167"/>
      <c r="BGK200" s="167"/>
      <c r="BGL200" s="167"/>
      <c r="BGM200" s="167"/>
      <c r="BGN200" s="167"/>
      <c r="BGO200" s="167"/>
      <c r="BGP200" s="167"/>
      <c r="BGQ200" s="167"/>
      <c r="BGR200" s="167"/>
      <c r="BGS200" s="167"/>
      <c r="BGT200" s="167"/>
      <c r="BGU200" s="167"/>
      <c r="BGV200" s="167"/>
      <c r="BGW200" s="167"/>
      <c r="BGX200" s="167"/>
      <c r="BGY200" s="167"/>
      <c r="BGZ200" s="167"/>
      <c r="BHA200" s="167"/>
      <c r="BHB200" s="167"/>
      <c r="BHC200" s="167"/>
      <c r="BHD200" s="167"/>
      <c r="BHE200" s="167"/>
      <c r="BHF200" s="167"/>
      <c r="BHG200" s="167"/>
      <c r="BHH200" s="167"/>
      <c r="BHI200" s="167"/>
      <c r="BHJ200" s="167"/>
      <c r="BHK200" s="167"/>
      <c r="BHL200" s="167"/>
      <c r="BHM200" s="167"/>
      <c r="BHN200" s="167"/>
      <c r="BHO200" s="167"/>
      <c r="BHP200" s="167"/>
      <c r="BHQ200" s="167"/>
      <c r="BHR200" s="167"/>
      <c r="BHS200" s="167"/>
      <c r="BHT200" s="167"/>
      <c r="BHU200" s="167"/>
      <c r="BHV200" s="167"/>
      <c r="BHW200" s="167"/>
      <c r="BHX200" s="167"/>
      <c r="BHY200" s="167"/>
      <c r="BHZ200" s="167"/>
      <c r="BIA200" s="167"/>
      <c r="BIB200" s="167"/>
      <c r="BIC200" s="167"/>
      <c r="BID200" s="167"/>
      <c r="BIE200" s="167"/>
      <c r="BIF200" s="167"/>
      <c r="BIG200" s="167"/>
      <c r="BIH200" s="167"/>
      <c r="BII200" s="167"/>
      <c r="BIJ200" s="167"/>
      <c r="BIK200" s="167"/>
      <c r="BIL200" s="167"/>
      <c r="BIM200" s="167"/>
      <c r="BIN200" s="167"/>
      <c r="BIO200" s="167"/>
      <c r="BIP200" s="167"/>
      <c r="BIQ200" s="167"/>
      <c r="BIR200" s="167"/>
      <c r="BIS200" s="167"/>
      <c r="BIT200" s="167"/>
      <c r="BIU200" s="167"/>
      <c r="BIV200" s="167"/>
      <c r="BIW200" s="167"/>
      <c r="BIX200" s="167"/>
      <c r="BIY200" s="167"/>
      <c r="BIZ200" s="167"/>
      <c r="BJA200" s="167"/>
      <c r="BJB200" s="167"/>
      <c r="BJC200" s="167"/>
      <c r="BJD200" s="167"/>
      <c r="BJE200" s="167"/>
      <c r="BJF200" s="167"/>
      <c r="BJG200" s="167"/>
      <c r="BJH200" s="167"/>
      <c r="BJI200" s="167"/>
      <c r="BJJ200" s="167"/>
      <c r="BJK200" s="167"/>
      <c r="BJL200" s="167"/>
      <c r="BJM200" s="167"/>
      <c r="BJN200" s="167"/>
      <c r="BJO200" s="167"/>
      <c r="BJP200" s="167"/>
      <c r="BJQ200" s="167"/>
      <c r="BJR200" s="167"/>
      <c r="BJS200" s="167"/>
      <c r="BJT200" s="167"/>
      <c r="BJU200" s="167"/>
      <c r="BJV200" s="167"/>
      <c r="BJW200" s="167"/>
      <c r="BJX200" s="167"/>
      <c r="BJY200" s="167"/>
      <c r="BJZ200" s="167"/>
      <c r="BKA200" s="167"/>
      <c r="BKB200" s="167"/>
      <c r="BKC200" s="167"/>
      <c r="BKD200" s="167"/>
      <c r="BKE200" s="167"/>
      <c r="BKF200" s="167"/>
      <c r="BKG200" s="167"/>
      <c r="BKH200" s="167"/>
      <c r="BKI200" s="167"/>
      <c r="BKJ200" s="167"/>
      <c r="BKK200" s="167"/>
      <c r="BKL200" s="167"/>
      <c r="BKM200" s="167"/>
      <c r="BKN200" s="167"/>
      <c r="BKO200" s="167"/>
      <c r="BKP200" s="167"/>
      <c r="BKQ200" s="167"/>
      <c r="BKR200" s="167"/>
      <c r="BKS200" s="167"/>
      <c r="BKT200" s="167"/>
      <c r="BKU200" s="167"/>
      <c r="BKV200" s="167"/>
      <c r="BKW200" s="167"/>
      <c r="BKX200" s="167"/>
      <c r="BKY200" s="167"/>
      <c r="BKZ200" s="167"/>
      <c r="BLA200" s="167"/>
      <c r="BLB200" s="167"/>
      <c r="BLC200" s="167"/>
      <c r="BLD200" s="167"/>
      <c r="BLE200" s="167"/>
      <c r="BLF200" s="167"/>
      <c r="BLG200" s="167"/>
      <c r="BLH200" s="167"/>
      <c r="BLI200" s="167"/>
      <c r="BLJ200" s="167"/>
      <c r="BLK200" s="167"/>
      <c r="BLL200" s="167"/>
      <c r="BLM200" s="167"/>
      <c r="BLN200" s="167"/>
      <c r="BLO200" s="167"/>
      <c r="BLP200" s="167"/>
      <c r="BLQ200" s="167"/>
      <c r="BLR200" s="167"/>
      <c r="BLS200" s="167"/>
      <c r="BLT200" s="167"/>
      <c r="BLU200" s="167"/>
      <c r="BLV200" s="167"/>
      <c r="BLW200" s="167"/>
      <c r="BLX200" s="167"/>
      <c r="BLY200" s="167"/>
      <c r="BLZ200" s="167"/>
      <c r="BMA200" s="167"/>
      <c r="BMB200" s="167"/>
      <c r="BMC200" s="167"/>
      <c r="BMD200" s="167"/>
      <c r="BME200" s="167"/>
      <c r="BMF200" s="167"/>
      <c r="BMG200" s="167"/>
      <c r="BMH200" s="167"/>
      <c r="BMI200" s="167"/>
      <c r="BMJ200" s="167"/>
      <c r="BMK200" s="167"/>
      <c r="BML200" s="167"/>
      <c r="BMM200" s="167"/>
      <c r="BMN200" s="167"/>
      <c r="BMO200" s="167"/>
      <c r="BMP200" s="167"/>
      <c r="BMQ200" s="167"/>
      <c r="BMR200" s="167"/>
      <c r="BMS200" s="167"/>
      <c r="BMT200" s="167"/>
      <c r="BMU200" s="167"/>
      <c r="BMV200" s="167"/>
      <c r="BMW200" s="167"/>
      <c r="BMX200" s="167"/>
      <c r="BMY200" s="167"/>
      <c r="BMZ200" s="167"/>
      <c r="BNA200" s="167"/>
      <c r="BNB200" s="167"/>
      <c r="BNC200" s="167"/>
      <c r="BND200" s="167"/>
      <c r="BNE200" s="167"/>
      <c r="BNF200" s="167"/>
      <c r="BNG200" s="167"/>
      <c r="BNH200" s="167"/>
      <c r="BNI200" s="167"/>
      <c r="BNJ200" s="167"/>
      <c r="BNK200" s="167"/>
      <c r="BNL200" s="167"/>
      <c r="BNM200" s="167"/>
      <c r="BNN200" s="167"/>
      <c r="BNO200" s="167"/>
      <c r="BNP200" s="167"/>
      <c r="BNQ200" s="167"/>
      <c r="BNR200" s="167"/>
      <c r="BNS200" s="167"/>
      <c r="BNT200" s="167"/>
      <c r="BNU200" s="167"/>
      <c r="BNV200" s="167"/>
      <c r="BNW200" s="167"/>
      <c r="BNX200" s="167"/>
      <c r="BNY200" s="167"/>
      <c r="BNZ200" s="167"/>
      <c r="BOA200" s="167"/>
      <c r="BOB200" s="167"/>
      <c r="BOC200" s="167"/>
      <c r="BOD200" s="167"/>
      <c r="BOE200" s="167"/>
      <c r="BOF200" s="167"/>
      <c r="BOG200" s="167"/>
      <c r="BOH200" s="167"/>
      <c r="BOI200" s="167"/>
      <c r="BOJ200" s="167"/>
      <c r="BOK200" s="167"/>
      <c r="BOL200" s="167"/>
      <c r="BOM200" s="167"/>
      <c r="BON200" s="167"/>
      <c r="BOO200" s="167"/>
      <c r="BOP200" s="167"/>
      <c r="BOQ200" s="167"/>
      <c r="BOR200" s="167"/>
      <c r="BOS200" s="167"/>
      <c r="BOT200" s="167"/>
      <c r="BOU200" s="167"/>
      <c r="BOV200" s="167"/>
      <c r="BOW200" s="167"/>
      <c r="BOX200" s="167"/>
      <c r="BOY200" s="167"/>
      <c r="BOZ200" s="167"/>
      <c r="BPA200" s="167"/>
      <c r="BPB200" s="167"/>
      <c r="BPC200" s="167"/>
      <c r="BPD200" s="167"/>
      <c r="BPE200" s="167"/>
      <c r="BPF200" s="167"/>
      <c r="BPG200" s="167"/>
      <c r="BPH200" s="167"/>
      <c r="BPI200" s="167"/>
      <c r="BPJ200" s="167"/>
      <c r="BPK200" s="167"/>
      <c r="BPL200" s="167"/>
      <c r="BPM200" s="167"/>
      <c r="BPN200" s="167"/>
      <c r="BPO200" s="167"/>
      <c r="BPP200" s="167"/>
      <c r="BPQ200" s="167"/>
      <c r="BPR200" s="167"/>
      <c r="BPS200" s="167"/>
      <c r="BPT200" s="167"/>
      <c r="BPU200" s="167"/>
      <c r="BPV200" s="167"/>
      <c r="BPW200" s="167"/>
      <c r="BPX200" s="167"/>
      <c r="BPY200" s="167"/>
      <c r="BPZ200" s="167"/>
      <c r="BQA200" s="167"/>
      <c r="BQB200" s="167"/>
      <c r="BQC200" s="167"/>
      <c r="BQD200" s="167"/>
      <c r="BQE200" s="167"/>
      <c r="BQF200" s="167"/>
      <c r="BQG200" s="167"/>
      <c r="BQH200" s="167"/>
      <c r="BQI200" s="167"/>
      <c r="BQJ200" s="167"/>
      <c r="BQK200" s="167"/>
      <c r="BQL200" s="167"/>
      <c r="BQM200" s="167"/>
      <c r="BQN200" s="167"/>
      <c r="BQO200" s="167"/>
      <c r="BQP200" s="167"/>
      <c r="BQQ200" s="167"/>
      <c r="BQR200" s="167"/>
      <c r="BQS200" s="167"/>
      <c r="BQT200" s="167"/>
      <c r="BQU200" s="167"/>
      <c r="BQV200" s="167"/>
      <c r="BQW200" s="167"/>
      <c r="BQX200" s="167"/>
      <c r="BQY200" s="167"/>
      <c r="BQZ200" s="167"/>
      <c r="BRA200" s="167"/>
      <c r="BRB200" s="167"/>
      <c r="BRC200" s="167"/>
      <c r="BRD200" s="167"/>
      <c r="BRE200" s="167"/>
      <c r="BRF200" s="167"/>
      <c r="BRG200" s="167"/>
      <c r="BRH200" s="167"/>
      <c r="BRI200" s="167"/>
      <c r="BRJ200" s="167"/>
      <c r="BRK200" s="167"/>
      <c r="BRL200" s="167"/>
      <c r="BRM200" s="167"/>
      <c r="BRN200" s="167"/>
      <c r="BRO200" s="167"/>
      <c r="BRP200" s="167"/>
      <c r="BRQ200" s="167"/>
      <c r="BRR200" s="167"/>
      <c r="BRS200" s="167"/>
      <c r="BRT200" s="167"/>
      <c r="BRU200" s="167"/>
      <c r="BRV200" s="167"/>
      <c r="BRW200" s="167"/>
      <c r="BRX200" s="167"/>
      <c r="BRY200" s="167"/>
      <c r="BRZ200" s="167"/>
      <c r="BSA200" s="167"/>
      <c r="BSB200" s="167"/>
      <c r="BSC200" s="167"/>
      <c r="BSD200" s="167"/>
      <c r="BSE200" s="167"/>
      <c r="BSF200" s="167"/>
      <c r="BSG200" s="167"/>
      <c r="BSH200" s="167"/>
      <c r="BSI200" s="167"/>
      <c r="BSJ200" s="167"/>
      <c r="BSK200" s="167"/>
      <c r="BSL200" s="167"/>
      <c r="BSM200" s="167"/>
      <c r="BSN200" s="167"/>
      <c r="BSO200" s="167"/>
      <c r="BSP200" s="167"/>
      <c r="BSQ200" s="167"/>
      <c r="BSR200" s="167"/>
      <c r="BSS200" s="167"/>
      <c r="BST200" s="167"/>
      <c r="BSU200" s="167"/>
      <c r="BSV200" s="167"/>
      <c r="BSW200" s="167"/>
      <c r="BSX200" s="167"/>
      <c r="BSY200" s="167"/>
      <c r="BSZ200" s="167"/>
      <c r="BTA200" s="167"/>
      <c r="BTB200" s="167"/>
      <c r="BTC200" s="167"/>
      <c r="BTD200" s="167"/>
      <c r="BTE200" s="167"/>
      <c r="BTF200" s="167"/>
      <c r="BTG200" s="167"/>
      <c r="BTH200" s="167"/>
      <c r="BTI200" s="167"/>
      <c r="BTJ200" s="167"/>
      <c r="BTK200" s="167"/>
      <c r="BTL200" s="167"/>
      <c r="BTM200" s="167"/>
      <c r="BTN200" s="167"/>
      <c r="BTO200" s="167"/>
      <c r="BTP200" s="167"/>
      <c r="BTQ200" s="167"/>
      <c r="BTR200" s="167"/>
      <c r="BTS200" s="167"/>
      <c r="BTT200" s="167"/>
      <c r="BTU200" s="167"/>
      <c r="BTV200" s="167"/>
      <c r="BTW200" s="167"/>
      <c r="BTX200" s="167"/>
      <c r="BTY200" s="167"/>
      <c r="BTZ200" s="167"/>
      <c r="BUA200" s="167"/>
      <c r="BUB200" s="167"/>
      <c r="BUC200" s="167"/>
      <c r="BUD200" s="167"/>
      <c r="BUE200" s="167"/>
      <c r="BUF200" s="167"/>
      <c r="BUG200" s="167"/>
      <c r="BUH200" s="167"/>
      <c r="BUI200" s="167"/>
      <c r="BUJ200" s="167"/>
      <c r="BUK200" s="167"/>
      <c r="BUL200" s="167"/>
      <c r="BUM200" s="167"/>
      <c r="BUN200" s="167"/>
      <c r="BUO200" s="167"/>
      <c r="BUP200" s="167"/>
      <c r="BUQ200" s="167"/>
      <c r="BUR200" s="167"/>
      <c r="BUS200" s="167"/>
      <c r="BUT200" s="167"/>
      <c r="BUU200" s="167"/>
      <c r="BUV200" s="167"/>
      <c r="BUW200" s="167"/>
      <c r="BUX200" s="167"/>
      <c r="BUY200" s="167"/>
      <c r="BUZ200" s="167"/>
      <c r="BVA200" s="167"/>
      <c r="BVB200" s="167"/>
      <c r="BVC200" s="167"/>
      <c r="BVD200" s="167"/>
      <c r="BVE200" s="167"/>
      <c r="BVF200" s="167"/>
      <c r="BVG200" s="167"/>
      <c r="BVH200" s="167"/>
      <c r="BVI200" s="167"/>
      <c r="BVJ200" s="167"/>
      <c r="BVK200" s="167"/>
      <c r="BVL200" s="167"/>
      <c r="BVM200" s="167"/>
      <c r="BVN200" s="167"/>
      <c r="BVO200" s="167"/>
      <c r="BVP200" s="167"/>
      <c r="BVQ200" s="167"/>
      <c r="BVR200" s="167"/>
      <c r="BVS200" s="167"/>
      <c r="BVT200" s="167"/>
      <c r="BVU200" s="167"/>
      <c r="BVV200" s="167"/>
      <c r="BVW200" s="167"/>
      <c r="BVX200" s="167"/>
      <c r="BVY200" s="167"/>
      <c r="BVZ200" s="167"/>
      <c r="BWA200" s="167"/>
      <c r="BWB200" s="167"/>
      <c r="BWC200" s="167"/>
      <c r="BWD200" s="167"/>
      <c r="BWE200" s="167"/>
      <c r="BWF200" s="167"/>
      <c r="BWG200" s="167"/>
      <c r="BWH200" s="167"/>
      <c r="BWI200" s="167"/>
      <c r="BWJ200" s="167"/>
      <c r="BWK200" s="167"/>
      <c r="BWL200" s="167"/>
      <c r="BWM200" s="167"/>
      <c r="BWN200" s="167"/>
      <c r="BWO200" s="167"/>
      <c r="BWP200" s="167"/>
      <c r="BWQ200" s="167"/>
      <c r="BWR200" s="167"/>
      <c r="BWS200" s="167"/>
      <c r="BWT200" s="167"/>
      <c r="BWU200" s="167"/>
      <c r="BWV200" s="167"/>
      <c r="BWW200" s="167"/>
      <c r="BWX200" s="167"/>
      <c r="BWY200" s="167"/>
      <c r="BWZ200" s="167"/>
      <c r="BXA200" s="167"/>
      <c r="BXB200" s="167"/>
      <c r="BXC200" s="167"/>
      <c r="BXD200" s="167"/>
      <c r="BXE200" s="167"/>
      <c r="BXF200" s="167"/>
      <c r="BXG200" s="167"/>
      <c r="BXH200" s="167"/>
      <c r="BXI200" s="167"/>
      <c r="BXJ200" s="167"/>
      <c r="BXK200" s="167"/>
      <c r="BXL200" s="167"/>
      <c r="BXM200" s="167"/>
      <c r="BXN200" s="167"/>
      <c r="BXO200" s="167"/>
      <c r="BXP200" s="167"/>
      <c r="BXQ200" s="167"/>
      <c r="BXR200" s="167"/>
      <c r="BXS200" s="167"/>
      <c r="BXT200" s="167"/>
      <c r="BXU200" s="167"/>
      <c r="BXV200" s="167"/>
      <c r="BXW200" s="167"/>
      <c r="BXX200" s="167"/>
      <c r="BXY200" s="167"/>
      <c r="BXZ200" s="167"/>
      <c r="BYA200" s="167"/>
      <c r="BYB200" s="167"/>
      <c r="BYC200" s="167"/>
      <c r="BYD200" s="167"/>
      <c r="BYE200" s="167"/>
      <c r="BYF200" s="167"/>
      <c r="BYG200" s="167"/>
      <c r="BYH200" s="167"/>
      <c r="BYI200" s="167"/>
      <c r="BYJ200" s="167"/>
      <c r="BYK200" s="167"/>
      <c r="BYL200" s="167"/>
      <c r="BYM200" s="167"/>
      <c r="BYN200" s="167"/>
      <c r="BYO200" s="167"/>
      <c r="BYP200" s="167"/>
      <c r="BYQ200" s="167"/>
      <c r="BYR200" s="167"/>
      <c r="BYS200" s="167"/>
      <c r="BYT200" s="167"/>
      <c r="BYU200" s="167"/>
      <c r="BYV200" s="167"/>
      <c r="BYW200" s="167"/>
      <c r="BYX200" s="167"/>
      <c r="BYY200" s="167"/>
      <c r="BYZ200" s="167"/>
      <c r="BZA200" s="167"/>
      <c r="BZB200" s="167"/>
      <c r="BZC200" s="167"/>
      <c r="BZD200" s="167"/>
      <c r="BZE200" s="167"/>
      <c r="BZF200" s="167"/>
      <c r="BZG200" s="167"/>
      <c r="BZH200" s="167"/>
      <c r="BZI200" s="167"/>
      <c r="BZJ200" s="167"/>
      <c r="BZK200" s="167"/>
      <c r="BZL200" s="167"/>
      <c r="BZM200" s="167"/>
      <c r="BZN200" s="167"/>
      <c r="BZO200" s="167"/>
      <c r="BZP200" s="167"/>
      <c r="BZQ200" s="167"/>
      <c r="BZR200" s="167"/>
      <c r="BZS200" s="167"/>
      <c r="BZT200" s="167"/>
      <c r="BZU200" s="167"/>
      <c r="BZV200" s="167"/>
      <c r="BZW200" s="167"/>
      <c r="BZX200" s="167"/>
      <c r="BZY200" s="167"/>
      <c r="BZZ200" s="167"/>
      <c r="CAA200" s="167"/>
      <c r="CAB200" s="167"/>
      <c r="CAC200" s="167"/>
      <c r="CAD200" s="167"/>
      <c r="CAE200" s="167"/>
      <c r="CAF200" s="167"/>
      <c r="CAG200" s="167"/>
      <c r="CAH200" s="167"/>
      <c r="CAI200" s="167"/>
      <c r="CAJ200" s="167"/>
      <c r="CAK200" s="167"/>
      <c r="CAL200" s="167"/>
      <c r="CAM200" s="167"/>
      <c r="CAN200" s="167"/>
      <c r="CAO200" s="167"/>
      <c r="CAP200" s="167"/>
      <c r="CAQ200" s="167"/>
      <c r="CAR200" s="167"/>
      <c r="CAS200" s="167"/>
      <c r="CAT200" s="167"/>
      <c r="CAU200" s="167"/>
      <c r="CAV200" s="167"/>
      <c r="CAW200" s="167"/>
      <c r="CAX200" s="167"/>
      <c r="CAY200" s="167"/>
      <c r="CAZ200" s="167"/>
      <c r="CBA200" s="167"/>
      <c r="CBB200" s="167"/>
      <c r="CBC200" s="167"/>
      <c r="CBD200" s="167"/>
      <c r="CBE200" s="167"/>
      <c r="CBF200" s="167"/>
      <c r="CBG200" s="167"/>
      <c r="CBH200" s="167"/>
      <c r="CBI200" s="167"/>
      <c r="CBJ200" s="167"/>
      <c r="CBK200" s="167"/>
      <c r="CBL200" s="167"/>
      <c r="CBM200" s="167"/>
      <c r="CBN200" s="167"/>
      <c r="CBO200" s="167"/>
      <c r="CBP200" s="167"/>
      <c r="CBQ200" s="167"/>
      <c r="CBR200" s="167"/>
      <c r="CBS200" s="167"/>
      <c r="CBT200" s="167"/>
      <c r="CBU200" s="167"/>
      <c r="CBV200" s="167"/>
      <c r="CBW200" s="167"/>
      <c r="CBX200" s="167"/>
      <c r="CBY200" s="167"/>
      <c r="CBZ200" s="167"/>
      <c r="CCA200" s="167"/>
      <c r="CCB200" s="167"/>
      <c r="CCC200" s="167"/>
      <c r="CCD200" s="167"/>
      <c r="CCE200" s="167"/>
      <c r="CCF200" s="167"/>
      <c r="CCG200" s="167"/>
      <c r="CCH200" s="167"/>
      <c r="CCI200" s="167"/>
      <c r="CCJ200" s="167"/>
      <c r="CCK200" s="167"/>
      <c r="CCL200" s="167"/>
      <c r="CCM200" s="167"/>
      <c r="CCN200" s="167"/>
      <c r="CCO200" s="167"/>
      <c r="CCP200" s="167"/>
      <c r="CCQ200" s="167"/>
      <c r="CCR200" s="167"/>
      <c r="CCS200" s="167"/>
      <c r="CCT200" s="167"/>
      <c r="CCU200" s="167"/>
      <c r="CCV200" s="167"/>
      <c r="CCW200" s="167"/>
      <c r="CCX200" s="167"/>
      <c r="CCY200" s="167"/>
      <c r="CCZ200" s="167"/>
      <c r="CDA200" s="167"/>
      <c r="CDB200" s="167"/>
      <c r="CDC200" s="167"/>
      <c r="CDD200" s="167"/>
      <c r="CDE200" s="167"/>
      <c r="CDF200" s="167"/>
      <c r="CDG200" s="167"/>
      <c r="CDH200" s="167"/>
      <c r="CDI200" s="167"/>
      <c r="CDJ200" s="167"/>
      <c r="CDK200" s="167"/>
      <c r="CDL200" s="167"/>
      <c r="CDM200" s="167"/>
      <c r="CDN200" s="167"/>
      <c r="CDO200" s="167"/>
      <c r="CDP200" s="167"/>
      <c r="CDQ200" s="167"/>
      <c r="CDR200" s="167"/>
      <c r="CDS200" s="167"/>
      <c r="CDT200" s="167"/>
      <c r="CDU200" s="167"/>
      <c r="CDV200" s="167"/>
      <c r="CDW200" s="167"/>
      <c r="CDX200" s="167"/>
      <c r="CDY200" s="167"/>
      <c r="CDZ200" s="167"/>
      <c r="CEA200" s="167"/>
      <c r="CEB200" s="167"/>
      <c r="CEC200" s="167"/>
      <c r="CED200" s="167"/>
      <c r="CEE200" s="167"/>
      <c r="CEF200" s="167"/>
      <c r="CEG200" s="167"/>
      <c r="CEH200" s="167"/>
      <c r="CEI200" s="167"/>
      <c r="CEJ200" s="167"/>
      <c r="CEK200" s="167"/>
      <c r="CEL200" s="167"/>
      <c r="CEM200" s="167"/>
      <c r="CEN200" s="167"/>
      <c r="CEO200" s="167"/>
      <c r="CEP200" s="167"/>
      <c r="CEQ200" s="167"/>
      <c r="CER200" s="167"/>
      <c r="CES200" s="167"/>
      <c r="CET200" s="167"/>
      <c r="CEU200" s="167"/>
      <c r="CEV200" s="167"/>
      <c r="CEW200" s="167"/>
      <c r="CEX200" s="167"/>
      <c r="CEY200" s="167"/>
      <c r="CEZ200" s="167"/>
      <c r="CFA200" s="167"/>
      <c r="CFB200" s="167"/>
      <c r="CFC200" s="167"/>
      <c r="CFD200" s="167"/>
      <c r="CFE200" s="167"/>
      <c r="CFF200" s="167"/>
      <c r="CFG200" s="167"/>
      <c r="CFH200" s="167"/>
      <c r="CFI200" s="167"/>
      <c r="CFJ200" s="167"/>
      <c r="CFK200" s="167"/>
      <c r="CFL200" s="167"/>
      <c r="CFM200" s="167"/>
      <c r="CFN200" s="167"/>
      <c r="CFO200" s="167"/>
      <c r="CFP200" s="167"/>
      <c r="CFQ200" s="167"/>
      <c r="CFR200" s="167"/>
      <c r="CFS200" s="167"/>
      <c r="CFT200" s="167"/>
      <c r="CFU200" s="167"/>
      <c r="CFV200" s="167"/>
      <c r="CFW200" s="167"/>
      <c r="CFX200" s="167"/>
      <c r="CFY200" s="167"/>
      <c r="CFZ200" s="167"/>
      <c r="CGA200" s="167"/>
      <c r="CGB200" s="167"/>
      <c r="CGC200" s="167"/>
      <c r="CGD200" s="167"/>
      <c r="CGE200" s="167"/>
      <c r="CGF200" s="167"/>
      <c r="CGG200" s="167"/>
      <c r="CGH200" s="167"/>
      <c r="CGI200" s="167"/>
      <c r="CGJ200" s="167"/>
      <c r="CGK200" s="167"/>
      <c r="CGL200" s="167"/>
      <c r="CGM200" s="167"/>
      <c r="CGN200" s="167"/>
      <c r="CGO200" s="167"/>
      <c r="CGP200" s="167"/>
      <c r="CGQ200" s="167"/>
      <c r="CGR200" s="167"/>
      <c r="CGS200" s="167"/>
      <c r="CGT200" s="167"/>
      <c r="CGU200" s="167"/>
      <c r="CGV200" s="167"/>
      <c r="CGW200" s="167"/>
      <c r="CGX200" s="167"/>
      <c r="CGY200" s="167"/>
      <c r="CGZ200" s="167"/>
      <c r="CHA200" s="167"/>
      <c r="CHB200" s="167"/>
      <c r="CHC200" s="167"/>
      <c r="CHD200" s="167"/>
      <c r="CHE200" s="167"/>
      <c r="CHF200" s="167"/>
      <c r="CHG200" s="167"/>
      <c r="CHH200" s="167"/>
      <c r="CHI200" s="167"/>
      <c r="CHJ200" s="167"/>
      <c r="CHK200" s="167"/>
      <c r="CHL200" s="167"/>
      <c r="CHM200" s="167"/>
      <c r="CHN200" s="167"/>
      <c r="CHO200" s="167"/>
      <c r="CHP200" s="167"/>
      <c r="CHQ200" s="167"/>
      <c r="CHR200" s="167"/>
      <c r="CHS200" s="167"/>
      <c r="CHT200" s="167"/>
      <c r="CHU200" s="167"/>
      <c r="CHV200" s="167"/>
      <c r="CHW200" s="167"/>
      <c r="CHX200" s="167"/>
      <c r="CHY200" s="167"/>
      <c r="CHZ200" s="167"/>
      <c r="CIA200" s="167"/>
      <c r="CIB200" s="167"/>
      <c r="CIC200" s="167"/>
      <c r="CID200" s="167"/>
      <c r="CIE200" s="167"/>
      <c r="CIF200" s="167"/>
      <c r="CIG200" s="167"/>
      <c r="CIH200" s="167"/>
      <c r="CII200" s="167"/>
      <c r="CIJ200" s="167"/>
      <c r="CIK200" s="167"/>
      <c r="CIL200" s="167"/>
      <c r="CIM200" s="167"/>
      <c r="CIN200" s="167"/>
      <c r="CIO200" s="167"/>
      <c r="CIP200" s="167"/>
      <c r="CIQ200" s="167"/>
      <c r="CIR200" s="167"/>
      <c r="CIS200" s="167"/>
      <c r="CIT200" s="167"/>
      <c r="CIU200" s="167"/>
      <c r="CIV200" s="167"/>
      <c r="CIW200" s="167"/>
      <c r="CIX200" s="167"/>
      <c r="CIY200" s="167"/>
      <c r="CIZ200" s="167"/>
      <c r="CJA200" s="167"/>
      <c r="CJB200" s="167"/>
      <c r="CJC200" s="167"/>
      <c r="CJD200" s="167"/>
      <c r="CJE200" s="167"/>
      <c r="CJF200" s="167"/>
      <c r="CJG200" s="167"/>
      <c r="CJH200" s="167"/>
      <c r="CJI200" s="167"/>
      <c r="CJJ200" s="167"/>
      <c r="CJK200" s="167"/>
      <c r="CJL200" s="167"/>
      <c r="CJM200" s="167"/>
      <c r="CJN200" s="167"/>
      <c r="CJO200" s="167"/>
      <c r="CJP200" s="167"/>
      <c r="CJQ200" s="167"/>
      <c r="CJR200" s="167"/>
      <c r="CJS200" s="167"/>
      <c r="CJT200" s="167"/>
      <c r="CJU200" s="167"/>
      <c r="CJV200" s="167"/>
      <c r="CJW200" s="167"/>
      <c r="CJX200" s="167"/>
      <c r="CJY200" s="167"/>
      <c r="CJZ200" s="167"/>
      <c r="CKA200" s="167"/>
      <c r="CKB200" s="167"/>
      <c r="CKC200" s="167"/>
      <c r="CKD200" s="167"/>
      <c r="CKE200" s="167"/>
      <c r="CKF200" s="167"/>
      <c r="CKG200" s="167"/>
      <c r="CKH200" s="167"/>
      <c r="CKI200" s="167"/>
      <c r="CKJ200" s="167"/>
      <c r="CKK200" s="167"/>
      <c r="CKL200" s="167"/>
      <c r="CKM200" s="167"/>
      <c r="CKN200" s="167"/>
      <c r="CKO200" s="167"/>
      <c r="CKP200" s="167"/>
      <c r="CKQ200" s="167"/>
      <c r="CKR200" s="167"/>
      <c r="CKS200" s="167"/>
      <c r="CKT200" s="167"/>
      <c r="CKU200" s="167"/>
      <c r="CKV200" s="167"/>
      <c r="CKW200" s="167"/>
      <c r="CKX200" s="167"/>
      <c r="CKY200" s="167"/>
      <c r="CKZ200" s="167"/>
      <c r="CLA200" s="167"/>
      <c r="CLB200" s="167"/>
      <c r="CLC200" s="167"/>
      <c r="CLD200" s="167"/>
      <c r="CLE200" s="167"/>
      <c r="CLF200" s="167"/>
      <c r="CLG200" s="167"/>
      <c r="CLH200" s="167"/>
      <c r="CLI200" s="167"/>
      <c r="CLJ200" s="167"/>
      <c r="CLK200" s="167"/>
      <c r="CLL200" s="167"/>
      <c r="CLM200" s="167"/>
      <c r="CLN200" s="167"/>
      <c r="CLO200" s="167"/>
      <c r="CLP200" s="167"/>
      <c r="CLQ200" s="167"/>
      <c r="CLR200" s="167"/>
      <c r="CLS200" s="167"/>
      <c r="CLT200" s="167"/>
      <c r="CLU200" s="167"/>
      <c r="CLV200" s="167"/>
      <c r="CLW200" s="167"/>
      <c r="CLX200" s="167"/>
      <c r="CLY200" s="167"/>
      <c r="CLZ200" s="167"/>
      <c r="CMA200" s="167"/>
      <c r="CMB200" s="167"/>
      <c r="CMC200" s="167"/>
      <c r="CMD200" s="167"/>
      <c r="CME200" s="167"/>
      <c r="CMF200" s="167"/>
      <c r="CMG200" s="167"/>
      <c r="CMH200" s="167"/>
      <c r="CMI200" s="167"/>
      <c r="CMJ200" s="167"/>
      <c r="CMK200" s="167"/>
      <c r="CML200" s="167"/>
      <c r="CMM200" s="167"/>
      <c r="CMN200" s="167"/>
      <c r="CMO200" s="167"/>
      <c r="CMP200" s="167"/>
      <c r="CMQ200" s="167"/>
      <c r="CMR200" s="167"/>
      <c r="CMS200" s="167"/>
      <c r="CMT200" s="167"/>
      <c r="CMU200" s="167"/>
      <c r="CMV200" s="167"/>
      <c r="CMW200" s="167"/>
      <c r="CMX200" s="167"/>
      <c r="CMY200" s="167"/>
      <c r="CMZ200" s="167"/>
      <c r="CNA200" s="167"/>
      <c r="CNB200" s="167"/>
      <c r="CNC200" s="167"/>
      <c r="CND200" s="167"/>
      <c r="CNE200" s="167"/>
      <c r="CNF200" s="167"/>
      <c r="CNG200" s="167"/>
      <c r="CNH200" s="167"/>
      <c r="CNI200" s="167"/>
      <c r="CNJ200" s="167"/>
      <c r="CNK200" s="167"/>
      <c r="CNL200" s="167"/>
      <c r="CNM200" s="167"/>
      <c r="CNN200" s="167"/>
      <c r="CNO200" s="167"/>
      <c r="CNP200" s="167"/>
      <c r="CNQ200" s="167"/>
      <c r="CNR200" s="167"/>
      <c r="CNS200" s="167"/>
      <c r="CNT200" s="167"/>
      <c r="CNU200" s="167"/>
      <c r="CNV200" s="167"/>
      <c r="CNW200" s="167"/>
      <c r="CNX200" s="167"/>
      <c r="CNY200" s="167"/>
      <c r="CNZ200" s="167"/>
      <c r="COA200" s="167"/>
      <c r="COB200" s="167"/>
      <c r="COC200" s="167"/>
      <c r="COD200" s="167"/>
      <c r="COE200" s="167"/>
      <c r="COF200" s="167"/>
      <c r="COG200" s="167"/>
      <c r="COH200" s="167"/>
      <c r="COI200" s="167"/>
      <c r="COJ200" s="167"/>
      <c r="COK200" s="167"/>
      <c r="COL200" s="167"/>
      <c r="COM200" s="167"/>
      <c r="CON200" s="167"/>
      <c r="COO200" s="167"/>
      <c r="COP200" s="167"/>
      <c r="COQ200" s="167"/>
      <c r="COR200" s="167"/>
      <c r="COS200" s="167"/>
      <c r="COT200" s="167"/>
      <c r="COU200" s="167"/>
      <c r="COV200" s="167"/>
      <c r="COW200" s="167"/>
      <c r="COX200" s="167"/>
      <c r="COY200" s="167"/>
      <c r="COZ200" s="167"/>
      <c r="CPA200" s="167"/>
      <c r="CPB200" s="167"/>
      <c r="CPC200" s="167"/>
      <c r="CPD200" s="167"/>
      <c r="CPE200" s="167"/>
      <c r="CPF200" s="167"/>
      <c r="CPG200" s="167"/>
      <c r="CPH200" s="167"/>
      <c r="CPI200" s="167"/>
      <c r="CPJ200" s="167"/>
      <c r="CPK200" s="167"/>
      <c r="CPL200" s="167"/>
      <c r="CPM200" s="167"/>
      <c r="CPN200" s="167"/>
      <c r="CPO200" s="167"/>
      <c r="CPP200" s="167"/>
      <c r="CPQ200" s="167"/>
      <c r="CPR200" s="167"/>
      <c r="CPS200" s="167"/>
      <c r="CPT200" s="167"/>
      <c r="CPU200" s="167"/>
      <c r="CPV200" s="167"/>
      <c r="CPW200" s="167"/>
      <c r="CPX200" s="167"/>
      <c r="CPY200" s="167"/>
      <c r="CPZ200" s="167"/>
      <c r="CQA200" s="167"/>
      <c r="CQB200" s="167"/>
      <c r="CQC200" s="167"/>
      <c r="CQD200" s="167"/>
      <c r="CQE200" s="167"/>
      <c r="CQF200" s="167"/>
      <c r="CQG200" s="167"/>
      <c r="CQH200" s="167"/>
      <c r="CQI200" s="167"/>
      <c r="CQJ200" s="167"/>
      <c r="CQK200" s="167"/>
      <c r="CQL200" s="167"/>
      <c r="CQM200" s="167"/>
      <c r="CQN200" s="167"/>
      <c r="CQO200" s="167"/>
      <c r="CQP200" s="167"/>
      <c r="CQQ200" s="167"/>
      <c r="CQR200" s="167"/>
      <c r="CQS200" s="167"/>
      <c r="CQT200" s="167"/>
      <c r="CQU200" s="167"/>
      <c r="CQV200" s="167"/>
      <c r="CQW200" s="167"/>
      <c r="CQX200" s="167"/>
      <c r="CQY200" s="167"/>
      <c r="CQZ200" s="167"/>
      <c r="CRA200" s="167"/>
      <c r="CRB200" s="167"/>
      <c r="CRC200" s="167"/>
      <c r="CRD200" s="167"/>
      <c r="CRE200" s="167"/>
      <c r="CRF200" s="167"/>
      <c r="CRG200" s="167"/>
      <c r="CRH200" s="167"/>
      <c r="CRI200" s="167"/>
      <c r="CRJ200" s="167"/>
      <c r="CRK200" s="167"/>
      <c r="CRL200" s="167"/>
      <c r="CRM200" s="167"/>
      <c r="CRN200" s="167"/>
      <c r="CRO200" s="167"/>
      <c r="CRP200" s="167"/>
      <c r="CRQ200" s="167"/>
      <c r="CRR200" s="167"/>
      <c r="CRS200" s="167"/>
      <c r="CRT200" s="167"/>
      <c r="CRU200" s="167"/>
      <c r="CRV200" s="167"/>
      <c r="CRW200" s="167"/>
      <c r="CRX200" s="167"/>
      <c r="CRY200" s="167"/>
      <c r="CRZ200" s="167"/>
      <c r="CSA200" s="167"/>
      <c r="CSB200" s="167"/>
      <c r="CSC200" s="167"/>
      <c r="CSD200" s="167"/>
      <c r="CSE200" s="167"/>
      <c r="CSF200" s="167"/>
      <c r="CSG200" s="167"/>
      <c r="CSH200" s="167"/>
      <c r="CSI200" s="167"/>
      <c r="CSJ200" s="167"/>
      <c r="CSK200" s="167"/>
      <c r="CSL200" s="167"/>
      <c r="CSM200" s="167"/>
      <c r="CSN200" s="167"/>
      <c r="CSO200" s="167"/>
      <c r="CSP200" s="167"/>
      <c r="CSQ200" s="167"/>
      <c r="CSR200" s="167"/>
      <c r="CSS200" s="167"/>
      <c r="CST200" s="167"/>
      <c r="CSU200" s="167"/>
      <c r="CSV200" s="167"/>
      <c r="CSW200" s="167"/>
      <c r="CSX200" s="167"/>
      <c r="CSY200" s="167"/>
      <c r="CSZ200" s="167"/>
      <c r="CTA200" s="167"/>
      <c r="CTB200" s="167"/>
      <c r="CTC200" s="167"/>
      <c r="CTD200" s="167"/>
      <c r="CTE200" s="167"/>
      <c r="CTF200" s="167"/>
      <c r="CTG200" s="167"/>
      <c r="CTH200" s="167"/>
      <c r="CTI200" s="167"/>
      <c r="CTJ200" s="167"/>
      <c r="CTK200" s="167"/>
      <c r="CTL200" s="167"/>
      <c r="CTM200" s="167"/>
      <c r="CTN200" s="167"/>
      <c r="CTO200" s="167"/>
      <c r="CTP200" s="167"/>
      <c r="CTQ200" s="167"/>
      <c r="CTR200" s="167"/>
      <c r="CTS200" s="167"/>
      <c r="CTT200" s="167"/>
      <c r="CTU200" s="167"/>
      <c r="CTV200" s="167"/>
      <c r="CTW200" s="167"/>
      <c r="CTX200" s="167"/>
      <c r="CTY200" s="167"/>
      <c r="CTZ200" s="167"/>
      <c r="CUA200" s="167"/>
      <c r="CUB200" s="167"/>
      <c r="CUC200" s="167"/>
      <c r="CUD200" s="167"/>
      <c r="CUE200" s="167"/>
      <c r="CUF200" s="167"/>
      <c r="CUG200" s="167"/>
      <c r="CUH200" s="167"/>
      <c r="CUI200" s="167"/>
      <c r="CUJ200" s="167"/>
      <c r="CUK200" s="167"/>
      <c r="CUL200" s="167"/>
      <c r="CUM200" s="167"/>
      <c r="CUN200" s="167"/>
      <c r="CUO200" s="167"/>
      <c r="CUP200" s="167"/>
      <c r="CUQ200" s="167"/>
      <c r="CUR200" s="167"/>
      <c r="CUS200" s="167"/>
      <c r="CUT200" s="167"/>
      <c r="CUU200" s="167"/>
      <c r="CUV200" s="167"/>
      <c r="CUW200" s="167"/>
      <c r="CUX200" s="167"/>
      <c r="CUY200" s="167"/>
      <c r="CUZ200" s="167"/>
      <c r="CVA200" s="167"/>
      <c r="CVB200" s="167"/>
      <c r="CVC200" s="167"/>
      <c r="CVD200" s="167"/>
      <c r="CVE200" s="167"/>
      <c r="CVF200" s="167"/>
      <c r="CVG200" s="167"/>
      <c r="CVH200" s="167"/>
      <c r="CVI200" s="167"/>
      <c r="CVJ200" s="167"/>
      <c r="CVK200" s="167"/>
      <c r="CVL200" s="167"/>
      <c r="CVM200" s="167"/>
      <c r="CVN200" s="167"/>
      <c r="CVO200" s="167"/>
      <c r="CVP200" s="167"/>
      <c r="CVQ200" s="167"/>
      <c r="CVR200" s="167"/>
      <c r="CVS200" s="167"/>
      <c r="CVT200" s="167"/>
      <c r="CVU200" s="167"/>
      <c r="CVV200" s="167"/>
      <c r="CVW200" s="167"/>
      <c r="CVX200" s="167"/>
      <c r="CVY200" s="167"/>
      <c r="CVZ200" s="167"/>
      <c r="CWA200" s="167"/>
      <c r="CWB200" s="167"/>
      <c r="CWC200" s="167"/>
      <c r="CWD200" s="167"/>
      <c r="CWE200" s="167"/>
      <c r="CWF200" s="167"/>
      <c r="CWG200" s="167"/>
      <c r="CWH200" s="167"/>
      <c r="CWI200" s="167"/>
      <c r="CWJ200" s="167"/>
      <c r="CWK200" s="167"/>
      <c r="CWL200" s="167"/>
      <c r="CWM200" s="167"/>
      <c r="CWN200" s="167"/>
      <c r="CWO200" s="167"/>
      <c r="CWP200" s="167"/>
      <c r="CWQ200" s="167"/>
      <c r="CWR200" s="167"/>
      <c r="CWS200" s="167"/>
      <c r="CWT200" s="167"/>
      <c r="CWU200" s="167"/>
      <c r="CWV200" s="167"/>
      <c r="CWW200" s="167"/>
      <c r="CWX200" s="167"/>
      <c r="CWY200" s="167"/>
      <c r="CWZ200" s="167"/>
      <c r="CXA200" s="167"/>
      <c r="CXB200" s="167"/>
      <c r="CXC200" s="167"/>
      <c r="CXD200" s="167"/>
      <c r="CXE200" s="167"/>
      <c r="CXF200" s="167"/>
      <c r="CXG200" s="167"/>
      <c r="CXH200" s="167"/>
      <c r="CXI200" s="167"/>
      <c r="CXJ200" s="167"/>
      <c r="CXK200" s="167"/>
      <c r="CXL200" s="167"/>
      <c r="CXM200" s="167"/>
      <c r="CXN200" s="167"/>
      <c r="CXO200" s="167"/>
      <c r="CXP200" s="167"/>
      <c r="CXQ200" s="167"/>
      <c r="CXR200" s="167"/>
      <c r="CXS200" s="167"/>
      <c r="CXT200" s="167"/>
      <c r="CXU200" s="167"/>
      <c r="CXV200" s="167"/>
      <c r="CXW200" s="167"/>
      <c r="CXX200" s="167"/>
      <c r="CXY200" s="167"/>
      <c r="CXZ200" s="167"/>
      <c r="CYA200" s="167"/>
      <c r="CYB200" s="167"/>
      <c r="CYC200" s="167"/>
      <c r="CYD200" s="167"/>
      <c r="CYE200" s="167"/>
      <c r="CYF200" s="167"/>
      <c r="CYG200" s="167"/>
      <c r="CYH200" s="167"/>
      <c r="CYI200" s="167"/>
      <c r="CYJ200" s="167"/>
      <c r="CYK200" s="167"/>
      <c r="CYL200" s="167"/>
      <c r="CYM200" s="167"/>
      <c r="CYN200" s="167"/>
      <c r="CYO200" s="167"/>
      <c r="CYP200" s="167"/>
      <c r="CYQ200" s="167"/>
      <c r="CYR200" s="167"/>
      <c r="CYS200" s="167"/>
      <c r="CYT200" s="167"/>
      <c r="CYU200" s="167"/>
      <c r="CYV200" s="167"/>
      <c r="CYW200" s="167"/>
      <c r="CYX200" s="167"/>
      <c r="CYY200" s="167"/>
      <c r="CYZ200" s="167"/>
      <c r="CZA200" s="167"/>
      <c r="CZB200" s="167"/>
      <c r="CZC200" s="167"/>
      <c r="CZD200" s="167"/>
      <c r="CZE200" s="167"/>
      <c r="CZF200" s="167"/>
      <c r="CZG200" s="167"/>
      <c r="CZH200" s="167"/>
      <c r="CZI200" s="167"/>
      <c r="CZJ200" s="167"/>
      <c r="CZK200" s="167"/>
      <c r="CZL200" s="167"/>
      <c r="CZM200" s="167"/>
      <c r="CZN200" s="167"/>
      <c r="CZO200" s="167"/>
      <c r="CZP200" s="167"/>
      <c r="CZQ200" s="167"/>
      <c r="CZR200" s="167"/>
      <c r="CZS200" s="167"/>
      <c r="CZT200" s="167"/>
      <c r="CZU200" s="167"/>
      <c r="CZV200" s="167"/>
      <c r="CZW200" s="167"/>
      <c r="CZX200" s="167"/>
      <c r="CZY200" s="167"/>
      <c r="CZZ200" s="167"/>
      <c r="DAA200" s="167"/>
      <c r="DAB200" s="167"/>
      <c r="DAC200" s="167"/>
      <c r="DAD200" s="167"/>
      <c r="DAE200" s="167"/>
      <c r="DAF200" s="167"/>
      <c r="DAG200" s="167"/>
      <c r="DAH200" s="167"/>
      <c r="DAI200" s="167"/>
      <c r="DAJ200" s="167"/>
      <c r="DAK200" s="167"/>
      <c r="DAL200" s="167"/>
      <c r="DAM200" s="167"/>
      <c r="DAN200" s="167"/>
      <c r="DAO200" s="167"/>
      <c r="DAP200" s="167"/>
      <c r="DAQ200" s="167"/>
      <c r="DAR200" s="167"/>
      <c r="DAS200" s="167"/>
      <c r="DAT200" s="167"/>
      <c r="DAU200" s="167"/>
      <c r="DAV200" s="167"/>
      <c r="DAW200" s="167"/>
      <c r="DAX200" s="167"/>
      <c r="DAY200" s="167"/>
      <c r="DAZ200" s="167"/>
      <c r="DBA200" s="167"/>
      <c r="DBB200" s="167"/>
      <c r="DBC200" s="167"/>
      <c r="DBD200" s="167"/>
      <c r="DBE200" s="167"/>
      <c r="DBF200" s="167"/>
      <c r="DBG200" s="167"/>
      <c r="DBH200" s="167"/>
      <c r="DBI200" s="167"/>
      <c r="DBJ200" s="167"/>
      <c r="DBK200" s="167"/>
      <c r="DBL200" s="167"/>
      <c r="DBM200" s="167"/>
      <c r="DBN200" s="167"/>
      <c r="DBO200" s="167"/>
      <c r="DBP200" s="167"/>
      <c r="DBQ200" s="167"/>
      <c r="DBR200" s="167"/>
      <c r="DBS200" s="167"/>
      <c r="DBT200" s="167"/>
      <c r="DBU200" s="167"/>
      <c r="DBV200" s="167"/>
      <c r="DBW200" s="167"/>
      <c r="DBX200" s="167"/>
      <c r="DBY200" s="167"/>
      <c r="DBZ200" s="167"/>
      <c r="DCA200" s="167"/>
      <c r="DCB200" s="167"/>
      <c r="DCC200" s="167"/>
      <c r="DCD200" s="167"/>
      <c r="DCE200" s="167"/>
      <c r="DCF200" s="167"/>
      <c r="DCG200" s="167"/>
      <c r="DCH200" s="167"/>
      <c r="DCI200" s="167"/>
      <c r="DCJ200" s="167"/>
      <c r="DCK200" s="167"/>
      <c r="DCL200" s="167"/>
      <c r="DCM200" s="167"/>
      <c r="DCN200" s="167"/>
      <c r="DCO200" s="167"/>
      <c r="DCP200" s="167"/>
      <c r="DCQ200" s="167"/>
      <c r="DCR200" s="167"/>
      <c r="DCS200" s="167"/>
      <c r="DCT200" s="167"/>
      <c r="DCU200" s="167"/>
      <c r="DCV200" s="167"/>
      <c r="DCW200" s="167"/>
      <c r="DCX200" s="167"/>
      <c r="DCY200" s="167"/>
      <c r="DCZ200" s="167"/>
      <c r="DDA200" s="167"/>
      <c r="DDB200" s="167"/>
      <c r="DDC200" s="167"/>
      <c r="DDD200" s="167"/>
      <c r="DDE200" s="167"/>
      <c r="DDF200" s="167"/>
      <c r="DDG200" s="167"/>
      <c r="DDH200" s="167"/>
      <c r="DDI200" s="167"/>
      <c r="DDJ200" s="167"/>
      <c r="DDK200" s="167"/>
      <c r="DDL200" s="167"/>
      <c r="DDM200" s="167"/>
      <c r="DDN200" s="167"/>
      <c r="DDO200" s="167"/>
      <c r="DDP200" s="167"/>
      <c r="DDQ200" s="167"/>
      <c r="DDR200" s="167"/>
      <c r="DDS200" s="167"/>
      <c r="DDT200" s="167"/>
      <c r="DDU200" s="167"/>
      <c r="DDV200" s="167"/>
      <c r="DDW200" s="167"/>
      <c r="DDX200" s="167"/>
      <c r="DDY200" s="167"/>
      <c r="DDZ200" s="167"/>
      <c r="DEA200" s="167"/>
      <c r="DEB200" s="167"/>
      <c r="DEC200" s="167"/>
      <c r="DED200" s="167"/>
      <c r="DEE200" s="167"/>
      <c r="DEF200" s="167"/>
      <c r="DEG200" s="167"/>
      <c r="DEH200" s="167"/>
      <c r="DEI200" s="167"/>
      <c r="DEJ200" s="167"/>
      <c r="DEK200" s="167"/>
      <c r="DEL200" s="167"/>
      <c r="DEM200" s="167"/>
      <c r="DEN200" s="167"/>
      <c r="DEO200" s="167"/>
      <c r="DEP200" s="167"/>
      <c r="DEQ200" s="167"/>
      <c r="DER200" s="167"/>
      <c r="DES200" s="167"/>
      <c r="DET200" s="167"/>
      <c r="DEU200" s="167"/>
      <c r="DEV200" s="167"/>
      <c r="DEW200" s="167"/>
      <c r="DEX200" s="167"/>
      <c r="DEY200" s="167"/>
      <c r="DEZ200" s="167"/>
      <c r="DFA200" s="167"/>
      <c r="DFB200" s="167"/>
      <c r="DFC200" s="167"/>
      <c r="DFD200" s="167"/>
      <c r="DFE200" s="167"/>
      <c r="DFF200" s="167"/>
      <c r="DFG200" s="167"/>
      <c r="DFH200" s="167"/>
      <c r="DFI200" s="167"/>
      <c r="DFJ200" s="167"/>
      <c r="DFK200" s="167"/>
      <c r="DFL200" s="167"/>
      <c r="DFM200" s="167"/>
      <c r="DFN200" s="167"/>
      <c r="DFO200" s="167"/>
      <c r="DFP200" s="167"/>
      <c r="DFQ200" s="167"/>
      <c r="DFR200" s="167"/>
      <c r="DFS200" s="167"/>
      <c r="DFT200" s="167"/>
      <c r="DFU200" s="167"/>
      <c r="DFV200" s="167"/>
      <c r="DFW200" s="167"/>
      <c r="DFX200" s="167"/>
      <c r="DFY200" s="167"/>
      <c r="DFZ200" s="167"/>
      <c r="DGA200" s="167"/>
      <c r="DGB200" s="167"/>
      <c r="DGC200" s="167"/>
      <c r="DGD200" s="167"/>
      <c r="DGE200" s="167"/>
      <c r="DGF200" s="167"/>
      <c r="DGG200" s="167"/>
      <c r="DGH200" s="167"/>
      <c r="DGI200" s="167"/>
      <c r="DGJ200" s="167"/>
      <c r="DGK200" s="167"/>
      <c r="DGL200" s="167"/>
      <c r="DGM200" s="167"/>
      <c r="DGN200" s="167"/>
      <c r="DGO200" s="167"/>
      <c r="DGP200" s="167"/>
      <c r="DGQ200" s="167"/>
      <c r="DGR200" s="167"/>
      <c r="DGS200" s="167"/>
      <c r="DGT200" s="167"/>
      <c r="DGU200" s="167"/>
      <c r="DGV200" s="167"/>
      <c r="DGW200" s="167"/>
      <c r="DGX200" s="167"/>
      <c r="DGY200" s="167"/>
      <c r="DGZ200" s="167"/>
      <c r="DHA200" s="167"/>
      <c r="DHB200" s="167"/>
      <c r="DHC200" s="167"/>
      <c r="DHD200" s="167"/>
      <c r="DHE200" s="167"/>
      <c r="DHF200" s="167"/>
      <c r="DHG200" s="167"/>
      <c r="DHH200" s="167"/>
      <c r="DHI200" s="167"/>
      <c r="DHJ200" s="167"/>
      <c r="DHK200" s="167"/>
      <c r="DHL200" s="167"/>
      <c r="DHM200" s="167"/>
      <c r="DHN200" s="167"/>
      <c r="DHO200" s="167"/>
      <c r="DHP200" s="167"/>
      <c r="DHQ200" s="167"/>
      <c r="DHR200" s="167"/>
      <c r="DHS200" s="167"/>
      <c r="DHT200" s="167"/>
      <c r="DHU200" s="167"/>
      <c r="DHV200" s="167"/>
      <c r="DHW200" s="167"/>
      <c r="DHX200" s="167"/>
      <c r="DHY200" s="167"/>
      <c r="DHZ200" s="167"/>
      <c r="DIA200" s="167"/>
      <c r="DIB200" s="167"/>
      <c r="DIC200" s="167"/>
      <c r="DID200" s="167"/>
      <c r="DIE200" s="167"/>
      <c r="DIF200" s="167"/>
      <c r="DIG200" s="167"/>
      <c r="DIH200" s="167"/>
      <c r="DII200" s="167"/>
      <c r="DIJ200" s="167"/>
      <c r="DIK200" s="167"/>
      <c r="DIL200" s="167"/>
      <c r="DIM200" s="167"/>
      <c r="DIN200" s="167"/>
      <c r="DIO200" s="167"/>
      <c r="DIP200" s="167"/>
      <c r="DIQ200" s="167"/>
      <c r="DIR200" s="167"/>
      <c r="DIS200" s="167"/>
      <c r="DIT200" s="167"/>
      <c r="DIU200" s="167"/>
      <c r="DIV200" s="167"/>
      <c r="DIW200" s="167"/>
      <c r="DIX200" s="167"/>
      <c r="DIY200" s="167"/>
      <c r="DIZ200" s="167"/>
      <c r="DJA200" s="167"/>
      <c r="DJB200" s="167"/>
      <c r="DJC200" s="167"/>
      <c r="DJD200" s="167"/>
      <c r="DJE200" s="167"/>
      <c r="DJF200" s="167"/>
      <c r="DJG200" s="167"/>
      <c r="DJH200" s="167"/>
      <c r="DJI200" s="167"/>
      <c r="DJJ200" s="167"/>
      <c r="DJK200" s="167"/>
      <c r="DJL200" s="167"/>
      <c r="DJM200" s="167"/>
      <c r="DJN200" s="167"/>
      <c r="DJO200" s="167"/>
      <c r="DJP200" s="167"/>
      <c r="DJQ200" s="167"/>
      <c r="DJR200" s="167"/>
      <c r="DJS200" s="167"/>
      <c r="DJT200" s="167"/>
      <c r="DJU200" s="167"/>
      <c r="DJV200" s="167"/>
      <c r="DJW200" s="167"/>
      <c r="DJX200" s="167"/>
      <c r="DJY200" s="167"/>
      <c r="DJZ200" s="167"/>
      <c r="DKA200" s="167"/>
      <c r="DKB200" s="167"/>
      <c r="DKC200" s="167"/>
      <c r="DKD200" s="167"/>
      <c r="DKE200" s="167"/>
      <c r="DKF200" s="167"/>
      <c r="DKG200" s="167"/>
      <c r="DKH200" s="167"/>
      <c r="DKI200" s="167"/>
      <c r="DKJ200" s="167"/>
      <c r="DKK200" s="167"/>
      <c r="DKL200" s="167"/>
      <c r="DKM200" s="167"/>
      <c r="DKN200" s="167"/>
      <c r="DKO200" s="167"/>
      <c r="DKP200" s="167"/>
      <c r="DKQ200" s="167"/>
      <c r="DKR200" s="167"/>
      <c r="DKS200" s="167"/>
      <c r="DKT200" s="167"/>
      <c r="DKU200" s="167"/>
      <c r="DKV200" s="167"/>
      <c r="DKW200" s="167"/>
      <c r="DKX200" s="167"/>
      <c r="DKY200" s="167"/>
      <c r="DKZ200" s="167"/>
      <c r="DLA200" s="167"/>
      <c r="DLB200" s="167"/>
      <c r="DLC200" s="167"/>
      <c r="DLD200" s="167"/>
      <c r="DLE200" s="167"/>
      <c r="DLF200" s="167"/>
      <c r="DLG200" s="167"/>
      <c r="DLH200" s="167"/>
      <c r="DLI200" s="167"/>
      <c r="DLJ200" s="167"/>
      <c r="DLK200" s="167"/>
      <c r="DLL200" s="167"/>
      <c r="DLM200" s="167"/>
      <c r="DLN200" s="167"/>
      <c r="DLO200" s="167"/>
      <c r="DLP200" s="167"/>
      <c r="DLQ200" s="167"/>
      <c r="DLR200" s="167"/>
      <c r="DLS200" s="167"/>
      <c r="DLT200" s="167"/>
      <c r="DLU200" s="167"/>
      <c r="DLV200" s="167"/>
      <c r="DLW200" s="167"/>
      <c r="DLX200" s="167"/>
      <c r="DLY200" s="167"/>
      <c r="DLZ200" s="167"/>
      <c r="DMA200" s="167"/>
      <c r="DMB200" s="167"/>
      <c r="DMC200" s="167"/>
      <c r="DMD200" s="167"/>
      <c r="DME200" s="167"/>
      <c r="DMF200" s="167"/>
      <c r="DMG200" s="167"/>
      <c r="DMH200" s="167"/>
      <c r="DMI200" s="167"/>
      <c r="DMJ200" s="167"/>
      <c r="DMK200" s="167"/>
      <c r="DML200" s="167"/>
      <c r="DMM200" s="167"/>
      <c r="DMN200" s="167"/>
      <c r="DMO200" s="167"/>
      <c r="DMP200" s="167"/>
      <c r="DMQ200" s="167"/>
      <c r="DMR200" s="167"/>
      <c r="DMS200" s="167"/>
      <c r="DMT200" s="167"/>
      <c r="DMU200" s="167"/>
      <c r="DMV200" s="167"/>
      <c r="DMW200" s="167"/>
      <c r="DMX200" s="167"/>
      <c r="DMY200" s="167"/>
      <c r="DMZ200" s="167"/>
      <c r="DNA200" s="167"/>
      <c r="DNB200" s="167"/>
      <c r="DNC200" s="167"/>
      <c r="DND200" s="167"/>
      <c r="DNE200" s="167"/>
      <c r="DNF200" s="167"/>
      <c r="DNG200" s="167"/>
      <c r="DNH200" s="167"/>
      <c r="DNI200" s="167"/>
      <c r="DNJ200" s="167"/>
      <c r="DNK200" s="167"/>
      <c r="DNL200" s="167"/>
      <c r="DNM200" s="167"/>
      <c r="DNN200" s="167"/>
      <c r="DNO200" s="167"/>
      <c r="DNP200" s="167"/>
      <c r="DNQ200" s="167"/>
      <c r="DNR200" s="167"/>
      <c r="DNS200" s="167"/>
      <c r="DNT200" s="167"/>
      <c r="DNU200" s="167"/>
      <c r="DNV200" s="167"/>
      <c r="DNW200" s="167"/>
      <c r="DNX200" s="167"/>
      <c r="DNY200" s="167"/>
      <c r="DNZ200" s="167"/>
      <c r="DOA200" s="167"/>
      <c r="DOB200" s="167"/>
      <c r="DOC200" s="167"/>
      <c r="DOD200" s="167"/>
      <c r="DOE200" s="167"/>
      <c r="DOF200" s="167"/>
      <c r="DOG200" s="167"/>
      <c r="DOH200" s="167"/>
      <c r="DOI200" s="167"/>
      <c r="DOJ200" s="167"/>
      <c r="DOK200" s="167"/>
      <c r="DOL200" s="167"/>
      <c r="DOM200" s="167"/>
      <c r="DON200" s="167"/>
      <c r="DOO200" s="167"/>
      <c r="DOP200" s="167"/>
      <c r="DOQ200" s="167"/>
      <c r="DOR200" s="167"/>
      <c r="DOS200" s="167"/>
      <c r="DOT200" s="167"/>
      <c r="DOU200" s="167"/>
      <c r="DOV200" s="167"/>
      <c r="DOW200" s="167"/>
      <c r="DOX200" s="167"/>
      <c r="DOY200" s="167"/>
      <c r="DOZ200" s="167"/>
      <c r="DPA200" s="167"/>
      <c r="DPB200" s="167"/>
      <c r="DPC200" s="167"/>
      <c r="DPD200" s="167"/>
      <c r="DPE200" s="167"/>
      <c r="DPF200" s="167"/>
      <c r="DPG200" s="167"/>
    </row>
    <row r="201" spans="1:3127" s="166" customFormat="1" ht="48.75">
      <c r="A201" s="180" t="s">
        <v>2208</v>
      </c>
      <c r="B201" s="180" t="s">
        <v>2012</v>
      </c>
      <c r="C201" s="180" t="s">
        <v>19</v>
      </c>
      <c r="D201" s="180" t="s">
        <v>28</v>
      </c>
      <c r="E201" s="180" t="s">
        <v>2209</v>
      </c>
      <c r="F201" s="180" t="s">
        <v>24</v>
      </c>
      <c r="G201" s="180" t="s">
        <v>2019</v>
      </c>
      <c r="H201" s="180" t="s">
        <v>1972</v>
      </c>
      <c r="I201" s="180" t="s">
        <v>1005</v>
      </c>
      <c r="J201" s="180" t="s">
        <v>1973</v>
      </c>
      <c r="K201" s="180" t="s">
        <v>53</v>
      </c>
      <c r="L201" s="180" t="s">
        <v>1432</v>
      </c>
      <c r="M201" s="181" t="s">
        <v>14</v>
      </c>
      <c r="N201" s="181">
        <v>4019</v>
      </c>
      <c r="O201" s="181">
        <v>2010</v>
      </c>
      <c r="P201" s="180" t="s">
        <v>1432</v>
      </c>
      <c r="Q201" s="182">
        <v>16394.36</v>
      </c>
      <c r="R201" s="183" t="s">
        <v>2014</v>
      </c>
      <c r="S201" s="198" t="s">
        <v>2210</v>
      </c>
      <c r="T201" s="181"/>
      <c r="U201" s="5"/>
      <c r="V201" s="5"/>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c r="AMK201"/>
      <c r="AML201"/>
      <c r="AMM201"/>
      <c r="AMN201"/>
      <c r="AMO201"/>
      <c r="AMP201"/>
      <c r="AMQ201"/>
      <c r="AMR201"/>
      <c r="AMS201"/>
      <c r="AMT201"/>
      <c r="AMU201"/>
      <c r="AMV201"/>
      <c r="AMW201"/>
      <c r="AMX201"/>
      <c r="AMY201"/>
      <c r="AMZ201"/>
      <c r="ANA201"/>
      <c r="ANB201"/>
      <c r="ANC201"/>
      <c r="AND201"/>
      <c r="ANE201"/>
      <c r="ANF201"/>
      <c r="ANG201"/>
      <c r="ANH201"/>
      <c r="ANI201"/>
      <c r="ANJ201"/>
      <c r="ANK201"/>
      <c r="ANL201"/>
      <c r="ANM201"/>
      <c r="ANN201"/>
      <c r="ANO201"/>
      <c r="ANP201"/>
      <c r="ANQ201"/>
      <c r="ANR201"/>
      <c r="ANS201"/>
      <c r="ANT201"/>
      <c r="ANU201"/>
      <c r="ANV201"/>
      <c r="ANW201"/>
      <c r="ANX201"/>
      <c r="ANY201"/>
      <c r="ANZ201"/>
      <c r="AOA201"/>
      <c r="AOB201"/>
      <c r="AOC201"/>
      <c r="AOD201"/>
      <c r="AOE201"/>
      <c r="AOF201"/>
      <c r="AOG201"/>
      <c r="AOH201"/>
      <c r="AOI201"/>
      <c r="AOJ201"/>
      <c r="AOK201"/>
      <c r="AOL201"/>
      <c r="AOM201"/>
      <c r="AON201"/>
      <c r="AOO201"/>
      <c r="AOP201"/>
      <c r="AOQ201"/>
      <c r="AOR201"/>
      <c r="AOS201"/>
      <c r="AOT201"/>
      <c r="AOU201"/>
      <c r="AOV201"/>
      <c r="AOW201"/>
      <c r="AOX201"/>
      <c r="AOY201"/>
      <c r="AOZ201"/>
      <c r="APA201"/>
      <c r="APB201"/>
      <c r="APC201"/>
      <c r="APD201"/>
      <c r="APE201"/>
      <c r="APF201"/>
      <c r="APG201"/>
      <c r="APH201"/>
      <c r="API201"/>
      <c r="APJ201"/>
      <c r="APK201"/>
      <c r="APL201"/>
      <c r="APM201"/>
      <c r="APN201"/>
      <c r="APO201"/>
      <c r="APP201"/>
      <c r="APQ201"/>
      <c r="APR201"/>
      <c r="APS201"/>
      <c r="APT201"/>
      <c r="APU201"/>
      <c r="APV201" s="167"/>
      <c r="APW201" s="167"/>
      <c r="APX201" s="167"/>
      <c r="APY201" s="167"/>
      <c r="APZ201" s="167"/>
      <c r="AQA201" s="167"/>
      <c r="AQB201" s="167"/>
      <c r="AQC201" s="167"/>
      <c r="AQD201" s="167"/>
      <c r="AQE201" s="167"/>
      <c r="AQF201" s="167"/>
      <c r="AQG201" s="167"/>
      <c r="AQH201" s="167"/>
      <c r="AQI201" s="167"/>
      <c r="AQJ201" s="167"/>
      <c r="AQK201" s="167"/>
      <c r="AQL201" s="167"/>
      <c r="AQM201" s="167"/>
      <c r="AQN201" s="167"/>
      <c r="AQO201" s="167"/>
      <c r="AQP201" s="167"/>
      <c r="AQQ201" s="167"/>
      <c r="AQR201" s="167"/>
      <c r="AQS201" s="167"/>
      <c r="AQT201" s="167"/>
      <c r="AQU201" s="167"/>
      <c r="AQV201" s="167"/>
      <c r="AQW201" s="167"/>
      <c r="AQX201" s="167"/>
      <c r="AQY201" s="167"/>
      <c r="AQZ201" s="167"/>
      <c r="ARA201" s="167"/>
      <c r="ARB201" s="167"/>
      <c r="ARC201" s="167"/>
      <c r="ARD201" s="167"/>
      <c r="ARE201" s="167"/>
      <c r="ARF201" s="167"/>
      <c r="ARG201" s="167"/>
      <c r="ARH201" s="167"/>
      <c r="ARI201" s="167"/>
      <c r="ARJ201" s="167"/>
      <c r="ARK201" s="167"/>
      <c r="ARL201" s="167"/>
      <c r="ARM201" s="167"/>
      <c r="ARN201" s="167"/>
      <c r="ARO201" s="167"/>
      <c r="ARP201" s="167"/>
      <c r="ARQ201" s="167"/>
      <c r="ARR201" s="167"/>
      <c r="ARS201" s="167"/>
      <c r="ART201" s="167"/>
      <c r="ARU201" s="167"/>
      <c r="ARV201" s="167"/>
      <c r="ARW201" s="167"/>
      <c r="ARX201" s="167"/>
      <c r="ARY201" s="167"/>
      <c r="ARZ201" s="167"/>
      <c r="ASA201" s="167"/>
      <c r="ASB201" s="167"/>
      <c r="ASC201" s="167"/>
      <c r="ASD201" s="167"/>
      <c r="ASE201" s="167"/>
      <c r="ASF201" s="167"/>
      <c r="ASG201" s="167"/>
      <c r="ASH201" s="167"/>
      <c r="ASI201" s="167"/>
      <c r="ASJ201" s="167"/>
      <c r="ASK201" s="167"/>
      <c r="ASL201" s="167"/>
      <c r="ASM201" s="167"/>
      <c r="ASN201" s="167"/>
      <c r="ASO201" s="167"/>
      <c r="ASP201" s="167"/>
      <c r="ASQ201" s="167"/>
      <c r="ASR201" s="167"/>
      <c r="ASS201" s="167"/>
      <c r="AST201" s="167"/>
      <c r="ASU201" s="167"/>
      <c r="ASV201" s="167"/>
      <c r="ASW201" s="167"/>
      <c r="ASX201" s="167"/>
      <c r="ASY201" s="167"/>
      <c r="ASZ201" s="167"/>
      <c r="ATA201" s="167"/>
      <c r="ATB201" s="167"/>
      <c r="ATC201" s="167"/>
      <c r="ATD201" s="167"/>
      <c r="ATE201" s="167"/>
      <c r="ATF201" s="167"/>
      <c r="ATG201" s="167"/>
      <c r="ATH201" s="167"/>
      <c r="ATI201" s="167"/>
      <c r="ATJ201" s="167"/>
      <c r="ATK201" s="167"/>
      <c r="ATL201" s="167"/>
      <c r="ATM201" s="167"/>
      <c r="ATN201" s="167"/>
      <c r="ATO201" s="167"/>
      <c r="ATP201" s="167"/>
      <c r="ATQ201" s="167"/>
      <c r="ATR201" s="167"/>
      <c r="ATS201" s="167"/>
      <c r="ATT201" s="167"/>
      <c r="ATU201" s="167"/>
      <c r="ATV201" s="167"/>
      <c r="ATW201" s="167"/>
      <c r="ATX201" s="167"/>
      <c r="ATY201" s="167"/>
      <c r="ATZ201" s="167"/>
      <c r="AUA201" s="167"/>
      <c r="AUB201" s="167"/>
      <c r="AUC201" s="167"/>
      <c r="AUD201" s="167"/>
      <c r="AUE201" s="167"/>
      <c r="AUF201" s="167"/>
      <c r="AUG201" s="167"/>
      <c r="AUH201" s="167"/>
      <c r="AUI201" s="167"/>
      <c r="AUJ201" s="167"/>
      <c r="AUK201" s="167"/>
      <c r="AUL201" s="167"/>
      <c r="AUM201" s="167"/>
      <c r="AUN201" s="167"/>
      <c r="AUO201" s="167"/>
      <c r="AUP201" s="167"/>
      <c r="AUQ201" s="167"/>
      <c r="AUR201" s="167"/>
      <c r="AUS201" s="167"/>
      <c r="AUT201" s="167"/>
      <c r="AUU201" s="167"/>
      <c r="AUV201" s="167"/>
      <c r="AUW201" s="167"/>
      <c r="AUX201" s="167"/>
      <c r="AUY201" s="167"/>
      <c r="AUZ201" s="167"/>
      <c r="AVA201" s="167"/>
      <c r="AVB201" s="167"/>
      <c r="AVC201" s="167"/>
      <c r="AVD201" s="167"/>
      <c r="AVE201" s="167"/>
      <c r="AVF201" s="167"/>
      <c r="AVG201" s="167"/>
      <c r="AVH201" s="167"/>
      <c r="AVI201" s="167"/>
      <c r="AVJ201" s="167"/>
      <c r="AVK201" s="167"/>
      <c r="AVL201" s="167"/>
      <c r="AVM201" s="167"/>
      <c r="AVN201" s="167"/>
      <c r="AVO201" s="167"/>
      <c r="AVP201" s="167"/>
      <c r="AVQ201" s="167"/>
      <c r="AVR201" s="167"/>
      <c r="AVS201" s="167"/>
      <c r="AVT201" s="167"/>
      <c r="AVU201" s="167"/>
      <c r="AVV201" s="167"/>
      <c r="AVW201" s="167"/>
      <c r="AVX201" s="167"/>
      <c r="AVY201" s="167"/>
      <c r="AVZ201" s="167"/>
      <c r="AWA201" s="167"/>
      <c r="AWB201" s="167"/>
      <c r="AWC201" s="167"/>
      <c r="AWD201" s="167"/>
      <c r="AWE201" s="167"/>
      <c r="AWF201" s="167"/>
      <c r="AWG201" s="167"/>
      <c r="AWH201" s="167"/>
      <c r="AWI201" s="167"/>
      <c r="AWJ201" s="167"/>
      <c r="AWK201" s="167"/>
      <c r="AWL201" s="167"/>
      <c r="AWM201" s="167"/>
      <c r="AWN201" s="167"/>
      <c r="AWO201" s="167"/>
      <c r="AWP201" s="167"/>
      <c r="AWQ201" s="167"/>
      <c r="AWR201" s="167"/>
      <c r="AWS201" s="167"/>
      <c r="AWT201" s="167"/>
      <c r="AWU201" s="167"/>
      <c r="AWV201" s="167"/>
      <c r="AWW201" s="167"/>
      <c r="AWX201" s="167"/>
      <c r="AWY201" s="167"/>
      <c r="AWZ201" s="167"/>
      <c r="AXA201" s="167"/>
      <c r="AXB201" s="167"/>
      <c r="AXC201" s="167"/>
      <c r="AXD201" s="167"/>
      <c r="AXE201" s="167"/>
      <c r="AXF201" s="167"/>
      <c r="AXG201" s="167"/>
      <c r="AXH201" s="167"/>
      <c r="AXI201" s="167"/>
      <c r="AXJ201" s="167"/>
      <c r="AXK201" s="167"/>
      <c r="AXL201" s="167"/>
      <c r="AXM201" s="167"/>
      <c r="AXN201" s="167"/>
      <c r="AXO201" s="167"/>
      <c r="AXP201" s="167"/>
      <c r="AXQ201" s="167"/>
      <c r="AXR201" s="167"/>
      <c r="AXS201" s="167"/>
      <c r="AXT201" s="167"/>
      <c r="AXU201" s="167"/>
      <c r="AXV201" s="167"/>
      <c r="AXW201" s="167"/>
      <c r="AXX201" s="167"/>
      <c r="AXY201" s="167"/>
      <c r="AXZ201" s="167"/>
      <c r="AYA201" s="167"/>
      <c r="AYB201" s="167"/>
      <c r="AYC201" s="167"/>
      <c r="AYD201" s="167"/>
      <c r="AYE201" s="167"/>
      <c r="AYF201" s="167"/>
      <c r="AYG201" s="167"/>
      <c r="AYH201" s="167"/>
      <c r="AYI201" s="167"/>
      <c r="AYJ201" s="167"/>
      <c r="AYK201" s="167"/>
      <c r="AYL201" s="167"/>
      <c r="AYM201" s="167"/>
      <c r="AYN201" s="167"/>
      <c r="AYO201" s="167"/>
      <c r="AYP201" s="167"/>
      <c r="AYQ201" s="167"/>
      <c r="AYR201" s="167"/>
      <c r="AYS201" s="167"/>
      <c r="AYT201" s="167"/>
      <c r="AYU201" s="167"/>
      <c r="AYV201" s="167"/>
      <c r="AYW201" s="167"/>
      <c r="AYX201" s="167"/>
      <c r="AYY201" s="167"/>
      <c r="AYZ201" s="167"/>
      <c r="AZA201" s="167"/>
      <c r="AZB201" s="167"/>
      <c r="AZC201" s="167"/>
      <c r="AZD201" s="167"/>
      <c r="AZE201" s="167"/>
      <c r="AZF201" s="167"/>
      <c r="AZG201" s="167"/>
      <c r="AZH201" s="167"/>
      <c r="AZI201" s="167"/>
      <c r="AZJ201" s="167"/>
      <c r="AZK201" s="167"/>
      <c r="AZL201" s="167"/>
      <c r="AZM201" s="167"/>
      <c r="AZN201" s="167"/>
      <c r="AZO201" s="167"/>
      <c r="AZP201" s="167"/>
      <c r="AZQ201" s="167"/>
      <c r="AZR201" s="167"/>
      <c r="AZS201" s="167"/>
      <c r="AZT201" s="167"/>
      <c r="AZU201" s="167"/>
      <c r="AZV201" s="167"/>
      <c r="AZW201" s="167"/>
      <c r="AZX201" s="167"/>
      <c r="AZY201" s="167"/>
      <c r="AZZ201" s="167"/>
      <c r="BAA201" s="167"/>
      <c r="BAB201" s="167"/>
      <c r="BAC201" s="167"/>
      <c r="BAD201" s="167"/>
      <c r="BAE201" s="167"/>
      <c r="BAF201" s="167"/>
      <c r="BAG201" s="167"/>
      <c r="BAH201" s="167"/>
      <c r="BAI201" s="167"/>
      <c r="BAJ201" s="167"/>
      <c r="BAK201" s="167"/>
      <c r="BAL201" s="167"/>
      <c r="BAM201" s="167"/>
      <c r="BAN201" s="167"/>
      <c r="BAO201" s="167"/>
      <c r="BAP201" s="167"/>
      <c r="BAQ201" s="167"/>
      <c r="BAR201" s="167"/>
      <c r="BAS201" s="167"/>
      <c r="BAT201" s="167"/>
      <c r="BAU201" s="167"/>
      <c r="BAV201" s="167"/>
      <c r="BAW201" s="167"/>
      <c r="BAX201" s="167"/>
      <c r="BAY201" s="167"/>
      <c r="BAZ201" s="167"/>
      <c r="BBA201" s="167"/>
      <c r="BBB201" s="167"/>
      <c r="BBC201" s="167"/>
      <c r="BBD201" s="167"/>
      <c r="BBE201" s="167"/>
      <c r="BBF201" s="167"/>
      <c r="BBG201" s="167"/>
      <c r="BBH201" s="167"/>
      <c r="BBI201" s="167"/>
      <c r="BBJ201" s="167"/>
      <c r="BBK201" s="167"/>
      <c r="BBL201" s="167"/>
      <c r="BBM201" s="167"/>
      <c r="BBN201" s="167"/>
      <c r="BBO201" s="167"/>
      <c r="BBP201" s="167"/>
      <c r="BBQ201" s="167"/>
      <c r="BBR201" s="167"/>
      <c r="BBS201" s="167"/>
      <c r="BBT201" s="167"/>
      <c r="BBU201" s="167"/>
      <c r="BBV201" s="167"/>
      <c r="BBW201" s="167"/>
      <c r="BBX201" s="167"/>
      <c r="BBY201" s="167"/>
      <c r="BBZ201" s="167"/>
      <c r="BCA201" s="167"/>
      <c r="BCB201" s="167"/>
      <c r="BCC201" s="167"/>
      <c r="BCD201" s="167"/>
      <c r="BCE201" s="167"/>
      <c r="BCF201" s="167"/>
      <c r="BCG201" s="167"/>
      <c r="BCH201" s="167"/>
      <c r="BCI201" s="167"/>
      <c r="BCJ201" s="167"/>
      <c r="BCK201" s="167"/>
      <c r="BCL201" s="167"/>
      <c r="BCM201" s="167"/>
      <c r="BCN201" s="167"/>
      <c r="BCO201" s="167"/>
      <c r="BCP201" s="167"/>
      <c r="BCQ201" s="167"/>
      <c r="BCR201" s="167"/>
      <c r="BCS201" s="167"/>
      <c r="BCT201" s="167"/>
      <c r="BCU201" s="167"/>
      <c r="BCV201" s="167"/>
      <c r="BCW201" s="167"/>
      <c r="BCX201" s="167"/>
      <c r="BCY201" s="167"/>
      <c r="BCZ201" s="167"/>
      <c r="BDA201" s="167"/>
      <c r="BDB201" s="167"/>
      <c r="BDC201" s="167"/>
      <c r="BDD201" s="167"/>
      <c r="BDE201" s="167"/>
      <c r="BDF201" s="167"/>
      <c r="BDG201" s="167"/>
      <c r="BDH201" s="167"/>
      <c r="BDI201" s="167"/>
      <c r="BDJ201" s="167"/>
      <c r="BDK201" s="167"/>
      <c r="BDL201" s="167"/>
      <c r="BDM201" s="167"/>
      <c r="BDN201" s="167"/>
      <c r="BDO201" s="167"/>
      <c r="BDP201" s="167"/>
      <c r="BDQ201" s="167"/>
      <c r="BDR201" s="167"/>
      <c r="BDS201" s="167"/>
      <c r="BDT201" s="167"/>
      <c r="BDU201" s="167"/>
      <c r="BDV201" s="167"/>
      <c r="BDW201" s="167"/>
      <c r="BDX201" s="167"/>
      <c r="BDY201" s="167"/>
      <c r="BDZ201" s="167"/>
      <c r="BEA201" s="167"/>
      <c r="BEB201" s="167"/>
      <c r="BEC201" s="167"/>
      <c r="BED201" s="167"/>
      <c r="BEE201" s="167"/>
      <c r="BEF201" s="167"/>
      <c r="BEG201" s="167"/>
      <c r="BEH201" s="167"/>
      <c r="BEI201" s="167"/>
      <c r="BEJ201" s="167"/>
      <c r="BEK201" s="167"/>
      <c r="BEL201" s="167"/>
      <c r="BEM201" s="167"/>
      <c r="BEN201" s="167"/>
      <c r="BEO201" s="167"/>
      <c r="BEP201" s="167"/>
      <c r="BEQ201" s="167"/>
      <c r="BER201" s="167"/>
      <c r="BES201" s="167"/>
      <c r="BET201" s="167"/>
      <c r="BEU201" s="167"/>
      <c r="BEV201" s="167"/>
      <c r="BEW201" s="167"/>
      <c r="BEX201" s="167"/>
      <c r="BEY201" s="167"/>
      <c r="BEZ201" s="167"/>
      <c r="BFA201" s="167"/>
      <c r="BFB201" s="167"/>
      <c r="BFC201" s="167"/>
      <c r="BFD201" s="167"/>
      <c r="BFE201" s="167"/>
      <c r="BFF201" s="167"/>
      <c r="BFG201" s="167"/>
      <c r="BFH201" s="167"/>
      <c r="BFI201" s="167"/>
      <c r="BFJ201" s="167"/>
      <c r="BFK201" s="167"/>
      <c r="BFL201" s="167"/>
      <c r="BFM201" s="167"/>
      <c r="BFN201" s="167"/>
      <c r="BFO201" s="167"/>
      <c r="BFP201" s="167"/>
      <c r="BFQ201" s="167"/>
      <c r="BFR201" s="167"/>
      <c r="BFS201" s="167"/>
      <c r="BFT201" s="167"/>
      <c r="BFU201" s="167"/>
      <c r="BFV201" s="167"/>
      <c r="BFW201" s="167"/>
      <c r="BFX201" s="167"/>
      <c r="BFY201" s="167"/>
      <c r="BFZ201" s="167"/>
      <c r="BGA201" s="167"/>
      <c r="BGB201" s="167"/>
      <c r="BGC201" s="167"/>
      <c r="BGD201" s="167"/>
      <c r="BGE201" s="167"/>
      <c r="BGF201" s="167"/>
      <c r="BGG201" s="167"/>
      <c r="BGH201" s="167"/>
      <c r="BGI201" s="167"/>
      <c r="BGJ201" s="167"/>
      <c r="BGK201" s="167"/>
      <c r="BGL201" s="167"/>
      <c r="BGM201" s="167"/>
      <c r="BGN201" s="167"/>
      <c r="BGO201" s="167"/>
      <c r="BGP201" s="167"/>
      <c r="BGQ201" s="167"/>
      <c r="BGR201" s="167"/>
      <c r="BGS201" s="167"/>
      <c r="BGT201" s="167"/>
      <c r="BGU201" s="167"/>
      <c r="BGV201" s="167"/>
      <c r="BGW201" s="167"/>
      <c r="BGX201" s="167"/>
      <c r="BGY201" s="167"/>
      <c r="BGZ201" s="167"/>
      <c r="BHA201" s="167"/>
      <c r="BHB201" s="167"/>
      <c r="BHC201" s="167"/>
      <c r="BHD201" s="167"/>
      <c r="BHE201" s="167"/>
      <c r="BHF201" s="167"/>
      <c r="BHG201" s="167"/>
      <c r="BHH201" s="167"/>
      <c r="BHI201" s="167"/>
      <c r="BHJ201" s="167"/>
      <c r="BHK201" s="167"/>
      <c r="BHL201" s="167"/>
      <c r="BHM201" s="167"/>
      <c r="BHN201" s="167"/>
      <c r="BHO201" s="167"/>
      <c r="BHP201" s="167"/>
      <c r="BHQ201" s="167"/>
      <c r="BHR201" s="167"/>
      <c r="BHS201" s="167"/>
      <c r="BHT201" s="167"/>
      <c r="BHU201" s="167"/>
      <c r="BHV201" s="167"/>
      <c r="BHW201" s="167"/>
      <c r="BHX201" s="167"/>
      <c r="BHY201" s="167"/>
      <c r="BHZ201" s="167"/>
      <c r="BIA201" s="167"/>
      <c r="BIB201" s="167"/>
      <c r="BIC201" s="167"/>
      <c r="BID201" s="167"/>
      <c r="BIE201" s="167"/>
      <c r="BIF201" s="167"/>
      <c r="BIG201" s="167"/>
      <c r="BIH201" s="167"/>
      <c r="BII201" s="167"/>
      <c r="BIJ201" s="167"/>
      <c r="BIK201" s="167"/>
      <c r="BIL201" s="167"/>
      <c r="BIM201" s="167"/>
      <c r="BIN201" s="167"/>
      <c r="BIO201" s="167"/>
      <c r="BIP201" s="167"/>
      <c r="BIQ201" s="167"/>
      <c r="BIR201" s="167"/>
      <c r="BIS201" s="167"/>
      <c r="BIT201" s="167"/>
      <c r="BIU201" s="167"/>
      <c r="BIV201" s="167"/>
      <c r="BIW201" s="167"/>
      <c r="BIX201" s="167"/>
      <c r="BIY201" s="167"/>
      <c r="BIZ201" s="167"/>
      <c r="BJA201" s="167"/>
      <c r="BJB201" s="167"/>
      <c r="BJC201" s="167"/>
      <c r="BJD201" s="167"/>
      <c r="BJE201" s="167"/>
      <c r="BJF201" s="167"/>
      <c r="BJG201" s="167"/>
      <c r="BJH201" s="167"/>
      <c r="BJI201" s="167"/>
      <c r="BJJ201" s="167"/>
      <c r="BJK201" s="167"/>
      <c r="BJL201" s="167"/>
      <c r="BJM201" s="167"/>
      <c r="BJN201" s="167"/>
      <c r="BJO201" s="167"/>
      <c r="BJP201" s="167"/>
      <c r="BJQ201" s="167"/>
      <c r="BJR201" s="167"/>
      <c r="BJS201" s="167"/>
      <c r="BJT201" s="167"/>
      <c r="BJU201" s="167"/>
      <c r="BJV201" s="167"/>
      <c r="BJW201" s="167"/>
      <c r="BJX201" s="167"/>
      <c r="BJY201" s="167"/>
      <c r="BJZ201" s="167"/>
      <c r="BKA201" s="167"/>
      <c r="BKB201" s="167"/>
      <c r="BKC201" s="167"/>
      <c r="BKD201" s="167"/>
      <c r="BKE201" s="167"/>
      <c r="BKF201" s="167"/>
      <c r="BKG201" s="167"/>
      <c r="BKH201" s="167"/>
      <c r="BKI201" s="167"/>
      <c r="BKJ201" s="167"/>
      <c r="BKK201" s="167"/>
      <c r="BKL201" s="167"/>
      <c r="BKM201" s="167"/>
      <c r="BKN201" s="167"/>
      <c r="BKO201" s="167"/>
      <c r="BKP201" s="167"/>
      <c r="BKQ201" s="167"/>
      <c r="BKR201" s="167"/>
      <c r="BKS201" s="167"/>
      <c r="BKT201" s="167"/>
      <c r="BKU201" s="167"/>
      <c r="BKV201" s="167"/>
      <c r="BKW201" s="167"/>
      <c r="BKX201" s="167"/>
      <c r="BKY201" s="167"/>
      <c r="BKZ201" s="167"/>
      <c r="BLA201" s="167"/>
      <c r="BLB201" s="167"/>
      <c r="BLC201" s="167"/>
      <c r="BLD201" s="167"/>
      <c r="BLE201" s="167"/>
      <c r="BLF201" s="167"/>
      <c r="BLG201" s="167"/>
      <c r="BLH201" s="167"/>
      <c r="BLI201" s="167"/>
      <c r="BLJ201" s="167"/>
      <c r="BLK201" s="167"/>
      <c r="BLL201" s="167"/>
      <c r="BLM201" s="167"/>
      <c r="BLN201" s="167"/>
      <c r="BLO201" s="167"/>
      <c r="BLP201" s="167"/>
      <c r="BLQ201" s="167"/>
      <c r="BLR201" s="167"/>
      <c r="BLS201" s="167"/>
      <c r="BLT201" s="167"/>
      <c r="BLU201" s="167"/>
      <c r="BLV201" s="167"/>
      <c r="BLW201" s="167"/>
      <c r="BLX201" s="167"/>
      <c r="BLY201" s="167"/>
      <c r="BLZ201" s="167"/>
      <c r="BMA201" s="167"/>
      <c r="BMB201" s="167"/>
      <c r="BMC201" s="167"/>
      <c r="BMD201" s="167"/>
      <c r="BME201" s="167"/>
      <c r="BMF201" s="167"/>
      <c r="BMG201" s="167"/>
      <c r="BMH201" s="167"/>
      <c r="BMI201" s="167"/>
      <c r="BMJ201" s="167"/>
      <c r="BMK201" s="167"/>
      <c r="BML201" s="167"/>
      <c r="BMM201" s="167"/>
      <c r="BMN201" s="167"/>
      <c r="BMO201" s="167"/>
      <c r="BMP201" s="167"/>
      <c r="BMQ201" s="167"/>
      <c r="BMR201" s="167"/>
      <c r="BMS201" s="167"/>
      <c r="BMT201" s="167"/>
      <c r="BMU201" s="167"/>
      <c r="BMV201" s="167"/>
      <c r="BMW201" s="167"/>
      <c r="BMX201" s="167"/>
      <c r="BMY201" s="167"/>
      <c r="BMZ201" s="167"/>
      <c r="BNA201" s="167"/>
      <c r="BNB201" s="167"/>
      <c r="BNC201" s="167"/>
      <c r="BND201" s="167"/>
      <c r="BNE201" s="167"/>
      <c r="BNF201" s="167"/>
      <c r="BNG201" s="167"/>
      <c r="BNH201" s="167"/>
      <c r="BNI201" s="167"/>
      <c r="BNJ201" s="167"/>
      <c r="BNK201" s="167"/>
      <c r="BNL201" s="167"/>
      <c r="BNM201" s="167"/>
      <c r="BNN201" s="167"/>
      <c r="BNO201" s="167"/>
      <c r="BNP201" s="167"/>
      <c r="BNQ201" s="167"/>
      <c r="BNR201" s="167"/>
      <c r="BNS201" s="167"/>
      <c r="BNT201" s="167"/>
      <c r="BNU201" s="167"/>
      <c r="BNV201" s="167"/>
      <c r="BNW201" s="167"/>
      <c r="BNX201" s="167"/>
      <c r="BNY201" s="167"/>
      <c r="BNZ201" s="167"/>
      <c r="BOA201" s="167"/>
      <c r="BOB201" s="167"/>
      <c r="BOC201" s="167"/>
      <c r="BOD201" s="167"/>
      <c r="BOE201" s="167"/>
      <c r="BOF201" s="167"/>
      <c r="BOG201" s="167"/>
      <c r="BOH201" s="167"/>
      <c r="BOI201" s="167"/>
      <c r="BOJ201" s="167"/>
      <c r="BOK201" s="167"/>
      <c r="BOL201" s="167"/>
      <c r="BOM201" s="167"/>
      <c r="BON201" s="167"/>
      <c r="BOO201" s="167"/>
      <c r="BOP201" s="167"/>
      <c r="BOQ201" s="167"/>
      <c r="BOR201" s="167"/>
      <c r="BOS201" s="167"/>
      <c r="BOT201" s="167"/>
      <c r="BOU201" s="167"/>
      <c r="BOV201" s="167"/>
      <c r="BOW201" s="167"/>
      <c r="BOX201" s="167"/>
      <c r="BOY201" s="167"/>
      <c r="BOZ201" s="167"/>
      <c r="BPA201" s="167"/>
      <c r="BPB201" s="167"/>
      <c r="BPC201" s="167"/>
      <c r="BPD201" s="167"/>
      <c r="BPE201" s="167"/>
      <c r="BPF201" s="167"/>
      <c r="BPG201" s="167"/>
      <c r="BPH201" s="167"/>
      <c r="BPI201" s="167"/>
      <c r="BPJ201" s="167"/>
      <c r="BPK201" s="167"/>
      <c r="BPL201" s="167"/>
      <c r="BPM201" s="167"/>
      <c r="BPN201" s="167"/>
      <c r="BPO201" s="167"/>
      <c r="BPP201" s="167"/>
      <c r="BPQ201" s="167"/>
      <c r="BPR201" s="167"/>
      <c r="BPS201" s="167"/>
      <c r="BPT201" s="167"/>
      <c r="BPU201" s="167"/>
      <c r="BPV201" s="167"/>
      <c r="BPW201" s="167"/>
      <c r="BPX201" s="167"/>
      <c r="BPY201" s="167"/>
      <c r="BPZ201" s="167"/>
      <c r="BQA201" s="167"/>
      <c r="BQB201" s="167"/>
      <c r="BQC201" s="167"/>
      <c r="BQD201" s="167"/>
      <c r="BQE201" s="167"/>
      <c r="BQF201" s="167"/>
      <c r="BQG201" s="167"/>
      <c r="BQH201" s="167"/>
      <c r="BQI201" s="167"/>
      <c r="BQJ201" s="167"/>
      <c r="BQK201" s="167"/>
      <c r="BQL201" s="167"/>
      <c r="BQM201" s="167"/>
      <c r="BQN201" s="167"/>
      <c r="BQO201" s="167"/>
      <c r="BQP201" s="167"/>
      <c r="BQQ201" s="167"/>
      <c r="BQR201" s="167"/>
      <c r="BQS201" s="167"/>
      <c r="BQT201" s="167"/>
      <c r="BQU201" s="167"/>
      <c r="BQV201" s="167"/>
      <c r="BQW201" s="167"/>
      <c r="BQX201" s="167"/>
      <c r="BQY201" s="167"/>
      <c r="BQZ201" s="167"/>
      <c r="BRA201" s="167"/>
      <c r="BRB201" s="167"/>
      <c r="BRC201" s="167"/>
      <c r="BRD201" s="167"/>
      <c r="BRE201" s="167"/>
      <c r="BRF201" s="167"/>
      <c r="BRG201" s="167"/>
      <c r="BRH201" s="167"/>
      <c r="BRI201" s="167"/>
      <c r="BRJ201" s="167"/>
      <c r="BRK201" s="167"/>
      <c r="BRL201" s="167"/>
      <c r="BRM201" s="167"/>
      <c r="BRN201" s="167"/>
      <c r="BRO201" s="167"/>
      <c r="BRP201" s="167"/>
      <c r="BRQ201" s="167"/>
      <c r="BRR201" s="167"/>
      <c r="BRS201" s="167"/>
      <c r="BRT201" s="167"/>
      <c r="BRU201" s="167"/>
      <c r="BRV201" s="167"/>
      <c r="BRW201" s="167"/>
      <c r="BRX201" s="167"/>
      <c r="BRY201" s="167"/>
      <c r="BRZ201" s="167"/>
      <c r="BSA201" s="167"/>
      <c r="BSB201" s="167"/>
      <c r="BSC201" s="167"/>
      <c r="BSD201" s="167"/>
      <c r="BSE201" s="167"/>
      <c r="BSF201" s="167"/>
      <c r="BSG201" s="167"/>
      <c r="BSH201" s="167"/>
      <c r="BSI201" s="167"/>
      <c r="BSJ201" s="167"/>
      <c r="BSK201" s="167"/>
      <c r="BSL201" s="167"/>
      <c r="BSM201" s="167"/>
      <c r="BSN201" s="167"/>
      <c r="BSO201" s="167"/>
      <c r="BSP201" s="167"/>
      <c r="BSQ201" s="167"/>
      <c r="BSR201" s="167"/>
      <c r="BSS201" s="167"/>
      <c r="BST201" s="167"/>
      <c r="BSU201" s="167"/>
      <c r="BSV201" s="167"/>
      <c r="BSW201" s="167"/>
      <c r="BSX201" s="167"/>
      <c r="BSY201" s="167"/>
      <c r="BSZ201" s="167"/>
      <c r="BTA201" s="167"/>
      <c r="BTB201" s="167"/>
      <c r="BTC201" s="167"/>
      <c r="BTD201" s="167"/>
      <c r="BTE201" s="167"/>
      <c r="BTF201" s="167"/>
      <c r="BTG201" s="167"/>
      <c r="BTH201" s="167"/>
      <c r="BTI201" s="167"/>
      <c r="BTJ201" s="167"/>
      <c r="BTK201" s="167"/>
      <c r="BTL201" s="167"/>
      <c r="BTM201" s="167"/>
      <c r="BTN201" s="167"/>
      <c r="BTO201" s="167"/>
      <c r="BTP201" s="167"/>
      <c r="BTQ201" s="167"/>
      <c r="BTR201" s="167"/>
      <c r="BTS201" s="167"/>
      <c r="BTT201" s="167"/>
      <c r="BTU201" s="167"/>
      <c r="BTV201" s="167"/>
      <c r="BTW201" s="167"/>
      <c r="BTX201" s="167"/>
      <c r="BTY201" s="167"/>
      <c r="BTZ201" s="167"/>
      <c r="BUA201" s="167"/>
      <c r="BUB201" s="167"/>
      <c r="BUC201" s="167"/>
      <c r="BUD201" s="167"/>
      <c r="BUE201" s="167"/>
      <c r="BUF201" s="167"/>
      <c r="BUG201" s="167"/>
      <c r="BUH201" s="167"/>
      <c r="BUI201" s="167"/>
      <c r="BUJ201" s="167"/>
      <c r="BUK201" s="167"/>
      <c r="BUL201" s="167"/>
      <c r="BUM201" s="167"/>
      <c r="BUN201" s="167"/>
      <c r="BUO201" s="167"/>
      <c r="BUP201" s="167"/>
      <c r="BUQ201" s="167"/>
      <c r="BUR201" s="167"/>
      <c r="BUS201" s="167"/>
      <c r="BUT201" s="167"/>
      <c r="BUU201" s="167"/>
      <c r="BUV201" s="167"/>
      <c r="BUW201" s="167"/>
      <c r="BUX201" s="167"/>
      <c r="BUY201" s="167"/>
      <c r="BUZ201" s="167"/>
      <c r="BVA201" s="167"/>
      <c r="BVB201" s="167"/>
      <c r="BVC201" s="167"/>
      <c r="BVD201" s="167"/>
      <c r="BVE201" s="167"/>
      <c r="BVF201" s="167"/>
      <c r="BVG201" s="167"/>
      <c r="BVH201" s="167"/>
      <c r="BVI201" s="167"/>
      <c r="BVJ201" s="167"/>
      <c r="BVK201" s="167"/>
      <c r="BVL201" s="167"/>
      <c r="BVM201" s="167"/>
      <c r="BVN201" s="167"/>
      <c r="BVO201" s="167"/>
      <c r="BVP201" s="167"/>
      <c r="BVQ201" s="167"/>
      <c r="BVR201" s="167"/>
      <c r="BVS201" s="167"/>
      <c r="BVT201" s="167"/>
      <c r="BVU201" s="167"/>
      <c r="BVV201" s="167"/>
      <c r="BVW201" s="167"/>
      <c r="BVX201" s="167"/>
      <c r="BVY201" s="167"/>
      <c r="BVZ201" s="167"/>
      <c r="BWA201" s="167"/>
      <c r="BWB201" s="167"/>
      <c r="BWC201" s="167"/>
      <c r="BWD201" s="167"/>
      <c r="BWE201" s="167"/>
      <c r="BWF201" s="167"/>
      <c r="BWG201" s="167"/>
      <c r="BWH201" s="167"/>
      <c r="BWI201" s="167"/>
      <c r="BWJ201" s="167"/>
      <c r="BWK201" s="167"/>
      <c r="BWL201" s="167"/>
      <c r="BWM201" s="167"/>
      <c r="BWN201" s="167"/>
      <c r="BWO201" s="167"/>
      <c r="BWP201" s="167"/>
      <c r="BWQ201" s="167"/>
      <c r="BWR201" s="167"/>
      <c r="BWS201" s="167"/>
      <c r="BWT201" s="167"/>
      <c r="BWU201" s="167"/>
      <c r="BWV201" s="167"/>
      <c r="BWW201" s="167"/>
      <c r="BWX201" s="167"/>
      <c r="BWY201" s="167"/>
      <c r="BWZ201" s="167"/>
      <c r="BXA201" s="167"/>
      <c r="BXB201" s="167"/>
      <c r="BXC201" s="167"/>
      <c r="BXD201" s="167"/>
      <c r="BXE201" s="167"/>
      <c r="BXF201" s="167"/>
      <c r="BXG201" s="167"/>
      <c r="BXH201" s="167"/>
      <c r="BXI201" s="167"/>
      <c r="BXJ201" s="167"/>
      <c r="BXK201" s="167"/>
      <c r="BXL201" s="167"/>
      <c r="BXM201" s="167"/>
      <c r="BXN201" s="167"/>
      <c r="BXO201" s="167"/>
      <c r="BXP201" s="167"/>
      <c r="BXQ201" s="167"/>
      <c r="BXR201" s="167"/>
      <c r="BXS201" s="167"/>
      <c r="BXT201" s="167"/>
      <c r="BXU201" s="167"/>
      <c r="BXV201" s="167"/>
      <c r="BXW201" s="167"/>
      <c r="BXX201" s="167"/>
      <c r="BXY201" s="167"/>
      <c r="BXZ201" s="167"/>
      <c r="BYA201" s="167"/>
      <c r="BYB201" s="167"/>
      <c r="BYC201" s="167"/>
      <c r="BYD201" s="167"/>
      <c r="BYE201" s="167"/>
      <c r="BYF201" s="167"/>
      <c r="BYG201" s="167"/>
      <c r="BYH201" s="167"/>
      <c r="BYI201" s="167"/>
      <c r="BYJ201" s="167"/>
      <c r="BYK201" s="167"/>
      <c r="BYL201" s="167"/>
      <c r="BYM201" s="167"/>
      <c r="BYN201" s="167"/>
      <c r="BYO201" s="167"/>
      <c r="BYP201" s="167"/>
      <c r="BYQ201" s="167"/>
      <c r="BYR201" s="167"/>
      <c r="BYS201" s="167"/>
      <c r="BYT201" s="167"/>
      <c r="BYU201" s="167"/>
      <c r="BYV201" s="167"/>
      <c r="BYW201" s="167"/>
      <c r="BYX201" s="167"/>
      <c r="BYY201" s="167"/>
      <c r="BYZ201" s="167"/>
      <c r="BZA201" s="167"/>
      <c r="BZB201" s="167"/>
      <c r="BZC201" s="167"/>
      <c r="BZD201" s="167"/>
      <c r="BZE201" s="167"/>
      <c r="BZF201" s="167"/>
      <c r="BZG201" s="167"/>
      <c r="BZH201" s="167"/>
      <c r="BZI201" s="167"/>
      <c r="BZJ201" s="167"/>
      <c r="BZK201" s="167"/>
      <c r="BZL201" s="167"/>
      <c r="BZM201" s="167"/>
      <c r="BZN201" s="167"/>
      <c r="BZO201" s="167"/>
      <c r="BZP201" s="167"/>
      <c r="BZQ201" s="167"/>
      <c r="BZR201" s="167"/>
      <c r="BZS201" s="167"/>
      <c r="BZT201" s="167"/>
      <c r="BZU201" s="167"/>
      <c r="BZV201" s="167"/>
      <c r="BZW201" s="167"/>
      <c r="BZX201" s="167"/>
      <c r="BZY201" s="167"/>
      <c r="BZZ201" s="167"/>
      <c r="CAA201" s="167"/>
      <c r="CAB201" s="167"/>
      <c r="CAC201" s="167"/>
      <c r="CAD201" s="167"/>
      <c r="CAE201" s="167"/>
      <c r="CAF201" s="167"/>
      <c r="CAG201" s="167"/>
      <c r="CAH201" s="167"/>
      <c r="CAI201" s="167"/>
      <c r="CAJ201" s="167"/>
      <c r="CAK201" s="167"/>
      <c r="CAL201" s="167"/>
      <c r="CAM201" s="167"/>
      <c r="CAN201" s="167"/>
      <c r="CAO201" s="167"/>
      <c r="CAP201" s="167"/>
      <c r="CAQ201" s="167"/>
      <c r="CAR201" s="167"/>
      <c r="CAS201" s="167"/>
      <c r="CAT201" s="167"/>
      <c r="CAU201" s="167"/>
      <c r="CAV201" s="167"/>
      <c r="CAW201" s="167"/>
      <c r="CAX201" s="167"/>
      <c r="CAY201" s="167"/>
      <c r="CAZ201" s="167"/>
      <c r="CBA201" s="167"/>
      <c r="CBB201" s="167"/>
      <c r="CBC201" s="167"/>
      <c r="CBD201" s="167"/>
      <c r="CBE201" s="167"/>
      <c r="CBF201" s="167"/>
      <c r="CBG201" s="167"/>
      <c r="CBH201" s="167"/>
      <c r="CBI201" s="167"/>
      <c r="CBJ201" s="167"/>
      <c r="CBK201" s="167"/>
      <c r="CBL201" s="167"/>
      <c r="CBM201" s="167"/>
      <c r="CBN201" s="167"/>
      <c r="CBO201" s="167"/>
      <c r="CBP201" s="167"/>
      <c r="CBQ201" s="167"/>
      <c r="CBR201" s="167"/>
      <c r="CBS201" s="167"/>
      <c r="CBT201" s="167"/>
      <c r="CBU201" s="167"/>
      <c r="CBV201" s="167"/>
      <c r="CBW201" s="167"/>
      <c r="CBX201" s="167"/>
      <c r="CBY201" s="167"/>
      <c r="CBZ201" s="167"/>
      <c r="CCA201" s="167"/>
      <c r="CCB201" s="167"/>
      <c r="CCC201" s="167"/>
      <c r="CCD201" s="167"/>
      <c r="CCE201" s="167"/>
      <c r="CCF201" s="167"/>
      <c r="CCG201" s="167"/>
      <c r="CCH201" s="167"/>
      <c r="CCI201" s="167"/>
      <c r="CCJ201" s="167"/>
      <c r="CCK201" s="167"/>
      <c r="CCL201" s="167"/>
      <c r="CCM201" s="167"/>
      <c r="CCN201" s="167"/>
      <c r="CCO201" s="167"/>
      <c r="CCP201" s="167"/>
      <c r="CCQ201" s="167"/>
      <c r="CCR201" s="167"/>
      <c r="CCS201" s="167"/>
      <c r="CCT201" s="167"/>
      <c r="CCU201" s="167"/>
      <c r="CCV201" s="167"/>
      <c r="CCW201" s="167"/>
      <c r="CCX201" s="167"/>
      <c r="CCY201" s="167"/>
      <c r="CCZ201" s="167"/>
      <c r="CDA201" s="167"/>
      <c r="CDB201" s="167"/>
      <c r="CDC201" s="167"/>
      <c r="CDD201" s="167"/>
      <c r="CDE201" s="167"/>
      <c r="CDF201" s="167"/>
      <c r="CDG201" s="167"/>
      <c r="CDH201" s="167"/>
      <c r="CDI201" s="167"/>
      <c r="CDJ201" s="167"/>
      <c r="CDK201" s="167"/>
      <c r="CDL201" s="167"/>
      <c r="CDM201" s="167"/>
      <c r="CDN201" s="167"/>
      <c r="CDO201" s="167"/>
      <c r="CDP201" s="167"/>
      <c r="CDQ201" s="167"/>
      <c r="CDR201" s="167"/>
      <c r="CDS201" s="167"/>
      <c r="CDT201" s="167"/>
      <c r="CDU201" s="167"/>
      <c r="CDV201" s="167"/>
      <c r="CDW201" s="167"/>
      <c r="CDX201" s="167"/>
      <c r="CDY201" s="167"/>
      <c r="CDZ201" s="167"/>
      <c r="CEA201" s="167"/>
      <c r="CEB201" s="167"/>
      <c r="CEC201" s="167"/>
      <c r="CED201" s="167"/>
      <c r="CEE201" s="167"/>
      <c r="CEF201" s="167"/>
      <c r="CEG201" s="167"/>
      <c r="CEH201" s="167"/>
      <c r="CEI201" s="167"/>
      <c r="CEJ201" s="167"/>
      <c r="CEK201" s="167"/>
      <c r="CEL201" s="167"/>
      <c r="CEM201" s="167"/>
      <c r="CEN201" s="167"/>
      <c r="CEO201" s="167"/>
      <c r="CEP201" s="167"/>
      <c r="CEQ201" s="167"/>
      <c r="CER201" s="167"/>
      <c r="CES201" s="167"/>
      <c r="CET201" s="167"/>
      <c r="CEU201" s="167"/>
      <c r="CEV201" s="167"/>
      <c r="CEW201" s="167"/>
      <c r="CEX201" s="167"/>
      <c r="CEY201" s="167"/>
      <c r="CEZ201" s="167"/>
      <c r="CFA201" s="167"/>
      <c r="CFB201" s="167"/>
      <c r="CFC201" s="167"/>
      <c r="CFD201" s="167"/>
      <c r="CFE201" s="167"/>
      <c r="CFF201" s="167"/>
      <c r="CFG201" s="167"/>
      <c r="CFH201" s="167"/>
      <c r="CFI201" s="167"/>
      <c r="CFJ201" s="167"/>
      <c r="CFK201" s="167"/>
      <c r="CFL201" s="167"/>
      <c r="CFM201" s="167"/>
      <c r="CFN201" s="167"/>
      <c r="CFO201" s="167"/>
      <c r="CFP201" s="167"/>
      <c r="CFQ201" s="167"/>
      <c r="CFR201" s="167"/>
      <c r="CFS201" s="167"/>
      <c r="CFT201" s="167"/>
      <c r="CFU201" s="167"/>
      <c r="CFV201" s="167"/>
      <c r="CFW201" s="167"/>
      <c r="CFX201" s="167"/>
      <c r="CFY201" s="167"/>
      <c r="CFZ201" s="167"/>
      <c r="CGA201" s="167"/>
      <c r="CGB201" s="167"/>
      <c r="CGC201" s="167"/>
      <c r="CGD201" s="167"/>
      <c r="CGE201" s="167"/>
      <c r="CGF201" s="167"/>
      <c r="CGG201" s="167"/>
      <c r="CGH201" s="167"/>
      <c r="CGI201" s="167"/>
      <c r="CGJ201" s="167"/>
      <c r="CGK201" s="167"/>
      <c r="CGL201" s="167"/>
      <c r="CGM201" s="167"/>
      <c r="CGN201" s="167"/>
      <c r="CGO201" s="167"/>
      <c r="CGP201" s="167"/>
      <c r="CGQ201" s="167"/>
      <c r="CGR201" s="167"/>
      <c r="CGS201" s="167"/>
      <c r="CGT201" s="167"/>
      <c r="CGU201" s="167"/>
      <c r="CGV201" s="167"/>
      <c r="CGW201" s="167"/>
      <c r="CGX201" s="167"/>
      <c r="CGY201" s="167"/>
      <c r="CGZ201" s="167"/>
      <c r="CHA201" s="167"/>
      <c r="CHB201" s="167"/>
      <c r="CHC201" s="167"/>
      <c r="CHD201" s="167"/>
      <c r="CHE201" s="167"/>
      <c r="CHF201" s="167"/>
      <c r="CHG201" s="167"/>
      <c r="CHH201" s="167"/>
      <c r="CHI201" s="167"/>
      <c r="CHJ201" s="167"/>
      <c r="CHK201" s="167"/>
      <c r="CHL201" s="167"/>
      <c r="CHM201" s="167"/>
      <c r="CHN201" s="167"/>
      <c r="CHO201" s="167"/>
      <c r="CHP201" s="167"/>
      <c r="CHQ201" s="167"/>
      <c r="CHR201" s="167"/>
      <c r="CHS201" s="167"/>
      <c r="CHT201" s="167"/>
      <c r="CHU201" s="167"/>
      <c r="CHV201" s="167"/>
      <c r="CHW201" s="167"/>
      <c r="CHX201" s="167"/>
      <c r="CHY201" s="167"/>
      <c r="CHZ201" s="167"/>
      <c r="CIA201" s="167"/>
      <c r="CIB201" s="167"/>
      <c r="CIC201" s="167"/>
      <c r="CID201" s="167"/>
      <c r="CIE201" s="167"/>
      <c r="CIF201" s="167"/>
      <c r="CIG201" s="167"/>
      <c r="CIH201" s="167"/>
      <c r="CII201" s="167"/>
      <c r="CIJ201" s="167"/>
      <c r="CIK201" s="167"/>
      <c r="CIL201" s="167"/>
      <c r="CIM201" s="167"/>
      <c r="CIN201" s="167"/>
      <c r="CIO201" s="167"/>
      <c r="CIP201" s="167"/>
      <c r="CIQ201" s="167"/>
      <c r="CIR201" s="167"/>
      <c r="CIS201" s="167"/>
      <c r="CIT201" s="167"/>
      <c r="CIU201" s="167"/>
      <c r="CIV201" s="167"/>
      <c r="CIW201" s="167"/>
      <c r="CIX201" s="167"/>
      <c r="CIY201" s="167"/>
      <c r="CIZ201" s="167"/>
      <c r="CJA201" s="167"/>
      <c r="CJB201" s="167"/>
      <c r="CJC201" s="167"/>
      <c r="CJD201" s="167"/>
      <c r="CJE201" s="167"/>
      <c r="CJF201" s="167"/>
      <c r="CJG201" s="167"/>
      <c r="CJH201" s="167"/>
      <c r="CJI201" s="167"/>
      <c r="CJJ201" s="167"/>
      <c r="CJK201" s="167"/>
      <c r="CJL201" s="167"/>
      <c r="CJM201" s="167"/>
      <c r="CJN201" s="167"/>
      <c r="CJO201" s="167"/>
      <c r="CJP201" s="167"/>
      <c r="CJQ201" s="167"/>
      <c r="CJR201" s="167"/>
      <c r="CJS201" s="167"/>
      <c r="CJT201" s="167"/>
      <c r="CJU201" s="167"/>
      <c r="CJV201" s="167"/>
      <c r="CJW201" s="167"/>
      <c r="CJX201" s="167"/>
      <c r="CJY201" s="167"/>
      <c r="CJZ201" s="167"/>
      <c r="CKA201" s="167"/>
      <c r="CKB201" s="167"/>
      <c r="CKC201" s="167"/>
      <c r="CKD201" s="167"/>
      <c r="CKE201" s="167"/>
      <c r="CKF201" s="167"/>
      <c r="CKG201" s="167"/>
      <c r="CKH201" s="167"/>
      <c r="CKI201" s="167"/>
      <c r="CKJ201" s="167"/>
      <c r="CKK201" s="167"/>
      <c r="CKL201" s="167"/>
      <c r="CKM201" s="167"/>
      <c r="CKN201" s="167"/>
      <c r="CKO201" s="167"/>
      <c r="CKP201" s="167"/>
      <c r="CKQ201" s="167"/>
      <c r="CKR201" s="167"/>
      <c r="CKS201" s="167"/>
      <c r="CKT201" s="167"/>
      <c r="CKU201" s="167"/>
      <c r="CKV201" s="167"/>
      <c r="CKW201" s="167"/>
      <c r="CKX201" s="167"/>
      <c r="CKY201" s="167"/>
      <c r="CKZ201" s="167"/>
      <c r="CLA201" s="167"/>
      <c r="CLB201" s="167"/>
      <c r="CLC201" s="167"/>
      <c r="CLD201" s="167"/>
      <c r="CLE201" s="167"/>
      <c r="CLF201" s="167"/>
      <c r="CLG201" s="167"/>
      <c r="CLH201" s="167"/>
      <c r="CLI201" s="167"/>
      <c r="CLJ201" s="167"/>
      <c r="CLK201" s="167"/>
      <c r="CLL201" s="167"/>
      <c r="CLM201" s="167"/>
      <c r="CLN201" s="167"/>
      <c r="CLO201" s="167"/>
      <c r="CLP201" s="167"/>
      <c r="CLQ201" s="167"/>
      <c r="CLR201" s="167"/>
      <c r="CLS201" s="167"/>
      <c r="CLT201" s="167"/>
      <c r="CLU201" s="167"/>
      <c r="CLV201" s="167"/>
      <c r="CLW201" s="167"/>
      <c r="CLX201" s="167"/>
      <c r="CLY201" s="167"/>
      <c r="CLZ201" s="167"/>
      <c r="CMA201" s="167"/>
      <c r="CMB201" s="167"/>
      <c r="CMC201" s="167"/>
      <c r="CMD201" s="167"/>
      <c r="CME201" s="167"/>
      <c r="CMF201" s="167"/>
      <c r="CMG201" s="167"/>
      <c r="CMH201" s="167"/>
      <c r="CMI201" s="167"/>
      <c r="CMJ201" s="167"/>
      <c r="CMK201" s="167"/>
      <c r="CML201" s="167"/>
      <c r="CMM201" s="167"/>
      <c r="CMN201" s="167"/>
      <c r="CMO201" s="167"/>
      <c r="CMP201" s="167"/>
      <c r="CMQ201" s="167"/>
      <c r="CMR201" s="167"/>
      <c r="CMS201" s="167"/>
      <c r="CMT201" s="167"/>
      <c r="CMU201" s="167"/>
      <c r="CMV201" s="167"/>
      <c r="CMW201" s="167"/>
      <c r="CMX201" s="167"/>
      <c r="CMY201" s="167"/>
      <c r="CMZ201" s="167"/>
      <c r="CNA201" s="167"/>
      <c r="CNB201" s="167"/>
      <c r="CNC201" s="167"/>
      <c r="CND201" s="167"/>
      <c r="CNE201" s="167"/>
      <c r="CNF201" s="167"/>
      <c r="CNG201" s="167"/>
      <c r="CNH201" s="167"/>
      <c r="CNI201" s="167"/>
      <c r="CNJ201" s="167"/>
      <c r="CNK201" s="167"/>
      <c r="CNL201" s="167"/>
      <c r="CNM201" s="167"/>
      <c r="CNN201" s="167"/>
      <c r="CNO201" s="167"/>
      <c r="CNP201" s="167"/>
      <c r="CNQ201" s="167"/>
      <c r="CNR201" s="167"/>
      <c r="CNS201" s="167"/>
      <c r="CNT201" s="167"/>
      <c r="CNU201" s="167"/>
      <c r="CNV201" s="167"/>
      <c r="CNW201" s="167"/>
      <c r="CNX201" s="167"/>
      <c r="CNY201" s="167"/>
      <c r="CNZ201" s="167"/>
      <c r="COA201" s="167"/>
      <c r="COB201" s="167"/>
      <c r="COC201" s="167"/>
      <c r="COD201" s="167"/>
      <c r="COE201" s="167"/>
      <c r="COF201" s="167"/>
      <c r="COG201" s="167"/>
      <c r="COH201" s="167"/>
      <c r="COI201" s="167"/>
      <c r="COJ201" s="167"/>
      <c r="COK201" s="167"/>
      <c r="COL201" s="167"/>
      <c r="COM201" s="167"/>
      <c r="CON201" s="167"/>
      <c r="COO201" s="167"/>
      <c r="COP201" s="167"/>
      <c r="COQ201" s="167"/>
      <c r="COR201" s="167"/>
      <c r="COS201" s="167"/>
      <c r="COT201" s="167"/>
      <c r="COU201" s="167"/>
      <c r="COV201" s="167"/>
      <c r="COW201" s="167"/>
      <c r="COX201" s="167"/>
      <c r="COY201" s="167"/>
      <c r="COZ201" s="167"/>
      <c r="CPA201" s="167"/>
      <c r="CPB201" s="167"/>
      <c r="CPC201" s="167"/>
      <c r="CPD201" s="167"/>
      <c r="CPE201" s="167"/>
      <c r="CPF201" s="167"/>
      <c r="CPG201" s="167"/>
      <c r="CPH201" s="167"/>
      <c r="CPI201" s="167"/>
      <c r="CPJ201" s="167"/>
      <c r="CPK201" s="167"/>
      <c r="CPL201" s="167"/>
      <c r="CPM201" s="167"/>
      <c r="CPN201" s="167"/>
      <c r="CPO201" s="167"/>
      <c r="CPP201" s="167"/>
      <c r="CPQ201" s="167"/>
      <c r="CPR201" s="167"/>
      <c r="CPS201" s="167"/>
      <c r="CPT201" s="167"/>
      <c r="CPU201" s="167"/>
      <c r="CPV201" s="167"/>
      <c r="CPW201" s="167"/>
      <c r="CPX201" s="167"/>
      <c r="CPY201" s="167"/>
      <c r="CPZ201" s="167"/>
      <c r="CQA201" s="167"/>
      <c r="CQB201" s="167"/>
      <c r="CQC201" s="167"/>
      <c r="CQD201" s="167"/>
      <c r="CQE201" s="167"/>
      <c r="CQF201" s="167"/>
      <c r="CQG201" s="167"/>
      <c r="CQH201" s="167"/>
      <c r="CQI201" s="167"/>
      <c r="CQJ201" s="167"/>
      <c r="CQK201" s="167"/>
      <c r="CQL201" s="167"/>
      <c r="CQM201" s="167"/>
      <c r="CQN201" s="167"/>
      <c r="CQO201" s="167"/>
      <c r="CQP201" s="167"/>
      <c r="CQQ201" s="167"/>
      <c r="CQR201" s="167"/>
      <c r="CQS201" s="167"/>
      <c r="CQT201" s="167"/>
      <c r="CQU201" s="167"/>
      <c r="CQV201" s="167"/>
      <c r="CQW201" s="167"/>
      <c r="CQX201" s="167"/>
      <c r="CQY201" s="167"/>
      <c r="CQZ201" s="167"/>
      <c r="CRA201" s="167"/>
      <c r="CRB201" s="167"/>
      <c r="CRC201" s="167"/>
      <c r="CRD201" s="167"/>
      <c r="CRE201" s="167"/>
      <c r="CRF201" s="167"/>
      <c r="CRG201" s="167"/>
      <c r="CRH201" s="167"/>
      <c r="CRI201" s="167"/>
      <c r="CRJ201" s="167"/>
      <c r="CRK201" s="167"/>
      <c r="CRL201" s="167"/>
      <c r="CRM201" s="167"/>
      <c r="CRN201" s="167"/>
      <c r="CRO201" s="167"/>
      <c r="CRP201" s="167"/>
      <c r="CRQ201" s="167"/>
      <c r="CRR201" s="167"/>
      <c r="CRS201" s="167"/>
      <c r="CRT201" s="167"/>
      <c r="CRU201" s="167"/>
      <c r="CRV201" s="167"/>
      <c r="CRW201" s="167"/>
      <c r="CRX201" s="167"/>
      <c r="CRY201" s="167"/>
      <c r="CRZ201" s="167"/>
      <c r="CSA201" s="167"/>
      <c r="CSB201" s="167"/>
      <c r="CSC201" s="167"/>
      <c r="CSD201" s="167"/>
      <c r="CSE201" s="167"/>
      <c r="CSF201" s="167"/>
      <c r="CSG201" s="167"/>
      <c r="CSH201" s="167"/>
      <c r="CSI201" s="167"/>
      <c r="CSJ201" s="167"/>
      <c r="CSK201" s="167"/>
      <c r="CSL201" s="167"/>
      <c r="CSM201" s="167"/>
      <c r="CSN201" s="167"/>
      <c r="CSO201" s="167"/>
      <c r="CSP201" s="167"/>
      <c r="CSQ201" s="167"/>
      <c r="CSR201" s="167"/>
      <c r="CSS201" s="167"/>
      <c r="CST201" s="167"/>
      <c r="CSU201" s="167"/>
      <c r="CSV201" s="167"/>
      <c r="CSW201" s="167"/>
      <c r="CSX201" s="167"/>
      <c r="CSY201" s="167"/>
      <c r="CSZ201" s="167"/>
      <c r="CTA201" s="167"/>
      <c r="CTB201" s="167"/>
      <c r="CTC201" s="167"/>
      <c r="CTD201" s="167"/>
      <c r="CTE201" s="167"/>
      <c r="CTF201" s="167"/>
      <c r="CTG201" s="167"/>
      <c r="CTH201" s="167"/>
      <c r="CTI201" s="167"/>
      <c r="CTJ201" s="167"/>
      <c r="CTK201" s="167"/>
      <c r="CTL201" s="167"/>
      <c r="CTM201" s="167"/>
      <c r="CTN201" s="167"/>
      <c r="CTO201" s="167"/>
      <c r="CTP201" s="167"/>
      <c r="CTQ201" s="167"/>
      <c r="CTR201" s="167"/>
      <c r="CTS201" s="167"/>
      <c r="CTT201" s="167"/>
      <c r="CTU201" s="167"/>
      <c r="CTV201" s="167"/>
      <c r="CTW201" s="167"/>
      <c r="CTX201" s="167"/>
      <c r="CTY201" s="167"/>
      <c r="CTZ201" s="167"/>
      <c r="CUA201" s="167"/>
      <c r="CUB201" s="167"/>
      <c r="CUC201" s="167"/>
      <c r="CUD201" s="167"/>
      <c r="CUE201" s="167"/>
      <c r="CUF201" s="167"/>
      <c r="CUG201" s="167"/>
      <c r="CUH201" s="167"/>
      <c r="CUI201" s="167"/>
      <c r="CUJ201" s="167"/>
      <c r="CUK201" s="167"/>
      <c r="CUL201" s="167"/>
      <c r="CUM201" s="167"/>
      <c r="CUN201" s="167"/>
      <c r="CUO201" s="167"/>
      <c r="CUP201" s="167"/>
      <c r="CUQ201" s="167"/>
      <c r="CUR201" s="167"/>
      <c r="CUS201" s="167"/>
      <c r="CUT201" s="167"/>
      <c r="CUU201" s="167"/>
      <c r="CUV201" s="167"/>
      <c r="CUW201" s="167"/>
      <c r="CUX201" s="167"/>
      <c r="CUY201" s="167"/>
      <c r="CUZ201" s="167"/>
      <c r="CVA201" s="167"/>
      <c r="CVB201" s="167"/>
      <c r="CVC201" s="167"/>
      <c r="CVD201" s="167"/>
      <c r="CVE201" s="167"/>
      <c r="CVF201" s="167"/>
      <c r="CVG201" s="167"/>
      <c r="CVH201" s="167"/>
      <c r="CVI201" s="167"/>
      <c r="CVJ201" s="167"/>
      <c r="CVK201" s="167"/>
      <c r="CVL201" s="167"/>
      <c r="CVM201" s="167"/>
      <c r="CVN201" s="167"/>
      <c r="CVO201" s="167"/>
      <c r="CVP201" s="167"/>
      <c r="CVQ201" s="167"/>
      <c r="CVR201" s="167"/>
      <c r="CVS201" s="167"/>
      <c r="CVT201" s="167"/>
      <c r="CVU201" s="167"/>
      <c r="CVV201" s="167"/>
      <c r="CVW201" s="167"/>
      <c r="CVX201" s="167"/>
      <c r="CVY201" s="167"/>
      <c r="CVZ201" s="167"/>
      <c r="CWA201" s="167"/>
      <c r="CWB201" s="167"/>
      <c r="CWC201" s="167"/>
      <c r="CWD201" s="167"/>
      <c r="CWE201" s="167"/>
      <c r="CWF201" s="167"/>
      <c r="CWG201" s="167"/>
      <c r="CWH201" s="167"/>
      <c r="CWI201" s="167"/>
      <c r="CWJ201" s="167"/>
      <c r="CWK201" s="167"/>
      <c r="CWL201" s="167"/>
      <c r="CWM201" s="167"/>
      <c r="CWN201" s="167"/>
      <c r="CWO201" s="167"/>
      <c r="CWP201" s="167"/>
      <c r="CWQ201" s="167"/>
      <c r="CWR201" s="167"/>
      <c r="CWS201" s="167"/>
      <c r="CWT201" s="167"/>
      <c r="CWU201" s="167"/>
      <c r="CWV201" s="167"/>
      <c r="CWW201" s="167"/>
      <c r="CWX201" s="167"/>
      <c r="CWY201" s="167"/>
      <c r="CWZ201" s="167"/>
      <c r="CXA201" s="167"/>
      <c r="CXB201" s="167"/>
      <c r="CXC201" s="167"/>
      <c r="CXD201" s="167"/>
      <c r="CXE201" s="167"/>
      <c r="CXF201" s="167"/>
      <c r="CXG201" s="167"/>
      <c r="CXH201" s="167"/>
      <c r="CXI201" s="167"/>
      <c r="CXJ201" s="167"/>
      <c r="CXK201" s="167"/>
      <c r="CXL201" s="167"/>
      <c r="CXM201" s="167"/>
      <c r="CXN201" s="167"/>
      <c r="CXO201" s="167"/>
      <c r="CXP201" s="167"/>
      <c r="CXQ201" s="167"/>
      <c r="CXR201" s="167"/>
      <c r="CXS201" s="167"/>
      <c r="CXT201" s="167"/>
      <c r="CXU201" s="167"/>
      <c r="CXV201" s="167"/>
      <c r="CXW201" s="167"/>
      <c r="CXX201" s="167"/>
      <c r="CXY201" s="167"/>
      <c r="CXZ201" s="167"/>
      <c r="CYA201" s="167"/>
      <c r="CYB201" s="167"/>
      <c r="CYC201" s="167"/>
      <c r="CYD201" s="167"/>
      <c r="CYE201" s="167"/>
      <c r="CYF201" s="167"/>
      <c r="CYG201" s="167"/>
      <c r="CYH201" s="167"/>
      <c r="CYI201" s="167"/>
      <c r="CYJ201" s="167"/>
      <c r="CYK201" s="167"/>
      <c r="CYL201" s="167"/>
      <c r="CYM201" s="167"/>
      <c r="CYN201" s="167"/>
      <c r="CYO201" s="167"/>
      <c r="CYP201" s="167"/>
      <c r="CYQ201" s="167"/>
      <c r="CYR201" s="167"/>
      <c r="CYS201" s="167"/>
      <c r="CYT201" s="167"/>
      <c r="CYU201" s="167"/>
      <c r="CYV201" s="167"/>
      <c r="CYW201" s="167"/>
      <c r="CYX201" s="167"/>
      <c r="CYY201" s="167"/>
      <c r="CYZ201" s="167"/>
      <c r="CZA201" s="167"/>
      <c r="CZB201" s="167"/>
      <c r="CZC201" s="167"/>
      <c r="CZD201" s="167"/>
      <c r="CZE201" s="167"/>
      <c r="CZF201" s="167"/>
      <c r="CZG201" s="167"/>
      <c r="CZH201" s="167"/>
      <c r="CZI201" s="167"/>
      <c r="CZJ201" s="167"/>
      <c r="CZK201" s="167"/>
      <c r="CZL201" s="167"/>
      <c r="CZM201" s="167"/>
      <c r="CZN201" s="167"/>
      <c r="CZO201" s="167"/>
      <c r="CZP201" s="167"/>
      <c r="CZQ201" s="167"/>
      <c r="CZR201" s="167"/>
      <c r="CZS201" s="167"/>
      <c r="CZT201" s="167"/>
      <c r="CZU201" s="167"/>
      <c r="CZV201" s="167"/>
      <c r="CZW201" s="167"/>
      <c r="CZX201" s="167"/>
      <c r="CZY201" s="167"/>
      <c r="CZZ201" s="167"/>
      <c r="DAA201" s="167"/>
      <c r="DAB201" s="167"/>
      <c r="DAC201" s="167"/>
      <c r="DAD201" s="167"/>
      <c r="DAE201" s="167"/>
      <c r="DAF201" s="167"/>
      <c r="DAG201" s="167"/>
      <c r="DAH201" s="167"/>
      <c r="DAI201" s="167"/>
      <c r="DAJ201" s="167"/>
      <c r="DAK201" s="167"/>
      <c r="DAL201" s="167"/>
      <c r="DAM201" s="167"/>
      <c r="DAN201" s="167"/>
      <c r="DAO201" s="167"/>
      <c r="DAP201" s="167"/>
      <c r="DAQ201" s="167"/>
      <c r="DAR201" s="167"/>
      <c r="DAS201" s="167"/>
      <c r="DAT201" s="167"/>
      <c r="DAU201" s="167"/>
      <c r="DAV201" s="167"/>
      <c r="DAW201" s="167"/>
      <c r="DAX201" s="167"/>
      <c r="DAY201" s="167"/>
      <c r="DAZ201" s="167"/>
      <c r="DBA201" s="167"/>
      <c r="DBB201" s="167"/>
      <c r="DBC201" s="167"/>
      <c r="DBD201" s="167"/>
      <c r="DBE201" s="167"/>
      <c r="DBF201" s="167"/>
      <c r="DBG201" s="167"/>
      <c r="DBH201" s="167"/>
      <c r="DBI201" s="167"/>
      <c r="DBJ201" s="167"/>
      <c r="DBK201" s="167"/>
      <c r="DBL201" s="167"/>
      <c r="DBM201" s="167"/>
      <c r="DBN201" s="167"/>
      <c r="DBO201" s="167"/>
      <c r="DBP201" s="167"/>
      <c r="DBQ201" s="167"/>
      <c r="DBR201" s="167"/>
      <c r="DBS201" s="167"/>
      <c r="DBT201" s="167"/>
      <c r="DBU201" s="167"/>
      <c r="DBV201" s="167"/>
      <c r="DBW201" s="167"/>
      <c r="DBX201" s="167"/>
      <c r="DBY201" s="167"/>
      <c r="DBZ201" s="167"/>
      <c r="DCA201" s="167"/>
      <c r="DCB201" s="167"/>
      <c r="DCC201" s="167"/>
      <c r="DCD201" s="167"/>
      <c r="DCE201" s="167"/>
      <c r="DCF201" s="167"/>
      <c r="DCG201" s="167"/>
      <c r="DCH201" s="167"/>
      <c r="DCI201" s="167"/>
      <c r="DCJ201" s="167"/>
      <c r="DCK201" s="167"/>
      <c r="DCL201" s="167"/>
      <c r="DCM201" s="167"/>
      <c r="DCN201" s="167"/>
      <c r="DCO201" s="167"/>
      <c r="DCP201" s="167"/>
      <c r="DCQ201" s="167"/>
      <c r="DCR201" s="167"/>
      <c r="DCS201" s="167"/>
      <c r="DCT201" s="167"/>
      <c r="DCU201" s="167"/>
      <c r="DCV201" s="167"/>
      <c r="DCW201" s="167"/>
      <c r="DCX201" s="167"/>
      <c r="DCY201" s="167"/>
      <c r="DCZ201" s="167"/>
      <c r="DDA201" s="167"/>
      <c r="DDB201" s="167"/>
      <c r="DDC201" s="167"/>
      <c r="DDD201" s="167"/>
      <c r="DDE201" s="167"/>
      <c r="DDF201" s="167"/>
      <c r="DDG201" s="167"/>
      <c r="DDH201" s="167"/>
      <c r="DDI201" s="167"/>
      <c r="DDJ201" s="167"/>
      <c r="DDK201" s="167"/>
      <c r="DDL201" s="167"/>
      <c r="DDM201" s="167"/>
      <c r="DDN201" s="167"/>
      <c r="DDO201" s="167"/>
      <c r="DDP201" s="167"/>
      <c r="DDQ201" s="167"/>
      <c r="DDR201" s="167"/>
      <c r="DDS201" s="167"/>
      <c r="DDT201" s="167"/>
      <c r="DDU201" s="167"/>
      <c r="DDV201" s="167"/>
      <c r="DDW201" s="167"/>
      <c r="DDX201" s="167"/>
      <c r="DDY201" s="167"/>
      <c r="DDZ201" s="167"/>
      <c r="DEA201" s="167"/>
      <c r="DEB201" s="167"/>
      <c r="DEC201" s="167"/>
      <c r="DED201" s="167"/>
      <c r="DEE201" s="167"/>
      <c r="DEF201" s="167"/>
      <c r="DEG201" s="167"/>
      <c r="DEH201" s="167"/>
      <c r="DEI201" s="167"/>
      <c r="DEJ201" s="167"/>
      <c r="DEK201" s="167"/>
      <c r="DEL201" s="167"/>
      <c r="DEM201" s="167"/>
      <c r="DEN201" s="167"/>
      <c r="DEO201" s="167"/>
      <c r="DEP201" s="167"/>
      <c r="DEQ201" s="167"/>
      <c r="DER201" s="167"/>
      <c r="DES201" s="167"/>
      <c r="DET201" s="167"/>
      <c r="DEU201" s="167"/>
      <c r="DEV201" s="167"/>
      <c r="DEW201" s="167"/>
      <c r="DEX201" s="167"/>
      <c r="DEY201" s="167"/>
      <c r="DEZ201" s="167"/>
      <c r="DFA201" s="167"/>
      <c r="DFB201" s="167"/>
      <c r="DFC201" s="167"/>
      <c r="DFD201" s="167"/>
      <c r="DFE201" s="167"/>
      <c r="DFF201" s="167"/>
      <c r="DFG201" s="167"/>
      <c r="DFH201" s="167"/>
      <c r="DFI201" s="167"/>
      <c r="DFJ201" s="167"/>
      <c r="DFK201" s="167"/>
      <c r="DFL201" s="167"/>
      <c r="DFM201" s="167"/>
      <c r="DFN201" s="167"/>
      <c r="DFO201" s="167"/>
      <c r="DFP201" s="167"/>
      <c r="DFQ201" s="167"/>
      <c r="DFR201" s="167"/>
      <c r="DFS201" s="167"/>
      <c r="DFT201" s="167"/>
      <c r="DFU201" s="167"/>
      <c r="DFV201" s="167"/>
      <c r="DFW201" s="167"/>
      <c r="DFX201" s="167"/>
      <c r="DFY201" s="167"/>
      <c r="DFZ201" s="167"/>
      <c r="DGA201" s="167"/>
      <c r="DGB201" s="167"/>
      <c r="DGC201" s="167"/>
      <c r="DGD201" s="167"/>
      <c r="DGE201" s="167"/>
      <c r="DGF201" s="167"/>
      <c r="DGG201" s="167"/>
      <c r="DGH201" s="167"/>
      <c r="DGI201" s="167"/>
      <c r="DGJ201" s="167"/>
      <c r="DGK201" s="167"/>
      <c r="DGL201" s="167"/>
      <c r="DGM201" s="167"/>
      <c r="DGN201" s="167"/>
      <c r="DGO201" s="167"/>
      <c r="DGP201" s="167"/>
      <c r="DGQ201" s="167"/>
      <c r="DGR201" s="167"/>
      <c r="DGS201" s="167"/>
      <c r="DGT201" s="167"/>
      <c r="DGU201" s="167"/>
      <c r="DGV201" s="167"/>
      <c r="DGW201" s="167"/>
      <c r="DGX201" s="167"/>
      <c r="DGY201" s="167"/>
      <c r="DGZ201" s="167"/>
      <c r="DHA201" s="167"/>
      <c r="DHB201" s="167"/>
      <c r="DHC201" s="167"/>
      <c r="DHD201" s="167"/>
      <c r="DHE201" s="167"/>
      <c r="DHF201" s="167"/>
      <c r="DHG201" s="167"/>
      <c r="DHH201" s="167"/>
      <c r="DHI201" s="167"/>
      <c r="DHJ201" s="167"/>
      <c r="DHK201" s="167"/>
      <c r="DHL201" s="167"/>
      <c r="DHM201" s="167"/>
      <c r="DHN201" s="167"/>
      <c r="DHO201" s="167"/>
      <c r="DHP201" s="167"/>
      <c r="DHQ201" s="167"/>
      <c r="DHR201" s="167"/>
      <c r="DHS201" s="167"/>
      <c r="DHT201" s="167"/>
      <c r="DHU201" s="167"/>
      <c r="DHV201" s="167"/>
      <c r="DHW201" s="167"/>
      <c r="DHX201" s="167"/>
      <c r="DHY201" s="167"/>
      <c r="DHZ201" s="167"/>
      <c r="DIA201" s="167"/>
      <c r="DIB201" s="167"/>
      <c r="DIC201" s="167"/>
      <c r="DID201" s="167"/>
      <c r="DIE201" s="167"/>
      <c r="DIF201" s="167"/>
      <c r="DIG201" s="167"/>
      <c r="DIH201" s="167"/>
      <c r="DII201" s="167"/>
      <c r="DIJ201" s="167"/>
      <c r="DIK201" s="167"/>
      <c r="DIL201" s="167"/>
      <c r="DIM201" s="167"/>
      <c r="DIN201" s="167"/>
      <c r="DIO201" s="167"/>
      <c r="DIP201" s="167"/>
      <c r="DIQ201" s="167"/>
      <c r="DIR201" s="167"/>
      <c r="DIS201" s="167"/>
      <c r="DIT201" s="167"/>
      <c r="DIU201" s="167"/>
      <c r="DIV201" s="167"/>
      <c r="DIW201" s="167"/>
      <c r="DIX201" s="167"/>
      <c r="DIY201" s="167"/>
      <c r="DIZ201" s="167"/>
      <c r="DJA201" s="167"/>
      <c r="DJB201" s="167"/>
      <c r="DJC201" s="167"/>
      <c r="DJD201" s="167"/>
      <c r="DJE201" s="167"/>
      <c r="DJF201" s="167"/>
      <c r="DJG201" s="167"/>
      <c r="DJH201" s="167"/>
      <c r="DJI201" s="167"/>
      <c r="DJJ201" s="167"/>
      <c r="DJK201" s="167"/>
      <c r="DJL201" s="167"/>
      <c r="DJM201" s="167"/>
      <c r="DJN201" s="167"/>
      <c r="DJO201" s="167"/>
      <c r="DJP201" s="167"/>
      <c r="DJQ201" s="167"/>
      <c r="DJR201" s="167"/>
      <c r="DJS201" s="167"/>
      <c r="DJT201" s="167"/>
      <c r="DJU201" s="167"/>
      <c r="DJV201" s="167"/>
      <c r="DJW201" s="167"/>
      <c r="DJX201" s="167"/>
      <c r="DJY201" s="167"/>
      <c r="DJZ201" s="167"/>
      <c r="DKA201" s="167"/>
      <c r="DKB201" s="167"/>
      <c r="DKC201" s="167"/>
      <c r="DKD201" s="167"/>
      <c r="DKE201" s="167"/>
      <c r="DKF201" s="167"/>
      <c r="DKG201" s="167"/>
      <c r="DKH201" s="167"/>
      <c r="DKI201" s="167"/>
      <c r="DKJ201" s="167"/>
      <c r="DKK201" s="167"/>
      <c r="DKL201" s="167"/>
      <c r="DKM201" s="167"/>
      <c r="DKN201" s="167"/>
      <c r="DKO201" s="167"/>
      <c r="DKP201" s="167"/>
      <c r="DKQ201" s="167"/>
      <c r="DKR201" s="167"/>
      <c r="DKS201" s="167"/>
      <c r="DKT201" s="167"/>
      <c r="DKU201" s="167"/>
      <c r="DKV201" s="167"/>
      <c r="DKW201" s="167"/>
      <c r="DKX201" s="167"/>
      <c r="DKY201" s="167"/>
      <c r="DKZ201" s="167"/>
      <c r="DLA201" s="167"/>
      <c r="DLB201" s="167"/>
      <c r="DLC201" s="167"/>
      <c r="DLD201" s="167"/>
      <c r="DLE201" s="167"/>
      <c r="DLF201" s="167"/>
      <c r="DLG201" s="167"/>
      <c r="DLH201" s="167"/>
      <c r="DLI201" s="167"/>
      <c r="DLJ201" s="167"/>
      <c r="DLK201" s="167"/>
      <c r="DLL201" s="167"/>
      <c r="DLM201" s="167"/>
      <c r="DLN201" s="167"/>
      <c r="DLO201" s="167"/>
      <c r="DLP201" s="167"/>
      <c r="DLQ201" s="167"/>
      <c r="DLR201" s="167"/>
      <c r="DLS201" s="167"/>
      <c r="DLT201" s="167"/>
      <c r="DLU201" s="167"/>
      <c r="DLV201" s="167"/>
      <c r="DLW201" s="167"/>
      <c r="DLX201" s="167"/>
      <c r="DLY201" s="167"/>
      <c r="DLZ201" s="167"/>
      <c r="DMA201" s="167"/>
      <c r="DMB201" s="167"/>
      <c r="DMC201" s="167"/>
      <c r="DMD201" s="167"/>
      <c r="DME201" s="167"/>
      <c r="DMF201" s="167"/>
      <c r="DMG201" s="167"/>
      <c r="DMH201" s="167"/>
      <c r="DMI201" s="167"/>
      <c r="DMJ201" s="167"/>
      <c r="DMK201" s="167"/>
      <c r="DML201" s="167"/>
      <c r="DMM201" s="167"/>
      <c r="DMN201" s="167"/>
      <c r="DMO201" s="167"/>
      <c r="DMP201" s="167"/>
      <c r="DMQ201" s="167"/>
      <c r="DMR201" s="167"/>
      <c r="DMS201" s="167"/>
      <c r="DMT201" s="167"/>
      <c r="DMU201" s="167"/>
      <c r="DMV201" s="167"/>
      <c r="DMW201" s="167"/>
      <c r="DMX201" s="167"/>
      <c r="DMY201" s="167"/>
      <c r="DMZ201" s="167"/>
      <c r="DNA201" s="167"/>
      <c r="DNB201" s="167"/>
      <c r="DNC201" s="167"/>
      <c r="DND201" s="167"/>
      <c r="DNE201" s="167"/>
      <c r="DNF201" s="167"/>
      <c r="DNG201" s="167"/>
      <c r="DNH201" s="167"/>
      <c r="DNI201" s="167"/>
      <c r="DNJ201" s="167"/>
      <c r="DNK201" s="167"/>
      <c r="DNL201" s="167"/>
      <c r="DNM201" s="167"/>
      <c r="DNN201" s="167"/>
      <c r="DNO201" s="167"/>
      <c r="DNP201" s="167"/>
      <c r="DNQ201" s="167"/>
      <c r="DNR201" s="167"/>
      <c r="DNS201" s="167"/>
      <c r="DNT201" s="167"/>
      <c r="DNU201" s="167"/>
      <c r="DNV201" s="167"/>
      <c r="DNW201" s="167"/>
      <c r="DNX201" s="167"/>
      <c r="DNY201" s="167"/>
      <c r="DNZ201" s="167"/>
      <c r="DOA201" s="167"/>
      <c r="DOB201" s="167"/>
      <c r="DOC201" s="167"/>
      <c r="DOD201" s="167"/>
      <c r="DOE201" s="167"/>
      <c r="DOF201" s="167"/>
      <c r="DOG201" s="167"/>
      <c r="DOH201" s="167"/>
      <c r="DOI201" s="167"/>
      <c r="DOJ201" s="167"/>
      <c r="DOK201" s="167"/>
      <c r="DOL201" s="167"/>
      <c r="DOM201" s="167"/>
      <c r="DON201" s="167"/>
      <c r="DOO201" s="167"/>
      <c r="DOP201" s="167"/>
      <c r="DOQ201" s="167"/>
      <c r="DOR201" s="167"/>
      <c r="DOS201" s="167"/>
      <c r="DOT201" s="167"/>
      <c r="DOU201" s="167"/>
      <c r="DOV201" s="167"/>
      <c r="DOW201" s="167"/>
      <c r="DOX201" s="167"/>
      <c r="DOY201" s="167"/>
      <c r="DOZ201" s="167"/>
      <c r="DPA201" s="167"/>
      <c r="DPB201" s="167"/>
      <c r="DPC201" s="167"/>
      <c r="DPD201" s="167"/>
      <c r="DPE201" s="167"/>
      <c r="DPF201" s="167"/>
      <c r="DPG201" s="167"/>
    </row>
    <row r="202" spans="1:3127" s="167" customFormat="1" ht="36.75">
      <c r="A202" s="184" t="s">
        <v>2392</v>
      </c>
      <c r="B202" s="185" t="s">
        <v>2037</v>
      </c>
      <c r="C202" s="184" t="s">
        <v>2033</v>
      </c>
      <c r="D202" s="186" t="s">
        <v>2034</v>
      </c>
      <c r="E202" s="186" t="s">
        <v>2393</v>
      </c>
      <c r="F202" s="184" t="s">
        <v>1237</v>
      </c>
      <c r="G202" s="184" t="s">
        <v>2298</v>
      </c>
      <c r="H202" s="184" t="s">
        <v>1972</v>
      </c>
      <c r="I202" s="184" t="s">
        <v>1005</v>
      </c>
      <c r="J202" s="184" t="s">
        <v>18</v>
      </c>
      <c r="K202" s="184" t="s">
        <v>53</v>
      </c>
      <c r="L202" s="180" t="s">
        <v>1432</v>
      </c>
      <c r="M202" s="184" t="s">
        <v>1113</v>
      </c>
      <c r="N202" s="187">
        <v>1543</v>
      </c>
      <c r="O202" s="187">
        <v>846</v>
      </c>
      <c r="P202" s="180" t="s">
        <v>1432</v>
      </c>
      <c r="Q202" s="188">
        <v>178.7</v>
      </c>
      <c r="R202" s="189" t="s">
        <v>2054</v>
      </c>
      <c r="S202" s="184" t="s">
        <v>2381</v>
      </c>
      <c r="T202" s="184"/>
      <c r="U202" s="5"/>
      <c r="V202" s="5"/>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c r="AMK202"/>
      <c r="AML202"/>
      <c r="AMM202"/>
      <c r="AMN202"/>
      <c r="AMO202"/>
      <c r="AMP202"/>
      <c r="AMQ202"/>
      <c r="AMR202"/>
      <c r="AMS202"/>
      <c r="AMT202"/>
      <c r="AMU202"/>
      <c r="AMV202"/>
      <c r="AMW202"/>
      <c r="AMX202"/>
      <c r="AMY202"/>
      <c r="AMZ202"/>
      <c r="ANA202"/>
      <c r="ANB202"/>
      <c r="ANC202"/>
      <c r="AND202"/>
      <c r="ANE202"/>
      <c r="ANF202"/>
      <c r="ANG202"/>
      <c r="ANH202"/>
      <c r="ANI202"/>
      <c r="ANJ202"/>
      <c r="ANK202"/>
      <c r="ANL202"/>
      <c r="ANM202"/>
      <c r="ANN202"/>
      <c r="ANO202"/>
      <c r="ANP202"/>
      <c r="ANQ202"/>
      <c r="ANR202"/>
      <c r="ANS202"/>
      <c r="ANT202"/>
      <c r="ANU202"/>
      <c r="ANV202"/>
      <c r="ANW202"/>
      <c r="ANX202"/>
      <c r="ANY202"/>
      <c r="ANZ202"/>
      <c r="AOA202"/>
      <c r="AOB202"/>
      <c r="AOC202"/>
      <c r="AOD202"/>
      <c r="AOE202"/>
      <c r="AOF202"/>
      <c r="AOG202"/>
      <c r="AOH202"/>
      <c r="AOI202"/>
      <c r="AOJ202"/>
      <c r="AOK202"/>
      <c r="AOL202"/>
      <c r="AOM202"/>
      <c r="AON202"/>
      <c r="AOO202"/>
      <c r="AOP202"/>
      <c r="AOQ202"/>
      <c r="AOR202"/>
      <c r="AOS202"/>
      <c r="AOT202"/>
      <c r="AOU202"/>
      <c r="AOV202"/>
      <c r="AOW202"/>
      <c r="AOX202"/>
      <c r="AOY202"/>
      <c r="AOZ202"/>
      <c r="APA202"/>
      <c r="APB202"/>
      <c r="APC202"/>
      <c r="APD202"/>
      <c r="APE202"/>
      <c r="APF202"/>
      <c r="APG202"/>
      <c r="APH202"/>
      <c r="API202"/>
      <c r="APJ202"/>
      <c r="APK202"/>
      <c r="APL202"/>
      <c r="APM202"/>
      <c r="APN202"/>
      <c r="APO202"/>
      <c r="APP202"/>
      <c r="APQ202"/>
      <c r="APR202"/>
      <c r="APS202"/>
      <c r="APT202"/>
      <c r="APU202"/>
      <c r="APV202" s="169"/>
      <c r="APW202" s="169"/>
      <c r="APX202" s="169"/>
      <c r="APY202" s="169"/>
      <c r="APZ202" s="169"/>
      <c r="AQA202" s="169"/>
      <c r="AQB202" s="169"/>
      <c r="AQC202" s="169"/>
      <c r="AQD202" s="169"/>
      <c r="AQE202" s="169"/>
      <c r="AQF202" s="169"/>
      <c r="AQG202" s="169"/>
      <c r="AQH202" s="169"/>
      <c r="AQI202" s="169"/>
      <c r="AQJ202" s="169"/>
      <c r="AQK202" s="169"/>
      <c r="AQL202" s="169"/>
      <c r="AQM202" s="169"/>
      <c r="AQN202" s="169"/>
      <c r="AQO202" s="169"/>
      <c r="AQP202" s="169"/>
      <c r="AQQ202" s="169"/>
      <c r="AQR202" s="169"/>
      <c r="AQS202" s="169"/>
      <c r="AQT202" s="169"/>
      <c r="AQU202" s="169"/>
      <c r="AQV202" s="169"/>
      <c r="AQW202" s="169"/>
      <c r="AQX202" s="169"/>
      <c r="AQY202" s="169"/>
      <c r="AQZ202" s="169"/>
      <c r="ARA202" s="169"/>
      <c r="ARB202" s="169"/>
      <c r="ARC202" s="169"/>
      <c r="ARD202" s="169"/>
      <c r="ARE202" s="169"/>
      <c r="ARF202" s="169"/>
      <c r="ARG202" s="169"/>
      <c r="ARH202" s="169"/>
      <c r="ARI202" s="169"/>
      <c r="ARJ202" s="169"/>
      <c r="ARK202" s="169"/>
      <c r="ARL202" s="169"/>
      <c r="ARM202" s="169"/>
      <c r="ARN202" s="169"/>
      <c r="ARO202" s="169"/>
      <c r="ARP202" s="169"/>
      <c r="ARQ202" s="169"/>
      <c r="ARR202" s="169"/>
      <c r="ARS202" s="169"/>
      <c r="ART202" s="169"/>
      <c r="ARU202" s="169"/>
      <c r="ARV202" s="169"/>
      <c r="ARW202" s="169"/>
      <c r="ARX202" s="169"/>
      <c r="ARY202" s="169"/>
      <c r="ARZ202" s="169"/>
      <c r="ASA202" s="169"/>
      <c r="ASB202" s="169"/>
      <c r="ASC202" s="169"/>
      <c r="ASD202" s="169"/>
      <c r="ASE202" s="169"/>
      <c r="ASF202" s="169"/>
      <c r="ASG202" s="169"/>
      <c r="ASH202" s="169"/>
      <c r="ASI202" s="169"/>
      <c r="ASJ202" s="169"/>
      <c r="ASK202" s="169"/>
      <c r="ASL202" s="169"/>
      <c r="ASM202" s="169"/>
      <c r="ASN202" s="169"/>
      <c r="ASO202" s="169"/>
      <c r="ASP202" s="169"/>
      <c r="ASQ202" s="169"/>
      <c r="ASR202" s="169"/>
      <c r="ASS202" s="169"/>
      <c r="AST202" s="169"/>
      <c r="ASU202" s="169"/>
      <c r="ASV202" s="169"/>
      <c r="ASW202" s="169"/>
      <c r="ASX202" s="169"/>
      <c r="ASY202" s="169"/>
      <c r="ASZ202" s="169"/>
      <c r="ATA202" s="169"/>
      <c r="ATB202" s="169"/>
      <c r="ATC202" s="169"/>
      <c r="ATD202" s="169"/>
      <c r="ATE202" s="169"/>
      <c r="ATF202" s="169"/>
      <c r="ATG202" s="169"/>
      <c r="ATH202" s="169"/>
      <c r="ATI202" s="169"/>
      <c r="ATJ202" s="169"/>
      <c r="ATK202" s="169"/>
      <c r="ATL202" s="169"/>
      <c r="ATM202" s="169"/>
      <c r="ATN202" s="169"/>
      <c r="ATO202" s="169"/>
      <c r="ATP202" s="169"/>
      <c r="ATQ202" s="169"/>
      <c r="ATR202" s="169"/>
      <c r="ATS202" s="169"/>
      <c r="ATT202" s="169"/>
      <c r="ATU202" s="169"/>
      <c r="ATV202" s="169"/>
      <c r="ATW202" s="169"/>
      <c r="ATX202" s="169"/>
      <c r="ATY202" s="169"/>
      <c r="ATZ202" s="169"/>
      <c r="AUA202" s="169"/>
      <c r="AUB202" s="169"/>
      <c r="AUC202" s="169"/>
      <c r="AUD202" s="169"/>
      <c r="AUE202" s="169"/>
      <c r="AUF202" s="169"/>
      <c r="AUG202" s="169"/>
      <c r="AUH202" s="169"/>
      <c r="AUI202" s="169"/>
      <c r="AUJ202" s="169"/>
      <c r="AUK202" s="169"/>
      <c r="AUL202" s="169"/>
      <c r="AUM202" s="169"/>
      <c r="AUN202" s="169"/>
      <c r="AUO202" s="169"/>
      <c r="AUP202" s="169"/>
      <c r="AUQ202" s="169"/>
      <c r="AUR202" s="169"/>
      <c r="AUS202" s="169"/>
      <c r="AUT202" s="169"/>
      <c r="AUU202" s="169"/>
      <c r="AUV202" s="169"/>
      <c r="AUW202" s="169"/>
      <c r="AUX202" s="169"/>
      <c r="AUY202" s="169"/>
      <c r="AUZ202" s="169"/>
      <c r="AVA202" s="169"/>
      <c r="AVB202" s="169"/>
      <c r="AVC202" s="169"/>
      <c r="AVD202" s="169"/>
      <c r="AVE202" s="169"/>
      <c r="AVF202" s="169"/>
      <c r="AVG202" s="169"/>
      <c r="AVH202" s="169"/>
      <c r="AVI202" s="169"/>
      <c r="AVJ202" s="169"/>
      <c r="AVK202" s="169"/>
      <c r="AVL202" s="169"/>
      <c r="AVM202" s="169"/>
      <c r="AVN202" s="169"/>
      <c r="AVO202" s="169"/>
      <c r="AVP202" s="169"/>
      <c r="AVQ202" s="169"/>
      <c r="AVR202" s="169"/>
      <c r="AVS202" s="169"/>
      <c r="AVT202" s="169"/>
      <c r="AVU202" s="169"/>
      <c r="AVV202" s="169"/>
      <c r="AVW202" s="169"/>
      <c r="AVX202" s="169"/>
      <c r="AVY202" s="169"/>
      <c r="AVZ202" s="169"/>
      <c r="AWA202" s="169"/>
      <c r="AWB202" s="169"/>
      <c r="AWC202" s="169"/>
      <c r="AWD202" s="169"/>
      <c r="AWE202" s="169"/>
      <c r="AWF202" s="169"/>
      <c r="AWG202" s="169"/>
      <c r="AWH202" s="169"/>
      <c r="AWI202" s="169"/>
      <c r="AWJ202" s="169"/>
      <c r="AWK202" s="169"/>
      <c r="AWL202" s="169"/>
      <c r="AWM202" s="169"/>
      <c r="AWN202" s="169"/>
      <c r="AWO202" s="169"/>
      <c r="AWP202" s="169"/>
      <c r="AWQ202" s="169"/>
      <c r="AWR202" s="169"/>
      <c r="AWS202" s="169"/>
      <c r="AWT202" s="169"/>
      <c r="AWU202" s="169"/>
      <c r="AWV202" s="169"/>
      <c r="AWW202" s="169"/>
      <c r="AWX202" s="169"/>
      <c r="AWY202" s="169"/>
      <c r="AWZ202" s="169"/>
      <c r="AXA202" s="169"/>
      <c r="AXB202" s="169"/>
      <c r="AXC202" s="169"/>
      <c r="AXD202" s="169"/>
      <c r="AXE202" s="169"/>
      <c r="AXF202" s="169"/>
      <c r="AXG202" s="169"/>
      <c r="AXH202" s="169"/>
      <c r="AXI202" s="169"/>
      <c r="AXJ202" s="169"/>
      <c r="AXK202" s="169"/>
      <c r="AXL202" s="169"/>
      <c r="AXM202" s="169"/>
      <c r="AXN202" s="169"/>
      <c r="AXO202" s="169"/>
      <c r="AXP202" s="169"/>
      <c r="AXQ202" s="169"/>
      <c r="AXR202" s="169"/>
      <c r="AXS202" s="169"/>
      <c r="AXT202" s="169"/>
      <c r="AXU202" s="169"/>
      <c r="AXV202" s="169"/>
      <c r="AXW202" s="169"/>
      <c r="AXX202" s="169"/>
      <c r="AXY202" s="169"/>
      <c r="AXZ202" s="169"/>
      <c r="AYA202" s="169"/>
      <c r="AYB202" s="169"/>
      <c r="AYC202" s="169"/>
      <c r="AYD202" s="169"/>
      <c r="AYE202" s="169"/>
      <c r="AYF202" s="169"/>
      <c r="AYG202" s="169"/>
      <c r="AYH202" s="169"/>
      <c r="AYI202" s="169"/>
      <c r="AYJ202" s="169"/>
      <c r="AYK202" s="169"/>
      <c r="AYL202" s="169"/>
      <c r="AYM202" s="169"/>
      <c r="AYN202" s="169"/>
      <c r="AYO202" s="169"/>
      <c r="AYP202" s="169"/>
      <c r="AYQ202" s="169"/>
      <c r="AYR202" s="169"/>
      <c r="AYS202" s="169"/>
      <c r="AYT202" s="169"/>
      <c r="AYU202" s="169"/>
      <c r="AYV202" s="169"/>
      <c r="AYW202" s="169"/>
      <c r="AYX202" s="169"/>
      <c r="AYY202" s="169"/>
      <c r="AYZ202" s="169"/>
      <c r="AZA202" s="169"/>
      <c r="AZB202" s="169"/>
      <c r="AZC202" s="169"/>
      <c r="AZD202" s="169"/>
      <c r="AZE202" s="169"/>
      <c r="AZF202" s="169"/>
      <c r="AZG202" s="169"/>
      <c r="AZH202" s="169"/>
      <c r="AZI202" s="169"/>
      <c r="AZJ202" s="169"/>
      <c r="AZK202" s="169"/>
      <c r="AZL202" s="169"/>
      <c r="AZM202" s="169"/>
      <c r="AZN202" s="169"/>
      <c r="AZO202" s="169"/>
      <c r="AZP202" s="169"/>
      <c r="AZQ202" s="169"/>
      <c r="AZR202" s="169"/>
      <c r="AZS202" s="169"/>
      <c r="AZT202" s="169"/>
      <c r="AZU202" s="169"/>
      <c r="AZV202" s="169"/>
      <c r="AZW202" s="169"/>
      <c r="AZX202" s="169"/>
      <c r="AZY202" s="169"/>
      <c r="AZZ202" s="169"/>
      <c r="BAA202" s="169"/>
      <c r="BAB202" s="169"/>
      <c r="BAC202" s="169"/>
      <c r="BAD202" s="169"/>
      <c r="BAE202" s="169"/>
      <c r="BAF202" s="169"/>
      <c r="BAG202" s="169"/>
      <c r="BAH202" s="169"/>
      <c r="BAI202" s="169"/>
      <c r="BAJ202" s="169"/>
      <c r="BAK202" s="169"/>
      <c r="BAL202" s="169"/>
      <c r="BAM202" s="169"/>
      <c r="BAN202" s="169"/>
      <c r="BAO202" s="169"/>
      <c r="BAP202" s="169"/>
      <c r="BAQ202" s="169"/>
      <c r="BAR202" s="169"/>
      <c r="BAS202" s="169"/>
      <c r="BAT202" s="169"/>
      <c r="BAU202" s="169"/>
      <c r="BAV202" s="169"/>
      <c r="BAW202" s="169"/>
      <c r="BAX202" s="169"/>
      <c r="BAY202" s="169"/>
      <c r="BAZ202" s="169"/>
      <c r="BBA202" s="169"/>
      <c r="BBB202" s="169"/>
      <c r="BBC202" s="169"/>
      <c r="BBD202" s="169"/>
      <c r="BBE202" s="169"/>
      <c r="BBF202" s="169"/>
      <c r="BBG202" s="169"/>
      <c r="BBH202" s="169"/>
      <c r="BBI202" s="169"/>
      <c r="BBJ202" s="169"/>
      <c r="BBK202" s="169"/>
      <c r="BBL202" s="169"/>
      <c r="BBM202" s="169"/>
      <c r="BBN202" s="169"/>
      <c r="BBO202" s="169"/>
      <c r="BBP202" s="169"/>
      <c r="BBQ202" s="169"/>
      <c r="BBR202" s="169"/>
      <c r="BBS202" s="169"/>
      <c r="BBT202" s="169"/>
      <c r="BBU202" s="169"/>
      <c r="BBV202" s="169"/>
      <c r="BBW202" s="169"/>
      <c r="BBX202" s="169"/>
      <c r="BBY202" s="169"/>
      <c r="BBZ202" s="169"/>
      <c r="BCA202" s="169"/>
      <c r="BCB202" s="169"/>
      <c r="BCC202" s="169"/>
      <c r="BCD202" s="169"/>
      <c r="BCE202" s="169"/>
      <c r="BCF202" s="169"/>
      <c r="BCG202" s="169"/>
      <c r="BCH202" s="169"/>
      <c r="BCI202" s="169"/>
      <c r="BCJ202" s="169"/>
      <c r="BCK202" s="169"/>
      <c r="BCL202" s="169"/>
      <c r="BCM202" s="169"/>
      <c r="BCN202" s="169"/>
      <c r="BCO202" s="169"/>
      <c r="BCP202" s="169"/>
      <c r="BCQ202" s="169"/>
      <c r="BCR202" s="169"/>
      <c r="BCS202" s="169"/>
      <c r="BCT202" s="169"/>
      <c r="BCU202" s="169"/>
      <c r="BCV202" s="169"/>
      <c r="BCW202" s="169"/>
      <c r="BCX202" s="169"/>
      <c r="BCY202" s="169"/>
      <c r="BCZ202" s="169"/>
      <c r="BDA202" s="169"/>
      <c r="BDB202" s="169"/>
      <c r="BDC202" s="169"/>
      <c r="BDD202" s="169"/>
      <c r="BDE202" s="169"/>
      <c r="BDF202" s="169"/>
      <c r="BDG202" s="169"/>
      <c r="BDH202" s="169"/>
      <c r="BDI202" s="169"/>
      <c r="BDJ202" s="169"/>
      <c r="BDK202" s="169"/>
      <c r="BDL202" s="169"/>
      <c r="BDM202" s="169"/>
      <c r="BDN202" s="169"/>
      <c r="BDO202" s="169"/>
      <c r="BDP202" s="169"/>
      <c r="BDQ202" s="169"/>
      <c r="BDR202" s="169"/>
      <c r="BDS202" s="169"/>
      <c r="BDT202" s="169"/>
      <c r="BDU202" s="169"/>
      <c r="BDV202" s="169"/>
      <c r="BDW202" s="169"/>
      <c r="BDX202" s="169"/>
      <c r="BDY202" s="169"/>
      <c r="BDZ202" s="169"/>
      <c r="BEA202" s="169"/>
      <c r="BEB202" s="169"/>
      <c r="BEC202" s="169"/>
      <c r="BED202" s="169"/>
      <c r="BEE202" s="169"/>
      <c r="BEF202" s="169"/>
      <c r="BEG202" s="169"/>
      <c r="BEH202" s="169"/>
      <c r="BEI202" s="169"/>
      <c r="BEJ202" s="169"/>
      <c r="BEK202" s="169"/>
      <c r="BEL202" s="169"/>
      <c r="BEM202" s="169"/>
      <c r="BEN202" s="169"/>
      <c r="BEO202" s="169"/>
      <c r="BEP202" s="169"/>
      <c r="BEQ202" s="169"/>
      <c r="BER202" s="169"/>
      <c r="BES202" s="169"/>
      <c r="BET202" s="169"/>
      <c r="BEU202" s="169"/>
      <c r="BEV202" s="169"/>
      <c r="BEW202" s="169"/>
      <c r="BEX202" s="169"/>
      <c r="BEY202" s="169"/>
      <c r="BEZ202" s="169"/>
      <c r="BFA202" s="169"/>
      <c r="BFB202" s="169"/>
      <c r="BFC202" s="169"/>
      <c r="BFD202" s="169"/>
      <c r="BFE202" s="169"/>
      <c r="BFF202" s="169"/>
      <c r="BFG202" s="169"/>
      <c r="BFH202" s="169"/>
      <c r="BFI202" s="169"/>
      <c r="BFJ202" s="169"/>
      <c r="BFK202" s="169"/>
      <c r="BFL202" s="169"/>
      <c r="BFM202" s="169"/>
      <c r="BFN202" s="169"/>
      <c r="BFO202" s="169"/>
      <c r="BFP202" s="169"/>
      <c r="BFQ202" s="169"/>
      <c r="BFR202" s="169"/>
      <c r="BFS202" s="169"/>
      <c r="BFT202" s="169"/>
      <c r="BFU202" s="169"/>
      <c r="BFV202" s="169"/>
      <c r="BFW202" s="169"/>
      <c r="BFX202" s="169"/>
      <c r="BFY202" s="169"/>
      <c r="BFZ202" s="169"/>
      <c r="BGA202" s="169"/>
      <c r="BGB202" s="169"/>
      <c r="BGC202" s="169"/>
      <c r="BGD202" s="169"/>
      <c r="BGE202" s="169"/>
      <c r="BGF202" s="169"/>
      <c r="BGG202" s="169"/>
      <c r="BGH202" s="169"/>
      <c r="BGI202" s="169"/>
      <c r="BGJ202" s="169"/>
      <c r="BGK202" s="169"/>
      <c r="BGL202" s="169"/>
      <c r="BGM202" s="169"/>
      <c r="BGN202" s="169"/>
      <c r="BGO202" s="169"/>
      <c r="BGP202" s="169"/>
      <c r="BGQ202" s="169"/>
      <c r="BGR202" s="169"/>
      <c r="BGS202" s="169"/>
      <c r="BGT202" s="169"/>
      <c r="BGU202" s="169"/>
      <c r="BGV202" s="169"/>
      <c r="BGW202" s="169"/>
      <c r="BGX202" s="169"/>
      <c r="BGY202" s="169"/>
      <c r="BGZ202" s="169"/>
      <c r="BHA202" s="169"/>
      <c r="BHB202" s="169"/>
      <c r="BHC202" s="169"/>
      <c r="BHD202" s="169"/>
      <c r="BHE202" s="169"/>
      <c r="BHF202" s="169"/>
      <c r="BHG202" s="169"/>
      <c r="BHH202" s="169"/>
      <c r="BHI202" s="169"/>
      <c r="BHJ202" s="169"/>
      <c r="BHK202" s="169"/>
      <c r="BHL202" s="169"/>
      <c r="BHM202" s="169"/>
      <c r="BHN202" s="169"/>
      <c r="BHO202" s="169"/>
      <c r="BHP202" s="169"/>
      <c r="BHQ202" s="169"/>
      <c r="BHR202" s="169"/>
      <c r="BHS202" s="169"/>
      <c r="BHT202" s="169"/>
      <c r="BHU202" s="169"/>
      <c r="BHV202" s="169"/>
      <c r="BHW202" s="169"/>
      <c r="BHX202" s="169"/>
      <c r="BHY202" s="169"/>
      <c r="BHZ202" s="169"/>
      <c r="BIA202" s="169"/>
      <c r="BIB202" s="169"/>
      <c r="BIC202" s="169"/>
      <c r="BID202" s="169"/>
      <c r="BIE202" s="169"/>
      <c r="BIF202" s="169"/>
      <c r="BIG202" s="169"/>
      <c r="BIH202" s="169"/>
      <c r="BII202" s="169"/>
      <c r="BIJ202" s="169"/>
      <c r="BIK202" s="169"/>
      <c r="BIL202" s="169"/>
      <c r="BIM202" s="169"/>
      <c r="BIN202" s="169"/>
      <c r="BIO202" s="169"/>
      <c r="BIP202" s="169"/>
      <c r="BIQ202" s="169"/>
      <c r="BIR202" s="169"/>
      <c r="BIS202" s="169"/>
      <c r="BIT202" s="169"/>
      <c r="BIU202" s="169"/>
      <c r="BIV202" s="169"/>
      <c r="BIW202" s="169"/>
      <c r="BIX202" s="169"/>
      <c r="BIY202" s="169"/>
      <c r="BIZ202" s="169"/>
      <c r="BJA202" s="169"/>
      <c r="BJB202" s="169"/>
      <c r="BJC202" s="169"/>
      <c r="BJD202" s="169"/>
      <c r="BJE202" s="169"/>
      <c r="BJF202" s="169"/>
      <c r="BJG202" s="169"/>
      <c r="BJH202" s="169"/>
      <c r="BJI202" s="169"/>
      <c r="BJJ202" s="169"/>
      <c r="BJK202" s="169"/>
      <c r="BJL202" s="169"/>
      <c r="BJM202" s="169"/>
      <c r="BJN202" s="169"/>
      <c r="BJO202" s="169"/>
      <c r="BJP202" s="169"/>
      <c r="BJQ202" s="169"/>
      <c r="BJR202" s="169"/>
      <c r="BJS202" s="169"/>
      <c r="BJT202" s="169"/>
      <c r="BJU202" s="169"/>
      <c r="BJV202" s="169"/>
      <c r="BJW202" s="169"/>
      <c r="BJX202" s="169"/>
      <c r="BJY202" s="169"/>
      <c r="BJZ202" s="169"/>
      <c r="BKA202" s="169"/>
      <c r="BKB202" s="169"/>
      <c r="BKC202" s="169"/>
      <c r="BKD202" s="169"/>
      <c r="BKE202" s="169"/>
      <c r="BKF202" s="169"/>
      <c r="BKG202" s="169"/>
      <c r="BKH202" s="169"/>
      <c r="BKI202" s="169"/>
      <c r="BKJ202" s="169"/>
      <c r="BKK202" s="169"/>
      <c r="BKL202" s="169"/>
      <c r="BKM202" s="169"/>
      <c r="BKN202" s="169"/>
      <c r="BKO202" s="169"/>
      <c r="BKP202" s="169"/>
      <c r="BKQ202" s="169"/>
      <c r="BKR202" s="169"/>
      <c r="BKS202" s="169"/>
      <c r="BKT202" s="169"/>
      <c r="BKU202" s="169"/>
      <c r="BKV202" s="169"/>
      <c r="BKW202" s="169"/>
      <c r="BKX202" s="169"/>
      <c r="BKY202" s="169"/>
      <c r="BKZ202" s="169"/>
      <c r="BLA202" s="169"/>
      <c r="BLB202" s="169"/>
      <c r="BLC202" s="169"/>
      <c r="BLD202" s="169"/>
      <c r="BLE202" s="169"/>
      <c r="BLF202" s="169"/>
      <c r="BLG202" s="169"/>
      <c r="BLH202" s="169"/>
      <c r="BLI202" s="169"/>
      <c r="BLJ202" s="169"/>
      <c r="BLK202" s="169"/>
      <c r="BLL202" s="169"/>
      <c r="BLM202" s="169"/>
      <c r="BLN202" s="169"/>
      <c r="BLO202" s="169"/>
      <c r="BLP202" s="169"/>
      <c r="BLQ202" s="169"/>
      <c r="BLR202" s="169"/>
      <c r="BLS202" s="169"/>
      <c r="BLT202" s="169"/>
      <c r="BLU202" s="169"/>
      <c r="BLV202" s="169"/>
      <c r="BLW202" s="169"/>
      <c r="BLX202" s="169"/>
      <c r="BLY202" s="169"/>
      <c r="BLZ202" s="169"/>
      <c r="BMA202" s="169"/>
      <c r="BMB202" s="169"/>
      <c r="BMC202" s="169"/>
      <c r="BMD202" s="169"/>
      <c r="BME202" s="169"/>
      <c r="BMF202" s="169"/>
      <c r="BMG202" s="169"/>
      <c r="BMH202" s="169"/>
      <c r="BMI202" s="169"/>
      <c r="BMJ202" s="169"/>
      <c r="BMK202" s="169"/>
      <c r="BML202" s="169"/>
      <c r="BMM202" s="169"/>
      <c r="BMN202" s="169"/>
      <c r="BMO202" s="169"/>
      <c r="BMP202" s="169"/>
      <c r="BMQ202" s="169"/>
      <c r="BMR202" s="169"/>
      <c r="BMS202" s="169"/>
      <c r="BMT202" s="169"/>
      <c r="BMU202" s="169"/>
      <c r="BMV202" s="169"/>
      <c r="BMW202" s="169"/>
      <c r="BMX202" s="169"/>
      <c r="BMY202" s="169"/>
      <c r="BMZ202" s="169"/>
      <c r="BNA202" s="169"/>
      <c r="BNB202" s="169"/>
      <c r="BNC202" s="169"/>
      <c r="BND202" s="169"/>
      <c r="BNE202" s="169"/>
      <c r="BNF202" s="169"/>
      <c r="BNG202" s="169"/>
      <c r="BNH202" s="169"/>
      <c r="BNI202" s="169"/>
      <c r="BNJ202" s="169"/>
      <c r="BNK202" s="169"/>
      <c r="BNL202" s="169"/>
      <c r="BNM202" s="169"/>
      <c r="BNN202" s="169"/>
      <c r="BNO202" s="169"/>
      <c r="BNP202" s="169"/>
      <c r="BNQ202" s="169"/>
      <c r="BNR202" s="169"/>
      <c r="BNS202" s="169"/>
      <c r="BNT202" s="169"/>
      <c r="BNU202" s="169"/>
      <c r="BNV202" s="169"/>
      <c r="BNW202" s="169"/>
      <c r="BNX202" s="169"/>
      <c r="BNY202" s="169"/>
      <c r="BNZ202" s="169"/>
      <c r="BOA202" s="169"/>
      <c r="BOB202" s="169"/>
      <c r="BOC202" s="169"/>
      <c r="BOD202" s="169"/>
      <c r="BOE202" s="169"/>
      <c r="BOF202" s="169"/>
      <c r="BOG202" s="169"/>
      <c r="BOH202" s="169"/>
      <c r="BOI202" s="169"/>
      <c r="BOJ202" s="169"/>
      <c r="BOK202" s="169"/>
      <c r="BOL202" s="169"/>
      <c r="BOM202" s="169"/>
      <c r="BON202" s="169"/>
      <c r="BOO202" s="169"/>
      <c r="BOP202" s="169"/>
      <c r="BOQ202" s="169"/>
      <c r="BOR202" s="169"/>
      <c r="BOS202" s="169"/>
      <c r="BOT202" s="169"/>
      <c r="BOU202" s="169"/>
      <c r="BOV202" s="169"/>
      <c r="BOW202" s="169"/>
      <c r="BOX202" s="169"/>
      <c r="BOY202" s="169"/>
      <c r="BOZ202" s="169"/>
      <c r="BPA202" s="169"/>
      <c r="BPB202" s="169"/>
      <c r="BPC202" s="169"/>
      <c r="BPD202" s="169"/>
      <c r="BPE202" s="169"/>
      <c r="BPF202" s="169"/>
      <c r="BPG202" s="169"/>
      <c r="BPH202" s="169"/>
      <c r="BPI202" s="169"/>
      <c r="BPJ202" s="169"/>
      <c r="BPK202" s="169"/>
      <c r="BPL202" s="169"/>
      <c r="BPM202" s="169"/>
      <c r="BPN202" s="169"/>
      <c r="BPO202" s="169"/>
      <c r="BPP202" s="169"/>
      <c r="BPQ202" s="169"/>
      <c r="BPR202" s="169"/>
      <c r="BPS202" s="169"/>
      <c r="BPT202" s="169"/>
      <c r="BPU202" s="169"/>
      <c r="BPV202" s="169"/>
      <c r="BPW202" s="169"/>
      <c r="BPX202" s="169"/>
      <c r="BPY202" s="169"/>
      <c r="BPZ202" s="169"/>
      <c r="BQA202" s="169"/>
      <c r="BQB202" s="169"/>
      <c r="BQC202" s="169"/>
      <c r="BQD202" s="169"/>
      <c r="BQE202" s="169"/>
      <c r="BQF202" s="169"/>
      <c r="BQG202" s="169"/>
      <c r="BQH202" s="169"/>
      <c r="BQI202" s="169"/>
      <c r="BQJ202" s="169"/>
      <c r="BQK202" s="169"/>
      <c r="BQL202" s="169"/>
      <c r="BQM202" s="169"/>
      <c r="BQN202" s="169"/>
      <c r="BQO202" s="169"/>
      <c r="BQP202" s="169"/>
      <c r="BQQ202" s="169"/>
      <c r="BQR202" s="169"/>
      <c r="BQS202" s="169"/>
      <c r="BQT202" s="169"/>
      <c r="BQU202" s="169"/>
      <c r="BQV202" s="169"/>
      <c r="BQW202" s="169"/>
      <c r="BQX202" s="169"/>
      <c r="BQY202" s="169"/>
      <c r="BQZ202" s="169"/>
      <c r="BRA202" s="169"/>
      <c r="BRB202" s="169"/>
      <c r="BRC202" s="169"/>
      <c r="BRD202" s="169"/>
      <c r="BRE202" s="169"/>
      <c r="BRF202" s="169"/>
      <c r="BRG202" s="169"/>
      <c r="BRH202" s="169"/>
      <c r="BRI202" s="169"/>
      <c r="BRJ202" s="169"/>
      <c r="BRK202" s="169"/>
      <c r="BRL202" s="169"/>
      <c r="BRM202" s="169"/>
      <c r="BRN202" s="169"/>
      <c r="BRO202" s="169"/>
      <c r="BRP202" s="169"/>
      <c r="BRQ202" s="169"/>
      <c r="BRR202" s="169"/>
      <c r="BRS202" s="169"/>
      <c r="BRT202" s="169"/>
      <c r="BRU202" s="169"/>
      <c r="BRV202" s="169"/>
      <c r="BRW202" s="169"/>
      <c r="BRX202" s="169"/>
      <c r="BRY202" s="169"/>
      <c r="BRZ202" s="169"/>
      <c r="BSA202" s="169"/>
      <c r="BSB202" s="169"/>
      <c r="BSC202" s="169"/>
      <c r="BSD202" s="169"/>
      <c r="BSE202" s="169"/>
      <c r="BSF202" s="169"/>
      <c r="BSG202" s="169"/>
      <c r="BSH202" s="169"/>
      <c r="BSI202" s="169"/>
      <c r="BSJ202" s="169"/>
      <c r="BSK202" s="169"/>
      <c r="BSL202" s="169"/>
      <c r="BSM202" s="169"/>
      <c r="BSN202" s="169"/>
      <c r="BSO202" s="169"/>
      <c r="BSP202" s="169"/>
      <c r="BSQ202" s="169"/>
      <c r="BSR202" s="169"/>
      <c r="BSS202" s="169"/>
      <c r="BST202" s="169"/>
      <c r="BSU202" s="169"/>
      <c r="BSV202" s="169"/>
      <c r="BSW202" s="169"/>
      <c r="BSX202" s="169"/>
      <c r="BSY202" s="169"/>
      <c r="BSZ202" s="169"/>
      <c r="BTA202" s="169"/>
      <c r="BTB202" s="169"/>
      <c r="BTC202" s="169"/>
      <c r="BTD202" s="169"/>
      <c r="BTE202" s="169"/>
      <c r="BTF202" s="169"/>
      <c r="BTG202" s="169"/>
      <c r="BTH202" s="169"/>
      <c r="BTI202" s="169"/>
      <c r="BTJ202" s="169"/>
      <c r="BTK202" s="169"/>
      <c r="BTL202" s="169"/>
      <c r="BTM202" s="169"/>
      <c r="BTN202" s="169"/>
      <c r="BTO202" s="169"/>
      <c r="BTP202" s="169"/>
      <c r="BTQ202" s="169"/>
      <c r="BTR202" s="169"/>
      <c r="BTS202" s="169"/>
      <c r="BTT202" s="169"/>
      <c r="BTU202" s="169"/>
      <c r="BTV202" s="169"/>
      <c r="BTW202" s="169"/>
      <c r="BTX202" s="169"/>
      <c r="BTY202" s="169"/>
      <c r="BTZ202" s="169"/>
      <c r="BUA202" s="169"/>
      <c r="BUB202" s="169"/>
      <c r="BUC202" s="169"/>
      <c r="BUD202" s="169"/>
      <c r="BUE202" s="169"/>
      <c r="BUF202" s="169"/>
      <c r="BUG202" s="169"/>
      <c r="BUH202" s="169"/>
      <c r="BUI202" s="169"/>
      <c r="BUJ202" s="169"/>
      <c r="BUK202" s="169"/>
      <c r="BUL202" s="169"/>
      <c r="BUM202" s="169"/>
      <c r="BUN202" s="169"/>
      <c r="BUO202" s="169"/>
      <c r="BUP202" s="169"/>
      <c r="BUQ202" s="169"/>
      <c r="BUR202" s="169"/>
      <c r="BUS202" s="169"/>
      <c r="BUT202" s="169"/>
      <c r="BUU202" s="169"/>
      <c r="BUV202" s="169"/>
      <c r="BUW202" s="169"/>
      <c r="BUX202" s="169"/>
      <c r="BUY202" s="169"/>
      <c r="BUZ202" s="169"/>
      <c r="BVA202" s="169"/>
      <c r="BVB202" s="169"/>
      <c r="BVC202" s="169"/>
      <c r="BVD202" s="169"/>
      <c r="BVE202" s="169"/>
      <c r="BVF202" s="169"/>
      <c r="BVG202" s="169"/>
      <c r="BVH202" s="169"/>
      <c r="BVI202" s="169"/>
      <c r="BVJ202" s="169"/>
      <c r="BVK202" s="169"/>
      <c r="BVL202" s="169"/>
      <c r="BVM202" s="169"/>
      <c r="BVN202" s="169"/>
      <c r="BVO202" s="169"/>
      <c r="BVP202" s="169"/>
      <c r="BVQ202" s="169"/>
      <c r="BVR202" s="169"/>
      <c r="BVS202" s="169"/>
      <c r="BVT202" s="169"/>
      <c r="BVU202" s="169"/>
      <c r="BVV202" s="169"/>
      <c r="BVW202" s="169"/>
      <c r="BVX202" s="169"/>
      <c r="BVY202" s="169"/>
      <c r="BVZ202" s="169"/>
      <c r="BWA202" s="169"/>
      <c r="BWB202" s="169"/>
      <c r="BWC202" s="169"/>
      <c r="BWD202" s="169"/>
      <c r="BWE202" s="169"/>
      <c r="BWF202" s="169"/>
      <c r="BWG202" s="169"/>
      <c r="BWH202" s="169"/>
      <c r="BWI202" s="169"/>
      <c r="BWJ202" s="169"/>
      <c r="BWK202" s="169"/>
      <c r="BWL202" s="169"/>
      <c r="BWM202" s="169"/>
      <c r="BWN202" s="169"/>
      <c r="BWO202" s="169"/>
      <c r="BWP202" s="169"/>
      <c r="BWQ202" s="169"/>
      <c r="BWR202" s="169"/>
      <c r="BWS202" s="169"/>
      <c r="BWT202" s="169"/>
      <c r="BWU202" s="169"/>
      <c r="BWV202" s="169"/>
      <c r="BWW202" s="169"/>
      <c r="BWX202" s="169"/>
      <c r="BWY202" s="169"/>
      <c r="BWZ202" s="169"/>
      <c r="BXA202" s="169"/>
      <c r="BXB202" s="169"/>
      <c r="BXC202" s="169"/>
      <c r="BXD202" s="169"/>
      <c r="BXE202" s="169"/>
      <c r="BXF202" s="169"/>
      <c r="BXG202" s="169"/>
      <c r="BXH202" s="169"/>
      <c r="BXI202" s="169"/>
      <c r="BXJ202" s="169"/>
      <c r="BXK202" s="169"/>
      <c r="BXL202" s="169"/>
      <c r="BXM202" s="169"/>
      <c r="BXN202" s="169"/>
      <c r="BXO202" s="169"/>
      <c r="BXP202" s="169"/>
      <c r="BXQ202" s="169"/>
      <c r="BXR202" s="169"/>
      <c r="BXS202" s="169"/>
      <c r="BXT202" s="169"/>
      <c r="BXU202" s="169"/>
      <c r="BXV202" s="169"/>
      <c r="BXW202" s="169"/>
      <c r="BXX202" s="169"/>
      <c r="BXY202" s="169"/>
      <c r="BXZ202" s="169"/>
      <c r="BYA202" s="169"/>
      <c r="BYB202" s="169"/>
      <c r="BYC202" s="169"/>
      <c r="BYD202" s="169"/>
      <c r="BYE202" s="169"/>
      <c r="BYF202" s="169"/>
      <c r="BYG202" s="169"/>
      <c r="BYH202" s="169"/>
      <c r="BYI202" s="169"/>
      <c r="BYJ202" s="169"/>
      <c r="BYK202" s="169"/>
      <c r="BYL202" s="169"/>
      <c r="BYM202" s="169"/>
      <c r="BYN202" s="169"/>
      <c r="BYO202" s="169"/>
      <c r="BYP202" s="169"/>
      <c r="BYQ202" s="169"/>
      <c r="BYR202" s="169"/>
      <c r="BYS202" s="169"/>
      <c r="BYT202" s="169"/>
      <c r="BYU202" s="169"/>
      <c r="BYV202" s="169"/>
      <c r="BYW202" s="169"/>
      <c r="BYX202" s="169"/>
      <c r="BYY202" s="169"/>
      <c r="BYZ202" s="169"/>
      <c r="BZA202" s="169"/>
      <c r="BZB202" s="169"/>
      <c r="BZC202" s="169"/>
      <c r="BZD202" s="169"/>
      <c r="BZE202" s="169"/>
      <c r="BZF202" s="169"/>
      <c r="BZG202" s="169"/>
      <c r="BZH202" s="169"/>
      <c r="BZI202" s="169"/>
      <c r="BZJ202" s="169"/>
      <c r="BZK202" s="169"/>
      <c r="BZL202" s="169"/>
      <c r="BZM202" s="169"/>
      <c r="BZN202" s="169"/>
      <c r="BZO202" s="169"/>
      <c r="BZP202" s="169"/>
      <c r="BZQ202" s="169"/>
      <c r="BZR202" s="169"/>
      <c r="BZS202" s="169"/>
      <c r="BZT202" s="169"/>
      <c r="BZU202" s="169"/>
      <c r="BZV202" s="169"/>
      <c r="BZW202" s="169"/>
      <c r="BZX202" s="169"/>
      <c r="BZY202" s="169"/>
      <c r="BZZ202" s="169"/>
      <c r="CAA202" s="169"/>
      <c r="CAB202" s="169"/>
      <c r="CAC202" s="169"/>
      <c r="CAD202" s="169"/>
      <c r="CAE202" s="169"/>
      <c r="CAF202" s="169"/>
      <c r="CAG202" s="169"/>
      <c r="CAH202" s="169"/>
      <c r="CAI202" s="169"/>
      <c r="CAJ202" s="169"/>
      <c r="CAK202" s="169"/>
      <c r="CAL202" s="169"/>
      <c r="CAM202" s="169"/>
      <c r="CAN202" s="169"/>
      <c r="CAO202" s="169"/>
      <c r="CAP202" s="169"/>
      <c r="CAQ202" s="169"/>
      <c r="CAR202" s="169"/>
      <c r="CAS202" s="169"/>
      <c r="CAT202" s="169"/>
      <c r="CAU202" s="169"/>
      <c r="CAV202" s="169"/>
      <c r="CAW202" s="169"/>
      <c r="CAX202" s="169"/>
      <c r="CAY202" s="169"/>
      <c r="CAZ202" s="169"/>
      <c r="CBA202" s="169"/>
      <c r="CBB202" s="169"/>
      <c r="CBC202" s="169"/>
      <c r="CBD202" s="169"/>
      <c r="CBE202" s="169"/>
      <c r="CBF202" s="169"/>
      <c r="CBG202" s="169"/>
      <c r="CBH202" s="169"/>
      <c r="CBI202" s="169"/>
      <c r="CBJ202" s="169"/>
      <c r="CBK202" s="169"/>
      <c r="CBL202" s="169"/>
      <c r="CBM202" s="169"/>
      <c r="CBN202" s="169"/>
      <c r="CBO202" s="169"/>
      <c r="CBP202" s="169"/>
      <c r="CBQ202" s="169"/>
      <c r="CBR202" s="169"/>
      <c r="CBS202" s="169"/>
      <c r="CBT202" s="169"/>
      <c r="CBU202" s="169"/>
      <c r="CBV202" s="169"/>
      <c r="CBW202" s="169"/>
      <c r="CBX202" s="169"/>
      <c r="CBY202" s="169"/>
      <c r="CBZ202" s="169"/>
      <c r="CCA202" s="169"/>
      <c r="CCB202" s="169"/>
      <c r="CCC202" s="169"/>
      <c r="CCD202" s="169"/>
      <c r="CCE202" s="169"/>
      <c r="CCF202" s="169"/>
      <c r="CCG202" s="169"/>
      <c r="CCH202" s="169"/>
      <c r="CCI202" s="169"/>
      <c r="CCJ202" s="169"/>
      <c r="CCK202" s="169"/>
      <c r="CCL202" s="169"/>
      <c r="CCM202" s="169"/>
      <c r="CCN202" s="169"/>
      <c r="CCO202" s="169"/>
      <c r="CCP202" s="169"/>
      <c r="CCQ202" s="169"/>
      <c r="CCR202" s="169"/>
      <c r="CCS202" s="169"/>
      <c r="CCT202" s="169"/>
      <c r="CCU202" s="169"/>
      <c r="CCV202" s="169"/>
      <c r="CCW202" s="169"/>
      <c r="CCX202" s="169"/>
      <c r="CCY202" s="169"/>
      <c r="CCZ202" s="169"/>
      <c r="CDA202" s="169"/>
      <c r="CDB202" s="169"/>
      <c r="CDC202" s="169"/>
      <c r="CDD202" s="169"/>
      <c r="CDE202" s="169"/>
      <c r="CDF202" s="169"/>
      <c r="CDG202" s="169"/>
      <c r="CDH202" s="169"/>
      <c r="CDI202" s="169"/>
      <c r="CDJ202" s="169"/>
      <c r="CDK202" s="169"/>
      <c r="CDL202" s="169"/>
      <c r="CDM202" s="169"/>
      <c r="CDN202" s="169"/>
      <c r="CDO202" s="169"/>
      <c r="CDP202" s="169"/>
      <c r="CDQ202" s="169"/>
      <c r="CDR202" s="169"/>
      <c r="CDS202" s="169"/>
      <c r="CDT202" s="169"/>
      <c r="CDU202" s="169"/>
      <c r="CDV202" s="169"/>
      <c r="CDW202" s="169"/>
      <c r="CDX202" s="169"/>
      <c r="CDY202" s="169"/>
      <c r="CDZ202" s="169"/>
      <c r="CEA202" s="169"/>
      <c r="CEB202" s="169"/>
      <c r="CEC202" s="169"/>
      <c r="CED202" s="169"/>
      <c r="CEE202" s="169"/>
      <c r="CEF202" s="169"/>
      <c r="CEG202" s="169"/>
      <c r="CEH202" s="169"/>
      <c r="CEI202" s="169"/>
      <c r="CEJ202" s="169"/>
      <c r="CEK202" s="169"/>
      <c r="CEL202" s="169"/>
      <c r="CEM202" s="169"/>
      <c r="CEN202" s="169"/>
      <c r="CEO202" s="169"/>
      <c r="CEP202" s="169"/>
      <c r="CEQ202" s="169"/>
      <c r="CER202" s="169"/>
      <c r="CES202" s="169"/>
      <c r="CET202" s="169"/>
      <c r="CEU202" s="169"/>
      <c r="CEV202" s="169"/>
      <c r="CEW202" s="169"/>
      <c r="CEX202" s="169"/>
      <c r="CEY202" s="169"/>
      <c r="CEZ202" s="169"/>
      <c r="CFA202" s="169"/>
      <c r="CFB202" s="169"/>
      <c r="CFC202" s="169"/>
      <c r="CFD202" s="169"/>
      <c r="CFE202" s="169"/>
      <c r="CFF202" s="169"/>
      <c r="CFG202" s="169"/>
      <c r="CFH202" s="169"/>
      <c r="CFI202" s="169"/>
      <c r="CFJ202" s="169"/>
      <c r="CFK202" s="169"/>
      <c r="CFL202" s="169"/>
      <c r="CFM202" s="169"/>
      <c r="CFN202" s="169"/>
      <c r="CFO202" s="169"/>
      <c r="CFP202" s="169"/>
      <c r="CFQ202" s="169"/>
      <c r="CFR202" s="169"/>
      <c r="CFS202" s="169"/>
      <c r="CFT202" s="169"/>
      <c r="CFU202" s="169"/>
      <c r="CFV202" s="169"/>
      <c r="CFW202" s="169"/>
      <c r="CFX202" s="169"/>
      <c r="CFY202" s="169"/>
      <c r="CFZ202" s="169"/>
      <c r="CGA202" s="169"/>
      <c r="CGB202" s="169"/>
      <c r="CGC202" s="169"/>
      <c r="CGD202" s="169"/>
      <c r="CGE202" s="169"/>
      <c r="CGF202" s="169"/>
      <c r="CGG202" s="169"/>
      <c r="CGH202" s="169"/>
      <c r="CGI202" s="169"/>
      <c r="CGJ202" s="169"/>
      <c r="CGK202" s="169"/>
      <c r="CGL202" s="169"/>
      <c r="CGM202" s="169"/>
      <c r="CGN202" s="169"/>
      <c r="CGO202" s="169"/>
      <c r="CGP202" s="169"/>
      <c r="CGQ202" s="169"/>
      <c r="CGR202" s="169"/>
      <c r="CGS202" s="169"/>
      <c r="CGT202" s="169"/>
      <c r="CGU202" s="169"/>
      <c r="CGV202" s="169"/>
      <c r="CGW202" s="169"/>
      <c r="CGX202" s="169"/>
      <c r="CGY202" s="169"/>
      <c r="CGZ202" s="169"/>
      <c r="CHA202" s="169"/>
      <c r="CHB202" s="169"/>
      <c r="CHC202" s="169"/>
      <c r="CHD202" s="169"/>
      <c r="CHE202" s="169"/>
      <c r="CHF202" s="169"/>
      <c r="CHG202" s="169"/>
      <c r="CHH202" s="169"/>
      <c r="CHI202" s="169"/>
      <c r="CHJ202" s="169"/>
      <c r="CHK202" s="169"/>
      <c r="CHL202" s="169"/>
      <c r="CHM202" s="169"/>
      <c r="CHN202" s="169"/>
      <c r="CHO202" s="169"/>
      <c r="CHP202" s="169"/>
      <c r="CHQ202" s="169"/>
      <c r="CHR202" s="169"/>
      <c r="CHS202" s="169"/>
      <c r="CHT202" s="169"/>
      <c r="CHU202" s="169"/>
      <c r="CHV202" s="169"/>
      <c r="CHW202" s="169"/>
      <c r="CHX202" s="169"/>
      <c r="CHY202" s="169"/>
      <c r="CHZ202" s="169"/>
      <c r="CIA202" s="169"/>
      <c r="CIB202" s="169"/>
      <c r="CIC202" s="169"/>
      <c r="CID202" s="169"/>
      <c r="CIE202" s="169"/>
      <c r="CIF202" s="169"/>
      <c r="CIG202" s="169"/>
      <c r="CIH202" s="169"/>
      <c r="CII202" s="169"/>
      <c r="CIJ202" s="169"/>
      <c r="CIK202" s="169"/>
      <c r="CIL202" s="169"/>
      <c r="CIM202" s="169"/>
      <c r="CIN202" s="169"/>
      <c r="CIO202" s="169"/>
      <c r="CIP202" s="169"/>
      <c r="CIQ202" s="169"/>
      <c r="CIR202" s="169"/>
      <c r="CIS202" s="169"/>
      <c r="CIT202" s="169"/>
      <c r="CIU202" s="169"/>
      <c r="CIV202" s="169"/>
      <c r="CIW202" s="169"/>
      <c r="CIX202" s="169"/>
      <c r="CIY202" s="169"/>
      <c r="CIZ202" s="169"/>
      <c r="CJA202" s="169"/>
      <c r="CJB202" s="169"/>
      <c r="CJC202" s="169"/>
      <c r="CJD202" s="169"/>
      <c r="CJE202" s="169"/>
      <c r="CJF202" s="169"/>
      <c r="CJG202" s="169"/>
      <c r="CJH202" s="169"/>
      <c r="CJI202" s="169"/>
      <c r="CJJ202" s="169"/>
      <c r="CJK202" s="169"/>
      <c r="CJL202" s="169"/>
      <c r="CJM202" s="169"/>
      <c r="CJN202" s="169"/>
      <c r="CJO202" s="169"/>
      <c r="CJP202" s="169"/>
      <c r="CJQ202" s="169"/>
      <c r="CJR202" s="169"/>
      <c r="CJS202" s="169"/>
      <c r="CJT202" s="169"/>
      <c r="CJU202" s="169"/>
      <c r="CJV202" s="169"/>
      <c r="CJW202" s="169"/>
      <c r="CJX202" s="169"/>
      <c r="CJY202" s="169"/>
      <c r="CJZ202" s="169"/>
      <c r="CKA202" s="169"/>
      <c r="CKB202" s="169"/>
      <c r="CKC202" s="169"/>
      <c r="CKD202" s="169"/>
      <c r="CKE202" s="169"/>
      <c r="CKF202" s="169"/>
      <c r="CKG202" s="169"/>
      <c r="CKH202" s="169"/>
      <c r="CKI202" s="169"/>
      <c r="CKJ202" s="169"/>
      <c r="CKK202" s="169"/>
      <c r="CKL202" s="169"/>
      <c r="CKM202" s="169"/>
      <c r="CKN202" s="169"/>
      <c r="CKO202" s="169"/>
      <c r="CKP202" s="169"/>
      <c r="CKQ202" s="169"/>
      <c r="CKR202" s="169"/>
      <c r="CKS202" s="169"/>
      <c r="CKT202" s="169"/>
      <c r="CKU202" s="169"/>
      <c r="CKV202" s="169"/>
      <c r="CKW202" s="169"/>
      <c r="CKX202" s="169"/>
      <c r="CKY202" s="169"/>
      <c r="CKZ202" s="169"/>
      <c r="CLA202" s="169"/>
      <c r="CLB202" s="169"/>
      <c r="CLC202" s="169"/>
      <c r="CLD202" s="169"/>
      <c r="CLE202" s="169"/>
      <c r="CLF202" s="169"/>
      <c r="CLG202" s="169"/>
      <c r="CLH202" s="169"/>
      <c r="CLI202" s="169"/>
      <c r="CLJ202" s="169"/>
      <c r="CLK202" s="169"/>
      <c r="CLL202" s="169"/>
      <c r="CLM202" s="169"/>
      <c r="CLN202" s="169"/>
      <c r="CLO202" s="169"/>
      <c r="CLP202" s="169"/>
      <c r="CLQ202" s="169"/>
      <c r="CLR202" s="169"/>
      <c r="CLS202" s="169"/>
      <c r="CLT202" s="169"/>
      <c r="CLU202" s="169"/>
      <c r="CLV202" s="169"/>
      <c r="CLW202" s="169"/>
      <c r="CLX202" s="169"/>
      <c r="CLY202" s="169"/>
      <c r="CLZ202" s="169"/>
      <c r="CMA202" s="169"/>
      <c r="CMB202" s="169"/>
      <c r="CMC202" s="169"/>
      <c r="CMD202" s="169"/>
      <c r="CME202" s="169"/>
      <c r="CMF202" s="169"/>
      <c r="CMG202" s="169"/>
      <c r="CMH202" s="169"/>
      <c r="CMI202" s="169"/>
      <c r="CMJ202" s="169"/>
      <c r="CMK202" s="169"/>
      <c r="CML202" s="169"/>
      <c r="CMM202" s="169"/>
      <c r="CMN202" s="169"/>
      <c r="CMO202" s="169"/>
      <c r="CMP202" s="169"/>
      <c r="CMQ202" s="169"/>
      <c r="CMR202" s="169"/>
      <c r="CMS202" s="169"/>
      <c r="CMT202" s="169"/>
      <c r="CMU202" s="169"/>
      <c r="CMV202" s="169"/>
      <c r="CMW202" s="169"/>
      <c r="CMX202" s="169"/>
      <c r="CMY202" s="169"/>
      <c r="CMZ202" s="169"/>
      <c r="CNA202" s="169"/>
      <c r="CNB202" s="169"/>
      <c r="CNC202" s="169"/>
      <c r="CND202" s="169"/>
      <c r="CNE202" s="169"/>
      <c r="CNF202" s="169"/>
      <c r="CNG202" s="169"/>
      <c r="CNH202" s="169"/>
      <c r="CNI202" s="169"/>
      <c r="CNJ202" s="169"/>
      <c r="CNK202" s="169"/>
      <c r="CNL202" s="169"/>
      <c r="CNM202" s="169"/>
      <c r="CNN202" s="169"/>
      <c r="CNO202" s="169"/>
      <c r="CNP202" s="169"/>
      <c r="CNQ202" s="169"/>
      <c r="CNR202" s="169"/>
      <c r="CNS202" s="169"/>
      <c r="CNT202" s="169"/>
      <c r="CNU202" s="169"/>
      <c r="CNV202" s="169"/>
      <c r="CNW202" s="169"/>
      <c r="CNX202" s="169"/>
      <c r="CNY202" s="169"/>
      <c r="CNZ202" s="169"/>
      <c r="COA202" s="169"/>
      <c r="COB202" s="169"/>
      <c r="COC202" s="169"/>
      <c r="COD202" s="169"/>
      <c r="COE202" s="169"/>
      <c r="COF202" s="169"/>
      <c r="COG202" s="169"/>
      <c r="COH202" s="169"/>
      <c r="COI202" s="169"/>
      <c r="COJ202" s="169"/>
      <c r="COK202" s="169"/>
      <c r="COL202" s="169"/>
      <c r="COM202" s="169"/>
      <c r="CON202" s="169"/>
      <c r="COO202" s="169"/>
      <c r="COP202" s="169"/>
      <c r="COQ202" s="169"/>
      <c r="COR202" s="169"/>
      <c r="COS202" s="169"/>
      <c r="COT202" s="169"/>
      <c r="COU202" s="169"/>
      <c r="COV202" s="169"/>
      <c r="COW202" s="169"/>
      <c r="COX202" s="169"/>
      <c r="COY202" s="169"/>
      <c r="COZ202" s="169"/>
      <c r="CPA202" s="169"/>
      <c r="CPB202" s="169"/>
      <c r="CPC202" s="169"/>
      <c r="CPD202" s="169"/>
      <c r="CPE202" s="169"/>
      <c r="CPF202" s="169"/>
      <c r="CPG202" s="169"/>
      <c r="CPH202" s="169"/>
      <c r="CPI202" s="169"/>
      <c r="CPJ202" s="169"/>
      <c r="CPK202" s="169"/>
      <c r="CPL202" s="169"/>
      <c r="CPM202" s="169"/>
      <c r="CPN202" s="169"/>
      <c r="CPO202" s="169"/>
      <c r="CPP202" s="169"/>
      <c r="CPQ202" s="169"/>
      <c r="CPR202" s="169"/>
      <c r="CPS202" s="169"/>
      <c r="CPT202" s="169"/>
      <c r="CPU202" s="169"/>
      <c r="CPV202" s="169"/>
      <c r="CPW202" s="169"/>
      <c r="CPX202" s="169"/>
      <c r="CPY202" s="169"/>
      <c r="CPZ202" s="169"/>
      <c r="CQA202" s="169"/>
      <c r="CQB202" s="169"/>
      <c r="CQC202" s="169"/>
      <c r="CQD202" s="169"/>
      <c r="CQE202" s="169"/>
      <c r="CQF202" s="169"/>
      <c r="CQG202" s="169"/>
      <c r="CQH202" s="169"/>
      <c r="CQI202" s="169"/>
      <c r="CQJ202" s="169"/>
      <c r="CQK202" s="169"/>
      <c r="CQL202" s="169"/>
      <c r="CQM202" s="169"/>
      <c r="CQN202" s="169"/>
      <c r="CQO202" s="169"/>
      <c r="CQP202" s="169"/>
      <c r="CQQ202" s="169"/>
      <c r="CQR202" s="169"/>
      <c r="CQS202" s="169"/>
      <c r="CQT202" s="169"/>
      <c r="CQU202" s="169"/>
      <c r="CQV202" s="169"/>
      <c r="CQW202" s="169"/>
      <c r="CQX202" s="169"/>
      <c r="CQY202" s="169"/>
      <c r="CQZ202" s="169"/>
      <c r="CRA202" s="169"/>
      <c r="CRB202" s="169"/>
      <c r="CRC202" s="169"/>
      <c r="CRD202" s="169"/>
      <c r="CRE202" s="169"/>
      <c r="CRF202" s="169"/>
      <c r="CRG202" s="169"/>
      <c r="CRH202" s="169"/>
      <c r="CRI202" s="169"/>
      <c r="CRJ202" s="169"/>
      <c r="CRK202" s="169"/>
      <c r="CRL202" s="169"/>
      <c r="CRM202" s="169"/>
      <c r="CRN202" s="169"/>
      <c r="CRO202" s="169"/>
      <c r="CRP202" s="169"/>
      <c r="CRQ202" s="169"/>
      <c r="CRR202" s="169"/>
      <c r="CRS202" s="169"/>
      <c r="CRT202" s="169"/>
      <c r="CRU202" s="169"/>
      <c r="CRV202" s="169"/>
      <c r="CRW202" s="169"/>
      <c r="CRX202" s="169"/>
      <c r="CRY202" s="169"/>
      <c r="CRZ202" s="169"/>
      <c r="CSA202" s="169"/>
      <c r="CSB202" s="169"/>
      <c r="CSC202" s="169"/>
      <c r="CSD202" s="169"/>
      <c r="CSE202" s="169"/>
      <c r="CSF202" s="169"/>
      <c r="CSG202" s="169"/>
      <c r="CSH202" s="169"/>
      <c r="CSI202" s="169"/>
      <c r="CSJ202" s="169"/>
      <c r="CSK202" s="169"/>
      <c r="CSL202" s="169"/>
      <c r="CSM202" s="169"/>
      <c r="CSN202" s="169"/>
      <c r="CSO202" s="169"/>
      <c r="CSP202" s="169"/>
      <c r="CSQ202" s="169"/>
      <c r="CSR202" s="169"/>
      <c r="CSS202" s="169"/>
      <c r="CST202" s="169"/>
      <c r="CSU202" s="169"/>
      <c r="CSV202" s="169"/>
      <c r="CSW202" s="169"/>
      <c r="CSX202" s="169"/>
      <c r="CSY202" s="169"/>
      <c r="CSZ202" s="169"/>
      <c r="CTA202" s="169"/>
      <c r="CTB202" s="169"/>
      <c r="CTC202" s="169"/>
      <c r="CTD202" s="169"/>
      <c r="CTE202" s="169"/>
      <c r="CTF202" s="169"/>
      <c r="CTG202" s="169"/>
      <c r="CTH202" s="169"/>
      <c r="CTI202" s="169"/>
      <c r="CTJ202" s="169"/>
      <c r="CTK202" s="169"/>
      <c r="CTL202" s="169"/>
      <c r="CTM202" s="169"/>
      <c r="CTN202" s="169"/>
      <c r="CTO202" s="169"/>
      <c r="CTP202" s="169"/>
      <c r="CTQ202" s="169"/>
      <c r="CTR202" s="169"/>
      <c r="CTS202" s="169"/>
      <c r="CTT202" s="169"/>
      <c r="CTU202" s="169"/>
      <c r="CTV202" s="169"/>
      <c r="CTW202" s="169"/>
      <c r="CTX202" s="169"/>
      <c r="CTY202" s="169"/>
      <c r="CTZ202" s="169"/>
      <c r="CUA202" s="169"/>
      <c r="CUB202" s="169"/>
      <c r="CUC202" s="169"/>
      <c r="CUD202" s="169"/>
      <c r="CUE202" s="169"/>
      <c r="CUF202" s="169"/>
      <c r="CUG202" s="169"/>
      <c r="CUH202" s="169"/>
      <c r="CUI202" s="169"/>
      <c r="CUJ202" s="169"/>
      <c r="CUK202" s="169"/>
      <c r="CUL202" s="169"/>
      <c r="CUM202" s="169"/>
      <c r="CUN202" s="169"/>
      <c r="CUO202" s="169"/>
      <c r="CUP202" s="169"/>
      <c r="CUQ202" s="169"/>
      <c r="CUR202" s="169"/>
      <c r="CUS202" s="169"/>
      <c r="CUT202" s="169"/>
      <c r="CUU202" s="169"/>
      <c r="CUV202" s="169"/>
      <c r="CUW202" s="169"/>
      <c r="CUX202" s="169"/>
      <c r="CUY202" s="169"/>
      <c r="CUZ202" s="169"/>
      <c r="CVA202" s="169"/>
      <c r="CVB202" s="169"/>
      <c r="CVC202" s="169"/>
      <c r="CVD202" s="169"/>
      <c r="CVE202" s="169"/>
      <c r="CVF202" s="169"/>
      <c r="CVG202" s="169"/>
      <c r="CVH202" s="169"/>
      <c r="CVI202" s="169"/>
      <c r="CVJ202" s="169"/>
      <c r="CVK202" s="169"/>
      <c r="CVL202" s="169"/>
      <c r="CVM202" s="169"/>
      <c r="CVN202" s="169"/>
      <c r="CVO202" s="169"/>
      <c r="CVP202" s="169"/>
      <c r="CVQ202" s="169"/>
      <c r="CVR202" s="169"/>
      <c r="CVS202" s="169"/>
      <c r="CVT202" s="169"/>
      <c r="CVU202" s="169"/>
      <c r="CVV202" s="169"/>
      <c r="CVW202" s="169"/>
      <c r="CVX202" s="169"/>
      <c r="CVY202" s="169"/>
      <c r="CVZ202" s="169"/>
      <c r="CWA202" s="169"/>
      <c r="CWB202" s="169"/>
      <c r="CWC202" s="169"/>
      <c r="CWD202" s="169"/>
      <c r="CWE202" s="169"/>
      <c r="CWF202" s="169"/>
      <c r="CWG202" s="169"/>
      <c r="CWH202" s="169"/>
      <c r="CWI202" s="169"/>
      <c r="CWJ202" s="169"/>
      <c r="CWK202" s="169"/>
      <c r="CWL202" s="169"/>
      <c r="CWM202" s="169"/>
      <c r="CWN202" s="169"/>
      <c r="CWO202" s="169"/>
      <c r="CWP202" s="169"/>
      <c r="CWQ202" s="169"/>
      <c r="CWR202" s="169"/>
      <c r="CWS202" s="169"/>
      <c r="CWT202" s="169"/>
      <c r="CWU202" s="169"/>
      <c r="CWV202" s="169"/>
      <c r="CWW202" s="169"/>
      <c r="CWX202" s="169"/>
      <c r="CWY202" s="169"/>
      <c r="CWZ202" s="169"/>
      <c r="CXA202" s="169"/>
      <c r="CXB202" s="169"/>
      <c r="CXC202" s="169"/>
      <c r="CXD202" s="169"/>
      <c r="CXE202" s="169"/>
      <c r="CXF202" s="169"/>
      <c r="CXG202" s="169"/>
      <c r="CXH202" s="169"/>
      <c r="CXI202" s="169"/>
      <c r="CXJ202" s="169"/>
      <c r="CXK202" s="169"/>
      <c r="CXL202" s="169"/>
      <c r="CXM202" s="169"/>
      <c r="CXN202" s="169"/>
      <c r="CXO202" s="169"/>
      <c r="CXP202" s="169"/>
      <c r="CXQ202" s="169"/>
      <c r="CXR202" s="169"/>
      <c r="CXS202" s="169"/>
      <c r="CXT202" s="169"/>
      <c r="CXU202" s="169"/>
      <c r="CXV202" s="169"/>
      <c r="CXW202" s="169"/>
      <c r="CXX202" s="169"/>
      <c r="CXY202" s="169"/>
      <c r="CXZ202" s="169"/>
      <c r="CYA202" s="169"/>
      <c r="CYB202" s="169"/>
      <c r="CYC202" s="169"/>
      <c r="CYD202" s="169"/>
      <c r="CYE202" s="169"/>
      <c r="CYF202" s="169"/>
      <c r="CYG202" s="169"/>
      <c r="CYH202" s="169"/>
      <c r="CYI202" s="169"/>
      <c r="CYJ202" s="169"/>
      <c r="CYK202" s="169"/>
      <c r="CYL202" s="169"/>
      <c r="CYM202" s="169"/>
      <c r="CYN202" s="169"/>
      <c r="CYO202" s="169"/>
      <c r="CYP202" s="169"/>
      <c r="CYQ202" s="169"/>
      <c r="CYR202" s="169"/>
      <c r="CYS202" s="169"/>
      <c r="CYT202" s="169"/>
      <c r="CYU202" s="169"/>
      <c r="CYV202" s="169"/>
      <c r="CYW202" s="169"/>
      <c r="CYX202" s="169"/>
      <c r="CYY202" s="169"/>
      <c r="CYZ202" s="169"/>
      <c r="CZA202" s="169"/>
      <c r="CZB202" s="169"/>
      <c r="CZC202" s="169"/>
      <c r="CZD202" s="169"/>
      <c r="CZE202" s="169"/>
      <c r="CZF202" s="169"/>
      <c r="CZG202" s="169"/>
      <c r="CZH202" s="169"/>
      <c r="CZI202" s="169"/>
      <c r="CZJ202" s="169"/>
      <c r="CZK202" s="169"/>
      <c r="CZL202" s="169"/>
      <c r="CZM202" s="169"/>
      <c r="CZN202" s="169"/>
      <c r="CZO202" s="169"/>
      <c r="CZP202" s="169"/>
      <c r="CZQ202" s="169"/>
      <c r="CZR202" s="169"/>
      <c r="CZS202" s="169"/>
      <c r="CZT202" s="169"/>
      <c r="CZU202" s="169"/>
      <c r="CZV202" s="169"/>
      <c r="CZW202" s="169"/>
      <c r="CZX202" s="169"/>
      <c r="CZY202" s="169"/>
      <c r="CZZ202" s="169"/>
      <c r="DAA202" s="169"/>
      <c r="DAB202" s="169"/>
      <c r="DAC202" s="169"/>
      <c r="DAD202" s="169"/>
      <c r="DAE202" s="169"/>
      <c r="DAF202" s="169"/>
      <c r="DAG202" s="169"/>
      <c r="DAH202" s="169"/>
      <c r="DAI202" s="169"/>
      <c r="DAJ202" s="169"/>
      <c r="DAK202" s="169"/>
      <c r="DAL202" s="169"/>
      <c r="DAM202" s="169"/>
      <c r="DAN202" s="169"/>
      <c r="DAO202" s="169"/>
      <c r="DAP202" s="169"/>
      <c r="DAQ202" s="169"/>
      <c r="DAR202" s="169"/>
      <c r="DAS202" s="169"/>
      <c r="DAT202" s="169"/>
      <c r="DAU202" s="169"/>
      <c r="DAV202" s="169"/>
      <c r="DAW202" s="169"/>
      <c r="DAX202" s="169"/>
      <c r="DAY202" s="169"/>
      <c r="DAZ202" s="169"/>
      <c r="DBA202" s="169"/>
      <c r="DBB202" s="169"/>
      <c r="DBC202" s="169"/>
      <c r="DBD202" s="169"/>
      <c r="DBE202" s="169"/>
      <c r="DBF202" s="169"/>
      <c r="DBG202" s="169"/>
      <c r="DBH202" s="169"/>
      <c r="DBI202" s="169"/>
      <c r="DBJ202" s="169"/>
      <c r="DBK202" s="169"/>
      <c r="DBL202" s="169"/>
      <c r="DBM202" s="169"/>
      <c r="DBN202" s="169"/>
      <c r="DBO202" s="169"/>
      <c r="DBP202" s="169"/>
      <c r="DBQ202" s="169"/>
      <c r="DBR202" s="169"/>
      <c r="DBS202" s="169"/>
      <c r="DBT202" s="169"/>
      <c r="DBU202" s="169"/>
      <c r="DBV202" s="169"/>
      <c r="DBW202" s="169"/>
      <c r="DBX202" s="169"/>
      <c r="DBY202" s="169"/>
      <c r="DBZ202" s="169"/>
      <c r="DCA202" s="169"/>
      <c r="DCB202" s="169"/>
      <c r="DCC202" s="169"/>
      <c r="DCD202" s="169"/>
      <c r="DCE202" s="169"/>
      <c r="DCF202" s="169"/>
      <c r="DCG202" s="169"/>
      <c r="DCH202" s="169"/>
      <c r="DCI202" s="169"/>
      <c r="DCJ202" s="169"/>
      <c r="DCK202" s="169"/>
      <c r="DCL202" s="169"/>
      <c r="DCM202" s="169"/>
      <c r="DCN202" s="169"/>
      <c r="DCO202" s="169"/>
      <c r="DCP202" s="169"/>
      <c r="DCQ202" s="169"/>
      <c r="DCR202" s="169"/>
      <c r="DCS202" s="169"/>
      <c r="DCT202" s="169"/>
      <c r="DCU202" s="169"/>
      <c r="DCV202" s="169"/>
      <c r="DCW202" s="169"/>
      <c r="DCX202" s="169"/>
      <c r="DCY202" s="169"/>
      <c r="DCZ202" s="169"/>
      <c r="DDA202" s="169"/>
      <c r="DDB202" s="169"/>
      <c r="DDC202" s="169"/>
      <c r="DDD202" s="169"/>
      <c r="DDE202" s="169"/>
      <c r="DDF202" s="169"/>
      <c r="DDG202" s="169"/>
      <c r="DDH202" s="169"/>
      <c r="DDI202" s="169"/>
      <c r="DDJ202" s="169"/>
      <c r="DDK202" s="169"/>
      <c r="DDL202" s="169"/>
      <c r="DDM202" s="169"/>
      <c r="DDN202" s="169"/>
      <c r="DDO202" s="169"/>
      <c r="DDP202" s="169"/>
      <c r="DDQ202" s="169"/>
      <c r="DDR202" s="169"/>
      <c r="DDS202" s="169"/>
      <c r="DDT202" s="169"/>
      <c r="DDU202" s="169"/>
      <c r="DDV202" s="169"/>
      <c r="DDW202" s="169"/>
      <c r="DDX202" s="169"/>
      <c r="DDY202" s="169"/>
      <c r="DDZ202" s="169"/>
      <c r="DEA202" s="169"/>
      <c r="DEB202" s="169"/>
      <c r="DEC202" s="169"/>
      <c r="DED202" s="169"/>
      <c r="DEE202" s="169"/>
      <c r="DEF202" s="169"/>
      <c r="DEG202" s="169"/>
      <c r="DEH202" s="169"/>
      <c r="DEI202" s="169"/>
      <c r="DEJ202" s="169"/>
      <c r="DEK202" s="169"/>
      <c r="DEL202" s="169"/>
      <c r="DEM202" s="169"/>
      <c r="DEN202" s="169"/>
      <c r="DEO202" s="169"/>
      <c r="DEP202" s="169"/>
      <c r="DEQ202" s="169"/>
      <c r="DER202" s="169"/>
      <c r="DES202" s="169"/>
      <c r="DET202" s="169"/>
      <c r="DEU202" s="169"/>
      <c r="DEV202" s="169"/>
      <c r="DEW202" s="169"/>
      <c r="DEX202" s="169"/>
      <c r="DEY202" s="169"/>
      <c r="DEZ202" s="169"/>
      <c r="DFA202" s="169"/>
      <c r="DFB202" s="169"/>
      <c r="DFC202" s="169"/>
      <c r="DFD202" s="169"/>
      <c r="DFE202" s="169"/>
      <c r="DFF202" s="169"/>
      <c r="DFG202" s="169"/>
      <c r="DFH202" s="169"/>
      <c r="DFI202" s="169"/>
      <c r="DFJ202" s="169"/>
      <c r="DFK202" s="169"/>
      <c r="DFL202" s="169"/>
      <c r="DFM202" s="169"/>
      <c r="DFN202" s="169"/>
      <c r="DFO202" s="169"/>
      <c r="DFP202" s="169"/>
      <c r="DFQ202" s="169"/>
      <c r="DFR202" s="169"/>
      <c r="DFS202" s="169"/>
      <c r="DFT202" s="169"/>
      <c r="DFU202" s="169"/>
      <c r="DFV202" s="169"/>
      <c r="DFW202" s="169"/>
      <c r="DFX202" s="169"/>
      <c r="DFY202" s="169"/>
      <c r="DFZ202" s="169"/>
      <c r="DGA202" s="169"/>
      <c r="DGB202" s="169"/>
      <c r="DGC202" s="169"/>
      <c r="DGD202" s="169"/>
      <c r="DGE202" s="169"/>
      <c r="DGF202" s="169"/>
      <c r="DGG202" s="169"/>
      <c r="DGH202" s="169"/>
      <c r="DGI202" s="169"/>
      <c r="DGJ202" s="169"/>
      <c r="DGK202" s="169"/>
      <c r="DGL202" s="169"/>
      <c r="DGM202" s="169"/>
      <c r="DGN202" s="169"/>
      <c r="DGO202" s="169"/>
      <c r="DGP202" s="169"/>
      <c r="DGQ202" s="169"/>
      <c r="DGR202" s="169"/>
      <c r="DGS202" s="169"/>
      <c r="DGT202" s="169"/>
      <c r="DGU202" s="169"/>
      <c r="DGV202" s="169"/>
      <c r="DGW202" s="169"/>
      <c r="DGX202" s="169"/>
      <c r="DGY202" s="169"/>
      <c r="DGZ202" s="169"/>
      <c r="DHA202" s="169"/>
      <c r="DHB202" s="169"/>
      <c r="DHC202" s="169"/>
      <c r="DHD202" s="169"/>
      <c r="DHE202" s="169"/>
      <c r="DHF202" s="169"/>
      <c r="DHG202" s="169"/>
      <c r="DHH202" s="169"/>
      <c r="DHI202" s="169"/>
      <c r="DHJ202" s="169"/>
      <c r="DHK202" s="169"/>
      <c r="DHL202" s="169"/>
      <c r="DHM202" s="169"/>
      <c r="DHN202" s="169"/>
      <c r="DHO202" s="169"/>
      <c r="DHP202" s="169"/>
      <c r="DHQ202" s="169"/>
      <c r="DHR202" s="169"/>
      <c r="DHS202" s="169"/>
      <c r="DHT202" s="169"/>
      <c r="DHU202" s="169"/>
      <c r="DHV202" s="169"/>
      <c r="DHW202" s="169"/>
      <c r="DHX202" s="169"/>
      <c r="DHY202" s="169"/>
      <c r="DHZ202" s="169"/>
      <c r="DIA202" s="169"/>
      <c r="DIB202" s="169"/>
      <c r="DIC202" s="169"/>
      <c r="DID202" s="169"/>
      <c r="DIE202" s="169"/>
      <c r="DIF202" s="169"/>
      <c r="DIG202" s="169"/>
      <c r="DIH202" s="169"/>
      <c r="DII202" s="169"/>
      <c r="DIJ202" s="169"/>
      <c r="DIK202" s="169"/>
      <c r="DIL202" s="169"/>
      <c r="DIM202" s="169"/>
      <c r="DIN202" s="169"/>
      <c r="DIO202" s="169"/>
      <c r="DIP202" s="169"/>
      <c r="DIQ202" s="169"/>
      <c r="DIR202" s="169"/>
      <c r="DIS202" s="169"/>
      <c r="DIT202" s="169"/>
      <c r="DIU202" s="169"/>
      <c r="DIV202" s="169"/>
      <c r="DIW202" s="169"/>
      <c r="DIX202" s="169"/>
      <c r="DIY202" s="169"/>
      <c r="DIZ202" s="169"/>
      <c r="DJA202" s="169"/>
      <c r="DJB202" s="169"/>
      <c r="DJC202" s="169"/>
      <c r="DJD202" s="169"/>
      <c r="DJE202" s="169"/>
      <c r="DJF202" s="169"/>
      <c r="DJG202" s="169"/>
      <c r="DJH202" s="169"/>
      <c r="DJI202" s="169"/>
      <c r="DJJ202" s="169"/>
      <c r="DJK202" s="169"/>
      <c r="DJL202" s="169"/>
      <c r="DJM202" s="169"/>
      <c r="DJN202" s="169"/>
      <c r="DJO202" s="169"/>
      <c r="DJP202" s="169"/>
      <c r="DJQ202" s="169"/>
      <c r="DJR202" s="169"/>
      <c r="DJS202" s="169"/>
      <c r="DJT202" s="169"/>
      <c r="DJU202" s="169"/>
      <c r="DJV202" s="169"/>
      <c r="DJW202" s="169"/>
      <c r="DJX202" s="169"/>
      <c r="DJY202" s="169"/>
      <c r="DJZ202" s="169"/>
      <c r="DKA202" s="169"/>
      <c r="DKB202" s="169"/>
      <c r="DKC202" s="169"/>
      <c r="DKD202" s="169"/>
      <c r="DKE202" s="169"/>
      <c r="DKF202" s="169"/>
      <c r="DKG202" s="169"/>
      <c r="DKH202" s="169"/>
      <c r="DKI202" s="169"/>
      <c r="DKJ202" s="169"/>
      <c r="DKK202" s="169"/>
      <c r="DKL202" s="169"/>
      <c r="DKM202" s="169"/>
      <c r="DKN202" s="169"/>
      <c r="DKO202" s="169"/>
      <c r="DKP202" s="169"/>
      <c r="DKQ202" s="169"/>
      <c r="DKR202" s="169"/>
      <c r="DKS202" s="169"/>
      <c r="DKT202" s="169"/>
      <c r="DKU202" s="169"/>
      <c r="DKV202" s="169"/>
      <c r="DKW202" s="169"/>
      <c r="DKX202" s="169"/>
      <c r="DKY202" s="169"/>
      <c r="DKZ202" s="169"/>
      <c r="DLA202" s="169"/>
      <c r="DLB202" s="169"/>
      <c r="DLC202" s="169"/>
      <c r="DLD202" s="169"/>
      <c r="DLE202" s="169"/>
      <c r="DLF202" s="169"/>
      <c r="DLG202" s="169"/>
      <c r="DLH202" s="169"/>
      <c r="DLI202" s="169"/>
      <c r="DLJ202" s="169"/>
      <c r="DLK202" s="169"/>
      <c r="DLL202" s="169"/>
      <c r="DLM202" s="169"/>
      <c r="DLN202" s="169"/>
      <c r="DLO202" s="169"/>
      <c r="DLP202" s="169"/>
      <c r="DLQ202" s="169"/>
      <c r="DLR202" s="169"/>
      <c r="DLS202" s="169"/>
      <c r="DLT202" s="169"/>
      <c r="DLU202" s="169"/>
      <c r="DLV202" s="169"/>
      <c r="DLW202" s="169"/>
      <c r="DLX202" s="169"/>
      <c r="DLY202" s="169"/>
      <c r="DLZ202" s="169"/>
      <c r="DMA202" s="169"/>
      <c r="DMB202" s="169"/>
      <c r="DMC202" s="169"/>
      <c r="DMD202" s="169"/>
      <c r="DME202" s="169"/>
      <c r="DMF202" s="169"/>
      <c r="DMG202" s="169"/>
      <c r="DMH202" s="169"/>
      <c r="DMI202" s="169"/>
      <c r="DMJ202" s="169"/>
      <c r="DMK202" s="169"/>
      <c r="DML202" s="169"/>
      <c r="DMM202" s="169"/>
      <c r="DMN202" s="169"/>
      <c r="DMO202" s="169"/>
      <c r="DMP202" s="169"/>
      <c r="DMQ202" s="169"/>
      <c r="DMR202" s="169"/>
      <c r="DMS202" s="169"/>
      <c r="DMT202" s="169"/>
      <c r="DMU202" s="169"/>
      <c r="DMV202" s="169"/>
      <c r="DMW202" s="169"/>
      <c r="DMX202" s="169"/>
      <c r="DMY202" s="169"/>
      <c r="DMZ202" s="169"/>
      <c r="DNA202" s="169"/>
      <c r="DNB202" s="169"/>
      <c r="DNC202" s="169"/>
      <c r="DND202" s="169"/>
      <c r="DNE202" s="169"/>
      <c r="DNF202" s="169"/>
      <c r="DNG202" s="169"/>
      <c r="DNH202" s="169"/>
      <c r="DNI202" s="169"/>
      <c r="DNJ202" s="169"/>
      <c r="DNK202" s="169"/>
      <c r="DNL202" s="169"/>
      <c r="DNM202" s="169"/>
      <c r="DNN202" s="169"/>
      <c r="DNO202" s="169"/>
      <c r="DNP202" s="169"/>
      <c r="DNQ202" s="169"/>
      <c r="DNR202" s="169"/>
      <c r="DNS202" s="169"/>
      <c r="DNT202" s="169"/>
      <c r="DNU202" s="169"/>
      <c r="DNV202" s="169"/>
      <c r="DNW202" s="169"/>
      <c r="DNX202" s="169"/>
      <c r="DNY202" s="169"/>
      <c r="DNZ202" s="169"/>
      <c r="DOA202" s="169"/>
      <c r="DOB202" s="169"/>
      <c r="DOC202" s="169"/>
      <c r="DOD202" s="169"/>
      <c r="DOE202" s="169"/>
      <c r="DOF202" s="169"/>
      <c r="DOG202" s="169"/>
      <c r="DOH202" s="169"/>
      <c r="DOI202" s="169"/>
      <c r="DOJ202" s="169"/>
      <c r="DOK202" s="169"/>
      <c r="DOL202" s="169"/>
      <c r="DOM202" s="169"/>
      <c r="DON202" s="169"/>
      <c r="DOO202" s="169"/>
      <c r="DOP202" s="169"/>
      <c r="DOQ202" s="169"/>
      <c r="DOR202" s="169"/>
      <c r="DOS202" s="169"/>
      <c r="DOT202" s="169"/>
      <c r="DOU202" s="169"/>
      <c r="DOV202" s="169"/>
      <c r="DOW202" s="169"/>
      <c r="DOX202" s="169"/>
      <c r="DOY202" s="169"/>
      <c r="DOZ202" s="169"/>
      <c r="DPA202" s="169"/>
      <c r="DPB202" s="169"/>
      <c r="DPC202" s="169"/>
      <c r="DPD202" s="169"/>
      <c r="DPE202" s="169"/>
      <c r="DPF202" s="169"/>
      <c r="DPG202" s="169"/>
    </row>
    <row r="203" spans="1:3127" s="167" customFormat="1" ht="24.75">
      <c r="A203" s="184" t="s">
        <v>2405</v>
      </c>
      <c r="B203" s="185" t="s">
        <v>1969</v>
      </c>
      <c r="C203" s="184" t="s">
        <v>2033</v>
      </c>
      <c r="D203" s="184" t="s">
        <v>2034</v>
      </c>
      <c r="E203" s="186" t="s">
        <v>2406</v>
      </c>
      <c r="F203" s="184" t="s">
        <v>24</v>
      </c>
      <c r="G203" s="184" t="s">
        <v>25</v>
      </c>
      <c r="H203" s="184" t="s">
        <v>1972</v>
      </c>
      <c r="I203" s="184" t="s">
        <v>1005</v>
      </c>
      <c r="J203" s="184" t="s">
        <v>18</v>
      </c>
      <c r="K203" s="184" t="s">
        <v>53</v>
      </c>
      <c r="L203" s="180" t="s">
        <v>1432</v>
      </c>
      <c r="M203" s="184" t="s">
        <v>1113</v>
      </c>
      <c r="N203" s="187">
        <v>2200</v>
      </c>
      <c r="O203" s="187">
        <v>1109</v>
      </c>
      <c r="P203" s="180" t="s">
        <v>1432</v>
      </c>
      <c r="Q203" s="188">
        <v>88.339166666666671</v>
      </c>
      <c r="R203" s="190" t="s">
        <v>2064</v>
      </c>
      <c r="S203" s="189" t="s">
        <v>2065</v>
      </c>
      <c r="T203" s="184"/>
      <c r="U203" s="5"/>
      <c r="V203" s="5"/>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c r="AMK203"/>
      <c r="AML203"/>
      <c r="AMM203"/>
      <c r="AMN203"/>
      <c r="AMO203"/>
      <c r="AMP203"/>
      <c r="AMQ203"/>
      <c r="AMR203"/>
      <c r="AMS203"/>
      <c r="AMT203"/>
      <c r="AMU203"/>
      <c r="AMV203"/>
      <c r="AMW203"/>
      <c r="AMX203"/>
      <c r="AMY203"/>
      <c r="AMZ203"/>
      <c r="ANA203"/>
      <c r="ANB203"/>
      <c r="ANC203"/>
      <c r="AND203"/>
      <c r="ANE203"/>
      <c r="ANF203"/>
      <c r="ANG203"/>
      <c r="ANH203"/>
      <c r="ANI203"/>
      <c r="ANJ203"/>
      <c r="ANK203"/>
      <c r="ANL203"/>
      <c r="ANM203"/>
      <c r="ANN203"/>
      <c r="ANO203"/>
      <c r="ANP203"/>
      <c r="ANQ203"/>
      <c r="ANR203"/>
      <c r="ANS203"/>
      <c r="ANT203"/>
      <c r="ANU203"/>
      <c r="ANV203"/>
      <c r="ANW203"/>
      <c r="ANX203"/>
      <c r="ANY203"/>
      <c r="ANZ203"/>
      <c r="AOA203"/>
      <c r="AOB203"/>
      <c r="AOC203"/>
      <c r="AOD203"/>
      <c r="AOE203"/>
      <c r="AOF203"/>
      <c r="AOG203"/>
      <c r="AOH203"/>
      <c r="AOI203"/>
      <c r="AOJ203"/>
      <c r="AOK203"/>
      <c r="AOL203"/>
      <c r="AOM203"/>
      <c r="AON203"/>
      <c r="AOO203"/>
      <c r="AOP203"/>
      <c r="AOQ203"/>
      <c r="AOR203"/>
      <c r="AOS203"/>
      <c r="AOT203"/>
      <c r="AOU203"/>
      <c r="AOV203"/>
      <c r="AOW203"/>
      <c r="AOX203"/>
      <c r="AOY203"/>
      <c r="AOZ203"/>
      <c r="APA203"/>
      <c r="APB203"/>
      <c r="APC203"/>
      <c r="APD203"/>
      <c r="APE203"/>
      <c r="APF203"/>
      <c r="APG203"/>
      <c r="APH203"/>
      <c r="API203"/>
      <c r="APJ203"/>
      <c r="APK203"/>
      <c r="APL203"/>
      <c r="APM203"/>
      <c r="APN203"/>
      <c r="APO203"/>
      <c r="APP203"/>
      <c r="APQ203"/>
      <c r="APR203"/>
      <c r="APS203"/>
      <c r="APT203"/>
      <c r="APU203"/>
    </row>
    <row r="204" spans="1:3127" s="169" customFormat="1" ht="24.75">
      <c r="A204" s="199" t="s">
        <v>2211</v>
      </c>
      <c r="B204" s="199" t="s">
        <v>2032</v>
      </c>
      <c r="C204" s="199" t="s">
        <v>2033</v>
      </c>
      <c r="D204" s="224" t="s">
        <v>27</v>
      </c>
      <c r="E204" s="224" t="s">
        <v>2107</v>
      </c>
      <c r="F204" s="199" t="s">
        <v>24</v>
      </c>
      <c r="G204" s="199" t="s">
        <v>25</v>
      </c>
      <c r="H204" s="199" t="s">
        <v>1972</v>
      </c>
      <c r="I204" s="199" t="s">
        <v>1005</v>
      </c>
      <c r="J204" s="199" t="s">
        <v>18</v>
      </c>
      <c r="K204" s="199" t="s">
        <v>53</v>
      </c>
      <c r="L204" s="180" t="s">
        <v>1432</v>
      </c>
      <c r="M204" s="199" t="s">
        <v>2212</v>
      </c>
      <c r="N204" s="206">
        <v>3752</v>
      </c>
      <c r="O204" s="206">
        <v>1156</v>
      </c>
      <c r="P204" s="180" t="s">
        <v>1432</v>
      </c>
      <c r="Q204" s="207">
        <v>192.66666666666666</v>
      </c>
      <c r="R204" s="225" t="s">
        <v>2213</v>
      </c>
      <c r="S204" s="225" t="s">
        <v>2214</v>
      </c>
      <c r="T204" s="199"/>
      <c r="U204" s="5"/>
      <c r="V204" s="5"/>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c r="AMK204"/>
      <c r="AML204"/>
      <c r="AMM204"/>
      <c r="AMN204"/>
      <c r="AMO204"/>
      <c r="AMP204"/>
      <c r="AMQ204"/>
      <c r="AMR204"/>
      <c r="AMS204"/>
      <c r="AMT204"/>
      <c r="AMU204"/>
      <c r="AMV204"/>
      <c r="AMW204"/>
      <c r="AMX204"/>
      <c r="AMY204"/>
      <c r="AMZ204"/>
      <c r="ANA204"/>
      <c r="ANB204"/>
      <c r="ANC204"/>
      <c r="AND204"/>
      <c r="ANE204"/>
      <c r="ANF204"/>
      <c r="ANG204"/>
      <c r="ANH204"/>
      <c r="ANI204"/>
      <c r="ANJ204"/>
      <c r="ANK204"/>
      <c r="ANL204"/>
      <c r="ANM204"/>
      <c r="ANN204"/>
      <c r="ANO204"/>
      <c r="ANP204"/>
      <c r="ANQ204"/>
      <c r="ANR204"/>
      <c r="ANS204"/>
      <c r="ANT204"/>
      <c r="ANU204"/>
      <c r="ANV204"/>
      <c r="ANW204"/>
      <c r="ANX204"/>
      <c r="ANY204"/>
      <c r="ANZ204"/>
      <c r="AOA204"/>
      <c r="AOB204"/>
      <c r="AOC204"/>
      <c r="AOD204"/>
      <c r="AOE204"/>
      <c r="AOF204"/>
      <c r="AOG204"/>
      <c r="AOH204"/>
      <c r="AOI204"/>
      <c r="AOJ204"/>
      <c r="AOK204"/>
      <c r="AOL204"/>
      <c r="AOM204"/>
      <c r="AON204"/>
      <c r="AOO204"/>
      <c r="AOP204"/>
      <c r="AOQ204"/>
      <c r="AOR204"/>
      <c r="AOS204"/>
      <c r="AOT204"/>
      <c r="AOU204"/>
      <c r="AOV204"/>
      <c r="AOW204"/>
      <c r="AOX204"/>
      <c r="AOY204"/>
      <c r="AOZ204"/>
      <c r="APA204"/>
      <c r="APB204"/>
      <c r="APC204"/>
      <c r="APD204"/>
      <c r="APE204"/>
      <c r="APF204"/>
      <c r="APG204"/>
      <c r="APH204"/>
      <c r="API204"/>
      <c r="APJ204"/>
      <c r="APK204"/>
      <c r="APL204"/>
      <c r="APM204"/>
      <c r="APN204"/>
      <c r="APO204"/>
      <c r="APP204"/>
      <c r="APQ204"/>
      <c r="APR204"/>
      <c r="APS204"/>
      <c r="APT204"/>
      <c r="APU204"/>
      <c r="APV204" s="167"/>
      <c r="APW204" s="167"/>
      <c r="APX204" s="167"/>
      <c r="APY204" s="167"/>
      <c r="APZ204" s="167"/>
      <c r="AQA204" s="167"/>
      <c r="AQB204" s="167"/>
      <c r="AQC204" s="167"/>
      <c r="AQD204" s="167"/>
      <c r="AQE204" s="167"/>
      <c r="AQF204" s="167"/>
      <c r="AQG204" s="167"/>
      <c r="AQH204" s="167"/>
      <c r="AQI204" s="167"/>
      <c r="AQJ204" s="167"/>
      <c r="AQK204" s="167"/>
      <c r="AQL204" s="167"/>
      <c r="AQM204" s="167"/>
      <c r="AQN204" s="167"/>
      <c r="AQO204" s="167"/>
      <c r="AQP204" s="167"/>
      <c r="AQQ204" s="167"/>
      <c r="AQR204" s="167"/>
      <c r="AQS204" s="167"/>
      <c r="AQT204" s="167"/>
      <c r="AQU204" s="167"/>
      <c r="AQV204" s="167"/>
      <c r="AQW204" s="167"/>
      <c r="AQX204" s="167"/>
      <c r="AQY204" s="167"/>
      <c r="AQZ204" s="167"/>
      <c r="ARA204" s="167"/>
      <c r="ARB204" s="167"/>
      <c r="ARC204" s="167"/>
      <c r="ARD204" s="167"/>
      <c r="ARE204" s="167"/>
      <c r="ARF204" s="167"/>
      <c r="ARG204" s="167"/>
      <c r="ARH204" s="167"/>
      <c r="ARI204" s="167"/>
      <c r="ARJ204" s="167"/>
      <c r="ARK204" s="167"/>
      <c r="ARL204" s="167"/>
      <c r="ARM204" s="167"/>
      <c r="ARN204" s="167"/>
      <c r="ARO204" s="167"/>
      <c r="ARP204" s="167"/>
      <c r="ARQ204" s="167"/>
      <c r="ARR204" s="167"/>
      <c r="ARS204" s="167"/>
      <c r="ART204" s="167"/>
      <c r="ARU204" s="167"/>
      <c r="ARV204" s="167"/>
      <c r="ARW204" s="167"/>
      <c r="ARX204" s="167"/>
      <c r="ARY204" s="167"/>
      <c r="ARZ204" s="167"/>
      <c r="ASA204" s="167"/>
      <c r="ASB204" s="167"/>
      <c r="ASC204" s="167"/>
      <c r="ASD204" s="167"/>
      <c r="ASE204" s="167"/>
      <c r="ASF204" s="167"/>
      <c r="ASG204" s="167"/>
      <c r="ASH204" s="167"/>
      <c r="ASI204" s="167"/>
      <c r="ASJ204" s="167"/>
      <c r="ASK204" s="167"/>
      <c r="ASL204" s="167"/>
      <c r="ASM204" s="167"/>
      <c r="ASN204" s="167"/>
      <c r="ASO204" s="167"/>
      <c r="ASP204" s="167"/>
      <c r="ASQ204" s="167"/>
      <c r="ASR204" s="167"/>
      <c r="ASS204" s="167"/>
      <c r="AST204" s="167"/>
      <c r="ASU204" s="167"/>
      <c r="ASV204" s="167"/>
      <c r="ASW204" s="167"/>
      <c r="ASX204" s="167"/>
      <c r="ASY204" s="167"/>
      <c r="ASZ204" s="167"/>
      <c r="ATA204" s="167"/>
      <c r="ATB204" s="167"/>
      <c r="ATC204" s="167"/>
      <c r="ATD204" s="167"/>
      <c r="ATE204" s="167"/>
      <c r="ATF204" s="167"/>
      <c r="ATG204" s="167"/>
      <c r="ATH204" s="167"/>
      <c r="ATI204" s="167"/>
      <c r="ATJ204" s="167"/>
      <c r="ATK204" s="167"/>
      <c r="ATL204" s="167"/>
      <c r="ATM204" s="167"/>
      <c r="ATN204" s="167"/>
      <c r="ATO204" s="167"/>
      <c r="ATP204" s="167"/>
      <c r="ATQ204" s="167"/>
      <c r="ATR204" s="167"/>
      <c r="ATS204" s="167"/>
      <c r="ATT204" s="167"/>
      <c r="ATU204" s="167"/>
      <c r="ATV204" s="167"/>
      <c r="ATW204" s="167"/>
      <c r="ATX204" s="167"/>
      <c r="ATY204" s="167"/>
      <c r="ATZ204" s="167"/>
      <c r="AUA204" s="167"/>
      <c r="AUB204" s="167"/>
      <c r="AUC204" s="167"/>
      <c r="AUD204" s="167"/>
      <c r="AUE204" s="167"/>
      <c r="AUF204" s="167"/>
      <c r="AUG204" s="167"/>
      <c r="AUH204" s="167"/>
      <c r="AUI204" s="167"/>
      <c r="AUJ204" s="167"/>
      <c r="AUK204" s="167"/>
      <c r="AUL204" s="167"/>
      <c r="AUM204" s="167"/>
      <c r="AUN204" s="167"/>
      <c r="AUO204" s="167"/>
      <c r="AUP204" s="167"/>
      <c r="AUQ204" s="167"/>
      <c r="AUR204" s="167"/>
      <c r="AUS204" s="167"/>
      <c r="AUT204" s="167"/>
      <c r="AUU204" s="167"/>
      <c r="AUV204" s="167"/>
      <c r="AUW204" s="167"/>
      <c r="AUX204" s="167"/>
      <c r="AUY204" s="167"/>
      <c r="AUZ204" s="167"/>
      <c r="AVA204" s="167"/>
      <c r="AVB204" s="167"/>
      <c r="AVC204" s="167"/>
      <c r="AVD204" s="167"/>
      <c r="AVE204" s="167"/>
      <c r="AVF204" s="167"/>
      <c r="AVG204" s="167"/>
      <c r="AVH204" s="167"/>
      <c r="AVI204" s="167"/>
      <c r="AVJ204" s="167"/>
      <c r="AVK204" s="167"/>
      <c r="AVL204" s="167"/>
      <c r="AVM204" s="167"/>
      <c r="AVN204" s="167"/>
      <c r="AVO204" s="167"/>
      <c r="AVP204" s="167"/>
      <c r="AVQ204" s="167"/>
      <c r="AVR204" s="167"/>
      <c r="AVS204" s="167"/>
      <c r="AVT204" s="167"/>
      <c r="AVU204" s="167"/>
      <c r="AVV204" s="167"/>
      <c r="AVW204" s="167"/>
      <c r="AVX204" s="167"/>
      <c r="AVY204" s="167"/>
      <c r="AVZ204" s="167"/>
      <c r="AWA204" s="167"/>
      <c r="AWB204" s="167"/>
      <c r="AWC204" s="167"/>
      <c r="AWD204" s="167"/>
      <c r="AWE204" s="167"/>
      <c r="AWF204" s="167"/>
      <c r="AWG204" s="167"/>
      <c r="AWH204" s="167"/>
      <c r="AWI204" s="167"/>
      <c r="AWJ204" s="167"/>
      <c r="AWK204" s="167"/>
      <c r="AWL204" s="167"/>
      <c r="AWM204" s="167"/>
      <c r="AWN204" s="167"/>
      <c r="AWO204" s="167"/>
      <c r="AWP204" s="167"/>
      <c r="AWQ204" s="167"/>
      <c r="AWR204" s="167"/>
      <c r="AWS204" s="167"/>
      <c r="AWT204" s="167"/>
      <c r="AWU204" s="167"/>
      <c r="AWV204" s="167"/>
      <c r="AWW204" s="167"/>
      <c r="AWX204" s="167"/>
      <c r="AWY204" s="167"/>
      <c r="AWZ204" s="167"/>
      <c r="AXA204" s="167"/>
      <c r="AXB204" s="167"/>
      <c r="AXC204" s="167"/>
      <c r="AXD204" s="167"/>
      <c r="AXE204" s="167"/>
      <c r="AXF204" s="167"/>
      <c r="AXG204" s="167"/>
      <c r="AXH204" s="167"/>
      <c r="AXI204" s="167"/>
      <c r="AXJ204" s="167"/>
      <c r="AXK204" s="167"/>
      <c r="AXL204" s="167"/>
      <c r="AXM204" s="167"/>
      <c r="AXN204" s="167"/>
      <c r="AXO204" s="167"/>
      <c r="AXP204" s="167"/>
      <c r="AXQ204" s="167"/>
      <c r="AXR204" s="167"/>
      <c r="AXS204" s="167"/>
      <c r="AXT204" s="167"/>
      <c r="AXU204" s="167"/>
      <c r="AXV204" s="167"/>
      <c r="AXW204" s="167"/>
      <c r="AXX204" s="167"/>
      <c r="AXY204" s="167"/>
      <c r="AXZ204" s="167"/>
      <c r="AYA204" s="167"/>
      <c r="AYB204" s="167"/>
      <c r="AYC204" s="167"/>
      <c r="AYD204" s="167"/>
      <c r="AYE204" s="167"/>
      <c r="AYF204" s="167"/>
      <c r="AYG204" s="167"/>
      <c r="AYH204" s="167"/>
      <c r="AYI204" s="167"/>
      <c r="AYJ204" s="167"/>
      <c r="AYK204" s="167"/>
      <c r="AYL204" s="167"/>
      <c r="AYM204" s="167"/>
      <c r="AYN204" s="167"/>
      <c r="AYO204" s="167"/>
      <c r="AYP204" s="167"/>
      <c r="AYQ204" s="167"/>
      <c r="AYR204" s="167"/>
      <c r="AYS204" s="167"/>
      <c r="AYT204" s="167"/>
      <c r="AYU204" s="167"/>
      <c r="AYV204" s="167"/>
      <c r="AYW204" s="167"/>
      <c r="AYX204" s="167"/>
      <c r="AYY204" s="167"/>
      <c r="AYZ204" s="167"/>
      <c r="AZA204" s="167"/>
      <c r="AZB204" s="167"/>
      <c r="AZC204" s="167"/>
      <c r="AZD204" s="167"/>
      <c r="AZE204" s="167"/>
      <c r="AZF204" s="167"/>
      <c r="AZG204" s="167"/>
      <c r="AZH204" s="167"/>
      <c r="AZI204" s="167"/>
      <c r="AZJ204" s="167"/>
      <c r="AZK204" s="167"/>
      <c r="AZL204" s="167"/>
      <c r="AZM204" s="167"/>
      <c r="AZN204" s="167"/>
      <c r="AZO204" s="167"/>
      <c r="AZP204" s="167"/>
      <c r="AZQ204" s="167"/>
      <c r="AZR204" s="167"/>
      <c r="AZS204" s="167"/>
      <c r="AZT204" s="167"/>
      <c r="AZU204" s="167"/>
      <c r="AZV204" s="167"/>
      <c r="AZW204" s="167"/>
      <c r="AZX204" s="167"/>
      <c r="AZY204" s="167"/>
      <c r="AZZ204" s="167"/>
      <c r="BAA204" s="167"/>
      <c r="BAB204" s="167"/>
      <c r="BAC204" s="167"/>
      <c r="BAD204" s="167"/>
      <c r="BAE204" s="167"/>
      <c r="BAF204" s="167"/>
      <c r="BAG204" s="167"/>
      <c r="BAH204" s="167"/>
      <c r="BAI204" s="167"/>
      <c r="BAJ204" s="167"/>
      <c r="BAK204" s="167"/>
      <c r="BAL204" s="167"/>
      <c r="BAM204" s="167"/>
      <c r="BAN204" s="167"/>
      <c r="BAO204" s="167"/>
      <c r="BAP204" s="167"/>
      <c r="BAQ204" s="167"/>
      <c r="BAR204" s="167"/>
      <c r="BAS204" s="167"/>
      <c r="BAT204" s="167"/>
      <c r="BAU204" s="167"/>
      <c r="BAV204" s="167"/>
      <c r="BAW204" s="167"/>
      <c r="BAX204" s="167"/>
      <c r="BAY204" s="167"/>
      <c r="BAZ204" s="167"/>
      <c r="BBA204" s="167"/>
      <c r="BBB204" s="167"/>
      <c r="BBC204" s="167"/>
      <c r="BBD204" s="167"/>
      <c r="BBE204" s="167"/>
      <c r="BBF204" s="167"/>
      <c r="BBG204" s="167"/>
      <c r="BBH204" s="167"/>
      <c r="BBI204" s="167"/>
      <c r="BBJ204" s="167"/>
      <c r="BBK204" s="167"/>
      <c r="BBL204" s="167"/>
      <c r="BBM204" s="167"/>
      <c r="BBN204" s="167"/>
      <c r="BBO204" s="167"/>
      <c r="BBP204" s="167"/>
      <c r="BBQ204" s="167"/>
      <c r="BBR204" s="167"/>
      <c r="BBS204" s="167"/>
      <c r="BBT204" s="167"/>
      <c r="BBU204" s="167"/>
      <c r="BBV204" s="167"/>
      <c r="BBW204" s="167"/>
      <c r="BBX204" s="167"/>
      <c r="BBY204" s="167"/>
      <c r="BBZ204" s="167"/>
      <c r="BCA204" s="167"/>
      <c r="BCB204" s="167"/>
      <c r="BCC204" s="167"/>
      <c r="BCD204" s="167"/>
      <c r="BCE204" s="167"/>
      <c r="BCF204" s="167"/>
      <c r="BCG204" s="167"/>
      <c r="BCH204" s="167"/>
      <c r="BCI204" s="167"/>
      <c r="BCJ204" s="167"/>
      <c r="BCK204" s="167"/>
      <c r="BCL204" s="167"/>
      <c r="BCM204" s="167"/>
      <c r="BCN204" s="167"/>
      <c r="BCO204" s="167"/>
      <c r="BCP204" s="167"/>
      <c r="BCQ204" s="167"/>
      <c r="BCR204" s="167"/>
      <c r="BCS204" s="167"/>
      <c r="BCT204" s="167"/>
      <c r="BCU204" s="167"/>
      <c r="BCV204" s="167"/>
      <c r="BCW204" s="167"/>
      <c r="BCX204" s="167"/>
      <c r="BCY204" s="167"/>
      <c r="BCZ204" s="167"/>
      <c r="BDA204" s="167"/>
      <c r="BDB204" s="167"/>
      <c r="BDC204" s="167"/>
      <c r="BDD204" s="167"/>
      <c r="BDE204" s="167"/>
      <c r="BDF204" s="167"/>
      <c r="BDG204" s="167"/>
      <c r="BDH204" s="167"/>
      <c r="BDI204" s="167"/>
      <c r="BDJ204" s="167"/>
      <c r="BDK204" s="167"/>
      <c r="BDL204" s="167"/>
      <c r="BDM204" s="167"/>
      <c r="BDN204" s="167"/>
      <c r="BDO204" s="167"/>
      <c r="BDP204" s="167"/>
      <c r="BDQ204" s="167"/>
      <c r="BDR204" s="167"/>
      <c r="BDS204" s="167"/>
      <c r="BDT204" s="167"/>
      <c r="BDU204" s="167"/>
      <c r="BDV204" s="167"/>
      <c r="BDW204" s="167"/>
      <c r="BDX204" s="167"/>
      <c r="BDY204" s="167"/>
      <c r="BDZ204" s="167"/>
      <c r="BEA204" s="167"/>
      <c r="BEB204" s="167"/>
      <c r="BEC204" s="167"/>
      <c r="BED204" s="167"/>
      <c r="BEE204" s="167"/>
      <c r="BEF204" s="167"/>
      <c r="BEG204" s="167"/>
      <c r="BEH204" s="167"/>
      <c r="BEI204" s="167"/>
      <c r="BEJ204" s="167"/>
      <c r="BEK204" s="167"/>
      <c r="BEL204" s="167"/>
      <c r="BEM204" s="167"/>
      <c r="BEN204" s="167"/>
      <c r="BEO204" s="167"/>
      <c r="BEP204" s="167"/>
      <c r="BEQ204" s="167"/>
      <c r="BER204" s="167"/>
      <c r="BES204" s="167"/>
      <c r="BET204" s="167"/>
      <c r="BEU204" s="167"/>
      <c r="BEV204" s="167"/>
      <c r="BEW204" s="167"/>
      <c r="BEX204" s="167"/>
      <c r="BEY204" s="167"/>
      <c r="BEZ204" s="167"/>
      <c r="BFA204" s="167"/>
      <c r="BFB204" s="167"/>
      <c r="BFC204" s="167"/>
      <c r="BFD204" s="167"/>
      <c r="BFE204" s="167"/>
      <c r="BFF204" s="167"/>
      <c r="BFG204" s="167"/>
      <c r="BFH204" s="167"/>
      <c r="BFI204" s="167"/>
      <c r="BFJ204" s="167"/>
      <c r="BFK204" s="167"/>
      <c r="BFL204" s="167"/>
      <c r="BFM204" s="167"/>
      <c r="BFN204" s="167"/>
      <c r="BFO204" s="167"/>
      <c r="BFP204" s="167"/>
      <c r="BFQ204" s="167"/>
      <c r="BFR204" s="167"/>
      <c r="BFS204" s="167"/>
      <c r="BFT204" s="167"/>
      <c r="BFU204" s="167"/>
      <c r="BFV204" s="167"/>
      <c r="BFW204" s="167"/>
      <c r="BFX204" s="167"/>
      <c r="BFY204" s="167"/>
      <c r="BFZ204" s="167"/>
      <c r="BGA204" s="167"/>
      <c r="BGB204" s="167"/>
      <c r="BGC204" s="167"/>
      <c r="BGD204" s="167"/>
      <c r="BGE204" s="167"/>
      <c r="BGF204" s="167"/>
      <c r="BGG204" s="167"/>
      <c r="BGH204" s="167"/>
      <c r="BGI204" s="167"/>
      <c r="BGJ204" s="167"/>
      <c r="BGK204" s="167"/>
      <c r="BGL204" s="167"/>
      <c r="BGM204" s="167"/>
      <c r="BGN204" s="167"/>
      <c r="BGO204" s="167"/>
      <c r="BGP204" s="167"/>
      <c r="BGQ204" s="167"/>
      <c r="BGR204" s="167"/>
      <c r="BGS204" s="167"/>
      <c r="BGT204" s="167"/>
      <c r="BGU204" s="167"/>
      <c r="BGV204" s="167"/>
      <c r="BGW204" s="167"/>
      <c r="BGX204" s="167"/>
      <c r="BGY204" s="167"/>
      <c r="BGZ204" s="167"/>
      <c r="BHA204" s="167"/>
      <c r="BHB204" s="167"/>
      <c r="BHC204" s="167"/>
      <c r="BHD204" s="167"/>
      <c r="BHE204" s="167"/>
      <c r="BHF204" s="167"/>
      <c r="BHG204" s="167"/>
      <c r="BHH204" s="167"/>
      <c r="BHI204" s="167"/>
      <c r="BHJ204" s="167"/>
      <c r="BHK204" s="167"/>
      <c r="BHL204" s="167"/>
      <c r="BHM204" s="167"/>
      <c r="BHN204" s="167"/>
      <c r="BHO204" s="167"/>
      <c r="BHP204" s="167"/>
      <c r="BHQ204" s="167"/>
      <c r="BHR204" s="167"/>
      <c r="BHS204" s="167"/>
      <c r="BHT204" s="167"/>
      <c r="BHU204" s="167"/>
      <c r="BHV204" s="167"/>
      <c r="BHW204" s="167"/>
      <c r="BHX204" s="167"/>
      <c r="BHY204" s="167"/>
      <c r="BHZ204" s="167"/>
      <c r="BIA204" s="167"/>
      <c r="BIB204" s="167"/>
      <c r="BIC204" s="167"/>
      <c r="BID204" s="167"/>
      <c r="BIE204" s="167"/>
      <c r="BIF204" s="167"/>
      <c r="BIG204" s="167"/>
      <c r="BIH204" s="167"/>
      <c r="BII204" s="167"/>
      <c r="BIJ204" s="167"/>
      <c r="BIK204" s="167"/>
      <c r="BIL204" s="167"/>
      <c r="BIM204" s="167"/>
      <c r="BIN204" s="167"/>
      <c r="BIO204" s="167"/>
      <c r="BIP204" s="167"/>
      <c r="BIQ204" s="167"/>
      <c r="BIR204" s="167"/>
      <c r="BIS204" s="167"/>
      <c r="BIT204" s="167"/>
      <c r="BIU204" s="167"/>
      <c r="BIV204" s="167"/>
      <c r="BIW204" s="167"/>
      <c r="BIX204" s="167"/>
      <c r="BIY204" s="167"/>
      <c r="BIZ204" s="167"/>
      <c r="BJA204" s="167"/>
      <c r="BJB204" s="167"/>
      <c r="BJC204" s="167"/>
      <c r="BJD204" s="167"/>
      <c r="BJE204" s="167"/>
      <c r="BJF204" s="167"/>
      <c r="BJG204" s="167"/>
      <c r="BJH204" s="167"/>
      <c r="BJI204" s="167"/>
      <c r="BJJ204" s="167"/>
      <c r="BJK204" s="167"/>
      <c r="BJL204" s="167"/>
      <c r="BJM204" s="167"/>
      <c r="BJN204" s="167"/>
      <c r="BJO204" s="167"/>
      <c r="BJP204" s="167"/>
      <c r="BJQ204" s="167"/>
      <c r="BJR204" s="167"/>
      <c r="BJS204" s="167"/>
      <c r="BJT204" s="167"/>
      <c r="BJU204" s="167"/>
      <c r="BJV204" s="167"/>
      <c r="BJW204" s="167"/>
      <c r="BJX204" s="167"/>
      <c r="BJY204" s="167"/>
      <c r="BJZ204" s="167"/>
      <c r="BKA204" s="167"/>
      <c r="BKB204" s="167"/>
      <c r="BKC204" s="167"/>
      <c r="BKD204" s="167"/>
      <c r="BKE204" s="167"/>
      <c r="BKF204" s="167"/>
      <c r="BKG204" s="167"/>
      <c r="BKH204" s="167"/>
      <c r="BKI204" s="167"/>
      <c r="BKJ204" s="167"/>
      <c r="BKK204" s="167"/>
      <c r="BKL204" s="167"/>
      <c r="BKM204" s="167"/>
      <c r="BKN204" s="167"/>
      <c r="BKO204" s="167"/>
      <c r="BKP204" s="167"/>
      <c r="BKQ204" s="167"/>
      <c r="BKR204" s="167"/>
      <c r="BKS204" s="167"/>
      <c r="BKT204" s="167"/>
      <c r="BKU204" s="167"/>
      <c r="BKV204" s="167"/>
      <c r="BKW204" s="167"/>
      <c r="BKX204" s="167"/>
      <c r="BKY204" s="167"/>
      <c r="BKZ204" s="167"/>
      <c r="BLA204" s="167"/>
      <c r="BLB204" s="167"/>
      <c r="BLC204" s="167"/>
      <c r="BLD204" s="167"/>
      <c r="BLE204" s="167"/>
      <c r="BLF204" s="167"/>
      <c r="BLG204" s="167"/>
      <c r="BLH204" s="167"/>
      <c r="BLI204" s="167"/>
      <c r="BLJ204" s="167"/>
      <c r="BLK204" s="167"/>
      <c r="BLL204" s="167"/>
      <c r="BLM204" s="167"/>
      <c r="BLN204" s="167"/>
      <c r="BLO204" s="167"/>
      <c r="BLP204" s="167"/>
      <c r="BLQ204" s="167"/>
      <c r="BLR204" s="167"/>
      <c r="BLS204" s="167"/>
      <c r="BLT204" s="167"/>
      <c r="BLU204" s="167"/>
      <c r="BLV204" s="167"/>
      <c r="BLW204" s="167"/>
      <c r="BLX204" s="167"/>
      <c r="BLY204" s="167"/>
      <c r="BLZ204" s="167"/>
      <c r="BMA204" s="167"/>
      <c r="BMB204" s="167"/>
      <c r="BMC204" s="167"/>
      <c r="BMD204" s="167"/>
      <c r="BME204" s="167"/>
      <c r="BMF204" s="167"/>
      <c r="BMG204" s="167"/>
      <c r="BMH204" s="167"/>
      <c r="BMI204" s="167"/>
      <c r="BMJ204" s="167"/>
      <c r="BMK204" s="167"/>
      <c r="BML204" s="167"/>
      <c r="BMM204" s="167"/>
      <c r="BMN204" s="167"/>
      <c r="BMO204" s="167"/>
      <c r="BMP204" s="167"/>
      <c r="BMQ204" s="167"/>
      <c r="BMR204" s="167"/>
      <c r="BMS204" s="167"/>
      <c r="BMT204" s="167"/>
      <c r="BMU204" s="167"/>
      <c r="BMV204" s="167"/>
      <c r="BMW204" s="167"/>
      <c r="BMX204" s="167"/>
      <c r="BMY204" s="167"/>
      <c r="BMZ204" s="167"/>
      <c r="BNA204" s="167"/>
      <c r="BNB204" s="167"/>
      <c r="BNC204" s="167"/>
      <c r="BND204" s="167"/>
      <c r="BNE204" s="167"/>
      <c r="BNF204" s="167"/>
      <c r="BNG204" s="167"/>
      <c r="BNH204" s="167"/>
      <c r="BNI204" s="167"/>
      <c r="BNJ204" s="167"/>
      <c r="BNK204" s="167"/>
      <c r="BNL204" s="167"/>
      <c r="BNM204" s="167"/>
      <c r="BNN204" s="167"/>
      <c r="BNO204" s="167"/>
      <c r="BNP204" s="167"/>
      <c r="BNQ204" s="167"/>
      <c r="BNR204" s="167"/>
      <c r="BNS204" s="167"/>
      <c r="BNT204" s="167"/>
      <c r="BNU204" s="167"/>
      <c r="BNV204" s="167"/>
      <c r="BNW204" s="167"/>
      <c r="BNX204" s="167"/>
      <c r="BNY204" s="167"/>
      <c r="BNZ204" s="167"/>
      <c r="BOA204" s="167"/>
      <c r="BOB204" s="167"/>
      <c r="BOC204" s="167"/>
      <c r="BOD204" s="167"/>
      <c r="BOE204" s="167"/>
      <c r="BOF204" s="167"/>
      <c r="BOG204" s="167"/>
      <c r="BOH204" s="167"/>
      <c r="BOI204" s="167"/>
      <c r="BOJ204" s="167"/>
      <c r="BOK204" s="167"/>
      <c r="BOL204" s="167"/>
      <c r="BOM204" s="167"/>
      <c r="BON204" s="167"/>
      <c r="BOO204" s="167"/>
      <c r="BOP204" s="167"/>
      <c r="BOQ204" s="167"/>
      <c r="BOR204" s="167"/>
      <c r="BOS204" s="167"/>
      <c r="BOT204" s="167"/>
      <c r="BOU204" s="167"/>
      <c r="BOV204" s="167"/>
      <c r="BOW204" s="167"/>
      <c r="BOX204" s="167"/>
      <c r="BOY204" s="167"/>
      <c r="BOZ204" s="167"/>
      <c r="BPA204" s="167"/>
      <c r="BPB204" s="167"/>
      <c r="BPC204" s="167"/>
      <c r="BPD204" s="167"/>
      <c r="BPE204" s="167"/>
      <c r="BPF204" s="167"/>
      <c r="BPG204" s="167"/>
      <c r="BPH204" s="167"/>
      <c r="BPI204" s="167"/>
      <c r="BPJ204" s="167"/>
      <c r="BPK204" s="167"/>
      <c r="BPL204" s="167"/>
      <c r="BPM204" s="167"/>
      <c r="BPN204" s="167"/>
      <c r="BPO204" s="167"/>
      <c r="BPP204" s="167"/>
      <c r="BPQ204" s="167"/>
      <c r="BPR204" s="167"/>
      <c r="BPS204" s="167"/>
      <c r="BPT204" s="167"/>
      <c r="BPU204" s="167"/>
      <c r="BPV204" s="167"/>
      <c r="BPW204" s="167"/>
      <c r="BPX204" s="167"/>
      <c r="BPY204" s="167"/>
      <c r="BPZ204" s="167"/>
      <c r="BQA204" s="167"/>
      <c r="BQB204" s="167"/>
      <c r="BQC204" s="167"/>
      <c r="BQD204" s="167"/>
      <c r="BQE204" s="167"/>
      <c r="BQF204" s="167"/>
      <c r="BQG204" s="167"/>
      <c r="BQH204" s="167"/>
      <c r="BQI204" s="167"/>
      <c r="BQJ204" s="167"/>
      <c r="BQK204" s="167"/>
      <c r="BQL204" s="167"/>
      <c r="BQM204" s="167"/>
      <c r="BQN204" s="167"/>
      <c r="BQO204" s="167"/>
      <c r="BQP204" s="167"/>
      <c r="BQQ204" s="167"/>
      <c r="BQR204" s="167"/>
      <c r="BQS204" s="167"/>
      <c r="BQT204" s="167"/>
      <c r="BQU204" s="167"/>
      <c r="BQV204" s="167"/>
      <c r="BQW204" s="167"/>
      <c r="BQX204" s="167"/>
      <c r="BQY204" s="167"/>
      <c r="BQZ204" s="167"/>
      <c r="BRA204" s="167"/>
      <c r="BRB204" s="167"/>
      <c r="BRC204" s="167"/>
      <c r="BRD204" s="167"/>
      <c r="BRE204" s="167"/>
      <c r="BRF204" s="167"/>
      <c r="BRG204" s="167"/>
      <c r="BRH204" s="167"/>
      <c r="BRI204" s="167"/>
      <c r="BRJ204" s="167"/>
      <c r="BRK204" s="167"/>
      <c r="BRL204" s="167"/>
      <c r="BRM204" s="167"/>
      <c r="BRN204" s="167"/>
      <c r="BRO204" s="167"/>
      <c r="BRP204" s="167"/>
      <c r="BRQ204" s="167"/>
      <c r="BRR204" s="167"/>
      <c r="BRS204" s="167"/>
      <c r="BRT204" s="167"/>
      <c r="BRU204" s="167"/>
      <c r="BRV204" s="167"/>
      <c r="BRW204" s="167"/>
      <c r="BRX204" s="167"/>
      <c r="BRY204" s="167"/>
      <c r="BRZ204" s="167"/>
      <c r="BSA204" s="167"/>
      <c r="BSB204" s="167"/>
      <c r="BSC204" s="167"/>
      <c r="BSD204" s="167"/>
      <c r="BSE204" s="167"/>
      <c r="BSF204" s="167"/>
      <c r="BSG204" s="167"/>
      <c r="BSH204" s="167"/>
      <c r="BSI204" s="167"/>
      <c r="BSJ204" s="167"/>
      <c r="BSK204" s="167"/>
      <c r="BSL204" s="167"/>
      <c r="BSM204" s="167"/>
      <c r="BSN204" s="167"/>
      <c r="BSO204" s="167"/>
      <c r="BSP204" s="167"/>
      <c r="BSQ204" s="167"/>
      <c r="BSR204" s="167"/>
      <c r="BSS204" s="167"/>
      <c r="BST204" s="167"/>
      <c r="BSU204" s="167"/>
      <c r="BSV204" s="167"/>
      <c r="BSW204" s="167"/>
      <c r="BSX204" s="167"/>
      <c r="BSY204" s="167"/>
      <c r="BSZ204" s="167"/>
      <c r="BTA204" s="167"/>
      <c r="BTB204" s="167"/>
      <c r="BTC204" s="167"/>
      <c r="BTD204" s="167"/>
      <c r="BTE204" s="167"/>
      <c r="BTF204" s="167"/>
      <c r="BTG204" s="167"/>
      <c r="BTH204" s="167"/>
      <c r="BTI204" s="167"/>
      <c r="BTJ204" s="167"/>
      <c r="BTK204" s="167"/>
      <c r="BTL204" s="167"/>
      <c r="BTM204" s="167"/>
      <c r="BTN204" s="167"/>
      <c r="BTO204" s="167"/>
      <c r="BTP204" s="167"/>
      <c r="BTQ204" s="167"/>
      <c r="BTR204" s="167"/>
      <c r="BTS204" s="167"/>
      <c r="BTT204" s="167"/>
      <c r="BTU204" s="167"/>
      <c r="BTV204" s="167"/>
      <c r="BTW204" s="167"/>
      <c r="BTX204" s="167"/>
      <c r="BTY204" s="167"/>
      <c r="BTZ204" s="167"/>
      <c r="BUA204" s="167"/>
      <c r="BUB204" s="167"/>
      <c r="BUC204" s="167"/>
      <c r="BUD204" s="167"/>
      <c r="BUE204" s="167"/>
      <c r="BUF204" s="167"/>
      <c r="BUG204" s="167"/>
      <c r="BUH204" s="167"/>
      <c r="BUI204" s="167"/>
      <c r="BUJ204" s="167"/>
      <c r="BUK204" s="167"/>
      <c r="BUL204" s="167"/>
      <c r="BUM204" s="167"/>
      <c r="BUN204" s="167"/>
      <c r="BUO204" s="167"/>
      <c r="BUP204" s="167"/>
      <c r="BUQ204" s="167"/>
      <c r="BUR204" s="167"/>
      <c r="BUS204" s="167"/>
      <c r="BUT204" s="167"/>
      <c r="BUU204" s="167"/>
      <c r="BUV204" s="167"/>
      <c r="BUW204" s="167"/>
      <c r="BUX204" s="167"/>
      <c r="BUY204" s="167"/>
      <c r="BUZ204" s="167"/>
      <c r="BVA204" s="167"/>
      <c r="BVB204" s="167"/>
      <c r="BVC204" s="167"/>
      <c r="BVD204" s="167"/>
      <c r="BVE204" s="167"/>
      <c r="BVF204" s="167"/>
      <c r="BVG204" s="167"/>
      <c r="BVH204" s="167"/>
      <c r="BVI204" s="167"/>
      <c r="BVJ204" s="167"/>
      <c r="BVK204" s="167"/>
      <c r="BVL204" s="167"/>
      <c r="BVM204" s="167"/>
      <c r="BVN204" s="167"/>
      <c r="BVO204" s="167"/>
      <c r="BVP204" s="167"/>
      <c r="BVQ204" s="167"/>
      <c r="BVR204" s="167"/>
      <c r="BVS204" s="167"/>
      <c r="BVT204" s="167"/>
      <c r="BVU204" s="167"/>
      <c r="BVV204" s="167"/>
      <c r="BVW204" s="167"/>
      <c r="BVX204" s="167"/>
      <c r="BVY204" s="167"/>
      <c r="BVZ204" s="167"/>
      <c r="BWA204" s="167"/>
      <c r="BWB204" s="167"/>
      <c r="BWC204" s="167"/>
      <c r="BWD204" s="167"/>
      <c r="BWE204" s="167"/>
      <c r="BWF204" s="167"/>
      <c r="BWG204" s="167"/>
      <c r="BWH204" s="167"/>
      <c r="BWI204" s="167"/>
      <c r="BWJ204" s="167"/>
      <c r="BWK204" s="167"/>
      <c r="BWL204" s="167"/>
      <c r="BWM204" s="167"/>
      <c r="BWN204" s="167"/>
      <c r="BWO204" s="167"/>
      <c r="BWP204" s="167"/>
      <c r="BWQ204" s="167"/>
      <c r="BWR204" s="167"/>
      <c r="BWS204" s="167"/>
      <c r="BWT204" s="167"/>
      <c r="BWU204" s="167"/>
      <c r="BWV204" s="167"/>
      <c r="BWW204" s="167"/>
      <c r="BWX204" s="167"/>
      <c r="BWY204" s="167"/>
      <c r="BWZ204" s="167"/>
      <c r="BXA204" s="167"/>
      <c r="BXB204" s="167"/>
      <c r="BXC204" s="167"/>
      <c r="BXD204" s="167"/>
      <c r="BXE204" s="167"/>
      <c r="BXF204" s="167"/>
      <c r="BXG204" s="167"/>
      <c r="BXH204" s="167"/>
      <c r="BXI204" s="167"/>
      <c r="BXJ204" s="167"/>
      <c r="BXK204" s="167"/>
      <c r="BXL204" s="167"/>
      <c r="BXM204" s="167"/>
      <c r="BXN204" s="167"/>
      <c r="BXO204" s="167"/>
      <c r="BXP204" s="167"/>
      <c r="BXQ204" s="167"/>
      <c r="BXR204" s="167"/>
      <c r="BXS204" s="167"/>
      <c r="BXT204" s="167"/>
      <c r="BXU204" s="167"/>
      <c r="BXV204" s="167"/>
      <c r="BXW204" s="167"/>
      <c r="BXX204" s="167"/>
      <c r="BXY204" s="167"/>
      <c r="BXZ204" s="167"/>
      <c r="BYA204" s="167"/>
      <c r="BYB204" s="167"/>
      <c r="BYC204" s="167"/>
      <c r="BYD204" s="167"/>
      <c r="BYE204" s="167"/>
      <c r="BYF204" s="167"/>
      <c r="BYG204" s="167"/>
      <c r="BYH204" s="167"/>
      <c r="BYI204" s="167"/>
      <c r="BYJ204" s="167"/>
      <c r="BYK204" s="167"/>
      <c r="BYL204" s="167"/>
      <c r="BYM204" s="167"/>
      <c r="BYN204" s="167"/>
      <c r="BYO204" s="167"/>
      <c r="BYP204" s="167"/>
      <c r="BYQ204" s="167"/>
      <c r="BYR204" s="167"/>
      <c r="BYS204" s="167"/>
      <c r="BYT204" s="167"/>
      <c r="BYU204" s="167"/>
      <c r="BYV204" s="167"/>
      <c r="BYW204" s="167"/>
      <c r="BYX204" s="167"/>
      <c r="BYY204" s="167"/>
      <c r="BYZ204" s="167"/>
      <c r="BZA204" s="167"/>
      <c r="BZB204" s="167"/>
      <c r="BZC204" s="167"/>
      <c r="BZD204" s="167"/>
      <c r="BZE204" s="167"/>
      <c r="BZF204" s="167"/>
      <c r="BZG204" s="167"/>
      <c r="BZH204" s="167"/>
      <c r="BZI204" s="167"/>
      <c r="BZJ204" s="167"/>
      <c r="BZK204" s="167"/>
      <c r="BZL204" s="167"/>
      <c r="BZM204" s="167"/>
      <c r="BZN204" s="167"/>
      <c r="BZO204" s="167"/>
      <c r="BZP204" s="167"/>
      <c r="BZQ204" s="167"/>
      <c r="BZR204" s="167"/>
      <c r="BZS204" s="167"/>
      <c r="BZT204" s="167"/>
      <c r="BZU204" s="167"/>
      <c r="BZV204" s="167"/>
      <c r="BZW204" s="167"/>
      <c r="BZX204" s="167"/>
      <c r="BZY204" s="167"/>
      <c r="BZZ204" s="167"/>
      <c r="CAA204" s="167"/>
      <c r="CAB204" s="167"/>
      <c r="CAC204" s="167"/>
      <c r="CAD204" s="167"/>
      <c r="CAE204" s="167"/>
      <c r="CAF204" s="167"/>
      <c r="CAG204" s="167"/>
      <c r="CAH204" s="167"/>
      <c r="CAI204" s="167"/>
      <c r="CAJ204" s="167"/>
      <c r="CAK204" s="167"/>
      <c r="CAL204" s="167"/>
      <c r="CAM204" s="167"/>
      <c r="CAN204" s="167"/>
      <c r="CAO204" s="167"/>
      <c r="CAP204" s="167"/>
      <c r="CAQ204" s="167"/>
      <c r="CAR204" s="167"/>
      <c r="CAS204" s="167"/>
      <c r="CAT204" s="167"/>
      <c r="CAU204" s="167"/>
      <c r="CAV204" s="167"/>
      <c r="CAW204" s="167"/>
      <c r="CAX204" s="167"/>
      <c r="CAY204" s="167"/>
      <c r="CAZ204" s="167"/>
      <c r="CBA204" s="167"/>
      <c r="CBB204" s="167"/>
      <c r="CBC204" s="167"/>
      <c r="CBD204" s="167"/>
      <c r="CBE204" s="167"/>
      <c r="CBF204" s="167"/>
      <c r="CBG204" s="167"/>
      <c r="CBH204" s="167"/>
      <c r="CBI204" s="167"/>
      <c r="CBJ204" s="167"/>
      <c r="CBK204" s="167"/>
      <c r="CBL204" s="167"/>
      <c r="CBM204" s="167"/>
      <c r="CBN204" s="167"/>
      <c r="CBO204" s="167"/>
      <c r="CBP204" s="167"/>
      <c r="CBQ204" s="167"/>
      <c r="CBR204" s="167"/>
      <c r="CBS204" s="167"/>
      <c r="CBT204" s="167"/>
      <c r="CBU204" s="167"/>
      <c r="CBV204" s="167"/>
      <c r="CBW204" s="167"/>
      <c r="CBX204" s="167"/>
      <c r="CBY204" s="167"/>
      <c r="CBZ204" s="167"/>
      <c r="CCA204" s="167"/>
      <c r="CCB204" s="167"/>
      <c r="CCC204" s="167"/>
      <c r="CCD204" s="167"/>
      <c r="CCE204" s="167"/>
      <c r="CCF204" s="167"/>
      <c r="CCG204" s="167"/>
      <c r="CCH204" s="167"/>
      <c r="CCI204" s="167"/>
      <c r="CCJ204" s="167"/>
      <c r="CCK204" s="167"/>
      <c r="CCL204" s="167"/>
      <c r="CCM204" s="167"/>
      <c r="CCN204" s="167"/>
      <c r="CCO204" s="167"/>
      <c r="CCP204" s="167"/>
      <c r="CCQ204" s="167"/>
      <c r="CCR204" s="167"/>
      <c r="CCS204" s="167"/>
      <c r="CCT204" s="167"/>
      <c r="CCU204" s="167"/>
      <c r="CCV204" s="167"/>
      <c r="CCW204" s="167"/>
      <c r="CCX204" s="167"/>
      <c r="CCY204" s="167"/>
      <c r="CCZ204" s="167"/>
      <c r="CDA204" s="167"/>
      <c r="CDB204" s="167"/>
      <c r="CDC204" s="167"/>
      <c r="CDD204" s="167"/>
      <c r="CDE204" s="167"/>
      <c r="CDF204" s="167"/>
      <c r="CDG204" s="167"/>
      <c r="CDH204" s="167"/>
      <c r="CDI204" s="167"/>
      <c r="CDJ204" s="167"/>
      <c r="CDK204" s="167"/>
      <c r="CDL204" s="167"/>
      <c r="CDM204" s="167"/>
      <c r="CDN204" s="167"/>
      <c r="CDO204" s="167"/>
      <c r="CDP204" s="167"/>
      <c r="CDQ204" s="167"/>
      <c r="CDR204" s="167"/>
      <c r="CDS204" s="167"/>
      <c r="CDT204" s="167"/>
      <c r="CDU204" s="167"/>
      <c r="CDV204" s="167"/>
      <c r="CDW204" s="167"/>
      <c r="CDX204" s="167"/>
      <c r="CDY204" s="167"/>
      <c r="CDZ204" s="167"/>
      <c r="CEA204" s="167"/>
      <c r="CEB204" s="167"/>
      <c r="CEC204" s="167"/>
      <c r="CED204" s="167"/>
      <c r="CEE204" s="167"/>
      <c r="CEF204" s="167"/>
      <c r="CEG204" s="167"/>
      <c r="CEH204" s="167"/>
      <c r="CEI204" s="167"/>
      <c r="CEJ204" s="167"/>
      <c r="CEK204" s="167"/>
      <c r="CEL204" s="167"/>
      <c r="CEM204" s="167"/>
      <c r="CEN204" s="167"/>
      <c r="CEO204" s="167"/>
      <c r="CEP204" s="167"/>
      <c r="CEQ204" s="167"/>
      <c r="CER204" s="167"/>
      <c r="CES204" s="167"/>
      <c r="CET204" s="167"/>
      <c r="CEU204" s="167"/>
      <c r="CEV204" s="167"/>
      <c r="CEW204" s="167"/>
      <c r="CEX204" s="167"/>
      <c r="CEY204" s="167"/>
      <c r="CEZ204" s="167"/>
      <c r="CFA204" s="167"/>
      <c r="CFB204" s="167"/>
      <c r="CFC204" s="167"/>
      <c r="CFD204" s="167"/>
      <c r="CFE204" s="167"/>
      <c r="CFF204" s="167"/>
      <c r="CFG204" s="167"/>
      <c r="CFH204" s="167"/>
      <c r="CFI204" s="167"/>
      <c r="CFJ204" s="167"/>
      <c r="CFK204" s="167"/>
      <c r="CFL204" s="167"/>
      <c r="CFM204" s="167"/>
      <c r="CFN204" s="167"/>
      <c r="CFO204" s="167"/>
      <c r="CFP204" s="167"/>
      <c r="CFQ204" s="167"/>
      <c r="CFR204" s="167"/>
      <c r="CFS204" s="167"/>
      <c r="CFT204" s="167"/>
      <c r="CFU204" s="167"/>
      <c r="CFV204" s="167"/>
      <c r="CFW204" s="167"/>
      <c r="CFX204" s="167"/>
      <c r="CFY204" s="167"/>
      <c r="CFZ204" s="167"/>
      <c r="CGA204" s="167"/>
      <c r="CGB204" s="167"/>
      <c r="CGC204" s="167"/>
      <c r="CGD204" s="167"/>
      <c r="CGE204" s="167"/>
      <c r="CGF204" s="167"/>
      <c r="CGG204" s="167"/>
      <c r="CGH204" s="167"/>
      <c r="CGI204" s="167"/>
      <c r="CGJ204" s="167"/>
      <c r="CGK204" s="167"/>
      <c r="CGL204" s="167"/>
      <c r="CGM204" s="167"/>
      <c r="CGN204" s="167"/>
      <c r="CGO204" s="167"/>
      <c r="CGP204" s="167"/>
      <c r="CGQ204" s="167"/>
      <c r="CGR204" s="167"/>
      <c r="CGS204" s="167"/>
      <c r="CGT204" s="167"/>
      <c r="CGU204" s="167"/>
      <c r="CGV204" s="167"/>
      <c r="CGW204" s="167"/>
      <c r="CGX204" s="167"/>
      <c r="CGY204" s="167"/>
      <c r="CGZ204" s="167"/>
      <c r="CHA204" s="167"/>
      <c r="CHB204" s="167"/>
      <c r="CHC204" s="167"/>
      <c r="CHD204" s="167"/>
      <c r="CHE204" s="167"/>
      <c r="CHF204" s="167"/>
      <c r="CHG204" s="167"/>
      <c r="CHH204" s="167"/>
      <c r="CHI204" s="167"/>
      <c r="CHJ204" s="167"/>
      <c r="CHK204" s="167"/>
      <c r="CHL204" s="167"/>
      <c r="CHM204" s="167"/>
      <c r="CHN204" s="167"/>
      <c r="CHO204" s="167"/>
      <c r="CHP204" s="167"/>
      <c r="CHQ204" s="167"/>
      <c r="CHR204" s="167"/>
      <c r="CHS204" s="167"/>
      <c r="CHT204" s="167"/>
      <c r="CHU204" s="167"/>
      <c r="CHV204" s="167"/>
      <c r="CHW204" s="167"/>
      <c r="CHX204" s="167"/>
      <c r="CHY204" s="167"/>
      <c r="CHZ204" s="167"/>
      <c r="CIA204" s="167"/>
      <c r="CIB204" s="167"/>
      <c r="CIC204" s="167"/>
      <c r="CID204" s="167"/>
      <c r="CIE204" s="167"/>
      <c r="CIF204" s="167"/>
      <c r="CIG204" s="167"/>
      <c r="CIH204" s="167"/>
      <c r="CII204" s="167"/>
      <c r="CIJ204" s="167"/>
      <c r="CIK204" s="167"/>
      <c r="CIL204" s="167"/>
      <c r="CIM204" s="167"/>
      <c r="CIN204" s="167"/>
      <c r="CIO204" s="167"/>
      <c r="CIP204" s="167"/>
      <c r="CIQ204" s="167"/>
      <c r="CIR204" s="167"/>
      <c r="CIS204" s="167"/>
      <c r="CIT204" s="167"/>
      <c r="CIU204" s="167"/>
      <c r="CIV204" s="167"/>
      <c r="CIW204" s="167"/>
      <c r="CIX204" s="167"/>
      <c r="CIY204" s="167"/>
      <c r="CIZ204" s="167"/>
      <c r="CJA204" s="167"/>
      <c r="CJB204" s="167"/>
      <c r="CJC204" s="167"/>
      <c r="CJD204" s="167"/>
      <c r="CJE204" s="167"/>
      <c r="CJF204" s="167"/>
      <c r="CJG204" s="167"/>
      <c r="CJH204" s="167"/>
      <c r="CJI204" s="167"/>
      <c r="CJJ204" s="167"/>
      <c r="CJK204" s="167"/>
      <c r="CJL204" s="167"/>
      <c r="CJM204" s="167"/>
      <c r="CJN204" s="167"/>
      <c r="CJO204" s="167"/>
      <c r="CJP204" s="167"/>
      <c r="CJQ204" s="167"/>
      <c r="CJR204" s="167"/>
      <c r="CJS204" s="167"/>
      <c r="CJT204" s="167"/>
      <c r="CJU204" s="167"/>
      <c r="CJV204" s="167"/>
      <c r="CJW204" s="167"/>
      <c r="CJX204" s="167"/>
      <c r="CJY204" s="167"/>
      <c r="CJZ204" s="167"/>
      <c r="CKA204" s="167"/>
      <c r="CKB204" s="167"/>
      <c r="CKC204" s="167"/>
      <c r="CKD204" s="167"/>
      <c r="CKE204" s="167"/>
      <c r="CKF204" s="167"/>
      <c r="CKG204" s="167"/>
      <c r="CKH204" s="167"/>
      <c r="CKI204" s="167"/>
      <c r="CKJ204" s="167"/>
      <c r="CKK204" s="167"/>
      <c r="CKL204" s="167"/>
      <c r="CKM204" s="167"/>
      <c r="CKN204" s="167"/>
      <c r="CKO204" s="167"/>
      <c r="CKP204" s="167"/>
      <c r="CKQ204" s="167"/>
      <c r="CKR204" s="167"/>
      <c r="CKS204" s="167"/>
      <c r="CKT204" s="167"/>
      <c r="CKU204" s="167"/>
      <c r="CKV204" s="167"/>
      <c r="CKW204" s="167"/>
      <c r="CKX204" s="167"/>
      <c r="CKY204" s="167"/>
      <c r="CKZ204" s="167"/>
      <c r="CLA204" s="167"/>
      <c r="CLB204" s="167"/>
      <c r="CLC204" s="167"/>
      <c r="CLD204" s="167"/>
      <c r="CLE204" s="167"/>
      <c r="CLF204" s="167"/>
      <c r="CLG204" s="167"/>
      <c r="CLH204" s="167"/>
      <c r="CLI204" s="167"/>
      <c r="CLJ204" s="167"/>
      <c r="CLK204" s="167"/>
      <c r="CLL204" s="167"/>
      <c r="CLM204" s="167"/>
      <c r="CLN204" s="167"/>
      <c r="CLO204" s="167"/>
      <c r="CLP204" s="167"/>
      <c r="CLQ204" s="167"/>
      <c r="CLR204" s="167"/>
      <c r="CLS204" s="167"/>
      <c r="CLT204" s="167"/>
      <c r="CLU204" s="167"/>
      <c r="CLV204" s="167"/>
      <c r="CLW204" s="167"/>
      <c r="CLX204" s="167"/>
      <c r="CLY204" s="167"/>
      <c r="CLZ204" s="167"/>
      <c r="CMA204" s="167"/>
      <c r="CMB204" s="167"/>
      <c r="CMC204" s="167"/>
      <c r="CMD204" s="167"/>
      <c r="CME204" s="167"/>
      <c r="CMF204" s="167"/>
      <c r="CMG204" s="167"/>
      <c r="CMH204" s="167"/>
      <c r="CMI204" s="167"/>
      <c r="CMJ204" s="167"/>
      <c r="CMK204" s="167"/>
      <c r="CML204" s="167"/>
      <c r="CMM204" s="167"/>
      <c r="CMN204" s="167"/>
      <c r="CMO204" s="167"/>
      <c r="CMP204" s="167"/>
      <c r="CMQ204" s="167"/>
      <c r="CMR204" s="167"/>
      <c r="CMS204" s="167"/>
      <c r="CMT204" s="167"/>
      <c r="CMU204" s="167"/>
      <c r="CMV204" s="167"/>
      <c r="CMW204" s="167"/>
      <c r="CMX204" s="167"/>
      <c r="CMY204" s="167"/>
      <c r="CMZ204" s="167"/>
      <c r="CNA204" s="167"/>
      <c r="CNB204" s="167"/>
      <c r="CNC204" s="167"/>
      <c r="CND204" s="167"/>
      <c r="CNE204" s="167"/>
      <c r="CNF204" s="167"/>
      <c r="CNG204" s="167"/>
      <c r="CNH204" s="167"/>
      <c r="CNI204" s="167"/>
      <c r="CNJ204" s="167"/>
      <c r="CNK204" s="167"/>
      <c r="CNL204" s="167"/>
      <c r="CNM204" s="167"/>
      <c r="CNN204" s="167"/>
      <c r="CNO204" s="167"/>
      <c r="CNP204" s="167"/>
      <c r="CNQ204" s="167"/>
      <c r="CNR204" s="167"/>
      <c r="CNS204" s="167"/>
      <c r="CNT204" s="167"/>
      <c r="CNU204" s="167"/>
      <c r="CNV204" s="167"/>
      <c r="CNW204" s="167"/>
      <c r="CNX204" s="167"/>
      <c r="CNY204" s="167"/>
      <c r="CNZ204" s="167"/>
      <c r="COA204" s="167"/>
      <c r="COB204" s="167"/>
      <c r="COC204" s="167"/>
      <c r="COD204" s="167"/>
      <c r="COE204" s="167"/>
      <c r="COF204" s="167"/>
      <c r="COG204" s="167"/>
      <c r="COH204" s="167"/>
      <c r="COI204" s="167"/>
      <c r="COJ204" s="167"/>
      <c r="COK204" s="167"/>
      <c r="COL204" s="167"/>
      <c r="COM204" s="167"/>
      <c r="CON204" s="167"/>
      <c r="COO204" s="167"/>
      <c r="COP204" s="167"/>
      <c r="COQ204" s="167"/>
      <c r="COR204" s="167"/>
      <c r="COS204" s="167"/>
      <c r="COT204" s="167"/>
      <c r="COU204" s="167"/>
      <c r="COV204" s="167"/>
      <c r="COW204" s="167"/>
      <c r="COX204" s="167"/>
      <c r="COY204" s="167"/>
      <c r="COZ204" s="167"/>
      <c r="CPA204" s="167"/>
      <c r="CPB204" s="167"/>
      <c r="CPC204" s="167"/>
      <c r="CPD204" s="167"/>
      <c r="CPE204" s="167"/>
      <c r="CPF204" s="167"/>
      <c r="CPG204" s="167"/>
      <c r="CPH204" s="167"/>
      <c r="CPI204" s="167"/>
      <c r="CPJ204" s="167"/>
      <c r="CPK204" s="167"/>
      <c r="CPL204" s="167"/>
      <c r="CPM204" s="167"/>
      <c r="CPN204" s="167"/>
      <c r="CPO204" s="167"/>
      <c r="CPP204" s="167"/>
      <c r="CPQ204" s="167"/>
      <c r="CPR204" s="167"/>
      <c r="CPS204" s="167"/>
      <c r="CPT204" s="167"/>
      <c r="CPU204" s="167"/>
      <c r="CPV204" s="167"/>
      <c r="CPW204" s="167"/>
      <c r="CPX204" s="167"/>
      <c r="CPY204" s="167"/>
      <c r="CPZ204" s="167"/>
      <c r="CQA204" s="167"/>
      <c r="CQB204" s="167"/>
      <c r="CQC204" s="167"/>
      <c r="CQD204" s="167"/>
      <c r="CQE204" s="167"/>
      <c r="CQF204" s="167"/>
      <c r="CQG204" s="167"/>
      <c r="CQH204" s="167"/>
      <c r="CQI204" s="167"/>
      <c r="CQJ204" s="167"/>
      <c r="CQK204" s="167"/>
      <c r="CQL204" s="167"/>
      <c r="CQM204" s="167"/>
      <c r="CQN204" s="167"/>
      <c r="CQO204" s="167"/>
      <c r="CQP204" s="167"/>
      <c r="CQQ204" s="167"/>
      <c r="CQR204" s="167"/>
      <c r="CQS204" s="167"/>
      <c r="CQT204" s="167"/>
      <c r="CQU204" s="167"/>
      <c r="CQV204" s="167"/>
      <c r="CQW204" s="167"/>
      <c r="CQX204" s="167"/>
      <c r="CQY204" s="167"/>
      <c r="CQZ204" s="167"/>
      <c r="CRA204" s="167"/>
      <c r="CRB204" s="167"/>
      <c r="CRC204" s="167"/>
      <c r="CRD204" s="167"/>
      <c r="CRE204" s="167"/>
      <c r="CRF204" s="167"/>
      <c r="CRG204" s="167"/>
      <c r="CRH204" s="167"/>
      <c r="CRI204" s="167"/>
      <c r="CRJ204" s="167"/>
      <c r="CRK204" s="167"/>
      <c r="CRL204" s="167"/>
      <c r="CRM204" s="167"/>
      <c r="CRN204" s="167"/>
      <c r="CRO204" s="167"/>
      <c r="CRP204" s="167"/>
      <c r="CRQ204" s="167"/>
      <c r="CRR204" s="167"/>
      <c r="CRS204" s="167"/>
      <c r="CRT204" s="167"/>
      <c r="CRU204" s="167"/>
      <c r="CRV204" s="167"/>
      <c r="CRW204" s="167"/>
      <c r="CRX204" s="167"/>
      <c r="CRY204" s="167"/>
      <c r="CRZ204" s="167"/>
      <c r="CSA204" s="167"/>
      <c r="CSB204" s="167"/>
      <c r="CSC204" s="167"/>
      <c r="CSD204" s="167"/>
      <c r="CSE204" s="167"/>
      <c r="CSF204" s="167"/>
      <c r="CSG204" s="167"/>
      <c r="CSH204" s="167"/>
      <c r="CSI204" s="167"/>
      <c r="CSJ204" s="167"/>
      <c r="CSK204" s="167"/>
      <c r="CSL204" s="167"/>
      <c r="CSM204" s="167"/>
      <c r="CSN204" s="167"/>
      <c r="CSO204" s="167"/>
      <c r="CSP204" s="167"/>
      <c r="CSQ204" s="167"/>
      <c r="CSR204" s="167"/>
      <c r="CSS204" s="167"/>
      <c r="CST204" s="167"/>
      <c r="CSU204" s="167"/>
      <c r="CSV204" s="167"/>
      <c r="CSW204" s="167"/>
      <c r="CSX204" s="167"/>
      <c r="CSY204" s="167"/>
      <c r="CSZ204" s="167"/>
      <c r="CTA204" s="167"/>
      <c r="CTB204" s="167"/>
      <c r="CTC204" s="167"/>
      <c r="CTD204" s="167"/>
      <c r="CTE204" s="167"/>
      <c r="CTF204" s="167"/>
      <c r="CTG204" s="167"/>
      <c r="CTH204" s="167"/>
      <c r="CTI204" s="167"/>
      <c r="CTJ204" s="167"/>
      <c r="CTK204" s="167"/>
      <c r="CTL204" s="167"/>
      <c r="CTM204" s="167"/>
      <c r="CTN204" s="167"/>
      <c r="CTO204" s="167"/>
      <c r="CTP204" s="167"/>
      <c r="CTQ204" s="167"/>
      <c r="CTR204" s="167"/>
      <c r="CTS204" s="167"/>
      <c r="CTT204" s="167"/>
      <c r="CTU204" s="167"/>
      <c r="CTV204" s="167"/>
      <c r="CTW204" s="167"/>
      <c r="CTX204" s="167"/>
      <c r="CTY204" s="167"/>
      <c r="CTZ204" s="167"/>
      <c r="CUA204" s="167"/>
      <c r="CUB204" s="167"/>
      <c r="CUC204" s="167"/>
      <c r="CUD204" s="167"/>
      <c r="CUE204" s="167"/>
      <c r="CUF204" s="167"/>
      <c r="CUG204" s="167"/>
      <c r="CUH204" s="167"/>
      <c r="CUI204" s="167"/>
      <c r="CUJ204" s="167"/>
      <c r="CUK204" s="167"/>
      <c r="CUL204" s="167"/>
      <c r="CUM204" s="167"/>
      <c r="CUN204" s="167"/>
      <c r="CUO204" s="167"/>
      <c r="CUP204" s="167"/>
      <c r="CUQ204" s="167"/>
      <c r="CUR204" s="167"/>
      <c r="CUS204" s="167"/>
      <c r="CUT204" s="167"/>
      <c r="CUU204" s="167"/>
      <c r="CUV204" s="167"/>
      <c r="CUW204" s="167"/>
      <c r="CUX204" s="167"/>
      <c r="CUY204" s="167"/>
      <c r="CUZ204" s="167"/>
      <c r="CVA204" s="167"/>
      <c r="CVB204" s="167"/>
      <c r="CVC204" s="167"/>
      <c r="CVD204" s="167"/>
      <c r="CVE204" s="167"/>
      <c r="CVF204" s="167"/>
      <c r="CVG204" s="167"/>
      <c r="CVH204" s="167"/>
      <c r="CVI204" s="167"/>
      <c r="CVJ204" s="167"/>
      <c r="CVK204" s="167"/>
      <c r="CVL204" s="167"/>
      <c r="CVM204" s="167"/>
      <c r="CVN204" s="167"/>
      <c r="CVO204" s="167"/>
      <c r="CVP204" s="167"/>
      <c r="CVQ204" s="167"/>
      <c r="CVR204" s="167"/>
      <c r="CVS204" s="167"/>
      <c r="CVT204" s="167"/>
      <c r="CVU204" s="167"/>
      <c r="CVV204" s="167"/>
      <c r="CVW204" s="167"/>
      <c r="CVX204" s="167"/>
      <c r="CVY204" s="167"/>
      <c r="CVZ204" s="167"/>
      <c r="CWA204" s="167"/>
      <c r="CWB204" s="167"/>
      <c r="CWC204" s="167"/>
      <c r="CWD204" s="167"/>
      <c r="CWE204" s="167"/>
      <c r="CWF204" s="167"/>
      <c r="CWG204" s="167"/>
      <c r="CWH204" s="167"/>
      <c r="CWI204" s="167"/>
      <c r="CWJ204" s="167"/>
      <c r="CWK204" s="167"/>
      <c r="CWL204" s="167"/>
      <c r="CWM204" s="167"/>
      <c r="CWN204" s="167"/>
      <c r="CWO204" s="167"/>
      <c r="CWP204" s="167"/>
      <c r="CWQ204" s="167"/>
      <c r="CWR204" s="167"/>
      <c r="CWS204" s="167"/>
      <c r="CWT204" s="167"/>
      <c r="CWU204" s="167"/>
      <c r="CWV204" s="167"/>
      <c r="CWW204" s="167"/>
      <c r="CWX204" s="167"/>
      <c r="CWY204" s="167"/>
      <c r="CWZ204" s="167"/>
      <c r="CXA204" s="167"/>
      <c r="CXB204" s="167"/>
      <c r="CXC204" s="167"/>
      <c r="CXD204" s="167"/>
      <c r="CXE204" s="167"/>
      <c r="CXF204" s="167"/>
      <c r="CXG204" s="167"/>
      <c r="CXH204" s="167"/>
      <c r="CXI204" s="167"/>
      <c r="CXJ204" s="167"/>
      <c r="CXK204" s="167"/>
      <c r="CXL204" s="167"/>
      <c r="CXM204" s="167"/>
      <c r="CXN204" s="167"/>
      <c r="CXO204" s="167"/>
      <c r="CXP204" s="167"/>
      <c r="CXQ204" s="167"/>
      <c r="CXR204" s="167"/>
      <c r="CXS204" s="167"/>
      <c r="CXT204" s="167"/>
      <c r="CXU204" s="167"/>
      <c r="CXV204" s="167"/>
      <c r="CXW204" s="167"/>
      <c r="CXX204" s="167"/>
      <c r="CXY204" s="167"/>
      <c r="CXZ204" s="167"/>
      <c r="CYA204" s="167"/>
      <c r="CYB204" s="167"/>
      <c r="CYC204" s="167"/>
      <c r="CYD204" s="167"/>
      <c r="CYE204" s="167"/>
      <c r="CYF204" s="167"/>
      <c r="CYG204" s="167"/>
      <c r="CYH204" s="167"/>
      <c r="CYI204" s="167"/>
      <c r="CYJ204" s="167"/>
      <c r="CYK204" s="167"/>
      <c r="CYL204" s="167"/>
      <c r="CYM204" s="167"/>
      <c r="CYN204" s="167"/>
      <c r="CYO204" s="167"/>
      <c r="CYP204" s="167"/>
      <c r="CYQ204" s="167"/>
      <c r="CYR204" s="167"/>
      <c r="CYS204" s="167"/>
      <c r="CYT204" s="167"/>
      <c r="CYU204" s="167"/>
      <c r="CYV204" s="167"/>
      <c r="CYW204" s="167"/>
      <c r="CYX204" s="167"/>
      <c r="CYY204" s="167"/>
      <c r="CYZ204" s="167"/>
      <c r="CZA204" s="167"/>
      <c r="CZB204" s="167"/>
      <c r="CZC204" s="167"/>
      <c r="CZD204" s="167"/>
      <c r="CZE204" s="167"/>
      <c r="CZF204" s="167"/>
      <c r="CZG204" s="167"/>
      <c r="CZH204" s="167"/>
      <c r="CZI204" s="167"/>
      <c r="CZJ204" s="167"/>
      <c r="CZK204" s="167"/>
      <c r="CZL204" s="167"/>
      <c r="CZM204" s="167"/>
      <c r="CZN204" s="167"/>
      <c r="CZO204" s="167"/>
      <c r="CZP204" s="167"/>
      <c r="CZQ204" s="167"/>
      <c r="CZR204" s="167"/>
      <c r="CZS204" s="167"/>
      <c r="CZT204" s="167"/>
      <c r="CZU204" s="167"/>
      <c r="CZV204" s="167"/>
      <c r="CZW204" s="167"/>
      <c r="CZX204" s="167"/>
      <c r="CZY204" s="167"/>
      <c r="CZZ204" s="167"/>
      <c r="DAA204" s="167"/>
      <c r="DAB204" s="167"/>
      <c r="DAC204" s="167"/>
      <c r="DAD204" s="167"/>
      <c r="DAE204" s="167"/>
      <c r="DAF204" s="167"/>
      <c r="DAG204" s="167"/>
      <c r="DAH204" s="167"/>
      <c r="DAI204" s="167"/>
      <c r="DAJ204" s="167"/>
      <c r="DAK204" s="167"/>
      <c r="DAL204" s="167"/>
      <c r="DAM204" s="167"/>
      <c r="DAN204" s="167"/>
      <c r="DAO204" s="167"/>
      <c r="DAP204" s="167"/>
      <c r="DAQ204" s="167"/>
      <c r="DAR204" s="167"/>
      <c r="DAS204" s="167"/>
      <c r="DAT204" s="167"/>
      <c r="DAU204" s="167"/>
      <c r="DAV204" s="167"/>
      <c r="DAW204" s="167"/>
      <c r="DAX204" s="167"/>
      <c r="DAY204" s="167"/>
      <c r="DAZ204" s="167"/>
      <c r="DBA204" s="167"/>
      <c r="DBB204" s="167"/>
      <c r="DBC204" s="167"/>
      <c r="DBD204" s="167"/>
      <c r="DBE204" s="167"/>
      <c r="DBF204" s="167"/>
      <c r="DBG204" s="167"/>
      <c r="DBH204" s="167"/>
      <c r="DBI204" s="167"/>
      <c r="DBJ204" s="167"/>
      <c r="DBK204" s="167"/>
      <c r="DBL204" s="167"/>
      <c r="DBM204" s="167"/>
      <c r="DBN204" s="167"/>
      <c r="DBO204" s="167"/>
      <c r="DBP204" s="167"/>
      <c r="DBQ204" s="167"/>
      <c r="DBR204" s="167"/>
      <c r="DBS204" s="167"/>
      <c r="DBT204" s="167"/>
      <c r="DBU204" s="167"/>
      <c r="DBV204" s="167"/>
      <c r="DBW204" s="167"/>
      <c r="DBX204" s="167"/>
      <c r="DBY204" s="167"/>
      <c r="DBZ204" s="167"/>
      <c r="DCA204" s="167"/>
      <c r="DCB204" s="167"/>
      <c r="DCC204" s="167"/>
      <c r="DCD204" s="167"/>
      <c r="DCE204" s="167"/>
      <c r="DCF204" s="167"/>
      <c r="DCG204" s="167"/>
      <c r="DCH204" s="167"/>
      <c r="DCI204" s="167"/>
      <c r="DCJ204" s="167"/>
      <c r="DCK204" s="167"/>
      <c r="DCL204" s="167"/>
      <c r="DCM204" s="167"/>
      <c r="DCN204" s="167"/>
      <c r="DCO204" s="167"/>
      <c r="DCP204" s="167"/>
      <c r="DCQ204" s="167"/>
      <c r="DCR204" s="167"/>
      <c r="DCS204" s="167"/>
      <c r="DCT204" s="167"/>
      <c r="DCU204" s="167"/>
      <c r="DCV204" s="167"/>
      <c r="DCW204" s="167"/>
      <c r="DCX204" s="167"/>
      <c r="DCY204" s="167"/>
      <c r="DCZ204" s="167"/>
      <c r="DDA204" s="167"/>
      <c r="DDB204" s="167"/>
      <c r="DDC204" s="167"/>
      <c r="DDD204" s="167"/>
      <c r="DDE204" s="167"/>
      <c r="DDF204" s="167"/>
      <c r="DDG204" s="167"/>
      <c r="DDH204" s="167"/>
      <c r="DDI204" s="167"/>
      <c r="DDJ204" s="167"/>
      <c r="DDK204" s="167"/>
      <c r="DDL204" s="167"/>
      <c r="DDM204" s="167"/>
      <c r="DDN204" s="167"/>
      <c r="DDO204" s="167"/>
      <c r="DDP204" s="167"/>
      <c r="DDQ204" s="167"/>
      <c r="DDR204" s="167"/>
      <c r="DDS204" s="167"/>
      <c r="DDT204" s="167"/>
      <c r="DDU204" s="167"/>
      <c r="DDV204" s="167"/>
      <c r="DDW204" s="167"/>
      <c r="DDX204" s="167"/>
      <c r="DDY204" s="167"/>
      <c r="DDZ204" s="167"/>
      <c r="DEA204" s="167"/>
      <c r="DEB204" s="167"/>
      <c r="DEC204" s="167"/>
      <c r="DED204" s="167"/>
      <c r="DEE204" s="167"/>
      <c r="DEF204" s="167"/>
      <c r="DEG204" s="167"/>
      <c r="DEH204" s="167"/>
      <c r="DEI204" s="167"/>
      <c r="DEJ204" s="167"/>
      <c r="DEK204" s="167"/>
      <c r="DEL204" s="167"/>
      <c r="DEM204" s="167"/>
      <c r="DEN204" s="167"/>
      <c r="DEO204" s="167"/>
      <c r="DEP204" s="167"/>
      <c r="DEQ204" s="167"/>
      <c r="DER204" s="167"/>
      <c r="DES204" s="167"/>
      <c r="DET204" s="167"/>
      <c r="DEU204" s="167"/>
      <c r="DEV204" s="167"/>
      <c r="DEW204" s="167"/>
      <c r="DEX204" s="167"/>
      <c r="DEY204" s="167"/>
      <c r="DEZ204" s="167"/>
      <c r="DFA204" s="167"/>
      <c r="DFB204" s="167"/>
      <c r="DFC204" s="167"/>
      <c r="DFD204" s="167"/>
      <c r="DFE204" s="167"/>
      <c r="DFF204" s="167"/>
      <c r="DFG204" s="167"/>
      <c r="DFH204" s="167"/>
      <c r="DFI204" s="167"/>
      <c r="DFJ204" s="167"/>
      <c r="DFK204" s="167"/>
      <c r="DFL204" s="167"/>
      <c r="DFM204" s="167"/>
      <c r="DFN204" s="167"/>
      <c r="DFO204" s="167"/>
      <c r="DFP204" s="167"/>
      <c r="DFQ204" s="167"/>
      <c r="DFR204" s="167"/>
      <c r="DFS204" s="167"/>
      <c r="DFT204" s="167"/>
      <c r="DFU204" s="167"/>
      <c r="DFV204" s="167"/>
      <c r="DFW204" s="167"/>
      <c r="DFX204" s="167"/>
      <c r="DFY204" s="167"/>
      <c r="DFZ204" s="167"/>
      <c r="DGA204" s="167"/>
      <c r="DGB204" s="167"/>
      <c r="DGC204" s="167"/>
      <c r="DGD204" s="167"/>
      <c r="DGE204" s="167"/>
      <c r="DGF204" s="167"/>
      <c r="DGG204" s="167"/>
      <c r="DGH204" s="167"/>
      <c r="DGI204" s="167"/>
      <c r="DGJ204" s="167"/>
      <c r="DGK204" s="167"/>
      <c r="DGL204" s="167"/>
      <c r="DGM204" s="167"/>
      <c r="DGN204" s="167"/>
      <c r="DGO204" s="167"/>
      <c r="DGP204" s="167"/>
      <c r="DGQ204" s="167"/>
      <c r="DGR204" s="167"/>
      <c r="DGS204" s="167"/>
      <c r="DGT204" s="167"/>
      <c r="DGU204" s="167"/>
      <c r="DGV204" s="167"/>
      <c r="DGW204" s="167"/>
      <c r="DGX204" s="167"/>
      <c r="DGY204" s="167"/>
      <c r="DGZ204" s="167"/>
      <c r="DHA204" s="167"/>
      <c r="DHB204" s="167"/>
      <c r="DHC204" s="167"/>
      <c r="DHD204" s="167"/>
      <c r="DHE204" s="167"/>
      <c r="DHF204" s="167"/>
      <c r="DHG204" s="167"/>
      <c r="DHH204" s="167"/>
      <c r="DHI204" s="167"/>
      <c r="DHJ204" s="167"/>
      <c r="DHK204" s="167"/>
      <c r="DHL204" s="167"/>
      <c r="DHM204" s="167"/>
      <c r="DHN204" s="167"/>
      <c r="DHO204" s="167"/>
      <c r="DHP204" s="167"/>
      <c r="DHQ204" s="167"/>
      <c r="DHR204" s="167"/>
      <c r="DHS204" s="167"/>
      <c r="DHT204" s="167"/>
      <c r="DHU204" s="167"/>
      <c r="DHV204" s="167"/>
      <c r="DHW204" s="167"/>
      <c r="DHX204" s="167"/>
      <c r="DHY204" s="167"/>
      <c r="DHZ204" s="167"/>
      <c r="DIA204" s="167"/>
      <c r="DIB204" s="167"/>
      <c r="DIC204" s="167"/>
      <c r="DID204" s="167"/>
      <c r="DIE204" s="167"/>
      <c r="DIF204" s="167"/>
      <c r="DIG204" s="167"/>
      <c r="DIH204" s="167"/>
      <c r="DII204" s="167"/>
      <c r="DIJ204" s="167"/>
      <c r="DIK204" s="167"/>
      <c r="DIL204" s="167"/>
      <c r="DIM204" s="167"/>
      <c r="DIN204" s="167"/>
      <c r="DIO204" s="167"/>
      <c r="DIP204" s="167"/>
      <c r="DIQ204" s="167"/>
      <c r="DIR204" s="167"/>
      <c r="DIS204" s="167"/>
      <c r="DIT204" s="167"/>
      <c r="DIU204" s="167"/>
      <c r="DIV204" s="167"/>
      <c r="DIW204" s="167"/>
      <c r="DIX204" s="167"/>
      <c r="DIY204" s="167"/>
      <c r="DIZ204" s="167"/>
      <c r="DJA204" s="167"/>
      <c r="DJB204" s="167"/>
      <c r="DJC204" s="167"/>
      <c r="DJD204" s="167"/>
      <c r="DJE204" s="167"/>
      <c r="DJF204" s="167"/>
      <c r="DJG204" s="167"/>
      <c r="DJH204" s="167"/>
      <c r="DJI204" s="167"/>
      <c r="DJJ204" s="167"/>
      <c r="DJK204" s="167"/>
      <c r="DJL204" s="167"/>
      <c r="DJM204" s="167"/>
      <c r="DJN204" s="167"/>
      <c r="DJO204" s="167"/>
      <c r="DJP204" s="167"/>
      <c r="DJQ204" s="167"/>
      <c r="DJR204" s="167"/>
      <c r="DJS204" s="167"/>
      <c r="DJT204" s="167"/>
      <c r="DJU204" s="167"/>
      <c r="DJV204" s="167"/>
      <c r="DJW204" s="167"/>
      <c r="DJX204" s="167"/>
      <c r="DJY204" s="167"/>
      <c r="DJZ204" s="167"/>
      <c r="DKA204" s="167"/>
      <c r="DKB204" s="167"/>
      <c r="DKC204" s="167"/>
      <c r="DKD204" s="167"/>
      <c r="DKE204" s="167"/>
      <c r="DKF204" s="167"/>
      <c r="DKG204" s="167"/>
      <c r="DKH204" s="167"/>
      <c r="DKI204" s="167"/>
      <c r="DKJ204" s="167"/>
      <c r="DKK204" s="167"/>
      <c r="DKL204" s="167"/>
      <c r="DKM204" s="167"/>
      <c r="DKN204" s="167"/>
      <c r="DKO204" s="167"/>
      <c r="DKP204" s="167"/>
      <c r="DKQ204" s="167"/>
      <c r="DKR204" s="167"/>
      <c r="DKS204" s="167"/>
      <c r="DKT204" s="167"/>
      <c r="DKU204" s="167"/>
      <c r="DKV204" s="167"/>
      <c r="DKW204" s="167"/>
      <c r="DKX204" s="167"/>
      <c r="DKY204" s="167"/>
      <c r="DKZ204" s="167"/>
      <c r="DLA204" s="167"/>
      <c r="DLB204" s="167"/>
      <c r="DLC204" s="167"/>
      <c r="DLD204" s="167"/>
      <c r="DLE204" s="167"/>
      <c r="DLF204" s="167"/>
      <c r="DLG204" s="167"/>
      <c r="DLH204" s="167"/>
      <c r="DLI204" s="167"/>
      <c r="DLJ204" s="167"/>
      <c r="DLK204" s="167"/>
      <c r="DLL204" s="167"/>
      <c r="DLM204" s="167"/>
      <c r="DLN204" s="167"/>
      <c r="DLO204" s="167"/>
      <c r="DLP204" s="167"/>
      <c r="DLQ204" s="167"/>
      <c r="DLR204" s="167"/>
      <c r="DLS204" s="167"/>
      <c r="DLT204" s="167"/>
      <c r="DLU204" s="167"/>
      <c r="DLV204" s="167"/>
      <c r="DLW204" s="167"/>
      <c r="DLX204" s="167"/>
      <c r="DLY204" s="167"/>
      <c r="DLZ204" s="167"/>
      <c r="DMA204" s="167"/>
      <c r="DMB204" s="167"/>
      <c r="DMC204" s="167"/>
      <c r="DMD204" s="167"/>
      <c r="DME204" s="167"/>
      <c r="DMF204" s="167"/>
      <c r="DMG204" s="167"/>
      <c r="DMH204" s="167"/>
      <c r="DMI204" s="167"/>
      <c r="DMJ204" s="167"/>
      <c r="DMK204" s="167"/>
      <c r="DML204" s="167"/>
      <c r="DMM204" s="167"/>
      <c r="DMN204" s="167"/>
      <c r="DMO204" s="167"/>
      <c r="DMP204" s="167"/>
      <c r="DMQ204" s="167"/>
      <c r="DMR204" s="167"/>
      <c r="DMS204" s="167"/>
      <c r="DMT204" s="167"/>
      <c r="DMU204" s="167"/>
      <c r="DMV204" s="167"/>
      <c r="DMW204" s="167"/>
      <c r="DMX204" s="167"/>
      <c r="DMY204" s="167"/>
      <c r="DMZ204" s="167"/>
      <c r="DNA204" s="167"/>
      <c r="DNB204" s="167"/>
      <c r="DNC204" s="167"/>
      <c r="DND204" s="167"/>
      <c r="DNE204" s="167"/>
      <c r="DNF204" s="167"/>
      <c r="DNG204" s="167"/>
      <c r="DNH204" s="167"/>
      <c r="DNI204" s="167"/>
      <c r="DNJ204" s="167"/>
      <c r="DNK204" s="167"/>
      <c r="DNL204" s="167"/>
      <c r="DNM204" s="167"/>
      <c r="DNN204" s="167"/>
      <c r="DNO204" s="167"/>
      <c r="DNP204" s="167"/>
      <c r="DNQ204" s="167"/>
      <c r="DNR204" s="167"/>
      <c r="DNS204" s="167"/>
      <c r="DNT204" s="167"/>
      <c r="DNU204" s="167"/>
      <c r="DNV204" s="167"/>
      <c r="DNW204" s="167"/>
      <c r="DNX204" s="167"/>
      <c r="DNY204" s="167"/>
      <c r="DNZ204" s="167"/>
      <c r="DOA204" s="167"/>
      <c r="DOB204" s="167"/>
      <c r="DOC204" s="167"/>
      <c r="DOD204" s="167"/>
      <c r="DOE204" s="167"/>
      <c r="DOF204" s="167"/>
      <c r="DOG204" s="167"/>
      <c r="DOH204" s="167"/>
      <c r="DOI204" s="167"/>
      <c r="DOJ204" s="167"/>
      <c r="DOK204" s="167"/>
      <c r="DOL204" s="167"/>
      <c r="DOM204" s="167"/>
      <c r="DON204" s="167"/>
      <c r="DOO204" s="167"/>
      <c r="DOP204" s="167"/>
      <c r="DOQ204" s="167"/>
      <c r="DOR204" s="167"/>
      <c r="DOS204" s="167"/>
      <c r="DOT204" s="167"/>
      <c r="DOU204" s="167"/>
      <c r="DOV204" s="167"/>
      <c r="DOW204" s="167"/>
      <c r="DOX204" s="167"/>
      <c r="DOY204" s="167"/>
      <c r="DOZ204" s="167"/>
      <c r="DPA204" s="167"/>
      <c r="DPB204" s="167"/>
      <c r="DPC204" s="167"/>
      <c r="DPD204" s="167"/>
      <c r="DPE204" s="167"/>
      <c r="DPF204" s="167"/>
      <c r="DPG204" s="167"/>
    </row>
    <row r="205" spans="1:3127" s="167" customFormat="1" ht="24.75">
      <c r="A205" s="184" t="s">
        <v>2227</v>
      </c>
      <c r="B205" s="185" t="s">
        <v>2082</v>
      </c>
      <c r="C205" s="184" t="s">
        <v>2033</v>
      </c>
      <c r="D205" s="184" t="s">
        <v>27</v>
      </c>
      <c r="E205" s="186" t="s">
        <v>2228</v>
      </c>
      <c r="F205" s="184" t="s">
        <v>24</v>
      </c>
      <c r="G205" s="184" t="s">
        <v>2019</v>
      </c>
      <c r="H205" s="184" t="s">
        <v>1972</v>
      </c>
      <c r="I205" s="184" t="s">
        <v>1005</v>
      </c>
      <c r="J205" s="184" t="s">
        <v>18</v>
      </c>
      <c r="K205" s="184" t="s">
        <v>53</v>
      </c>
      <c r="L205" s="180" t="s">
        <v>1432</v>
      </c>
      <c r="M205" s="184" t="s">
        <v>2212</v>
      </c>
      <c r="N205" s="187">
        <v>3752</v>
      </c>
      <c r="O205" s="187">
        <v>1156</v>
      </c>
      <c r="P205" s="180" t="s">
        <v>1432</v>
      </c>
      <c r="Q205" s="188">
        <v>192.66666666666666</v>
      </c>
      <c r="R205" s="189" t="s">
        <v>2213</v>
      </c>
      <c r="S205" s="189" t="s">
        <v>2214</v>
      </c>
      <c r="T205" s="184"/>
      <c r="U205" s="5"/>
      <c r="V205" s="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c r="AMK205"/>
      <c r="AML205"/>
      <c r="AMM205"/>
      <c r="AMN205"/>
      <c r="AMO205"/>
      <c r="AMP205"/>
      <c r="AMQ205"/>
      <c r="AMR205"/>
      <c r="AMS205"/>
      <c r="AMT205"/>
      <c r="AMU205"/>
      <c r="AMV205"/>
      <c r="AMW205"/>
      <c r="AMX205"/>
      <c r="AMY205"/>
      <c r="AMZ205"/>
      <c r="ANA205"/>
      <c r="ANB205"/>
      <c r="ANC205"/>
      <c r="AND205"/>
      <c r="ANE205"/>
      <c r="ANF205"/>
      <c r="ANG205"/>
      <c r="ANH205"/>
      <c r="ANI205"/>
      <c r="ANJ205"/>
      <c r="ANK205"/>
      <c r="ANL205"/>
      <c r="ANM205"/>
      <c r="ANN205"/>
      <c r="ANO205"/>
      <c r="ANP205"/>
      <c r="ANQ205"/>
      <c r="ANR205"/>
      <c r="ANS205"/>
      <c r="ANT205"/>
      <c r="ANU205"/>
      <c r="ANV205"/>
      <c r="ANW205"/>
      <c r="ANX205"/>
      <c r="ANY205"/>
      <c r="ANZ205"/>
      <c r="AOA205"/>
      <c r="AOB205"/>
      <c r="AOC205"/>
      <c r="AOD205"/>
      <c r="AOE205"/>
      <c r="AOF205"/>
      <c r="AOG205"/>
      <c r="AOH205"/>
      <c r="AOI205"/>
      <c r="AOJ205"/>
      <c r="AOK205"/>
      <c r="AOL205"/>
      <c r="AOM205"/>
      <c r="AON205"/>
      <c r="AOO205"/>
      <c r="AOP205"/>
      <c r="AOQ205"/>
      <c r="AOR205"/>
      <c r="AOS205"/>
      <c r="AOT205"/>
      <c r="AOU205"/>
      <c r="AOV205"/>
      <c r="AOW205"/>
      <c r="AOX205"/>
      <c r="AOY205"/>
      <c r="AOZ205"/>
      <c r="APA205"/>
      <c r="APB205"/>
      <c r="APC205"/>
      <c r="APD205"/>
      <c r="APE205"/>
      <c r="APF205"/>
      <c r="APG205"/>
      <c r="APH205"/>
      <c r="API205"/>
      <c r="APJ205"/>
      <c r="APK205"/>
      <c r="APL205"/>
      <c r="APM205"/>
      <c r="APN205"/>
      <c r="APO205"/>
      <c r="APP205"/>
      <c r="APQ205"/>
      <c r="APR205"/>
      <c r="APS205"/>
      <c r="APT205"/>
      <c r="APU205"/>
    </row>
    <row r="206" spans="1:3127" s="167" customFormat="1" ht="24.75">
      <c r="A206" s="184" t="s">
        <v>2362</v>
      </c>
      <c r="B206" s="185" t="s">
        <v>2042</v>
      </c>
      <c r="C206" s="184" t="s">
        <v>2033</v>
      </c>
      <c r="D206" s="186" t="s">
        <v>344</v>
      </c>
      <c r="E206" s="186" t="s">
        <v>1432</v>
      </c>
      <c r="F206" s="184" t="s">
        <v>1237</v>
      </c>
      <c r="G206" s="184"/>
      <c r="H206" s="184" t="s">
        <v>1972</v>
      </c>
      <c r="I206" s="184" t="s">
        <v>1005</v>
      </c>
      <c r="J206" s="184" t="s">
        <v>18</v>
      </c>
      <c r="K206" s="184" t="s">
        <v>53</v>
      </c>
      <c r="L206" s="180" t="s">
        <v>1432</v>
      </c>
      <c r="M206" s="184" t="s">
        <v>2212</v>
      </c>
      <c r="N206" s="187">
        <v>3752</v>
      </c>
      <c r="O206" s="187">
        <v>1156</v>
      </c>
      <c r="P206" s="180" t="s">
        <v>1432</v>
      </c>
      <c r="Q206" s="188">
        <v>192.66666666666666</v>
      </c>
      <c r="R206" s="189" t="s">
        <v>2213</v>
      </c>
      <c r="S206" s="189" t="s">
        <v>2214</v>
      </c>
      <c r="T206" s="184"/>
      <c r="U206" s="5"/>
      <c r="V206" s="5"/>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c r="AMK206"/>
      <c r="AML206"/>
      <c r="AMM206"/>
      <c r="AMN206"/>
      <c r="AMO206"/>
      <c r="AMP206"/>
      <c r="AMQ206"/>
      <c r="AMR206"/>
      <c r="AMS206"/>
      <c r="AMT206"/>
      <c r="AMU206"/>
      <c r="AMV206"/>
      <c r="AMW206"/>
      <c r="AMX206"/>
      <c r="AMY206"/>
      <c r="AMZ206"/>
      <c r="ANA206"/>
      <c r="ANB206"/>
      <c r="ANC206"/>
      <c r="AND206"/>
      <c r="ANE206"/>
      <c r="ANF206"/>
      <c r="ANG206"/>
      <c r="ANH206"/>
      <c r="ANI206"/>
      <c r="ANJ206"/>
      <c r="ANK206"/>
      <c r="ANL206"/>
      <c r="ANM206"/>
      <c r="ANN206"/>
      <c r="ANO206"/>
      <c r="ANP206"/>
      <c r="ANQ206"/>
      <c r="ANR206"/>
      <c r="ANS206"/>
      <c r="ANT206"/>
      <c r="ANU206"/>
      <c r="ANV206"/>
      <c r="ANW206"/>
      <c r="ANX206"/>
      <c r="ANY206"/>
      <c r="ANZ206"/>
      <c r="AOA206"/>
      <c r="AOB206"/>
      <c r="AOC206"/>
      <c r="AOD206"/>
      <c r="AOE206"/>
      <c r="AOF206"/>
      <c r="AOG206"/>
      <c r="AOH206"/>
      <c r="AOI206"/>
      <c r="AOJ206"/>
      <c r="AOK206"/>
      <c r="AOL206"/>
      <c r="AOM206"/>
      <c r="AON206"/>
      <c r="AOO206"/>
      <c r="AOP206"/>
      <c r="AOQ206"/>
      <c r="AOR206"/>
      <c r="AOS206"/>
      <c r="AOT206"/>
      <c r="AOU206"/>
      <c r="AOV206"/>
      <c r="AOW206"/>
      <c r="AOX206"/>
      <c r="AOY206"/>
      <c r="AOZ206"/>
      <c r="APA206"/>
      <c r="APB206"/>
      <c r="APC206"/>
      <c r="APD206"/>
      <c r="APE206"/>
      <c r="APF206"/>
      <c r="APG206"/>
      <c r="APH206"/>
      <c r="API206"/>
      <c r="APJ206"/>
      <c r="APK206"/>
      <c r="APL206"/>
      <c r="APM206"/>
      <c r="APN206"/>
      <c r="APO206"/>
      <c r="APP206"/>
      <c r="APQ206"/>
      <c r="APR206"/>
      <c r="APS206"/>
      <c r="APT206"/>
      <c r="APU206"/>
    </row>
    <row r="207" spans="1:3127" s="167" customFormat="1" ht="24.75">
      <c r="A207" s="184" t="s">
        <v>2419</v>
      </c>
      <c r="B207" s="184" t="s">
        <v>2408</v>
      </c>
      <c r="C207" s="184" t="s">
        <v>2033</v>
      </c>
      <c r="D207" s="184" t="s">
        <v>2034</v>
      </c>
      <c r="E207" s="186" t="s">
        <v>1432</v>
      </c>
      <c r="F207" s="184" t="s">
        <v>24</v>
      </c>
      <c r="G207" s="184" t="s">
        <v>25</v>
      </c>
      <c r="H207" s="184" t="s">
        <v>1972</v>
      </c>
      <c r="I207" s="184" t="s">
        <v>1005</v>
      </c>
      <c r="J207" s="184" t="s">
        <v>18</v>
      </c>
      <c r="K207" s="184" t="s">
        <v>52</v>
      </c>
      <c r="L207" s="180" t="s">
        <v>1432</v>
      </c>
      <c r="M207" s="184" t="s">
        <v>2212</v>
      </c>
      <c r="N207" s="187">
        <v>3752</v>
      </c>
      <c r="O207" s="187">
        <v>1156</v>
      </c>
      <c r="P207" s="180" t="s">
        <v>1432</v>
      </c>
      <c r="Q207" s="188">
        <v>192.66666666666666</v>
      </c>
      <c r="R207" s="189" t="s">
        <v>2213</v>
      </c>
      <c r="S207" s="189" t="s">
        <v>2214</v>
      </c>
      <c r="T207" s="184"/>
      <c r="U207" s="5"/>
      <c r="V207" s="5"/>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c r="AMK207"/>
      <c r="AML207"/>
      <c r="AMM207"/>
      <c r="AMN207"/>
      <c r="AMO207"/>
      <c r="AMP207"/>
      <c r="AMQ207"/>
      <c r="AMR207"/>
      <c r="AMS207"/>
      <c r="AMT207"/>
      <c r="AMU207"/>
      <c r="AMV207"/>
      <c r="AMW207"/>
      <c r="AMX207"/>
      <c r="AMY207"/>
      <c r="AMZ207"/>
      <c r="ANA207"/>
      <c r="ANB207"/>
      <c r="ANC207"/>
      <c r="AND207"/>
      <c r="ANE207"/>
      <c r="ANF207"/>
      <c r="ANG207"/>
      <c r="ANH207"/>
      <c r="ANI207"/>
      <c r="ANJ207"/>
      <c r="ANK207"/>
      <c r="ANL207"/>
      <c r="ANM207"/>
      <c r="ANN207"/>
      <c r="ANO207"/>
      <c r="ANP207"/>
      <c r="ANQ207"/>
      <c r="ANR207"/>
      <c r="ANS207"/>
      <c r="ANT207"/>
      <c r="ANU207"/>
      <c r="ANV207"/>
      <c r="ANW207"/>
      <c r="ANX207"/>
      <c r="ANY207"/>
      <c r="ANZ207"/>
      <c r="AOA207"/>
      <c r="AOB207"/>
      <c r="AOC207"/>
      <c r="AOD207"/>
      <c r="AOE207"/>
      <c r="AOF207"/>
      <c r="AOG207"/>
      <c r="AOH207"/>
      <c r="AOI207"/>
      <c r="AOJ207"/>
      <c r="AOK207"/>
      <c r="AOL207"/>
      <c r="AOM207"/>
      <c r="AON207"/>
      <c r="AOO207"/>
      <c r="AOP207"/>
      <c r="AOQ207"/>
      <c r="AOR207"/>
      <c r="AOS207"/>
      <c r="AOT207"/>
      <c r="AOU207"/>
      <c r="AOV207"/>
      <c r="AOW207"/>
      <c r="AOX207"/>
      <c r="AOY207"/>
      <c r="AOZ207"/>
      <c r="APA207"/>
      <c r="APB207"/>
      <c r="APC207"/>
      <c r="APD207"/>
      <c r="APE207"/>
      <c r="APF207"/>
      <c r="APG207"/>
      <c r="APH207"/>
      <c r="API207"/>
      <c r="APJ207"/>
      <c r="APK207"/>
      <c r="APL207"/>
      <c r="APM207"/>
      <c r="APN207"/>
      <c r="APO207"/>
      <c r="APP207"/>
      <c r="APQ207"/>
      <c r="APR207"/>
      <c r="APS207"/>
      <c r="APT207"/>
      <c r="APU207"/>
    </row>
    <row r="208" spans="1:3127" s="167" customFormat="1" ht="60.75">
      <c r="A208" s="184" t="s">
        <v>2420</v>
      </c>
      <c r="B208" s="184" t="s">
        <v>2408</v>
      </c>
      <c r="C208" s="184" t="s">
        <v>2033</v>
      </c>
      <c r="D208" s="186" t="s">
        <v>27</v>
      </c>
      <c r="E208" s="186" t="s">
        <v>2421</v>
      </c>
      <c r="F208" s="184" t="s">
        <v>24</v>
      </c>
      <c r="G208" s="184" t="s">
        <v>25</v>
      </c>
      <c r="H208" s="184" t="s">
        <v>1972</v>
      </c>
      <c r="I208" s="184" t="s">
        <v>1005</v>
      </c>
      <c r="J208" s="184" t="s">
        <v>18</v>
      </c>
      <c r="K208" s="184" t="s">
        <v>52</v>
      </c>
      <c r="L208" s="180" t="s">
        <v>1432</v>
      </c>
      <c r="M208" s="184" t="s">
        <v>2212</v>
      </c>
      <c r="N208" s="187">
        <v>3752</v>
      </c>
      <c r="O208" s="187">
        <v>1156</v>
      </c>
      <c r="P208" s="180" t="s">
        <v>1432</v>
      </c>
      <c r="Q208" s="188">
        <v>192.66666666666666</v>
      </c>
      <c r="R208" s="189" t="s">
        <v>2213</v>
      </c>
      <c r="S208" s="189" t="s">
        <v>2214</v>
      </c>
      <c r="T208" s="184"/>
      <c r="U208" s="5"/>
      <c r="V208" s="5"/>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c r="AMK208"/>
      <c r="AML208"/>
      <c r="AMM208"/>
      <c r="AMN208"/>
      <c r="AMO208"/>
      <c r="AMP208"/>
      <c r="AMQ208"/>
      <c r="AMR208"/>
      <c r="AMS208"/>
      <c r="AMT208"/>
      <c r="AMU208"/>
      <c r="AMV208"/>
      <c r="AMW208"/>
      <c r="AMX208"/>
      <c r="AMY208"/>
      <c r="AMZ208"/>
      <c r="ANA208"/>
      <c r="ANB208"/>
      <c r="ANC208"/>
      <c r="AND208"/>
      <c r="ANE208"/>
      <c r="ANF208"/>
      <c r="ANG208"/>
      <c r="ANH208"/>
      <c r="ANI208"/>
      <c r="ANJ208"/>
      <c r="ANK208"/>
      <c r="ANL208"/>
      <c r="ANM208"/>
      <c r="ANN208"/>
      <c r="ANO208"/>
      <c r="ANP208"/>
      <c r="ANQ208"/>
      <c r="ANR208"/>
      <c r="ANS208"/>
      <c r="ANT208"/>
      <c r="ANU208"/>
      <c r="ANV208"/>
      <c r="ANW208"/>
      <c r="ANX208"/>
      <c r="ANY208"/>
      <c r="ANZ208"/>
      <c r="AOA208"/>
      <c r="AOB208"/>
      <c r="AOC208"/>
      <c r="AOD208"/>
      <c r="AOE208"/>
      <c r="AOF208"/>
      <c r="AOG208"/>
      <c r="AOH208"/>
      <c r="AOI208"/>
      <c r="AOJ208"/>
      <c r="AOK208"/>
      <c r="AOL208"/>
      <c r="AOM208"/>
      <c r="AON208"/>
      <c r="AOO208"/>
      <c r="AOP208"/>
      <c r="AOQ208"/>
      <c r="AOR208"/>
      <c r="AOS208"/>
      <c r="AOT208"/>
      <c r="AOU208"/>
      <c r="AOV208"/>
      <c r="AOW208"/>
      <c r="AOX208"/>
      <c r="AOY208"/>
      <c r="AOZ208"/>
      <c r="APA208"/>
      <c r="APB208"/>
      <c r="APC208"/>
      <c r="APD208"/>
      <c r="APE208"/>
      <c r="APF208"/>
      <c r="APG208"/>
      <c r="APH208"/>
      <c r="API208"/>
      <c r="APJ208"/>
      <c r="APK208"/>
      <c r="APL208"/>
      <c r="APM208"/>
      <c r="APN208"/>
      <c r="APO208"/>
      <c r="APP208"/>
      <c r="APQ208"/>
      <c r="APR208"/>
      <c r="APS208"/>
      <c r="APT208"/>
      <c r="APU208"/>
    </row>
    <row r="209" spans="1:3127" s="167" customFormat="1" ht="24.75">
      <c r="A209" s="184" t="s">
        <v>2363</v>
      </c>
      <c r="B209" s="185" t="s">
        <v>2042</v>
      </c>
      <c r="C209" s="184" t="s">
        <v>2033</v>
      </c>
      <c r="D209" s="186" t="s">
        <v>344</v>
      </c>
      <c r="E209" s="186" t="s">
        <v>2364</v>
      </c>
      <c r="F209" s="184" t="s">
        <v>1237</v>
      </c>
      <c r="G209" s="184"/>
      <c r="H209" s="184" t="s">
        <v>1972</v>
      </c>
      <c r="I209" s="184" t="s">
        <v>1005</v>
      </c>
      <c r="J209" s="184" t="s">
        <v>18</v>
      </c>
      <c r="K209" s="184" t="s">
        <v>53</v>
      </c>
      <c r="L209" s="180" t="s">
        <v>1432</v>
      </c>
      <c r="M209" s="184" t="s">
        <v>2044</v>
      </c>
      <c r="N209" s="187">
        <v>97</v>
      </c>
      <c r="O209" s="187">
        <v>97</v>
      </c>
      <c r="P209" s="180" t="s">
        <v>1432</v>
      </c>
      <c r="Q209" s="188">
        <v>24.25</v>
      </c>
      <c r="R209" s="190" t="s">
        <v>2313</v>
      </c>
      <c r="S209" s="184" t="s">
        <v>2221</v>
      </c>
      <c r="T209" s="184"/>
      <c r="U209" s="5"/>
      <c r="V209" s="5"/>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c r="AMK209"/>
      <c r="AML209"/>
      <c r="AMM209"/>
      <c r="AMN209"/>
      <c r="AMO209"/>
      <c r="AMP209"/>
      <c r="AMQ209"/>
      <c r="AMR209"/>
      <c r="AMS209"/>
      <c r="AMT209"/>
      <c r="AMU209"/>
      <c r="AMV209"/>
      <c r="AMW209"/>
      <c r="AMX209"/>
      <c r="AMY209"/>
      <c r="AMZ209"/>
      <c r="ANA209"/>
      <c r="ANB209"/>
      <c r="ANC209"/>
      <c r="AND209"/>
      <c r="ANE209"/>
      <c r="ANF209"/>
      <c r="ANG209"/>
      <c r="ANH209"/>
      <c r="ANI209"/>
      <c r="ANJ209"/>
      <c r="ANK209"/>
      <c r="ANL209"/>
      <c r="ANM209"/>
      <c r="ANN209"/>
      <c r="ANO209"/>
      <c r="ANP209"/>
      <c r="ANQ209"/>
      <c r="ANR209"/>
      <c r="ANS209"/>
      <c r="ANT209"/>
      <c r="ANU209"/>
      <c r="ANV209"/>
      <c r="ANW209"/>
      <c r="ANX209"/>
      <c r="ANY209"/>
      <c r="ANZ209"/>
      <c r="AOA209"/>
      <c r="AOB209"/>
      <c r="AOC209"/>
      <c r="AOD209"/>
      <c r="AOE209"/>
      <c r="AOF209"/>
      <c r="AOG209"/>
      <c r="AOH209"/>
      <c r="AOI209"/>
      <c r="AOJ209"/>
      <c r="AOK209"/>
      <c r="AOL209"/>
      <c r="AOM209"/>
      <c r="AON209"/>
      <c r="AOO209"/>
      <c r="AOP209"/>
      <c r="AOQ209"/>
      <c r="AOR209"/>
      <c r="AOS209"/>
      <c r="AOT209"/>
      <c r="AOU209"/>
      <c r="AOV209"/>
      <c r="AOW209"/>
      <c r="AOX209"/>
      <c r="AOY209"/>
      <c r="AOZ209"/>
      <c r="APA209"/>
      <c r="APB209"/>
      <c r="APC209"/>
      <c r="APD209"/>
      <c r="APE209"/>
      <c r="APF209"/>
      <c r="APG209"/>
      <c r="APH209"/>
      <c r="API209"/>
      <c r="APJ209"/>
      <c r="APK209"/>
      <c r="APL209"/>
      <c r="APM209"/>
      <c r="APN209"/>
      <c r="APO209"/>
      <c r="APP209"/>
      <c r="APQ209"/>
      <c r="APR209"/>
      <c r="APS209"/>
      <c r="APT209"/>
      <c r="APU209"/>
      <c r="APV209"/>
      <c r="APW209"/>
      <c r="APX209"/>
      <c r="APY209"/>
      <c r="APZ209"/>
      <c r="AQA209"/>
      <c r="AQB209"/>
      <c r="AQC209"/>
      <c r="AQD209"/>
      <c r="AQE209"/>
      <c r="AQF209"/>
      <c r="AQG209"/>
      <c r="AQH209"/>
      <c r="AQI209"/>
      <c r="AQJ209"/>
      <c r="AQK209"/>
      <c r="AQL209"/>
      <c r="AQM209"/>
      <c r="AQN209"/>
      <c r="AQO209"/>
      <c r="AQP209"/>
      <c r="AQQ209"/>
      <c r="AQR209"/>
      <c r="AQS209"/>
      <c r="AQT209"/>
      <c r="AQU209"/>
      <c r="AQV209"/>
      <c r="AQW209"/>
      <c r="AQX209"/>
      <c r="AQY209"/>
      <c r="AQZ209"/>
      <c r="ARA209"/>
      <c r="ARB209"/>
      <c r="ARC209"/>
      <c r="ARD209"/>
      <c r="ARE209"/>
      <c r="ARF209"/>
      <c r="ARG209"/>
      <c r="ARH209"/>
      <c r="ARI209"/>
      <c r="ARJ209"/>
      <c r="ARK209"/>
      <c r="ARL209"/>
      <c r="ARM209"/>
      <c r="ARN209"/>
      <c r="ARO209"/>
      <c r="ARP209"/>
      <c r="ARQ209"/>
      <c r="ARR209"/>
      <c r="ARS209"/>
      <c r="ART209"/>
      <c r="ARU209"/>
      <c r="ARV209"/>
      <c r="ARW209"/>
      <c r="ARX209"/>
      <c r="ARY209"/>
      <c r="ARZ209"/>
      <c r="ASA209"/>
      <c r="ASB209"/>
      <c r="ASC209"/>
      <c r="ASD209"/>
      <c r="ASE209"/>
      <c r="ASF209"/>
      <c r="ASG209"/>
      <c r="ASH209"/>
      <c r="ASI209"/>
      <c r="ASJ209"/>
      <c r="ASK209"/>
      <c r="ASL209"/>
      <c r="ASM209"/>
      <c r="ASN209"/>
      <c r="ASO209"/>
      <c r="ASP209"/>
      <c r="ASQ209"/>
      <c r="ASR209"/>
      <c r="ASS209"/>
      <c r="AST209"/>
      <c r="ASU209"/>
      <c r="ASV209"/>
      <c r="ASW209"/>
      <c r="ASX209"/>
      <c r="ASY209"/>
      <c r="ASZ209"/>
      <c r="ATA209"/>
      <c r="ATB209"/>
      <c r="ATC209"/>
      <c r="ATD209"/>
      <c r="ATE209"/>
      <c r="ATF209"/>
      <c r="ATG209"/>
      <c r="ATH209"/>
      <c r="ATI209"/>
      <c r="ATJ209"/>
      <c r="ATK209"/>
      <c r="ATL209"/>
      <c r="ATM209"/>
      <c r="ATN209"/>
      <c r="ATO209"/>
      <c r="ATP209"/>
      <c r="ATQ209"/>
      <c r="ATR209"/>
      <c r="ATS209"/>
      <c r="ATT209"/>
      <c r="ATU209"/>
      <c r="ATV209"/>
      <c r="ATW209"/>
      <c r="ATX209"/>
      <c r="ATY209"/>
      <c r="ATZ209"/>
      <c r="AUA209"/>
      <c r="AUB209"/>
      <c r="AUC209"/>
      <c r="AUD209"/>
      <c r="AUE209"/>
      <c r="AUF209"/>
      <c r="AUG209"/>
      <c r="AUH209"/>
      <c r="AUI209"/>
      <c r="AUJ209"/>
      <c r="AUK209"/>
      <c r="AUL209"/>
      <c r="AUM209"/>
      <c r="AUN209"/>
      <c r="AUO209"/>
      <c r="AUP209"/>
      <c r="AUQ209"/>
      <c r="AUR209"/>
      <c r="AUS209"/>
      <c r="AUT209"/>
      <c r="AUU209"/>
      <c r="AUV209"/>
      <c r="AUW209"/>
      <c r="AUX209"/>
      <c r="AUY209"/>
      <c r="AUZ209"/>
      <c r="AVA209"/>
      <c r="AVB209"/>
      <c r="AVC209"/>
      <c r="AVD209"/>
      <c r="AVE209"/>
      <c r="AVF209"/>
      <c r="AVG209"/>
      <c r="AVH209"/>
      <c r="AVI209"/>
      <c r="AVJ209"/>
      <c r="AVK209"/>
      <c r="AVL209"/>
      <c r="AVM209"/>
      <c r="AVN209"/>
      <c r="AVO209"/>
      <c r="AVP209"/>
      <c r="AVQ209"/>
      <c r="AVR209"/>
      <c r="AVS209"/>
      <c r="AVT209"/>
      <c r="AVU209"/>
      <c r="AVV209"/>
      <c r="AVW209"/>
      <c r="AVX209"/>
      <c r="AVY209"/>
      <c r="AVZ209"/>
      <c r="AWA209"/>
      <c r="AWB209"/>
      <c r="AWC209"/>
      <c r="AWD209"/>
      <c r="AWE209"/>
      <c r="AWF209"/>
      <c r="AWG209"/>
      <c r="AWH209"/>
      <c r="AWI209"/>
      <c r="AWJ209"/>
      <c r="AWK209"/>
      <c r="AWL209"/>
      <c r="AWM209"/>
      <c r="AWN209"/>
      <c r="AWO209"/>
      <c r="AWP209"/>
      <c r="AWQ209"/>
      <c r="AWR209"/>
      <c r="AWS209"/>
      <c r="AWT209"/>
      <c r="AWU209"/>
      <c r="AWV209"/>
      <c r="AWW209"/>
      <c r="AWX209"/>
      <c r="AWY209"/>
      <c r="AWZ209"/>
      <c r="AXA209"/>
      <c r="AXB209"/>
      <c r="AXC209"/>
      <c r="AXD209"/>
      <c r="AXE209"/>
      <c r="AXF209"/>
      <c r="AXG209"/>
      <c r="AXH209"/>
      <c r="AXI209"/>
      <c r="AXJ209"/>
      <c r="AXK209"/>
      <c r="AXL209"/>
      <c r="AXM209"/>
      <c r="AXN209"/>
      <c r="AXO209"/>
      <c r="AXP209"/>
      <c r="AXQ209"/>
      <c r="AXR209"/>
      <c r="AXS209"/>
      <c r="AXT209"/>
      <c r="AXU209"/>
      <c r="AXV209"/>
      <c r="AXW209"/>
      <c r="AXX209"/>
      <c r="AXY209"/>
      <c r="AXZ209"/>
      <c r="AYA209"/>
      <c r="AYB209"/>
      <c r="AYC209"/>
      <c r="AYD209"/>
      <c r="AYE209"/>
      <c r="AYF209"/>
      <c r="AYG209"/>
      <c r="AYH209"/>
      <c r="AYI209"/>
      <c r="AYJ209"/>
      <c r="AYK209"/>
      <c r="AYL209"/>
      <c r="AYM209"/>
      <c r="AYN209"/>
      <c r="AYO209"/>
      <c r="AYP209"/>
      <c r="AYQ209"/>
      <c r="AYR209"/>
      <c r="AYS209"/>
      <c r="AYT209"/>
      <c r="AYU209"/>
      <c r="AYV209"/>
      <c r="AYW209"/>
      <c r="AYX209"/>
      <c r="AYY209"/>
      <c r="AYZ209"/>
      <c r="AZA209"/>
      <c r="AZB209"/>
      <c r="AZC209"/>
      <c r="AZD209"/>
      <c r="AZE209"/>
      <c r="AZF209"/>
      <c r="AZG209"/>
      <c r="AZH209"/>
      <c r="AZI209"/>
      <c r="AZJ209"/>
      <c r="AZK209"/>
      <c r="AZL209"/>
      <c r="AZM209"/>
      <c r="AZN209"/>
      <c r="AZO209"/>
      <c r="AZP209"/>
      <c r="AZQ209"/>
      <c r="AZR209"/>
      <c r="AZS209"/>
      <c r="AZT209"/>
      <c r="AZU209"/>
      <c r="AZV209"/>
      <c r="AZW209"/>
      <c r="AZX209"/>
      <c r="AZY209"/>
      <c r="AZZ209"/>
      <c r="BAA209"/>
      <c r="BAB209"/>
      <c r="BAC209"/>
      <c r="BAD209"/>
      <c r="BAE209"/>
      <c r="BAF209"/>
      <c r="BAG209"/>
      <c r="BAH209"/>
      <c r="BAI209"/>
      <c r="BAJ209"/>
      <c r="BAK209"/>
      <c r="BAL209"/>
      <c r="BAM209"/>
      <c r="BAN209"/>
      <c r="BAO209"/>
      <c r="BAP209"/>
      <c r="BAQ209"/>
      <c r="BAR209"/>
      <c r="BAS209"/>
      <c r="BAT209"/>
      <c r="BAU209"/>
      <c r="BAV209"/>
      <c r="BAW209"/>
      <c r="BAX209"/>
      <c r="BAY209"/>
      <c r="BAZ209"/>
      <c r="BBA209"/>
      <c r="BBB209"/>
      <c r="BBC209"/>
      <c r="BBD209"/>
      <c r="BBE209"/>
      <c r="BBF209"/>
      <c r="BBG209"/>
      <c r="BBH209"/>
      <c r="BBI209"/>
      <c r="BBJ209"/>
      <c r="BBK209"/>
      <c r="BBL209"/>
      <c r="BBM209"/>
      <c r="BBN209"/>
      <c r="BBO209"/>
      <c r="BBP209"/>
      <c r="BBQ209"/>
      <c r="BBR209"/>
      <c r="BBS209"/>
      <c r="BBT209"/>
      <c r="BBU209"/>
      <c r="BBV209"/>
      <c r="BBW209"/>
      <c r="BBX209"/>
      <c r="BBY209"/>
      <c r="BBZ209"/>
      <c r="BCA209"/>
      <c r="BCB209"/>
      <c r="BCC209"/>
      <c r="BCD209"/>
      <c r="BCE209"/>
      <c r="BCF209"/>
      <c r="BCG209"/>
      <c r="BCH209"/>
      <c r="BCI209"/>
      <c r="BCJ209"/>
      <c r="BCK209"/>
      <c r="BCL209"/>
      <c r="BCM209"/>
      <c r="BCN209"/>
      <c r="BCO209"/>
      <c r="BCP209"/>
      <c r="BCQ209"/>
      <c r="BCR209"/>
      <c r="BCS209"/>
      <c r="BCT209"/>
      <c r="BCU209"/>
      <c r="BCV209"/>
      <c r="BCW209"/>
      <c r="BCX209"/>
      <c r="BCY209"/>
      <c r="BCZ209"/>
      <c r="BDA209"/>
      <c r="BDB209"/>
      <c r="BDC209"/>
      <c r="BDD209"/>
      <c r="BDE209"/>
      <c r="BDF209"/>
      <c r="BDG209"/>
      <c r="BDH209"/>
      <c r="BDI209"/>
      <c r="BDJ209"/>
      <c r="BDK209"/>
      <c r="BDL209"/>
      <c r="BDM209"/>
      <c r="BDN209"/>
      <c r="BDO209"/>
      <c r="BDP209"/>
      <c r="BDQ209"/>
      <c r="BDR209"/>
      <c r="BDS209"/>
      <c r="BDT209"/>
      <c r="BDU209"/>
      <c r="BDV209"/>
      <c r="BDW209"/>
      <c r="BDX209"/>
      <c r="BDY209"/>
      <c r="BDZ209"/>
      <c r="BEA209"/>
      <c r="BEB209"/>
      <c r="BEC209"/>
      <c r="BED209"/>
      <c r="BEE209"/>
      <c r="BEF209"/>
      <c r="BEG209"/>
      <c r="BEH209"/>
      <c r="BEI209"/>
      <c r="BEJ209"/>
      <c r="BEK209"/>
      <c r="BEL209"/>
      <c r="BEM209"/>
      <c r="BEN209"/>
      <c r="BEO209"/>
      <c r="BEP209"/>
      <c r="BEQ209"/>
      <c r="BER209"/>
      <c r="BES209"/>
      <c r="BET209"/>
      <c r="BEU209"/>
      <c r="BEV209"/>
      <c r="BEW209"/>
      <c r="BEX209"/>
      <c r="BEY209"/>
      <c r="BEZ209"/>
      <c r="BFA209"/>
      <c r="BFB209"/>
      <c r="BFC209"/>
      <c r="BFD209"/>
      <c r="BFE209"/>
      <c r="BFF209"/>
      <c r="BFG209"/>
      <c r="BFH209"/>
      <c r="BFI209"/>
      <c r="BFJ209"/>
      <c r="BFK209"/>
      <c r="BFL209"/>
      <c r="BFM209"/>
      <c r="BFN209"/>
      <c r="BFO209"/>
      <c r="BFP209"/>
      <c r="BFQ209"/>
      <c r="BFR209"/>
      <c r="BFS209"/>
      <c r="BFT209"/>
      <c r="BFU209"/>
      <c r="BFV209"/>
      <c r="BFW209"/>
      <c r="BFX209"/>
      <c r="BFY209"/>
      <c r="BFZ209"/>
      <c r="BGA209"/>
      <c r="BGB209"/>
      <c r="BGC209"/>
      <c r="BGD209"/>
      <c r="BGE209"/>
      <c r="BGF209"/>
      <c r="BGG209"/>
      <c r="BGH209"/>
      <c r="BGI209"/>
      <c r="BGJ209"/>
      <c r="BGK209"/>
      <c r="BGL209"/>
      <c r="BGM209"/>
      <c r="BGN209"/>
      <c r="BGO209"/>
      <c r="BGP209"/>
      <c r="BGQ209"/>
      <c r="BGR209"/>
      <c r="BGS209"/>
      <c r="BGT209"/>
      <c r="BGU209"/>
      <c r="BGV209"/>
      <c r="BGW209"/>
      <c r="BGX209"/>
      <c r="BGY209"/>
      <c r="BGZ209"/>
      <c r="BHA209"/>
      <c r="BHB209"/>
      <c r="BHC209"/>
      <c r="BHD209"/>
      <c r="BHE209"/>
      <c r="BHF209"/>
      <c r="BHG209"/>
      <c r="BHH209"/>
      <c r="BHI209"/>
      <c r="BHJ209"/>
      <c r="BHK209"/>
      <c r="BHL209"/>
      <c r="BHM209"/>
      <c r="BHN209"/>
      <c r="BHO209"/>
      <c r="BHP209"/>
      <c r="BHQ209"/>
      <c r="BHR209"/>
      <c r="BHS209"/>
      <c r="BHT209"/>
      <c r="BHU209"/>
      <c r="BHV209"/>
      <c r="BHW209"/>
      <c r="BHX209"/>
      <c r="BHY209"/>
      <c r="BHZ209"/>
      <c r="BIA209"/>
      <c r="BIB209"/>
      <c r="BIC209"/>
      <c r="BID209"/>
      <c r="BIE209"/>
      <c r="BIF209"/>
      <c r="BIG209"/>
      <c r="BIH209"/>
      <c r="BII209"/>
      <c r="BIJ209"/>
      <c r="BIK209"/>
      <c r="BIL209"/>
      <c r="BIM209"/>
      <c r="BIN209"/>
      <c r="BIO209"/>
      <c r="BIP209"/>
      <c r="BIQ209"/>
      <c r="BIR209"/>
      <c r="BIS209"/>
      <c r="BIT209"/>
      <c r="BIU209"/>
      <c r="BIV209"/>
      <c r="BIW209"/>
      <c r="BIX209"/>
      <c r="BIY209"/>
      <c r="BIZ209"/>
      <c r="BJA209"/>
      <c r="BJB209"/>
      <c r="BJC209"/>
      <c r="BJD209"/>
      <c r="BJE209"/>
      <c r="BJF209"/>
      <c r="BJG209"/>
      <c r="BJH209"/>
      <c r="BJI209"/>
      <c r="BJJ209"/>
      <c r="BJK209"/>
      <c r="BJL209"/>
      <c r="BJM209"/>
      <c r="BJN209"/>
      <c r="BJO209"/>
      <c r="BJP209"/>
      <c r="BJQ209"/>
      <c r="BJR209"/>
      <c r="BJS209"/>
      <c r="BJT209"/>
      <c r="BJU209"/>
      <c r="BJV209"/>
      <c r="BJW209"/>
      <c r="BJX209"/>
      <c r="BJY209"/>
      <c r="BJZ209"/>
      <c r="BKA209"/>
      <c r="BKB209"/>
      <c r="BKC209"/>
      <c r="BKD209"/>
      <c r="BKE209"/>
      <c r="BKF209"/>
      <c r="BKG209"/>
      <c r="BKH209"/>
      <c r="BKI209"/>
      <c r="BKJ209"/>
      <c r="BKK209"/>
      <c r="BKL209"/>
      <c r="BKM209"/>
      <c r="BKN209"/>
      <c r="BKO209"/>
      <c r="BKP209"/>
      <c r="BKQ209"/>
      <c r="BKR209"/>
      <c r="BKS209"/>
      <c r="BKT209"/>
      <c r="BKU209"/>
      <c r="BKV209"/>
      <c r="BKW209"/>
      <c r="BKX209"/>
      <c r="BKY209"/>
      <c r="BKZ209"/>
      <c r="BLA209"/>
      <c r="BLB209"/>
      <c r="BLC209"/>
      <c r="BLD209"/>
      <c r="BLE209"/>
      <c r="BLF209"/>
      <c r="BLG209"/>
      <c r="BLH209"/>
      <c r="BLI209"/>
      <c r="BLJ209"/>
      <c r="BLK209"/>
      <c r="BLL209"/>
      <c r="BLM209"/>
      <c r="BLN209"/>
      <c r="BLO209"/>
      <c r="BLP209"/>
      <c r="BLQ209"/>
      <c r="BLR209"/>
      <c r="BLS209"/>
      <c r="BLT209"/>
      <c r="BLU209"/>
      <c r="BLV209"/>
      <c r="BLW209"/>
      <c r="BLX209"/>
      <c r="BLY209"/>
      <c r="BLZ209"/>
      <c r="BMA209"/>
      <c r="BMB209"/>
      <c r="BMC209"/>
      <c r="BMD209"/>
      <c r="BME209"/>
      <c r="BMF209"/>
      <c r="BMG209"/>
      <c r="BMH209"/>
      <c r="BMI209"/>
      <c r="BMJ209"/>
      <c r="BMK209"/>
      <c r="BML209"/>
      <c r="BMM209"/>
      <c r="BMN209"/>
      <c r="BMO209"/>
      <c r="BMP209"/>
      <c r="BMQ209"/>
      <c r="BMR209"/>
      <c r="BMS209"/>
      <c r="BMT209"/>
      <c r="BMU209"/>
      <c r="BMV209"/>
      <c r="BMW209"/>
      <c r="BMX209"/>
      <c r="BMY209"/>
      <c r="BMZ209"/>
      <c r="BNA209"/>
      <c r="BNB209"/>
      <c r="BNC209"/>
      <c r="BND209"/>
      <c r="BNE209"/>
      <c r="BNF209"/>
      <c r="BNG209"/>
      <c r="BNH209"/>
      <c r="BNI209"/>
      <c r="BNJ209"/>
      <c r="BNK209"/>
      <c r="BNL209"/>
      <c r="BNM209"/>
      <c r="BNN209"/>
      <c r="BNO209"/>
      <c r="BNP209"/>
      <c r="BNQ209"/>
      <c r="BNR209"/>
      <c r="BNS209"/>
      <c r="BNT209"/>
      <c r="BNU209"/>
      <c r="BNV209"/>
      <c r="BNW209"/>
      <c r="BNX209"/>
      <c r="BNY209"/>
      <c r="BNZ209"/>
      <c r="BOA209"/>
      <c r="BOB209"/>
      <c r="BOC209"/>
      <c r="BOD209"/>
      <c r="BOE209"/>
      <c r="BOF209"/>
      <c r="BOG209"/>
      <c r="BOH209"/>
      <c r="BOI209"/>
      <c r="BOJ209"/>
      <c r="BOK209"/>
      <c r="BOL209"/>
      <c r="BOM209"/>
      <c r="BON209"/>
      <c r="BOO209"/>
      <c r="BOP209"/>
      <c r="BOQ209"/>
      <c r="BOR209"/>
      <c r="BOS209"/>
      <c r="BOT209"/>
      <c r="BOU209"/>
      <c r="BOV209"/>
      <c r="BOW209"/>
      <c r="BOX209"/>
      <c r="BOY209"/>
      <c r="BOZ209"/>
      <c r="BPA209"/>
      <c r="BPB209"/>
      <c r="BPC209"/>
      <c r="BPD209"/>
      <c r="BPE209"/>
      <c r="BPF209"/>
      <c r="BPG209"/>
      <c r="BPH209"/>
      <c r="BPI209"/>
      <c r="BPJ209"/>
      <c r="BPK209"/>
      <c r="BPL209"/>
      <c r="BPM209"/>
      <c r="BPN209"/>
      <c r="BPO209"/>
      <c r="BPP209"/>
      <c r="BPQ209"/>
      <c r="BPR209"/>
      <c r="BPS209"/>
      <c r="BPT209"/>
      <c r="BPU209"/>
      <c r="BPV209"/>
      <c r="BPW209"/>
      <c r="BPX209"/>
      <c r="BPY209"/>
      <c r="BPZ209"/>
      <c r="BQA209"/>
      <c r="BQB209"/>
      <c r="BQC209"/>
      <c r="BQD209"/>
      <c r="BQE209"/>
      <c r="BQF209"/>
      <c r="BQG209"/>
      <c r="BQH209"/>
      <c r="BQI209"/>
      <c r="BQJ209"/>
      <c r="BQK209"/>
      <c r="BQL209"/>
      <c r="BQM209"/>
      <c r="BQN209"/>
      <c r="BQO209"/>
      <c r="BQP209"/>
      <c r="BQQ209"/>
      <c r="BQR209"/>
      <c r="BQS209"/>
      <c r="BQT209"/>
      <c r="BQU209"/>
      <c r="BQV209"/>
      <c r="BQW209"/>
      <c r="BQX209"/>
      <c r="BQY209"/>
      <c r="BQZ209"/>
      <c r="BRA209"/>
      <c r="BRB209"/>
      <c r="BRC209"/>
      <c r="BRD209"/>
      <c r="BRE209"/>
      <c r="BRF209"/>
      <c r="BRG209"/>
      <c r="BRH209"/>
      <c r="BRI209"/>
      <c r="BRJ209"/>
      <c r="BRK209"/>
      <c r="BRL209"/>
      <c r="BRM209"/>
      <c r="BRN209"/>
      <c r="BRO209"/>
      <c r="BRP209"/>
      <c r="BRQ209"/>
      <c r="BRR209"/>
      <c r="BRS209"/>
      <c r="BRT209"/>
      <c r="BRU209"/>
      <c r="BRV209"/>
      <c r="BRW209"/>
      <c r="BRX209"/>
      <c r="BRY209"/>
      <c r="BRZ209"/>
      <c r="BSA209"/>
      <c r="BSB209"/>
      <c r="BSC209"/>
      <c r="BSD209"/>
      <c r="BSE209"/>
      <c r="BSF209"/>
      <c r="BSG209"/>
      <c r="BSH209"/>
      <c r="BSI209"/>
      <c r="BSJ209"/>
      <c r="BSK209"/>
      <c r="BSL209"/>
      <c r="BSM209"/>
      <c r="BSN209"/>
      <c r="BSO209"/>
      <c r="BSP209"/>
      <c r="BSQ209"/>
      <c r="BSR209"/>
      <c r="BSS209"/>
      <c r="BST209"/>
      <c r="BSU209"/>
      <c r="BSV209"/>
      <c r="BSW209"/>
      <c r="BSX209"/>
      <c r="BSY209"/>
      <c r="BSZ209"/>
      <c r="BTA209"/>
      <c r="BTB209"/>
      <c r="BTC209"/>
      <c r="BTD209"/>
      <c r="BTE209"/>
      <c r="BTF209"/>
      <c r="BTG209"/>
      <c r="BTH209"/>
      <c r="BTI209"/>
      <c r="BTJ209"/>
      <c r="BTK209"/>
      <c r="BTL209"/>
      <c r="BTM209"/>
      <c r="BTN209"/>
      <c r="BTO209"/>
      <c r="BTP209"/>
      <c r="BTQ209"/>
      <c r="BTR209"/>
      <c r="BTS209"/>
      <c r="BTT209"/>
      <c r="BTU209"/>
      <c r="BTV209"/>
      <c r="BTW209"/>
      <c r="BTX209"/>
      <c r="BTY209"/>
      <c r="BTZ209"/>
      <c r="BUA209"/>
      <c r="BUB209"/>
      <c r="BUC209"/>
      <c r="BUD209"/>
      <c r="BUE209"/>
      <c r="BUF209"/>
      <c r="BUG209"/>
      <c r="BUH209"/>
      <c r="BUI209"/>
      <c r="BUJ209"/>
      <c r="BUK209"/>
      <c r="BUL209"/>
      <c r="BUM209"/>
      <c r="BUN209"/>
      <c r="BUO209"/>
      <c r="BUP209"/>
      <c r="BUQ209"/>
      <c r="BUR209"/>
      <c r="BUS209"/>
      <c r="BUT209"/>
      <c r="BUU209"/>
      <c r="BUV209"/>
      <c r="BUW209"/>
      <c r="BUX209"/>
      <c r="BUY209"/>
      <c r="BUZ209"/>
      <c r="BVA209"/>
      <c r="BVB209"/>
      <c r="BVC209"/>
      <c r="BVD209"/>
      <c r="BVE209"/>
      <c r="BVF209"/>
      <c r="BVG209"/>
      <c r="BVH209"/>
      <c r="BVI209"/>
      <c r="BVJ209"/>
      <c r="BVK209"/>
      <c r="BVL209"/>
      <c r="BVM209"/>
      <c r="BVN209"/>
      <c r="BVO209"/>
      <c r="BVP209"/>
      <c r="BVQ209"/>
      <c r="BVR209"/>
      <c r="BVS209"/>
      <c r="BVT209"/>
      <c r="BVU209"/>
      <c r="BVV209"/>
      <c r="BVW209"/>
      <c r="BVX209"/>
      <c r="BVY209"/>
      <c r="BVZ209"/>
      <c r="BWA209"/>
      <c r="BWB209"/>
      <c r="BWC209"/>
      <c r="BWD209"/>
      <c r="BWE209"/>
      <c r="BWF209"/>
      <c r="BWG209"/>
      <c r="BWH209"/>
      <c r="BWI209"/>
      <c r="BWJ209"/>
      <c r="BWK209"/>
      <c r="BWL209"/>
      <c r="BWM209"/>
      <c r="BWN209"/>
      <c r="BWO209"/>
      <c r="BWP209"/>
      <c r="BWQ209"/>
      <c r="BWR209"/>
      <c r="BWS209"/>
      <c r="BWT209"/>
      <c r="BWU209"/>
      <c r="BWV209"/>
      <c r="BWW209"/>
      <c r="BWX209"/>
      <c r="BWY209"/>
      <c r="BWZ209"/>
      <c r="BXA209"/>
      <c r="BXB209"/>
      <c r="BXC209"/>
      <c r="BXD209"/>
      <c r="BXE209"/>
      <c r="BXF209"/>
      <c r="BXG209"/>
      <c r="BXH209"/>
      <c r="BXI209"/>
      <c r="BXJ209"/>
      <c r="BXK209"/>
      <c r="BXL209"/>
      <c r="BXM209"/>
      <c r="BXN209"/>
      <c r="BXO209"/>
      <c r="BXP209"/>
      <c r="BXQ209"/>
      <c r="BXR209"/>
      <c r="BXS209"/>
      <c r="BXT209"/>
      <c r="BXU209"/>
      <c r="BXV209"/>
      <c r="BXW209"/>
      <c r="BXX209"/>
      <c r="BXY209"/>
      <c r="BXZ209"/>
      <c r="BYA209"/>
      <c r="BYB209"/>
      <c r="BYC209"/>
      <c r="BYD209"/>
      <c r="BYE209"/>
      <c r="BYF209"/>
      <c r="BYG209"/>
      <c r="BYH209"/>
      <c r="BYI209"/>
      <c r="BYJ209"/>
      <c r="BYK209"/>
      <c r="BYL209"/>
      <c r="BYM209"/>
      <c r="BYN209"/>
      <c r="BYO209"/>
      <c r="BYP209"/>
      <c r="BYQ209"/>
      <c r="BYR209"/>
      <c r="BYS209"/>
      <c r="BYT209"/>
      <c r="BYU209"/>
      <c r="BYV209"/>
      <c r="BYW209"/>
      <c r="BYX209"/>
      <c r="BYY209"/>
      <c r="BYZ209"/>
      <c r="BZA209"/>
      <c r="BZB209"/>
      <c r="BZC209"/>
      <c r="BZD209"/>
      <c r="BZE209"/>
      <c r="BZF209"/>
      <c r="BZG209"/>
      <c r="BZH209"/>
      <c r="BZI209"/>
      <c r="BZJ209"/>
      <c r="BZK209"/>
      <c r="BZL209"/>
      <c r="BZM209"/>
      <c r="BZN209"/>
      <c r="BZO209"/>
      <c r="BZP209"/>
      <c r="BZQ209"/>
      <c r="BZR209"/>
      <c r="BZS209"/>
      <c r="BZT209"/>
      <c r="BZU209"/>
      <c r="BZV209"/>
      <c r="BZW209"/>
      <c r="BZX209"/>
      <c r="BZY209"/>
      <c r="BZZ209"/>
      <c r="CAA209"/>
      <c r="CAB209"/>
      <c r="CAC209"/>
      <c r="CAD209"/>
      <c r="CAE209"/>
      <c r="CAF209"/>
      <c r="CAG209"/>
      <c r="CAH209"/>
      <c r="CAI209"/>
      <c r="CAJ209"/>
      <c r="CAK209"/>
      <c r="CAL209"/>
      <c r="CAM209"/>
      <c r="CAN209"/>
      <c r="CAO209"/>
      <c r="CAP209"/>
      <c r="CAQ209"/>
      <c r="CAR209"/>
      <c r="CAS209"/>
      <c r="CAT209"/>
      <c r="CAU209"/>
      <c r="CAV209"/>
      <c r="CAW209"/>
      <c r="CAX209"/>
      <c r="CAY209"/>
      <c r="CAZ209"/>
      <c r="CBA209"/>
      <c r="CBB209"/>
      <c r="CBC209"/>
      <c r="CBD209"/>
      <c r="CBE209"/>
      <c r="CBF209"/>
      <c r="CBG209"/>
      <c r="CBH209"/>
      <c r="CBI209"/>
      <c r="CBJ209"/>
      <c r="CBK209"/>
      <c r="CBL209"/>
      <c r="CBM209"/>
      <c r="CBN209"/>
      <c r="CBO209"/>
      <c r="CBP209"/>
      <c r="CBQ209"/>
      <c r="CBR209"/>
      <c r="CBS209"/>
      <c r="CBT209"/>
      <c r="CBU209"/>
      <c r="CBV209"/>
      <c r="CBW209"/>
      <c r="CBX209"/>
      <c r="CBY209"/>
      <c r="CBZ209"/>
      <c r="CCA209"/>
      <c r="CCB209"/>
      <c r="CCC209"/>
      <c r="CCD209"/>
      <c r="CCE209"/>
      <c r="CCF209"/>
      <c r="CCG209"/>
      <c r="CCH209"/>
      <c r="CCI209"/>
      <c r="CCJ209"/>
      <c r="CCK209"/>
      <c r="CCL209"/>
      <c r="CCM209"/>
      <c r="CCN209"/>
      <c r="CCO209"/>
      <c r="CCP209"/>
      <c r="CCQ209"/>
      <c r="CCR209"/>
      <c r="CCS209"/>
      <c r="CCT209"/>
      <c r="CCU209"/>
      <c r="CCV209"/>
      <c r="CCW209"/>
      <c r="CCX209"/>
      <c r="CCY209"/>
      <c r="CCZ209"/>
      <c r="CDA209"/>
      <c r="CDB209"/>
      <c r="CDC209"/>
      <c r="CDD209"/>
      <c r="CDE209"/>
      <c r="CDF209"/>
      <c r="CDG209"/>
      <c r="CDH209"/>
      <c r="CDI209"/>
      <c r="CDJ209"/>
      <c r="CDK209"/>
      <c r="CDL209"/>
      <c r="CDM209"/>
      <c r="CDN209"/>
      <c r="CDO209"/>
      <c r="CDP209"/>
      <c r="CDQ209"/>
      <c r="CDR209"/>
      <c r="CDS209"/>
      <c r="CDT209"/>
      <c r="CDU209"/>
      <c r="CDV209"/>
      <c r="CDW209"/>
      <c r="CDX209"/>
      <c r="CDY209"/>
      <c r="CDZ209"/>
      <c r="CEA209"/>
      <c r="CEB209"/>
      <c r="CEC209"/>
      <c r="CED209"/>
      <c r="CEE209"/>
      <c r="CEF209"/>
      <c r="CEG209"/>
      <c r="CEH209"/>
      <c r="CEI209"/>
      <c r="CEJ209"/>
      <c r="CEK209"/>
      <c r="CEL209"/>
      <c r="CEM209"/>
      <c r="CEN209"/>
      <c r="CEO209"/>
      <c r="CEP209"/>
      <c r="CEQ209"/>
      <c r="CER209"/>
      <c r="CES209"/>
      <c r="CET209"/>
      <c r="CEU209"/>
      <c r="CEV209"/>
      <c r="CEW209"/>
      <c r="CEX209"/>
      <c r="CEY209"/>
      <c r="CEZ209"/>
      <c r="CFA209"/>
      <c r="CFB209"/>
      <c r="CFC209"/>
      <c r="CFD209"/>
      <c r="CFE209"/>
      <c r="CFF209"/>
      <c r="CFG209"/>
      <c r="CFH209"/>
      <c r="CFI209"/>
      <c r="CFJ209"/>
      <c r="CFK209"/>
      <c r="CFL209"/>
      <c r="CFM209"/>
      <c r="CFN209"/>
      <c r="CFO209"/>
      <c r="CFP209"/>
      <c r="CFQ209"/>
      <c r="CFR209"/>
      <c r="CFS209"/>
      <c r="CFT209"/>
      <c r="CFU209"/>
      <c r="CFV209"/>
      <c r="CFW209"/>
      <c r="CFX209"/>
      <c r="CFY209"/>
      <c r="CFZ209"/>
      <c r="CGA209"/>
      <c r="CGB209"/>
      <c r="CGC209"/>
      <c r="CGD209"/>
      <c r="CGE209"/>
      <c r="CGF209"/>
      <c r="CGG209"/>
      <c r="CGH209"/>
      <c r="CGI209"/>
      <c r="CGJ209"/>
      <c r="CGK209"/>
      <c r="CGL209"/>
      <c r="CGM209"/>
      <c r="CGN209"/>
      <c r="CGO209"/>
      <c r="CGP209"/>
      <c r="CGQ209"/>
      <c r="CGR209"/>
      <c r="CGS209"/>
      <c r="CGT209"/>
      <c r="CGU209"/>
      <c r="CGV209"/>
      <c r="CGW209"/>
      <c r="CGX209"/>
      <c r="CGY209"/>
      <c r="CGZ209"/>
      <c r="CHA209"/>
      <c r="CHB209"/>
      <c r="CHC209"/>
      <c r="CHD209"/>
      <c r="CHE209"/>
      <c r="CHF209"/>
      <c r="CHG209"/>
      <c r="CHH209"/>
      <c r="CHI209"/>
      <c r="CHJ209"/>
      <c r="CHK209"/>
      <c r="CHL209"/>
      <c r="CHM209"/>
      <c r="CHN209"/>
      <c r="CHO209"/>
      <c r="CHP209"/>
      <c r="CHQ209"/>
      <c r="CHR209"/>
      <c r="CHS209"/>
      <c r="CHT209"/>
      <c r="CHU209"/>
      <c r="CHV209"/>
      <c r="CHW209"/>
      <c r="CHX209"/>
      <c r="CHY209"/>
      <c r="CHZ209"/>
      <c r="CIA209"/>
      <c r="CIB209"/>
      <c r="CIC209"/>
      <c r="CID209"/>
      <c r="CIE209"/>
      <c r="CIF209"/>
      <c r="CIG209"/>
      <c r="CIH209"/>
      <c r="CII209"/>
      <c r="CIJ209"/>
      <c r="CIK209"/>
      <c r="CIL209"/>
      <c r="CIM209"/>
      <c r="CIN209"/>
      <c r="CIO209"/>
      <c r="CIP209"/>
      <c r="CIQ209"/>
      <c r="CIR209"/>
      <c r="CIS209"/>
      <c r="CIT209"/>
      <c r="CIU209"/>
      <c r="CIV209"/>
      <c r="CIW209"/>
      <c r="CIX209"/>
      <c r="CIY209"/>
      <c r="CIZ209"/>
      <c r="CJA209"/>
      <c r="CJB209"/>
      <c r="CJC209"/>
      <c r="CJD209"/>
      <c r="CJE209"/>
      <c r="CJF209"/>
      <c r="CJG209"/>
      <c r="CJH209"/>
      <c r="CJI209"/>
      <c r="CJJ209"/>
      <c r="CJK209"/>
      <c r="CJL209"/>
      <c r="CJM209"/>
      <c r="CJN209"/>
      <c r="CJO209"/>
      <c r="CJP209"/>
      <c r="CJQ209"/>
      <c r="CJR209"/>
      <c r="CJS209"/>
      <c r="CJT209"/>
      <c r="CJU209"/>
      <c r="CJV209"/>
      <c r="CJW209"/>
      <c r="CJX209"/>
      <c r="CJY209"/>
      <c r="CJZ209"/>
      <c r="CKA209"/>
      <c r="CKB209"/>
      <c r="CKC209"/>
      <c r="CKD209"/>
      <c r="CKE209"/>
      <c r="CKF209"/>
      <c r="CKG209"/>
      <c r="CKH209"/>
      <c r="CKI209"/>
      <c r="CKJ209"/>
      <c r="CKK209"/>
      <c r="CKL209"/>
      <c r="CKM209"/>
      <c r="CKN209"/>
      <c r="CKO209"/>
      <c r="CKP209"/>
      <c r="CKQ209"/>
      <c r="CKR209"/>
      <c r="CKS209"/>
      <c r="CKT209"/>
      <c r="CKU209"/>
      <c r="CKV209"/>
      <c r="CKW209"/>
      <c r="CKX209"/>
      <c r="CKY209"/>
      <c r="CKZ209"/>
      <c r="CLA209"/>
      <c r="CLB209"/>
      <c r="CLC209"/>
      <c r="CLD209"/>
      <c r="CLE209"/>
      <c r="CLF209"/>
      <c r="CLG209"/>
      <c r="CLH209"/>
      <c r="CLI209"/>
      <c r="CLJ209"/>
      <c r="CLK209"/>
      <c r="CLL209"/>
      <c r="CLM209"/>
      <c r="CLN209"/>
      <c r="CLO209"/>
      <c r="CLP209"/>
      <c r="CLQ209"/>
      <c r="CLR209"/>
      <c r="CLS209"/>
      <c r="CLT209"/>
      <c r="CLU209"/>
      <c r="CLV209"/>
      <c r="CLW209"/>
      <c r="CLX209"/>
      <c r="CLY209"/>
      <c r="CLZ209"/>
      <c r="CMA209"/>
      <c r="CMB209"/>
      <c r="CMC209"/>
      <c r="CMD209"/>
      <c r="CME209"/>
      <c r="CMF209"/>
      <c r="CMG209"/>
      <c r="CMH209"/>
      <c r="CMI209"/>
      <c r="CMJ209"/>
      <c r="CMK209"/>
      <c r="CML209"/>
      <c r="CMM209"/>
      <c r="CMN209"/>
      <c r="CMO209"/>
      <c r="CMP209"/>
      <c r="CMQ209"/>
      <c r="CMR209"/>
      <c r="CMS209"/>
      <c r="CMT209"/>
      <c r="CMU209"/>
      <c r="CMV209"/>
      <c r="CMW209"/>
      <c r="CMX209"/>
      <c r="CMY209"/>
      <c r="CMZ209"/>
      <c r="CNA209"/>
      <c r="CNB209"/>
      <c r="CNC209"/>
      <c r="CND209"/>
      <c r="CNE209"/>
      <c r="CNF209"/>
      <c r="CNG209"/>
      <c r="CNH209"/>
      <c r="CNI209"/>
      <c r="CNJ209"/>
      <c r="CNK209"/>
      <c r="CNL209"/>
      <c r="CNM209"/>
      <c r="CNN209"/>
      <c r="CNO209"/>
      <c r="CNP209"/>
      <c r="CNQ209"/>
      <c r="CNR209"/>
      <c r="CNS209"/>
      <c r="CNT209"/>
      <c r="CNU209"/>
      <c r="CNV209"/>
      <c r="CNW209"/>
      <c r="CNX209"/>
      <c r="CNY209"/>
      <c r="CNZ209"/>
      <c r="COA209"/>
      <c r="COB209"/>
      <c r="COC209"/>
      <c r="COD209"/>
      <c r="COE209"/>
      <c r="COF209"/>
      <c r="COG209"/>
      <c r="COH209"/>
      <c r="COI209"/>
      <c r="COJ209"/>
      <c r="COK209"/>
      <c r="COL209"/>
      <c r="COM209"/>
      <c r="CON209"/>
      <c r="COO209"/>
      <c r="COP209"/>
      <c r="COQ209"/>
      <c r="COR209"/>
      <c r="COS209"/>
      <c r="COT209"/>
      <c r="COU209"/>
      <c r="COV209"/>
      <c r="COW209"/>
      <c r="COX209"/>
      <c r="COY209"/>
      <c r="COZ209"/>
      <c r="CPA209"/>
      <c r="CPB209"/>
      <c r="CPC209"/>
      <c r="CPD209"/>
      <c r="CPE209"/>
      <c r="CPF209"/>
      <c r="CPG209"/>
      <c r="CPH209"/>
      <c r="CPI209"/>
      <c r="CPJ209"/>
      <c r="CPK209"/>
      <c r="CPL209"/>
      <c r="CPM209"/>
      <c r="CPN209"/>
      <c r="CPO209"/>
      <c r="CPP209"/>
      <c r="CPQ209"/>
      <c r="CPR209"/>
      <c r="CPS209"/>
      <c r="CPT209"/>
      <c r="CPU209"/>
      <c r="CPV209"/>
      <c r="CPW209"/>
      <c r="CPX209"/>
      <c r="CPY209"/>
      <c r="CPZ209"/>
      <c r="CQA209"/>
      <c r="CQB209"/>
      <c r="CQC209"/>
      <c r="CQD209"/>
      <c r="CQE209"/>
      <c r="CQF209"/>
      <c r="CQG209"/>
      <c r="CQH209"/>
      <c r="CQI209"/>
      <c r="CQJ209"/>
      <c r="CQK209"/>
      <c r="CQL209"/>
      <c r="CQM209"/>
      <c r="CQN209"/>
      <c r="CQO209"/>
      <c r="CQP209"/>
      <c r="CQQ209"/>
      <c r="CQR209"/>
      <c r="CQS209"/>
      <c r="CQT209"/>
      <c r="CQU209"/>
      <c r="CQV209"/>
      <c r="CQW209"/>
      <c r="CQX209"/>
      <c r="CQY209"/>
      <c r="CQZ209"/>
      <c r="CRA209"/>
      <c r="CRB209"/>
      <c r="CRC209"/>
      <c r="CRD209"/>
      <c r="CRE209"/>
      <c r="CRF209"/>
      <c r="CRG209"/>
      <c r="CRH209"/>
      <c r="CRI209"/>
      <c r="CRJ209"/>
      <c r="CRK209"/>
      <c r="CRL209"/>
      <c r="CRM209"/>
      <c r="CRN209"/>
      <c r="CRO209"/>
      <c r="CRP209"/>
      <c r="CRQ209"/>
      <c r="CRR209"/>
      <c r="CRS209"/>
      <c r="CRT209"/>
      <c r="CRU209"/>
      <c r="CRV209"/>
      <c r="CRW209"/>
      <c r="CRX209"/>
      <c r="CRY209"/>
      <c r="CRZ209"/>
      <c r="CSA209"/>
      <c r="CSB209"/>
      <c r="CSC209"/>
      <c r="CSD209"/>
      <c r="CSE209"/>
      <c r="CSF209"/>
      <c r="CSG209"/>
      <c r="CSH209"/>
      <c r="CSI209"/>
      <c r="CSJ209"/>
      <c r="CSK209"/>
      <c r="CSL209"/>
      <c r="CSM209"/>
      <c r="CSN209"/>
      <c r="CSO209"/>
      <c r="CSP209"/>
      <c r="CSQ209"/>
      <c r="CSR209"/>
      <c r="CSS209"/>
      <c r="CST209"/>
      <c r="CSU209"/>
      <c r="CSV209"/>
      <c r="CSW209"/>
      <c r="CSX209"/>
      <c r="CSY209"/>
      <c r="CSZ209"/>
      <c r="CTA209"/>
      <c r="CTB209"/>
      <c r="CTC209"/>
      <c r="CTD209"/>
      <c r="CTE209"/>
      <c r="CTF209"/>
      <c r="CTG209"/>
      <c r="CTH209"/>
      <c r="CTI209"/>
      <c r="CTJ209"/>
      <c r="CTK209"/>
      <c r="CTL209"/>
      <c r="CTM209"/>
      <c r="CTN209"/>
      <c r="CTO209"/>
      <c r="CTP209"/>
      <c r="CTQ209"/>
      <c r="CTR209"/>
      <c r="CTS209"/>
      <c r="CTT209"/>
      <c r="CTU209"/>
      <c r="CTV209"/>
      <c r="CTW209"/>
      <c r="CTX209"/>
      <c r="CTY209"/>
      <c r="CTZ209"/>
      <c r="CUA209"/>
      <c r="CUB209"/>
      <c r="CUC209"/>
      <c r="CUD209"/>
      <c r="CUE209"/>
      <c r="CUF209"/>
      <c r="CUG209"/>
      <c r="CUH209"/>
      <c r="CUI209"/>
      <c r="CUJ209"/>
      <c r="CUK209"/>
      <c r="CUL209"/>
      <c r="CUM209"/>
      <c r="CUN209"/>
      <c r="CUO209"/>
      <c r="CUP209"/>
      <c r="CUQ209"/>
      <c r="CUR209"/>
      <c r="CUS209"/>
      <c r="CUT209"/>
      <c r="CUU209"/>
      <c r="CUV209"/>
      <c r="CUW209"/>
      <c r="CUX209"/>
      <c r="CUY209"/>
      <c r="CUZ209"/>
      <c r="CVA209"/>
      <c r="CVB209"/>
      <c r="CVC209"/>
      <c r="CVD209"/>
      <c r="CVE209"/>
      <c r="CVF209"/>
      <c r="CVG209"/>
      <c r="CVH209"/>
      <c r="CVI209"/>
      <c r="CVJ209"/>
      <c r="CVK209"/>
      <c r="CVL209"/>
      <c r="CVM209"/>
      <c r="CVN209"/>
      <c r="CVO209"/>
      <c r="CVP209"/>
      <c r="CVQ209"/>
      <c r="CVR209"/>
      <c r="CVS209"/>
      <c r="CVT209"/>
      <c r="CVU209"/>
      <c r="CVV209"/>
      <c r="CVW209"/>
      <c r="CVX209"/>
      <c r="CVY209"/>
      <c r="CVZ209"/>
      <c r="CWA209"/>
      <c r="CWB209"/>
      <c r="CWC209"/>
      <c r="CWD209"/>
      <c r="CWE209"/>
      <c r="CWF209"/>
      <c r="CWG209"/>
      <c r="CWH209"/>
      <c r="CWI209"/>
      <c r="CWJ209"/>
      <c r="CWK209"/>
      <c r="CWL209"/>
      <c r="CWM209"/>
      <c r="CWN209"/>
      <c r="CWO209"/>
      <c r="CWP209"/>
      <c r="CWQ209"/>
      <c r="CWR209"/>
      <c r="CWS209"/>
      <c r="CWT209"/>
      <c r="CWU209"/>
      <c r="CWV209"/>
      <c r="CWW209"/>
      <c r="CWX209"/>
      <c r="CWY209"/>
      <c r="CWZ209"/>
      <c r="CXA209"/>
      <c r="CXB209"/>
      <c r="CXC209"/>
      <c r="CXD209"/>
      <c r="CXE209"/>
      <c r="CXF209"/>
      <c r="CXG209"/>
      <c r="CXH209"/>
      <c r="CXI209"/>
      <c r="CXJ209"/>
      <c r="CXK209"/>
      <c r="CXL209"/>
      <c r="CXM209"/>
      <c r="CXN209"/>
      <c r="CXO209"/>
      <c r="CXP209"/>
      <c r="CXQ209"/>
      <c r="CXR209"/>
      <c r="CXS209"/>
      <c r="CXT209"/>
      <c r="CXU209"/>
      <c r="CXV209"/>
      <c r="CXW209"/>
      <c r="CXX209"/>
      <c r="CXY209"/>
      <c r="CXZ209"/>
      <c r="CYA209"/>
      <c r="CYB209"/>
      <c r="CYC209"/>
      <c r="CYD209"/>
      <c r="CYE209"/>
      <c r="CYF209"/>
      <c r="CYG209"/>
      <c r="CYH209"/>
      <c r="CYI209"/>
      <c r="CYJ209"/>
      <c r="CYK209"/>
      <c r="CYL209"/>
      <c r="CYM209"/>
      <c r="CYN209"/>
      <c r="CYO209"/>
      <c r="CYP209"/>
      <c r="CYQ209"/>
      <c r="CYR209"/>
      <c r="CYS209"/>
      <c r="CYT209"/>
      <c r="CYU209"/>
      <c r="CYV209"/>
      <c r="CYW209"/>
      <c r="CYX209"/>
      <c r="CYY209"/>
      <c r="CYZ209"/>
      <c r="CZA209"/>
      <c r="CZB209"/>
      <c r="CZC209"/>
      <c r="CZD209"/>
      <c r="CZE209"/>
      <c r="CZF209"/>
      <c r="CZG209"/>
      <c r="CZH209"/>
      <c r="CZI209"/>
      <c r="CZJ209"/>
      <c r="CZK209"/>
      <c r="CZL209"/>
      <c r="CZM209"/>
      <c r="CZN209"/>
      <c r="CZO209"/>
      <c r="CZP209"/>
      <c r="CZQ209"/>
      <c r="CZR209"/>
      <c r="CZS209"/>
      <c r="CZT209"/>
      <c r="CZU209"/>
      <c r="CZV209"/>
      <c r="CZW209"/>
      <c r="CZX209"/>
      <c r="CZY209"/>
      <c r="CZZ209"/>
      <c r="DAA209"/>
      <c r="DAB209"/>
      <c r="DAC209"/>
      <c r="DAD209"/>
      <c r="DAE209"/>
      <c r="DAF209"/>
      <c r="DAG209"/>
      <c r="DAH209"/>
      <c r="DAI209"/>
      <c r="DAJ209"/>
      <c r="DAK209"/>
      <c r="DAL209"/>
      <c r="DAM209"/>
      <c r="DAN209"/>
      <c r="DAO209"/>
      <c r="DAP209"/>
      <c r="DAQ209"/>
      <c r="DAR209"/>
      <c r="DAS209"/>
      <c r="DAT209"/>
      <c r="DAU209"/>
      <c r="DAV209"/>
      <c r="DAW209"/>
      <c r="DAX209"/>
      <c r="DAY209"/>
      <c r="DAZ209"/>
      <c r="DBA209"/>
      <c r="DBB209"/>
      <c r="DBC209"/>
      <c r="DBD209"/>
      <c r="DBE209"/>
      <c r="DBF209"/>
      <c r="DBG209"/>
      <c r="DBH209"/>
      <c r="DBI209"/>
      <c r="DBJ209"/>
      <c r="DBK209"/>
      <c r="DBL209"/>
      <c r="DBM209"/>
      <c r="DBN209"/>
      <c r="DBO209"/>
      <c r="DBP209"/>
      <c r="DBQ209"/>
      <c r="DBR209"/>
      <c r="DBS209"/>
      <c r="DBT209"/>
      <c r="DBU209"/>
      <c r="DBV209"/>
      <c r="DBW209"/>
      <c r="DBX209"/>
      <c r="DBY209"/>
      <c r="DBZ209"/>
      <c r="DCA209"/>
      <c r="DCB209"/>
      <c r="DCC209"/>
      <c r="DCD209"/>
      <c r="DCE209"/>
      <c r="DCF209"/>
      <c r="DCG209"/>
      <c r="DCH209"/>
      <c r="DCI209"/>
      <c r="DCJ209"/>
      <c r="DCK209"/>
      <c r="DCL209"/>
      <c r="DCM209"/>
      <c r="DCN209"/>
      <c r="DCO209"/>
      <c r="DCP209"/>
      <c r="DCQ209"/>
      <c r="DCR209"/>
      <c r="DCS209"/>
      <c r="DCT209"/>
      <c r="DCU209"/>
      <c r="DCV209"/>
      <c r="DCW209"/>
      <c r="DCX209"/>
      <c r="DCY209"/>
      <c r="DCZ209"/>
      <c r="DDA209"/>
      <c r="DDB209"/>
      <c r="DDC209"/>
      <c r="DDD209"/>
      <c r="DDE209"/>
      <c r="DDF209"/>
      <c r="DDG209"/>
      <c r="DDH209"/>
      <c r="DDI209"/>
      <c r="DDJ209"/>
      <c r="DDK209"/>
      <c r="DDL209"/>
      <c r="DDM209"/>
      <c r="DDN209"/>
      <c r="DDO209"/>
      <c r="DDP209"/>
      <c r="DDQ209"/>
      <c r="DDR209"/>
      <c r="DDS209"/>
      <c r="DDT209"/>
      <c r="DDU209"/>
      <c r="DDV209"/>
      <c r="DDW209"/>
      <c r="DDX209"/>
      <c r="DDY209"/>
      <c r="DDZ209"/>
      <c r="DEA209"/>
      <c r="DEB209"/>
      <c r="DEC209"/>
      <c r="DED209"/>
      <c r="DEE209"/>
      <c r="DEF209"/>
      <c r="DEG209"/>
      <c r="DEH209"/>
      <c r="DEI209"/>
      <c r="DEJ209"/>
      <c r="DEK209"/>
      <c r="DEL209"/>
      <c r="DEM209"/>
      <c r="DEN209"/>
      <c r="DEO209"/>
      <c r="DEP209"/>
      <c r="DEQ209"/>
      <c r="DER209"/>
      <c r="DES209"/>
      <c r="DET209"/>
      <c r="DEU209"/>
      <c r="DEV209"/>
      <c r="DEW209"/>
      <c r="DEX209"/>
      <c r="DEY209"/>
      <c r="DEZ209"/>
      <c r="DFA209"/>
      <c r="DFB209"/>
      <c r="DFC209"/>
      <c r="DFD209"/>
      <c r="DFE209"/>
      <c r="DFF209"/>
      <c r="DFG209"/>
      <c r="DFH209"/>
      <c r="DFI209"/>
      <c r="DFJ209"/>
      <c r="DFK209"/>
      <c r="DFL209"/>
      <c r="DFM209"/>
      <c r="DFN209"/>
      <c r="DFO209"/>
      <c r="DFP209"/>
      <c r="DFQ209"/>
      <c r="DFR209"/>
      <c r="DFS209"/>
      <c r="DFT209"/>
      <c r="DFU209"/>
      <c r="DFV209"/>
      <c r="DFW209"/>
      <c r="DFX209"/>
      <c r="DFY209"/>
      <c r="DFZ209"/>
      <c r="DGA209"/>
      <c r="DGB209"/>
      <c r="DGC209"/>
      <c r="DGD209"/>
      <c r="DGE209"/>
      <c r="DGF209"/>
      <c r="DGG209"/>
      <c r="DGH209"/>
      <c r="DGI209"/>
      <c r="DGJ209"/>
      <c r="DGK209"/>
      <c r="DGL209"/>
      <c r="DGM209"/>
      <c r="DGN209"/>
      <c r="DGO209"/>
      <c r="DGP209"/>
      <c r="DGQ209"/>
      <c r="DGR209"/>
      <c r="DGS209"/>
      <c r="DGT209"/>
      <c r="DGU209"/>
      <c r="DGV209"/>
      <c r="DGW209"/>
      <c r="DGX209"/>
      <c r="DGY209"/>
      <c r="DGZ209"/>
      <c r="DHA209"/>
      <c r="DHB209"/>
      <c r="DHC209"/>
      <c r="DHD209"/>
      <c r="DHE209"/>
      <c r="DHF209"/>
      <c r="DHG209"/>
      <c r="DHH209"/>
      <c r="DHI209"/>
      <c r="DHJ209"/>
      <c r="DHK209"/>
      <c r="DHL209"/>
      <c r="DHM209"/>
      <c r="DHN209"/>
      <c r="DHO209"/>
      <c r="DHP209"/>
      <c r="DHQ209"/>
      <c r="DHR209"/>
      <c r="DHS209"/>
      <c r="DHT209"/>
      <c r="DHU209"/>
      <c r="DHV209"/>
      <c r="DHW209"/>
      <c r="DHX209"/>
      <c r="DHY209"/>
      <c r="DHZ209"/>
      <c r="DIA209"/>
      <c r="DIB209"/>
      <c r="DIC209"/>
      <c r="DID209"/>
      <c r="DIE209"/>
      <c r="DIF209"/>
      <c r="DIG209"/>
      <c r="DIH209"/>
      <c r="DII209"/>
      <c r="DIJ209"/>
      <c r="DIK209"/>
      <c r="DIL209"/>
      <c r="DIM209"/>
      <c r="DIN209"/>
      <c r="DIO209"/>
      <c r="DIP209"/>
      <c r="DIQ209"/>
      <c r="DIR209"/>
      <c r="DIS209"/>
      <c r="DIT209"/>
      <c r="DIU209"/>
      <c r="DIV209"/>
      <c r="DIW209"/>
      <c r="DIX209"/>
      <c r="DIY209"/>
      <c r="DIZ209"/>
      <c r="DJA209"/>
      <c r="DJB209"/>
      <c r="DJC209"/>
      <c r="DJD209"/>
      <c r="DJE209"/>
      <c r="DJF209"/>
      <c r="DJG209"/>
      <c r="DJH209"/>
      <c r="DJI209"/>
      <c r="DJJ209"/>
      <c r="DJK209"/>
      <c r="DJL209"/>
      <c r="DJM209"/>
      <c r="DJN209"/>
      <c r="DJO209"/>
      <c r="DJP209"/>
      <c r="DJQ209"/>
      <c r="DJR209"/>
      <c r="DJS209"/>
      <c r="DJT209"/>
      <c r="DJU209"/>
      <c r="DJV209"/>
      <c r="DJW209"/>
      <c r="DJX209"/>
      <c r="DJY209"/>
      <c r="DJZ209"/>
      <c r="DKA209"/>
      <c r="DKB209"/>
      <c r="DKC209"/>
      <c r="DKD209"/>
      <c r="DKE209"/>
      <c r="DKF209"/>
      <c r="DKG209"/>
      <c r="DKH209"/>
      <c r="DKI209"/>
      <c r="DKJ209"/>
      <c r="DKK209"/>
      <c r="DKL209"/>
      <c r="DKM209"/>
      <c r="DKN209"/>
      <c r="DKO209"/>
      <c r="DKP209"/>
      <c r="DKQ209"/>
      <c r="DKR209"/>
      <c r="DKS209"/>
      <c r="DKT209"/>
      <c r="DKU209"/>
      <c r="DKV209"/>
      <c r="DKW209"/>
      <c r="DKX209"/>
      <c r="DKY209"/>
      <c r="DKZ209"/>
      <c r="DLA209"/>
      <c r="DLB209"/>
      <c r="DLC209"/>
      <c r="DLD209"/>
      <c r="DLE209"/>
      <c r="DLF209"/>
      <c r="DLG209"/>
      <c r="DLH209"/>
      <c r="DLI209"/>
      <c r="DLJ209"/>
      <c r="DLK209"/>
      <c r="DLL209"/>
      <c r="DLM209"/>
      <c r="DLN209"/>
      <c r="DLO209"/>
      <c r="DLP209"/>
      <c r="DLQ209"/>
      <c r="DLR209"/>
      <c r="DLS209"/>
      <c r="DLT209"/>
      <c r="DLU209"/>
      <c r="DLV209"/>
      <c r="DLW209"/>
      <c r="DLX209"/>
      <c r="DLY209"/>
      <c r="DLZ209"/>
      <c r="DMA209"/>
      <c r="DMB209"/>
      <c r="DMC209"/>
      <c r="DMD209"/>
      <c r="DME209"/>
      <c r="DMF209"/>
      <c r="DMG209"/>
      <c r="DMH209"/>
      <c r="DMI209"/>
      <c r="DMJ209"/>
      <c r="DMK209"/>
      <c r="DML209"/>
      <c r="DMM209"/>
      <c r="DMN209"/>
      <c r="DMO209"/>
      <c r="DMP209"/>
      <c r="DMQ209"/>
      <c r="DMR209"/>
      <c r="DMS209"/>
      <c r="DMT209"/>
      <c r="DMU209"/>
      <c r="DMV209"/>
      <c r="DMW209"/>
      <c r="DMX209"/>
      <c r="DMY209"/>
      <c r="DMZ209"/>
      <c r="DNA209"/>
      <c r="DNB209"/>
      <c r="DNC209"/>
      <c r="DND209"/>
      <c r="DNE209"/>
      <c r="DNF209"/>
      <c r="DNG209"/>
      <c r="DNH209"/>
      <c r="DNI209"/>
      <c r="DNJ209"/>
      <c r="DNK209"/>
      <c r="DNL209"/>
      <c r="DNM209"/>
      <c r="DNN209"/>
      <c r="DNO209"/>
      <c r="DNP209"/>
      <c r="DNQ209"/>
      <c r="DNR209"/>
      <c r="DNS209"/>
      <c r="DNT209"/>
      <c r="DNU209"/>
      <c r="DNV209"/>
      <c r="DNW209"/>
      <c r="DNX209"/>
      <c r="DNY209"/>
      <c r="DNZ209"/>
      <c r="DOA209"/>
      <c r="DOB209"/>
      <c r="DOC209"/>
      <c r="DOD209"/>
      <c r="DOE209"/>
      <c r="DOF209"/>
      <c r="DOG209"/>
      <c r="DOH209"/>
      <c r="DOI209"/>
      <c r="DOJ209"/>
      <c r="DOK209"/>
      <c r="DOL209"/>
      <c r="DOM209"/>
      <c r="DON209"/>
      <c r="DOO209"/>
      <c r="DOP209"/>
      <c r="DOQ209"/>
      <c r="DOR209"/>
      <c r="DOS209"/>
      <c r="DOT209"/>
      <c r="DOU209"/>
      <c r="DOV209"/>
      <c r="DOW209"/>
      <c r="DOX209"/>
      <c r="DOY209"/>
      <c r="DOZ209"/>
      <c r="DPA209"/>
      <c r="DPB209"/>
      <c r="DPC209"/>
      <c r="DPD209"/>
      <c r="DPE209"/>
      <c r="DPF209"/>
      <c r="DPG209"/>
    </row>
    <row r="210" spans="1:3127" s="167" customFormat="1" ht="36.75">
      <c r="A210" s="184" t="s">
        <v>2365</v>
      </c>
      <c r="B210" s="185" t="s">
        <v>2042</v>
      </c>
      <c r="C210" s="184" t="s">
        <v>2033</v>
      </c>
      <c r="D210" s="186" t="s">
        <v>344</v>
      </c>
      <c r="E210" s="186" t="s">
        <v>2366</v>
      </c>
      <c r="F210" s="184" t="s">
        <v>24</v>
      </c>
      <c r="G210" s="184" t="s">
        <v>46</v>
      </c>
      <c r="H210" s="184" t="s">
        <v>1972</v>
      </c>
      <c r="I210" s="184" t="s">
        <v>1005</v>
      </c>
      <c r="J210" s="184" t="s">
        <v>18</v>
      </c>
      <c r="K210" s="184" t="s">
        <v>53</v>
      </c>
      <c r="L210" s="184" t="s">
        <v>1432</v>
      </c>
      <c r="M210" s="184" t="s">
        <v>14</v>
      </c>
      <c r="N210" s="187">
        <v>873</v>
      </c>
      <c r="O210" s="187">
        <v>262</v>
      </c>
      <c r="P210" s="184" t="s">
        <v>1432</v>
      </c>
      <c r="Q210" s="188">
        <v>30.566666666666666</v>
      </c>
      <c r="R210" s="190" t="s">
        <v>2313</v>
      </c>
      <c r="S210" s="184" t="s">
        <v>2221</v>
      </c>
      <c r="T210" s="184"/>
      <c r="U210" s="5"/>
      <c r="V210" s="5"/>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c r="AMK210"/>
      <c r="AML210"/>
      <c r="AMM210"/>
      <c r="AMN210"/>
      <c r="AMO210"/>
      <c r="AMP210"/>
      <c r="AMQ210"/>
      <c r="AMR210"/>
      <c r="AMS210"/>
      <c r="AMT210"/>
      <c r="AMU210"/>
      <c r="AMV210"/>
      <c r="AMW210"/>
      <c r="AMX210"/>
      <c r="AMY210"/>
      <c r="AMZ210"/>
      <c r="ANA210"/>
      <c r="ANB210"/>
      <c r="ANC210"/>
      <c r="AND210"/>
      <c r="ANE210"/>
      <c r="ANF210"/>
      <c r="ANG210"/>
      <c r="ANH210"/>
      <c r="ANI210"/>
      <c r="ANJ210"/>
      <c r="ANK210"/>
      <c r="ANL210"/>
      <c r="ANM210"/>
      <c r="ANN210"/>
      <c r="ANO210"/>
      <c r="ANP210"/>
      <c r="ANQ210"/>
      <c r="ANR210"/>
      <c r="ANS210"/>
      <c r="ANT210"/>
      <c r="ANU210"/>
      <c r="ANV210"/>
      <c r="ANW210"/>
      <c r="ANX210"/>
      <c r="ANY210"/>
      <c r="ANZ210"/>
      <c r="AOA210"/>
      <c r="AOB210"/>
      <c r="AOC210"/>
      <c r="AOD210"/>
      <c r="AOE210"/>
      <c r="AOF210"/>
      <c r="AOG210"/>
      <c r="AOH210"/>
      <c r="AOI210"/>
      <c r="AOJ210"/>
      <c r="AOK210"/>
      <c r="AOL210"/>
      <c r="AOM210"/>
      <c r="AON210"/>
      <c r="AOO210"/>
      <c r="AOP210"/>
      <c r="AOQ210"/>
      <c r="AOR210"/>
      <c r="AOS210"/>
      <c r="AOT210"/>
      <c r="AOU210"/>
      <c r="AOV210"/>
      <c r="AOW210"/>
      <c r="AOX210"/>
      <c r="AOY210"/>
      <c r="AOZ210"/>
      <c r="APA210"/>
      <c r="APB210"/>
      <c r="APC210"/>
      <c r="APD210"/>
      <c r="APE210"/>
      <c r="APF210"/>
      <c r="APG210"/>
      <c r="APH210"/>
      <c r="API210"/>
      <c r="APJ210"/>
      <c r="APK210"/>
      <c r="APL210"/>
      <c r="APM210"/>
      <c r="APN210"/>
      <c r="APO210"/>
      <c r="APP210"/>
      <c r="APQ210"/>
      <c r="APR210"/>
      <c r="APS210"/>
      <c r="APT210"/>
      <c r="APU210"/>
      <c r="APV210"/>
      <c r="APW210"/>
      <c r="APX210"/>
      <c r="APY210"/>
      <c r="APZ210"/>
      <c r="AQA210"/>
      <c r="AQB210"/>
      <c r="AQC210"/>
      <c r="AQD210"/>
      <c r="AQE210"/>
      <c r="AQF210"/>
      <c r="AQG210"/>
      <c r="AQH210"/>
      <c r="AQI210"/>
      <c r="AQJ210"/>
      <c r="AQK210"/>
      <c r="AQL210"/>
      <c r="AQM210"/>
      <c r="AQN210"/>
      <c r="AQO210"/>
      <c r="AQP210"/>
      <c r="AQQ210"/>
      <c r="AQR210"/>
      <c r="AQS210"/>
      <c r="AQT210"/>
      <c r="AQU210"/>
      <c r="AQV210"/>
      <c r="AQW210"/>
      <c r="AQX210"/>
      <c r="AQY210"/>
      <c r="AQZ210"/>
      <c r="ARA210"/>
      <c r="ARB210"/>
      <c r="ARC210"/>
      <c r="ARD210"/>
      <c r="ARE210"/>
      <c r="ARF210"/>
      <c r="ARG210"/>
      <c r="ARH210"/>
      <c r="ARI210"/>
      <c r="ARJ210"/>
      <c r="ARK210"/>
      <c r="ARL210"/>
      <c r="ARM210"/>
      <c r="ARN210"/>
      <c r="ARO210"/>
      <c r="ARP210"/>
      <c r="ARQ210"/>
      <c r="ARR210"/>
      <c r="ARS210"/>
      <c r="ART210"/>
      <c r="ARU210"/>
      <c r="ARV210"/>
      <c r="ARW210"/>
      <c r="ARX210"/>
      <c r="ARY210"/>
      <c r="ARZ210"/>
      <c r="ASA210"/>
      <c r="ASB210"/>
      <c r="ASC210"/>
      <c r="ASD210"/>
      <c r="ASE210"/>
      <c r="ASF210"/>
      <c r="ASG210"/>
      <c r="ASH210"/>
      <c r="ASI210"/>
      <c r="ASJ210"/>
      <c r="ASK210"/>
      <c r="ASL210"/>
      <c r="ASM210"/>
      <c r="ASN210"/>
      <c r="ASO210"/>
      <c r="ASP210"/>
      <c r="ASQ210"/>
      <c r="ASR210"/>
      <c r="ASS210"/>
      <c r="AST210"/>
      <c r="ASU210"/>
      <c r="ASV210"/>
      <c r="ASW210"/>
      <c r="ASX210"/>
      <c r="ASY210"/>
      <c r="ASZ210"/>
      <c r="ATA210"/>
      <c r="ATB210"/>
      <c r="ATC210"/>
      <c r="ATD210"/>
      <c r="ATE210"/>
      <c r="ATF210"/>
      <c r="ATG210"/>
      <c r="ATH210"/>
      <c r="ATI210"/>
      <c r="ATJ210"/>
      <c r="ATK210"/>
      <c r="ATL210"/>
      <c r="ATM210"/>
      <c r="ATN210"/>
      <c r="ATO210"/>
      <c r="ATP210"/>
      <c r="ATQ210"/>
      <c r="ATR210"/>
      <c r="ATS210"/>
      <c r="ATT210"/>
      <c r="ATU210"/>
      <c r="ATV210"/>
      <c r="ATW210"/>
      <c r="ATX210"/>
      <c r="ATY210"/>
      <c r="ATZ210"/>
      <c r="AUA210"/>
      <c r="AUB210"/>
      <c r="AUC210"/>
      <c r="AUD210"/>
      <c r="AUE210"/>
      <c r="AUF210"/>
      <c r="AUG210"/>
      <c r="AUH210"/>
      <c r="AUI210"/>
      <c r="AUJ210"/>
      <c r="AUK210"/>
      <c r="AUL210"/>
      <c r="AUM210"/>
      <c r="AUN210"/>
      <c r="AUO210"/>
      <c r="AUP210"/>
      <c r="AUQ210"/>
      <c r="AUR210"/>
      <c r="AUS210"/>
      <c r="AUT210"/>
      <c r="AUU210"/>
      <c r="AUV210"/>
      <c r="AUW210"/>
      <c r="AUX210"/>
      <c r="AUY210"/>
      <c r="AUZ210"/>
      <c r="AVA210"/>
      <c r="AVB210"/>
      <c r="AVC210"/>
      <c r="AVD210"/>
      <c r="AVE210"/>
      <c r="AVF210"/>
      <c r="AVG210"/>
      <c r="AVH210"/>
      <c r="AVI210"/>
      <c r="AVJ210"/>
      <c r="AVK210"/>
      <c r="AVL210"/>
      <c r="AVM210"/>
      <c r="AVN210"/>
      <c r="AVO210"/>
      <c r="AVP210"/>
      <c r="AVQ210"/>
      <c r="AVR210"/>
      <c r="AVS210"/>
      <c r="AVT210"/>
      <c r="AVU210"/>
      <c r="AVV210"/>
      <c r="AVW210"/>
      <c r="AVX210"/>
      <c r="AVY210"/>
      <c r="AVZ210"/>
      <c r="AWA210"/>
      <c r="AWB210"/>
      <c r="AWC210"/>
      <c r="AWD210"/>
      <c r="AWE210"/>
      <c r="AWF210"/>
      <c r="AWG210"/>
      <c r="AWH210"/>
      <c r="AWI210"/>
      <c r="AWJ210"/>
      <c r="AWK210"/>
      <c r="AWL210"/>
      <c r="AWM210"/>
      <c r="AWN210"/>
      <c r="AWO210"/>
      <c r="AWP210"/>
      <c r="AWQ210"/>
      <c r="AWR210"/>
      <c r="AWS210"/>
      <c r="AWT210"/>
      <c r="AWU210"/>
      <c r="AWV210"/>
      <c r="AWW210"/>
      <c r="AWX210"/>
      <c r="AWY210"/>
      <c r="AWZ210"/>
      <c r="AXA210"/>
      <c r="AXB210"/>
      <c r="AXC210"/>
      <c r="AXD210"/>
      <c r="AXE210"/>
      <c r="AXF210"/>
      <c r="AXG210"/>
      <c r="AXH210"/>
      <c r="AXI210"/>
      <c r="AXJ210"/>
      <c r="AXK210"/>
      <c r="AXL210"/>
      <c r="AXM210"/>
      <c r="AXN210"/>
      <c r="AXO210"/>
      <c r="AXP210"/>
      <c r="AXQ210"/>
      <c r="AXR210"/>
      <c r="AXS210"/>
      <c r="AXT210"/>
      <c r="AXU210"/>
      <c r="AXV210"/>
      <c r="AXW210"/>
      <c r="AXX210"/>
      <c r="AXY210"/>
      <c r="AXZ210"/>
      <c r="AYA210"/>
      <c r="AYB210"/>
      <c r="AYC210"/>
      <c r="AYD210"/>
      <c r="AYE210"/>
      <c r="AYF210"/>
      <c r="AYG210"/>
      <c r="AYH210"/>
      <c r="AYI210"/>
      <c r="AYJ210"/>
      <c r="AYK210"/>
      <c r="AYL210"/>
      <c r="AYM210"/>
      <c r="AYN210"/>
      <c r="AYO210"/>
      <c r="AYP210"/>
      <c r="AYQ210"/>
      <c r="AYR210"/>
      <c r="AYS210"/>
      <c r="AYT210"/>
      <c r="AYU210"/>
      <c r="AYV210"/>
      <c r="AYW210"/>
      <c r="AYX210"/>
      <c r="AYY210"/>
      <c r="AYZ210"/>
      <c r="AZA210"/>
      <c r="AZB210"/>
      <c r="AZC210"/>
      <c r="AZD210"/>
      <c r="AZE210"/>
      <c r="AZF210"/>
      <c r="AZG210"/>
      <c r="AZH210"/>
      <c r="AZI210"/>
      <c r="AZJ210"/>
      <c r="AZK210"/>
      <c r="AZL210"/>
      <c r="AZM210"/>
      <c r="AZN210"/>
      <c r="AZO210"/>
      <c r="AZP210"/>
      <c r="AZQ210"/>
      <c r="AZR210"/>
      <c r="AZS210"/>
      <c r="AZT210"/>
      <c r="AZU210"/>
      <c r="AZV210"/>
      <c r="AZW210"/>
      <c r="AZX210"/>
      <c r="AZY210"/>
      <c r="AZZ210"/>
      <c r="BAA210"/>
      <c r="BAB210"/>
      <c r="BAC210"/>
      <c r="BAD210"/>
      <c r="BAE210"/>
      <c r="BAF210"/>
      <c r="BAG210"/>
      <c r="BAH210"/>
      <c r="BAI210"/>
      <c r="BAJ210"/>
      <c r="BAK210"/>
      <c r="BAL210"/>
      <c r="BAM210"/>
      <c r="BAN210"/>
      <c r="BAO210"/>
      <c r="BAP210"/>
      <c r="BAQ210"/>
      <c r="BAR210"/>
      <c r="BAS210"/>
      <c r="BAT210"/>
      <c r="BAU210"/>
      <c r="BAV210"/>
      <c r="BAW210"/>
      <c r="BAX210"/>
      <c r="BAY210"/>
      <c r="BAZ210"/>
      <c r="BBA210"/>
      <c r="BBB210"/>
      <c r="BBC210"/>
      <c r="BBD210"/>
      <c r="BBE210"/>
      <c r="BBF210"/>
      <c r="BBG210"/>
      <c r="BBH210"/>
      <c r="BBI210"/>
      <c r="BBJ210"/>
      <c r="BBK210"/>
      <c r="BBL210"/>
      <c r="BBM210"/>
      <c r="BBN210"/>
      <c r="BBO210"/>
      <c r="BBP210"/>
      <c r="BBQ210"/>
      <c r="BBR210"/>
      <c r="BBS210"/>
      <c r="BBT210"/>
      <c r="BBU210"/>
      <c r="BBV210"/>
      <c r="BBW210"/>
      <c r="BBX210"/>
      <c r="BBY210"/>
      <c r="BBZ210"/>
      <c r="BCA210"/>
      <c r="BCB210"/>
      <c r="BCC210"/>
      <c r="BCD210"/>
      <c r="BCE210"/>
      <c r="BCF210"/>
      <c r="BCG210"/>
      <c r="BCH210"/>
      <c r="BCI210"/>
      <c r="BCJ210"/>
      <c r="BCK210"/>
      <c r="BCL210"/>
      <c r="BCM210"/>
      <c r="BCN210"/>
      <c r="BCO210"/>
      <c r="BCP210"/>
      <c r="BCQ210"/>
      <c r="BCR210"/>
      <c r="BCS210"/>
      <c r="BCT210"/>
      <c r="BCU210"/>
      <c r="BCV210"/>
      <c r="BCW210"/>
      <c r="BCX210"/>
      <c r="BCY210"/>
      <c r="BCZ210"/>
      <c r="BDA210"/>
      <c r="BDB210"/>
      <c r="BDC210"/>
      <c r="BDD210"/>
      <c r="BDE210"/>
      <c r="BDF210"/>
      <c r="BDG210"/>
      <c r="BDH210"/>
      <c r="BDI210"/>
      <c r="BDJ210"/>
      <c r="BDK210"/>
      <c r="BDL210"/>
      <c r="BDM210"/>
      <c r="BDN210"/>
      <c r="BDO210"/>
      <c r="BDP210"/>
      <c r="BDQ210"/>
      <c r="BDR210"/>
      <c r="BDS210"/>
      <c r="BDT210"/>
      <c r="BDU210"/>
      <c r="BDV210"/>
      <c r="BDW210"/>
      <c r="BDX210"/>
      <c r="BDY210"/>
      <c r="BDZ210"/>
      <c r="BEA210"/>
      <c r="BEB210"/>
      <c r="BEC210"/>
      <c r="BED210"/>
      <c r="BEE210"/>
      <c r="BEF210"/>
      <c r="BEG210"/>
      <c r="BEH210"/>
      <c r="BEI210"/>
      <c r="BEJ210"/>
      <c r="BEK210"/>
      <c r="BEL210"/>
      <c r="BEM210"/>
      <c r="BEN210"/>
      <c r="BEO210"/>
      <c r="BEP210"/>
      <c r="BEQ210"/>
      <c r="BER210"/>
      <c r="BES210"/>
      <c r="BET210"/>
      <c r="BEU210"/>
      <c r="BEV210"/>
      <c r="BEW210"/>
      <c r="BEX210"/>
      <c r="BEY210"/>
      <c r="BEZ210"/>
      <c r="BFA210"/>
      <c r="BFB210"/>
      <c r="BFC210"/>
      <c r="BFD210"/>
      <c r="BFE210"/>
      <c r="BFF210"/>
      <c r="BFG210"/>
      <c r="BFH210"/>
      <c r="BFI210"/>
      <c r="BFJ210"/>
      <c r="BFK210"/>
      <c r="BFL210"/>
      <c r="BFM210"/>
      <c r="BFN210"/>
      <c r="BFO210"/>
      <c r="BFP210"/>
      <c r="BFQ210"/>
      <c r="BFR210"/>
      <c r="BFS210"/>
      <c r="BFT210"/>
      <c r="BFU210"/>
      <c r="BFV210"/>
      <c r="BFW210"/>
      <c r="BFX210"/>
      <c r="BFY210"/>
      <c r="BFZ210"/>
      <c r="BGA210"/>
      <c r="BGB210"/>
      <c r="BGC210"/>
      <c r="BGD210"/>
      <c r="BGE210"/>
      <c r="BGF210"/>
      <c r="BGG210"/>
      <c r="BGH210"/>
      <c r="BGI210"/>
      <c r="BGJ210"/>
      <c r="BGK210"/>
      <c r="BGL210"/>
      <c r="BGM210"/>
      <c r="BGN210"/>
      <c r="BGO210"/>
      <c r="BGP210"/>
      <c r="BGQ210"/>
      <c r="BGR210"/>
      <c r="BGS210"/>
      <c r="BGT210"/>
      <c r="BGU210"/>
      <c r="BGV210"/>
      <c r="BGW210"/>
      <c r="BGX210"/>
      <c r="BGY210"/>
      <c r="BGZ210"/>
      <c r="BHA210"/>
      <c r="BHB210"/>
      <c r="BHC210"/>
      <c r="BHD210"/>
      <c r="BHE210"/>
      <c r="BHF210"/>
      <c r="BHG210"/>
      <c r="BHH210"/>
      <c r="BHI210"/>
      <c r="BHJ210"/>
      <c r="BHK210"/>
      <c r="BHL210"/>
      <c r="BHM210"/>
      <c r="BHN210"/>
      <c r="BHO210"/>
      <c r="BHP210"/>
      <c r="BHQ210"/>
      <c r="BHR210"/>
      <c r="BHS210"/>
      <c r="BHT210"/>
      <c r="BHU210"/>
      <c r="BHV210"/>
      <c r="BHW210"/>
      <c r="BHX210"/>
      <c r="BHY210"/>
      <c r="BHZ210"/>
      <c r="BIA210"/>
      <c r="BIB210"/>
      <c r="BIC210"/>
      <c r="BID210"/>
      <c r="BIE210"/>
      <c r="BIF210"/>
      <c r="BIG210"/>
      <c r="BIH210"/>
      <c r="BII210"/>
      <c r="BIJ210"/>
      <c r="BIK210"/>
      <c r="BIL210"/>
      <c r="BIM210"/>
      <c r="BIN210"/>
      <c r="BIO210"/>
      <c r="BIP210"/>
      <c r="BIQ210"/>
      <c r="BIR210"/>
      <c r="BIS210"/>
      <c r="BIT210"/>
      <c r="BIU210"/>
      <c r="BIV210"/>
      <c r="BIW210"/>
      <c r="BIX210"/>
      <c r="BIY210"/>
      <c r="BIZ210"/>
      <c r="BJA210"/>
      <c r="BJB210"/>
      <c r="BJC210"/>
      <c r="BJD210"/>
      <c r="BJE210"/>
      <c r="BJF210"/>
      <c r="BJG210"/>
      <c r="BJH210"/>
      <c r="BJI210"/>
      <c r="BJJ210"/>
      <c r="BJK210"/>
      <c r="BJL210"/>
      <c r="BJM210"/>
      <c r="BJN210"/>
      <c r="BJO210"/>
      <c r="BJP210"/>
      <c r="BJQ210"/>
      <c r="BJR210"/>
      <c r="BJS210"/>
      <c r="BJT210"/>
      <c r="BJU210"/>
      <c r="BJV210"/>
      <c r="BJW210"/>
      <c r="BJX210"/>
      <c r="BJY210"/>
      <c r="BJZ210"/>
      <c r="BKA210"/>
      <c r="BKB210"/>
      <c r="BKC210"/>
      <c r="BKD210"/>
      <c r="BKE210"/>
      <c r="BKF210"/>
      <c r="BKG210"/>
      <c r="BKH210"/>
      <c r="BKI210"/>
      <c r="BKJ210"/>
      <c r="BKK210"/>
      <c r="BKL210"/>
      <c r="BKM210"/>
      <c r="BKN210"/>
      <c r="BKO210"/>
      <c r="BKP210"/>
      <c r="BKQ210"/>
      <c r="BKR210"/>
      <c r="BKS210"/>
      <c r="BKT210"/>
      <c r="BKU210"/>
      <c r="BKV210"/>
      <c r="BKW210"/>
      <c r="BKX210"/>
      <c r="BKY210"/>
      <c r="BKZ210"/>
      <c r="BLA210"/>
      <c r="BLB210"/>
      <c r="BLC210"/>
      <c r="BLD210"/>
      <c r="BLE210"/>
      <c r="BLF210"/>
      <c r="BLG210"/>
      <c r="BLH210"/>
      <c r="BLI210"/>
      <c r="BLJ210"/>
      <c r="BLK210"/>
      <c r="BLL210"/>
      <c r="BLM210"/>
      <c r="BLN210"/>
      <c r="BLO210"/>
      <c r="BLP210"/>
      <c r="BLQ210"/>
      <c r="BLR210"/>
      <c r="BLS210"/>
      <c r="BLT210"/>
      <c r="BLU210"/>
      <c r="BLV210"/>
      <c r="BLW210"/>
      <c r="BLX210"/>
      <c r="BLY210"/>
      <c r="BLZ210"/>
      <c r="BMA210"/>
      <c r="BMB210"/>
      <c r="BMC210"/>
      <c r="BMD210"/>
      <c r="BME210"/>
      <c r="BMF210"/>
      <c r="BMG210"/>
      <c r="BMH210"/>
      <c r="BMI210"/>
      <c r="BMJ210"/>
      <c r="BMK210"/>
      <c r="BML210"/>
      <c r="BMM210"/>
      <c r="BMN210"/>
      <c r="BMO210"/>
      <c r="BMP210"/>
      <c r="BMQ210"/>
      <c r="BMR210"/>
      <c r="BMS210"/>
      <c r="BMT210"/>
      <c r="BMU210"/>
      <c r="BMV210"/>
      <c r="BMW210"/>
      <c r="BMX210"/>
      <c r="BMY210"/>
      <c r="BMZ210"/>
      <c r="BNA210"/>
      <c r="BNB210"/>
      <c r="BNC210"/>
      <c r="BND210"/>
      <c r="BNE210"/>
      <c r="BNF210"/>
      <c r="BNG210"/>
      <c r="BNH210"/>
      <c r="BNI210"/>
      <c r="BNJ210"/>
      <c r="BNK210"/>
      <c r="BNL210"/>
      <c r="BNM210"/>
      <c r="BNN210"/>
      <c r="BNO210"/>
      <c r="BNP210"/>
      <c r="BNQ210"/>
      <c r="BNR210"/>
      <c r="BNS210"/>
      <c r="BNT210"/>
      <c r="BNU210"/>
      <c r="BNV210"/>
      <c r="BNW210"/>
      <c r="BNX210"/>
      <c r="BNY210"/>
      <c r="BNZ210"/>
      <c r="BOA210"/>
      <c r="BOB210"/>
      <c r="BOC210"/>
      <c r="BOD210"/>
      <c r="BOE210"/>
      <c r="BOF210"/>
      <c r="BOG210"/>
      <c r="BOH210"/>
      <c r="BOI210"/>
      <c r="BOJ210"/>
      <c r="BOK210"/>
      <c r="BOL210"/>
      <c r="BOM210"/>
      <c r="BON210"/>
      <c r="BOO210"/>
      <c r="BOP210"/>
      <c r="BOQ210"/>
      <c r="BOR210"/>
      <c r="BOS210"/>
      <c r="BOT210"/>
      <c r="BOU210"/>
      <c r="BOV210"/>
      <c r="BOW210"/>
      <c r="BOX210"/>
      <c r="BOY210"/>
      <c r="BOZ210"/>
      <c r="BPA210"/>
      <c r="BPB210"/>
      <c r="BPC210"/>
      <c r="BPD210"/>
      <c r="BPE210"/>
      <c r="BPF210"/>
      <c r="BPG210"/>
      <c r="BPH210"/>
      <c r="BPI210"/>
      <c r="BPJ210"/>
      <c r="BPK210"/>
      <c r="BPL210"/>
      <c r="BPM210"/>
      <c r="BPN210"/>
      <c r="BPO210"/>
      <c r="BPP210"/>
      <c r="BPQ210"/>
      <c r="BPR210"/>
      <c r="BPS210"/>
      <c r="BPT210"/>
      <c r="BPU210"/>
      <c r="BPV210"/>
      <c r="BPW210"/>
      <c r="BPX210"/>
      <c r="BPY210"/>
      <c r="BPZ210"/>
      <c r="BQA210"/>
      <c r="BQB210"/>
      <c r="BQC210"/>
      <c r="BQD210"/>
      <c r="BQE210"/>
      <c r="BQF210"/>
      <c r="BQG210"/>
      <c r="BQH210"/>
      <c r="BQI210"/>
      <c r="BQJ210"/>
      <c r="BQK210"/>
      <c r="BQL210"/>
      <c r="BQM210"/>
      <c r="BQN210"/>
      <c r="BQO210"/>
      <c r="BQP210"/>
      <c r="BQQ210"/>
      <c r="BQR210"/>
      <c r="BQS210"/>
      <c r="BQT210"/>
      <c r="BQU210"/>
      <c r="BQV210"/>
      <c r="BQW210"/>
      <c r="BQX210"/>
      <c r="BQY210"/>
      <c r="BQZ210"/>
      <c r="BRA210"/>
      <c r="BRB210"/>
      <c r="BRC210"/>
      <c r="BRD210"/>
      <c r="BRE210"/>
      <c r="BRF210"/>
      <c r="BRG210"/>
      <c r="BRH210"/>
      <c r="BRI210"/>
      <c r="BRJ210"/>
      <c r="BRK210"/>
      <c r="BRL210"/>
      <c r="BRM210"/>
      <c r="BRN210"/>
      <c r="BRO210"/>
      <c r="BRP210"/>
      <c r="BRQ210"/>
      <c r="BRR210"/>
      <c r="BRS210"/>
      <c r="BRT210"/>
      <c r="BRU210"/>
      <c r="BRV210"/>
      <c r="BRW210"/>
      <c r="BRX210"/>
      <c r="BRY210"/>
      <c r="BRZ210"/>
      <c r="BSA210"/>
      <c r="BSB210"/>
      <c r="BSC210"/>
      <c r="BSD210"/>
      <c r="BSE210"/>
      <c r="BSF210"/>
      <c r="BSG210"/>
      <c r="BSH210"/>
      <c r="BSI210"/>
      <c r="BSJ210"/>
      <c r="BSK210"/>
      <c r="BSL210"/>
      <c r="BSM210"/>
      <c r="BSN210"/>
      <c r="BSO210"/>
      <c r="BSP210"/>
      <c r="BSQ210"/>
      <c r="BSR210"/>
      <c r="BSS210"/>
      <c r="BST210"/>
      <c r="BSU210"/>
      <c r="BSV210"/>
      <c r="BSW210"/>
      <c r="BSX210"/>
      <c r="BSY210"/>
      <c r="BSZ210"/>
      <c r="BTA210"/>
      <c r="BTB210"/>
      <c r="BTC210"/>
      <c r="BTD210"/>
      <c r="BTE210"/>
      <c r="BTF210"/>
      <c r="BTG210"/>
      <c r="BTH210"/>
      <c r="BTI210"/>
      <c r="BTJ210"/>
      <c r="BTK210"/>
      <c r="BTL210"/>
      <c r="BTM210"/>
      <c r="BTN210"/>
      <c r="BTO210"/>
      <c r="BTP210"/>
      <c r="BTQ210"/>
      <c r="BTR210"/>
      <c r="BTS210"/>
      <c r="BTT210"/>
      <c r="BTU210"/>
      <c r="BTV210"/>
      <c r="BTW210"/>
      <c r="BTX210"/>
      <c r="BTY210"/>
      <c r="BTZ210"/>
      <c r="BUA210"/>
      <c r="BUB210"/>
      <c r="BUC210"/>
      <c r="BUD210"/>
      <c r="BUE210"/>
      <c r="BUF210"/>
      <c r="BUG210"/>
      <c r="BUH210"/>
      <c r="BUI210"/>
      <c r="BUJ210"/>
      <c r="BUK210"/>
      <c r="BUL210"/>
      <c r="BUM210"/>
      <c r="BUN210"/>
      <c r="BUO210"/>
      <c r="BUP210"/>
      <c r="BUQ210"/>
      <c r="BUR210"/>
      <c r="BUS210"/>
      <c r="BUT210"/>
      <c r="BUU210"/>
      <c r="BUV210"/>
      <c r="BUW210"/>
      <c r="BUX210"/>
      <c r="BUY210"/>
      <c r="BUZ210"/>
      <c r="BVA210"/>
      <c r="BVB210"/>
      <c r="BVC210"/>
      <c r="BVD210"/>
      <c r="BVE210"/>
      <c r="BVF210"/>
      <c r="BVG210"/>
      <c r="BVH210"/>
      <c r="BVI210"/>
      <c r="BVJ210"/>
      <c r="BVK210"/>
      <c r="BVL210"/>
      <c r="BVM210"/>
      <c r="BVN210"/>
      <c r="BVO210"/>
      <c r="BVP210"/>
      <c r="BVQ210"/>
      <c r="BVR210"/>
      <c r="BVS210"/>
      <c r="BVT210"/>
      <c r="BVU210"/>
      <c r="BVV210"/>
      <c r="BVW210"/>
      <c r="BVX210"/>
      <c r="BVY210"/>
      <c r="BVZ210"/>
      <c r="BWA210"/>
      <c r="BWB210"/>
      <c r="BWC210"/>
      <c r="BWD210"/>
      <c r="BWE210"/>
      <c r="BWF210"/>
      <c r="BWG210"/>
      <c r="BWH210"/>
      <c r="BWI210"/>
      <c r="BWJ210"/>
      <c r="BWK210"/>
      <c r="BWL210"/>
      <c r="BWM210"/>
      <c r="BWN210"/>
      <c r="BWO210"/>
      <c r="BWP210"/>
      <c r="BWQ210"/>
      <c r="BWR210"/>
      <c r="BWS210"/>
      <c r="BWT210"/>
      <c r="BWU210"/>
      <c r="BWV210"/>
      <c r="BWW210"/>
      <c r="BWX210"/>
      <c r="BWY210"/>
      <c r="BWZ210"/>
      <c r="BXA210"/>
      <c r="BXB210"/>
      <c r="BXC210"/>
      <c r="BXD210"/>
      <c r="BXE210"/>
      <c r="BXF210"/>
      <c r="BXG210"/>
      <c r="BXH210"/>
      <c r="BXI210"/>
      <c r="BXJ210"/>
      <c r="BXK210"/>
      <c r="BXL210"/>
      <c r="BXM210"/>
      <c r="BXN210"/>
      <c r="BXO210"/>
      <c r="BXP210"/>
      <c r="BXQ210"/>
      <c r="BXR210"/>
      <c r="BXS210"/>
      <c r="BXT210"/>
      <c r="BXU210"/>
      <c r="BXV210"/>
      <c r="BXW210"/>
      <c r="BXX210"/>
      <c r="BXY210"/>
      <c r="BXZ210"/>
      <c r="BYA210"/>
      <c r="BYB210"/>
      <c r="BYC210"/>
      <c r="BYD210"/>
      <c r="BYE210"/>
      <c r="BYF210"/>
      <c r="BYG210"/>
      <c r="BYH210"/>
      <c r="BYI210"/>
      <c r="BYJ210"/>
      <c r="BYK210"/>
      <c r="BYL210"/>
      <c r="BYM210"/>
      <c r="BYN210"/>
      <c r="BYO210"/>
      <c r="BYP210"/>
      <c r="BYQ210"/>
      <c r="BYR210"/>
      <c r="BYS210"/>
      <c r="BYT210"/>
      <c r="BYU210"/>
      <c r="BYV210"/>
      <c r="BYW210"/>
      <c r="BYX210"/>
      <c r="BYY210"/>
      <c r="BYZ210"/>
      <c r="BZA210"/>
      <c r="BZB210"/>
      <c r="BZC210"/>
      <c r="BZD210"/>
      <c r="BZE210"/>
      <c r="BZF210"/>
      <c r="BZG210"/>
      <c r="BZH210"/>
      <c r="BZI210"/>
      <c r="BZJ210"/>
      <c r="BZK210"/>
      <c r="BZL210"/>
      <c r="BZM210"/>
      <c r="BZN210"/>
      <c r="BZO210"/>
      <c r="BZP210"/>
      <c r="BZQ210"/>
      <c r="BZR210"/>
      <c r="BZS210"/>
      <c r="BZT210"/>
      <c r="BZU210"/>
      <c r="BZV210"/>
      <c r="BZW210"/>
      <c r="BZX210"/>
      <c r="BZY210"/>
      <c r="BZZ210"/>
      <c r="CAA210"/>
      <c r="CAB210"/>
      <c r="CAC210"/>
      <c r="CAD210"/>
      <c r="CAE210"/>
      <c r="CAF210"/>
      <c r="CAG210"/>
      <c r="CAH210"/>
      <c r="CAI210"/>
      <c r="CAJ210"/>
      <c r="CAK210"/>
      <c r="CAL210"/>
      <c r="CAM210"/>
      <c r="CAN210"/>
      <c r="CAO210"/>
      <c r="CAP210"/>
      <c r="CAQ210"/>
      <c r="CAR210"/>
      <c r="CAS210"/>
      <c r="CAT210"/>
      <c r="CAU210"/>
      <c r="CAV210"/>
      <c r="CAW210"/>
      <c r="CAX210"/>
      <c r="CAY210"/>
      <c r="CAZ210"/>
      <c r="CBA210"/>
      <c r="CBB210"/>
      <c r="CBC210"/>
      <c r="CBD210"/>
      <c r="CBE210"/>
      <c r="CBF210"/>
      <c r="CBG210"/>
      <c r="CBH210"/>
      <c r="CBI210"/>
      <c r="CBJ210"/>
      <c r="CBK210"/>
      <c r="CBL210"/>
      <c r="CBM210"/>
      <c r="CBN210"/>
      <c r="CBO210"/>
      <c r="CBP210"/>
      <c r="CBQ210"/>
      <c r="CBR210"/>
      <c r="CBS210"/>
      <c r="CBT210"/>
      <c r="CBU210"/>
      <c r="CBV210"/>
      <c r="CBW210"/>
      <c r="CBX210"/>
      <c r="CBY210"/>
      <c r="CBZ210"/>
      <c r="CCA210"/>
      <c r="CCB210"/>
      <c r="CCC210"/>
      <c r="CCD210"/>
      <c r="CCE210"/>
      <c r="CCF210"/>
      <c r="CCG210"/>
      <c r="CCH210"/>
      <c r="CCI210"/>
      <c r="CCJ210"/>
      <c r="CCK210"/>
      <c r="CCL210"/>
      <c r="CCM210"/>
      <c r="CCN210"/>
      <c r="CCO210"/>
      <c r="CCP210"/>
      <c r="CCQ210"/>
      <c r="CCR210"/>
      <c r="CCS210"/>
      <c r="CCT210"/>
      <c r="CCU210"/>
      <c r="CCV210"/>
      <c r="CCW210"/>
      <c r="CCX210"/>
      <c r="CCY210"/>
      <c r="CCZ210"/>
      <c r="CDA210"/>
      <c r="CDB210"/>
      <c r="CDC210"/>
      <c r="CDD210"/>
      <c r="CDE210"/>
      <c r="CDF210"/>
      <c r="CDG210"/>
      <c r="CDH210"/>
      <c r="CDI210"/>
      <c r="CDJ210"/>
      <c r="CDK210"/>
      <c r="CDL210"/>
      <c r="CDM210"/>
      <c r="CDN210"/>
      <c r="CDO210"/>
      <c r="CDP210"/>
      <c r="CDQ210"/>
      <c r="CDR210"/>
      <c r="CDS210"/>
      <c r="CDT210"/>
      <c r="CDU210"/>
      <c r="CDV210"/>
      <c r="CDW210"/>
      <c r="CDX210"/>
      <c r="CDY210"/>
      <c r="CDZ210"/>
      <c r="CEA210"/>
      <c r="CEB210"/>
      <c r="CEC210"/>
      <c r="CED210"/>
      <c r="CEE210"/>
      <c r="CEF210"/>
      <c r="CEG210"/>
      <c r="CEH210"/>
      <c r="CEI210"/>
      <c r="CEJ210"/>
      <c r="CEK210"/>
      <c r="CEL210"/>
      <c r="CEM210"/>
      <c r="CEN210"/>
      <c r="CEO210"/>
      <c r="CEP210"/>
      <c r="CEQ210"/>
      <c r="CER210"/>
      <c r="CES210"/>
      <c r="CET210"/>
      <c r="CEU210"/>
      <c r="CEV210"/>
      <c r="CEW210"/>
      <c r="CEX210"/>
      <c r="CEY210"/>
      <c r="CEZ210"/>
      <c r="CFA210"/>
      <c r="CFB210"/>
      <c r="CFC210"/>
      <c r="CFD210"/>
      <c r="CFE210"/>
      <c r="CFF210"/>
      <c r="CFG210"/>
      <c r="CFH210"/>
      <c r="CFI210"/>
      <c r="CFJ210"/>
      <c r="CFK210"/>
      <c r="CFL210"/>
      <c r="CFM210"/>
      <c r="CFN210"/>
      <c r="CFO210"/>
      <c r="CFP210"/>
      <c r="CFQ210"/>
      <c r="CFR210"/>
      <c r="CFS210"/>
      <c r="CFT210"/>
      <c r="CFU210"/>
      <c r="CFV210"/>
      <c r="CFW210"/>
      <c r="CFX210"/>
      <c r="CFY210"/>
      <c r="CFZ210"/>
      <c r="CGA210"/>
      <c r="CGB210"/>
      <c r="CGC210"/>
      <c r="CGD210"/>
      <c r="CGE210"/>
      <c r="CGF210"/>
      <c r="CGG210"/>
      <c r="CGH210"/>
      <c r="CGI210"/>
      <c r="CGJ210"/>
      <c r="CGK210"/>
      <c r="CGL210"/>
      <c r="CGM210"/>
      <c r="CGN210"/>
      <c r="CGO210"/>
      <c r="CGP210"/>
      <c r="CGQ210"/>
      <c r="CGR210"/>
      <c r="CGS210"/>
      <c r="CGT210"/>
      <c r="CGU210"/>
      <c r="CGV210"/>
      <c r="CGW210"/>
      <c r="CGX210"/>
      <c r="CGY210"/>
      <c r="CGZ210"/>
      <c r="CHA210"/>
      <c r="CHB210"/>
      <c r="CHC210"/>
      <c r="CHD210"/>
      <c r="CHE210"/>
      <c r="CHF210"/>
      <c r="CHG210"/>
      <c r="CHH210"/>
      <c r="CHI210"/>
      <c r="CHJ210"/>
      <c r="CHK210"/>
      <c r="CHL210"/>
      <c r="CHM210"/>
      <c r="CHN210"/>
      <c r="CHO210"/>
      <c r="CHP210"/>
      <c r="CHQ210"/>
      <c r="CHR210"/>
      <c r="CHS210"/>
      <c r="CHT210"/>
      <c r="CHU210"/>
      <c r="CHV210"/>
      <c r="CHW210"/>
      <c r="CHX210"/>
      <c r="CHY210"/>
      <c r="CHZ210"/>
      <c r="CIA210"/>
      <c r="CIB210"/>
      <c r="CIC210"/>
      <c r="CID210"/>
      <c r="CIE210"/>
      <c r="CIF210"/>
      <c r="CIG210"/>
      <c r="CIH210"/>
      <c r="CII210"/>
      <c r="CIJ210"/>
      <c r="CIK210"/>
      <c r="CIL210"/>
      <c r="CIM210"/>
      <c r="CIN210"/>
      <c r="CIO210"/>
      <c r="CIP210"/>
      <c r="CIQ210"/>
      <c r="CIR210"/>
      <c r="CIS210"/>
      <c r="CIT210"/>
      <c r="CIU210"/>
      <c r="CIV210"/>
      <c r="CIW210"/>
      <c r="CIX210"/>
      <c r="CIY210"/>
      <c r="CIZ210"/>
      <c r="CJA210"/>
      <c r="CJB210"/>
      <c r="CJC210"/>
      <c r="CJD210"/>
      <c r="CJE210"/>
      <c r="CJF210"/>
      <c r="CJG210"/>
      <c r="CJH210"/>
      <c r="CJI210"/>
      <c r="CJJ210"/>
      <c r="CJK210"/>
      <c r="CJL210"/>
      <c r="CJM210"/>
      <c r="CJN210"/>
      <c r="CJO210"/>
      <c r="CJP210"/>
      <c r="CJQ210"/>
      <c r="CJR210"/>
      <c r="CJS210"/>
      <c r="CJT210"/>
      <c r="CJU210"/>
      <c r="CJV210"/>
      <c r="CJW210"/>
      <c r="CJX210"/>
      <c r="CJY210"/>
      <c r="CJZ210"/>
      <c r="CKA210"/>
      <c r="CKB210"/>
      <c r="CKC210"/>
      <c r="CKD210"/>
      <c r="CKE210"/>
      <c r="CKF210"/>
      <c r="CKG210"/>
      <c r="CKH210"/>
      <c r="CKI210"/>
      <c r="CKJ210"/>
      <c r="CKK210"/>
      <c r="CKL210"/>
      <c r="CKM210"/>
      <c r="CKN210"/>
      <c r="CKO210"/>
      <c r="CKP210"/>
      <c r="CKQ210"/>
      <c r="CKR210"/>
      <c r="CKS210"/>
      <c r="CKT210"/>
      <c r="CKU210"/>
      <c r="CKV210"/>
      <c r="CKW210"/>
      <c r="CKX210"/>
      <c r="CKY210"/>
      <c r="CKZ210"/>
      <c r="CLA210"/>
      <c r="CLB210"/>
      <c r="CLC210"/>
      <c r="CLD210"/>
      <c r="CLE210"/>
      <c r="CLF210"/>
      <c r="CLG210"/>
      <c r="CLH210"/>
      <c r="CLI210"/>
      <c r="CLJ210"/>
      <c r="CLK210"/>
      <c r="CLL210"/>
      <c r="CLM210"/>
      <c r="CLN210"/>
      <c r="CLO210"/>
      <c r="CLP210"/>
      <c r="CLQ210"/>
      <c r="CLR210"/>
      <c r="CLS210"/>
      <c r="CLT210"/>
      <c r="CLU210"/>
      <c r="CLV210"/>
      <c r="CLW210"/>
      <c r="CLX210"/>
      <c r="CLY210"/>
      <c r="CLZ210"/>
      <c r="CMA210"/>
      <c r="CMB210"/>
      <c r="CMC210"/>
      <c r="CMD210"/>
      <c r="CME210"/>
      <c r="CMF210"/>
      <c r="CMG210"/>
      <c r="CMH210"/>
      <c r="CMI210"/>
      <c r="CMJ210"/>
      <c r="CMK210"/>
      <c r="CML210"/>
      <c r="CMM210"/>
      <c r="CMN210"/>
      <c r="CMO210"/>
      <c r="CMP210"/>
      <c r="CMQ210"/>
      <c r="CMR210"/>
      <c r="CMS210"/>
      <c r="CMT210"/>
      <c r="CMU210"/>
      <c r="CMV210"/>
      <c r="CMW210"/>
      <c r="CMX210"/>
      <c r="CMY210"/>
      <c r="CMZ210"/>
      <c r="CNA210"/>
      <c r="CNB210"/>
      <c r="CNC210"/>
      <c r="CND210"/>
      <c r="CNE210"/>
      <c r="CNF210"/>
      <c r="CNG210"/>
      <c r="CNH210"/>
      <c r="CNI210"/>
      <c r="CNJ210"/>
      <c r="CNK210"/>
      <c r="CNL210"/>
      <c r="CNM210"/>
      <c r="CNN210"/>
      <c r="CNO210"/>
      <c r="CNP210"/>
      <c r="CNQ210"/>
      <c r="CNR210"/>
      <c r="CNS210"/>
      <c r="CNT210"/>
      <c r="CNU210"/>
      <c r="CNV210"/>
      <c r="CNW210"/>
      <c r="CNX210"/>
      <c r="CNY210"/>
      <c r="CNZ210"/>
      <c r="COA210"/>
      <c r="COB210"/>
      <c r="COC210"/>
      <c r="COD210"/>
      <c r="COE210"/>
      <c r="COF210"/>
      <c r="COG210"/>
      <c r="COH210"/>
      <c r="COI210"/>
      <c r="COJ210"/>
      <c r="COK210"/>
      <c r="COL210"/>
      <c r="COM210"/>
      <c r="CON210"/>
      <c r="COO210"/>
      <c r="COP210"/>
      <c r="COQ210"/>
      <c r="COR210"/>
      <c r="COS210"/>
      <c r="COT210"/>
      <c r="COU210"/>
      <c r="COV210"/>
      <c r="COW210"/>
      <c r="COX210"/>
      <c r="COY210"/>
      <c r="COZ210"/>
      <c r="CPA210"/>
      <c r="CPB210"/>
      <c r="CPC210"/>
      <c r="CPD210"/>
      <c r="CPE210"/>
      <c r="CPF210"/>
      <c r="CPG210"/>
      <c r="CPH210"/>
      <c r="CPI210"/>
      <c r="CPJ210"/>
      <c r="CPK210"/>
      <c r="CPL210"/>
      <c r="CPM210"/>
      <c r="CPN210"/>
      <c r="CPO210"/>
      <c r="CPP210"/>
      <c r="CPQ210"/>
      <c r="CPR210"/>
      <c r="CPS210"/>
      <c r="CPT210"/>
      <c r="CPU210"/>
      <c r="CPV210"/>
      <c r="CPW210"/>
      <c r="CPX210"/>
      <c r="CPY210"/>
      <c r="CPZ210"/>
      <c r="CQA210"/>
      <c r="CQB210"/>
      <c r="CQC210"/>
      <c r="CQD210"/>
      <c r="CQE210"/>
      <c r="CQF210"/>
      <c r="CQG210"/>
      <c r="CQH210"/>
      <c r="CQI210"/>
      <c r="CQJ210"/>
      <c r="CQK210"/>
      <c r="CQL210"/>
      <c r="CQM210"/>
      <c r="CQN210"/>
      <c r="CQO210"/>
      <c r="CQP210"/>
      <c r="CQQ210"/>
      <c r="CQR210"/>
      <c r="CQS210"/>
      <c r="CQT210"/>
      <c r="CQU210"/>
      <c r="CQV210"/>
      <c r="CQW210"/>
      <c r="CQX210"/>
      <c r="CQY210"/>
      <c r="CQZ210"/>
      <c r="CRA210"/>
      <c r="CRB210"/>
      <c r="CRC210"/>
      <c r="CRD210"/>
      <c r="CRE210"/>
      <c r="CRF210"/>
      <c r="CRG210"/>
      <c r="CRH210"/>
      <c r="CRI210"/>
      <c r="CRJ210"/>
      <c r="CRK210"/>
      <c r="CRL210"/>
      <c r="CRM210"/>
      <c r="CRN210"/>
      <c r="CRO210"/>
      <c r="CRP210"/>
      <c r="CRQ210"/>
      <c r="CRR210"/>
      <c r="CRS210"/>
      <c r="CRT210"/>
      <c r="CRU210"/>
      <c r="CRV210"/>
      <c r="CRW210"/>
      <c r="CRX210"/>
      <c r="CRY210"/>
      <c r="CRZ210"/>
      <c r="CSA210"/>
      <c r="CSB210"/>
      <c r="CSC210"/>
      <c r="CSD210"/>
      <c r="CSE210"/>
      <c r="CSF210"/>
      <c r="CSG210"/>
      <c r="CSH210"/>
      <c r="CSI210"/>
      <c r="CSJ210"/>
      <c r="CSK210"/>
      <c r="CSL210"/>
      <c r="CSM210"/>
      <c r="CSN210"/>
      <c r="CSO210"/>
      <c r="CSP210"/>
      <c r="CSQ210"/>
      <c r="CSR210"/>
      <c r="CSS210"/>
      <c r="CST210"/>
      <c r="CSU210"/>
      <c r="CSV210"/>
      <c r="CSW210"/>
      <c r="CSX210"/>
      <c r="CSY210"/>
      <c r="CSZ210"/>
      <c r="CTA210"/>
      <c r="CTB210"/>
      <c r="CTC210"/>
      <c r="CTD210"/>
      <c r="CTE210"/>
      <c r="CTF210"/>
      <c r="CTG210"/>
      <c r="CTH210"/>
      <c r="CTI210"/>
      <c r="CTJ210"/>
      <c r="CTK210"/>
      <c r="CTL210"/>
      <c r="CTM210"/>
      <c r="CTN210"/>
      <c r="CTO210"/>
      <c r="CTP210"/>
      <c r="CTQ210"/>
      <c r="CTR210"/>
      <c r="CTS210"/>
      <c r="CTT210"/>
      <c r="CTU210"/>
      <c r="CTV210"/>
      <c r="CTW210"/>
      <c r="CTX210"/>
      <c r="CTY210"/>
      <c r="CTZ210"/>
      <c r="CUA210"/>
      <c r="CUB210"/>
      <c r="CUC210"/>
      <c r="CUD210"/>
      <c r="CUE210"/>
      <c r="CUF210"/>
      <c r="CUG210"/>
      <c r="CUH210"/>
      <c r="CUI210"/>
      <c r="CUJ210"/>
      <c r="CUK210"/>
      <c r="CUL210"/>
      <c r="CUM210"/>
      <c r="CUN210"/>
      <c r="CUO210"/>
      <c r="CUP210"/>
      <c r="CUQ210"/>
      <c r="CUR210"/>
      <c r="CUS210"/>
      <c r="CUT210"/>
      <c r="CUU210"/>
      <c r="CUV210"/>
      <c r="CUW210"/>
      <c r="CUX210"/>
      <c r="CUY210"/>
      <c r="CUZ210"/>
      <c r="CVA210"/>
      <c r="CVB210"/>
      <c r="CVC210"/>
      <c r="CVD210"/>
      <c r="CVE210"/>
      <c r="CVF210"/>
      <c r="CVG210"/>
      <c r="CVH210"/>
      <c r="CVI210"/>
      <c r="CVJ210"/>
      <c r="CVK210"/>
      <c r="CVL210"/>
      <c r="CVM210"/>
      <c r="CVN210"/>
      <c r="CVO210"/>
      <c r="CVP210"/>
      <c r="CVQ210"/>
      <c r="CVR210"/>
      <c r="CVS210"/>
      <c r="CVT210"/>
      <c r="CVU210"/>
      <c r="CVV210"/>
      <c r="CVW210"/>
      <c r="CVX210"/>
      <c r="CVY210"/>
      <c r="CVZ210"/>
      <c r="CWA210"/>
      <c r="CWB210"/>
      <c r="CWC210"/>
      <c r="CWD210"/>
      <c r="CWE210"/>
      <c r="CWF210"/>
      <c r="CWG210"/>
      <c r="CWH210"/>
      <c r="CWI210"/>
      <c r="CWJ210"/>
      <c r="CWK210"/>
      <c r="CWL210"/>
      <c r="CWM210"/>
      <c r="CWN210"/>
      <c r="CWO210"/>
      <c r="CWP210"/>
      <c r="CWQ210"/>
      <c r="CWR210"/>
      <c r="CWS210"/>
      <c r="CWT210"/>
      <c r="CWU210"/>
      <c r="CWV210"/>
      <c r="CWW210"/>
      <c r="CWX210"/>
      <c r="CWY210"/>
      <c r="CWZ210"/>
      <c r="CXA210"/>
      <c r="CXB210"/>
      <c r="CXC210"/>
      <c r="CXD210"/>
      <c r="CXE210"/>
      <c r="CXF210"/>
      <c r="CXG210"/>
      <c r="CXH210"/>
      <c r="CXI210"/>
      <c r="CXJ210"/>
      <c r="CXK210"/>
      <c r="CXL210"/>
      <c r="CXM210"/>
      <c r="CXN210"/>
      <c r="CXO210"/>
      <c r="CXP210"/>
      <c r="CXQ210"/>
      <c r="CXR210"/>
      <c r="CXS210"/>
      <c r="CXT210"/>
      <c r="CXU210"/>
      <c r="CXV210"/>
      <c r="CXW210"/>
      <c r="CXX210"/>
      <c r="CXY210"/>
      <c r="CXZ210"/>
      <c r="CYA210"/>
      <c r="CYB210"/>
      <c r="CYC210"/>
      <c r="CYD210"/>
      <c r="CYE210"/>
      <c r="CYF210"/>
      <c r="CYG210"/>
      <c r="CYH210"/>
      <c r="CYI210"/>
      <c r="CYJ210"/>
      <c r="CYK210"/>
      <c r="CYL210"/>
      <c r="CYM210"/>
      <c r="CYN210"/>
      <c r="CYO210"/>
      <c r="CYP210"/>
      <c r="CYQ210"/>
      <c r="CYR210"/>
      <c r="CYS210"/>
      <c r="CYT210"/>
      <c r="CYU210"/>
      <c r="CYV210"/>
      <c r="CYW210"/>
      <c r="CYX210"/>
      <c r="CYY210"/>
      <c r="CYZ210"/>
      <c r="CZA210"/>
      <c r="CZB210"/>
      <c r="CZC210"/>
      <c r="CZD210"/>
      <c r="CZE210"/>
      <c r="CZF210"/>
      <c r="CZG210"/>
      <c r="CZH210"/>
      <c r="CZI210"/>
      <c r="CZJ210"/>
      <c r="CZK210"/>
      <c r="CZL210"/>
      <c r="CZM210"/>
      <c r="CZN210"/>
      <c r="CZO210"/>
      <c r="CZP210"/>
      <c r="CZQ210"/>
      <c r="CZR210"/>
      <c r="CZS210"/>
      <c r="CZT210"/>
      <c r="CZU210"/>
      <c r="CZV210"/>
      <c r="CZW210"/>
      <c r="CZX210"/>
      <c r="CZY210"/>
      <c r="CZZ210"/>
      <c r="DAA210"/>
      <c r="DAB210"/>
      <c r="DAC210"/>
      <c r="DAD210"/>
      <c r="DAE210"/>
      <c r="DAF210"/>
      <c r="DAG210"/>
      <c r="DAH210"/>
      <c r="DAI210"/>
      <c r="DAJ210"/>
      <c r="DAK210"/>
      <c r="DAL210"/>
      <c r="DAM210"/>
      <c r="DAN210"/>
      <c r="DAO210"/>
      <c r="DAP210"/>
      <c r="DAQ210"/>
      <c r="DAR210"/>
      <c r="DAS210"/>
      <c r="DAT210"/>
      <c r="DAU210"/>
      <c r="DAV210"/>
      <c r="DAW210"/>
      <c r="DAX210"/>
      <c r="DAY210"/>
      <c r="DAZ210"/>
      <c r="DBA210"/>
      <c r="DBB210"/>
      <c r="DBC210"/>
      <c r="DBD210"/>
      <c r="DBE210"/>
      <c r="DBF210"/>
      <c r="DBG210"/>
      <c r="DBH210"/>
      <c r="DBI210"/>
      <c r="DBJ210"/>
      <c r="DBK210"/>
      <c r="DBL210"/>
      <c r="DBM210"/>
      <c r="DBN210"/>
      <c r="DBO210"/>
      <c r="DBP210"/>
      <c r="DBQ210"/>
      <c r="DBR210"/>
      <c r="DBS210"/>
      <c r="DBT210"/>
      <c r="DBU210"/>
      <c r="DBV210"/>
      <c r="DBW210"/>
      <c r="DBX210"/>
      <c r="DBY210"/>
      <c r="DBZ210"/>
      <c r="DCA210"/>
      <c r="DCB210"/>
      <c r="DCC210"/>
      <c r="DCD210"/>
      <c r="DCE210"/>
      <c r="DCF210"/>
      <c r="DCG210"/>
      <c r="DCH210"/>
      <c r="DCI210"/>
      <c r="DCJ210"/>
      <c r="DCK210"/>
      <c r="DCL210"/>
      <c r="DCM210"/>
      <c r="DCN210"/>
      <c r="DCO210"/>
      <c r="DCP210"/>
      <c r="DCQ210"/>
      <c r="DCR210"/>
      <c r="DCS210"/>
      <c r="DCT210"/>
      <c r="DCU210"/>
      <c r="DCV210"/>
      <c r="DCW210"/>
      <c r="DCX210"/>
      <c r="DCY210"/>
      <c r="DCZ210"/>
      <c r="DDA210"/>
      <c r="DDB210"/>
      <c r="DDC210"/>
      <c r="DDD210"/>
      <c r="DDE210"/>
      <c r="DDF210"/>
      <c r="DDG210"/>
      <c r="DDH210"/>
      <c r="DDI210"/>
      <c r="DDJ210"/>
      <c r="DDK210"/>
      <c r="DDL210"/>
      <c r="DDM210"/>
      <c r="DDN210"/>
      <c r="DDO210"/>
      <c r="DDP210"/>
      <c r="DDQ210"/>
      <c r="DDR210"/>
      <c r="DDS210"/>
      <c r="DDT210"/>
      <c r="DDU210"/>
      <c r="DDV210"/>
      <c r="DDW210"/>
      <c r="DDX210"/>
      <c r="DDY210"/>
      <c r="DDZ210"/>
      <c r="DEA210"/>
      <c r="DEB210"/>
      <c r="DEC210"/>
      <c r="DED210"/>
      <c r="DEE210"/>
      <c r="DEF210"/>
      <c r="DEG210"/>
      <c r="DEH210"/>
      <c r="DEI210"/>
      <c r="DEJ210"/>
      <c r="DEK210"/>
      <c r="DEL210"/>
      <c r="DEM210"/>
      <c r="DEN210"/>
      <c r="DEO210"/>
      <c r="DEP210"/>
      <c r="DEQ210"/>
      <c r="DER210"/>
      <c r="DES210"/>
      <c r="DET210"/>
      <c r="DEU210"/>
      <c r="DEV210"/>
      <c r="DEW210"/>
      <c r="DEX210"/>
      <c r="DEY210"/>
      <c r="DEZ210"/>
      <c r="DFA210"/>
      <c r="DFB210"/>
      <c r="DFC210"/>
      <c r="DFD210"/>
      <c r="DFE210"/>
      <c r="DFF210"/>
      <c r="DFG210"/>
      <c r="DFH210"/>
      <c r="DFI210"/>
      <c r="DFJ210"/>
      <c r="DFK210"/>
      <c r="DFL210"/>
      <c r="DFM210"/>
      <c r="DFN210"/>
      <c r="DFO210"/>
      <c r="DFP210"/>
      <c r="DFQ210"/>
      <c r="DFR210"/>
      <c r="DFS210"/>
      <c r="DFT210"/>
      <c r="DFU210"/>
      <c r="DFV210"/>
      <c r="DFW210"/>
      <c r="DFX210"/>
      <c r="DFY210"/>
      <c r="DFZ210"/>
      <c r="DGA210"/>
      <c r="DGB210"/>
      <c r="DGC210"/>
      <c r="DGD210"/>
      <c r="DGE210"/>
      <c r="DGF210"/>
      <c r="DGG210"/>
      <c r="DGH210"/>
      <c r="DGI210"/>
      <c r="DGJ210"/>
      <c r="DGK210"/>
      <c r="DGL210"/>
      <c r="DGM210"/>
      <c r="DGN210"/>
      <c r="DGO210"/>
      <c r="DGP210"/>
      <c r="DGQ210"/>
      <c r="DGR210"/>
      <c r="DGS210"/>
      <c r="DGT210"/>
      <c r="DGU210"/>
      <c r="DGV210"/>
      <c r="DGW210"/>
      <c r="DGX210"/>
      <c r="DGY210"/>
      <c r="DGZ210"/>
      <c r="DHA210"/>
      <c r="DHB210"/>
      <c r="DHC210"/>
      <c r="DHD210"/>
      <c r="DHE210"/>
      <c r="DHF210"/>
      <c r="DHG210"/>
      <c r="DHH210"/>
      <c r="DHI210"/>
      <c r="DHJ210"/>
      <c r="DHK210"/>
      <c r="DHL210"/>
      <c r="DHM210"/>
      <c r="DHN210"/>
      <c r="DHO210"/>
      <c r="DHP210"/>
      <c r="DHQ210"/>
      <c r="DHR210"/>
      <c r="DHS210"/>
      <c r="DHT210"/>
      <c r="DHU210"/>
      <c r="DHV210"/>
      <c r="DHW210"/>
      <c r="DHX210"/>
      <c r="DHY210"/>
      <c r="DHZ210"/>
      <c r="DIA210"/>
      <c r="DIB210"/>
      <c r="DIC210"/>
      <c r="DID210"/>
      <c r="DIE210"/>
      <c r="DIF210"/>
      <c r="DIG210"/>
      <c r="DIH210"/>
      <c r="DII210"/>
      <c r="DIJ210"/>
      <c r="DIK210"/>
      <c r="DIL210"/>
      <c r="DIM210"/>
      <c r="DIN210"/>
      <c r="DIO210"/>
      <c r="DIP210"/>
      <c r="DIQ210"/>
      <c r="DIR210"/>
      <c r="DIS210"/>
      <c r="DIT210"/>
      <c r="DIU210"/>
      <c r="DIV210"/>
      <c r="DIW210"/>
      <c r="DIX210"/>
      <c r="DIY210"/>
      <c r="DIZ210"/>
      <c r="DJA210"/>
      <c r="DJB210"/>
      <c r="DJC210"/>
      <c r="DJD210"/>
      <c r="DJE210"/>
      <c r="DJF210"/>
      <c r="DJG210"/>
      <c r="DJH210"/>
      <c r="DJI210"/>
      <c r="DJJ210"/>
      <c r="DJK210"/>
      <c r="DJL210"/>
      <c r="DJM210"/>
      <c r="DJN210"/>
      <c r="DJO210"/>
      <c r="DJP210"/>
      <c r="DJQ210"/>
      <c r="DJR210"/>
      <c r="DJS210"/>
      <c r="DJT210"/>
      <c r="DJU210"/>
      <c r="DJV210"/>
      <c r="DJW210"/>
      <c r="DJX210"/>
      <c r="DJY210"/>
      <c r="DJZ210"/>
      <c r="DKA210"/>
      <c r="DKB210"/>
      <c r="DKC210"/>
      <c r="DKD210"/>
      <c r="DKE210"/>
      <c r="DKF210"/>
      <c r="DKG210"/>
      <c r="DKH210"/>
      <c r="DKI210"/>
      <c r="DKJ210"/>
      <c r="DKK210"/>
      <c r="DKL210"/>
      <c r="DKM210"/>
      <c r="DKN210"/>
      <c r="DKO210"/>
      <c r="DKP210"/>
      <c r="DKQ210"/>
      <c r="DKR210"/>
      <c r="DKS210"/>
      <c r="DKT210"/>
      <c r="DKU210"/>
      <c r="DKV210"/>
      <c r="DKW210"/>
      <c r="DKX210"/>
      <c r="DKY210"/>
      <c r="DKZ210"/>
      <c r="DLA210"/>
      <c r="DLB210"/>
      <c r="DLC210"/>
      <c r="DLD210"/>
      <c r="DLE210"/>
      <c r="DLF210"/>
      <c r="DLG210"/>
      <c r="DLH210"/>
      <c r="DLI210"/>
      <c r="DLJ210"/>
      <c r="DLK210"/>
      <c r="DLL210"/>
      <c r="DLM210"/>
      <c r="DLN210"/>
      <c r="DLO210"/>
      <c r="DLP210"/>
      <c r="DLQ210"/>
      <c r="DLR210"/>
      <c r="DLS210"/>
      <c r="DLT210"/>
      <c r="DLU210"/>
      <c r="DLV210"/>
      <c r="DLW210"/>
      <c r="DLX210"/>
      <c r="DLY210"/>
      <c r="DLZ210"/>
      <c r="DMA210"/>
      <c r="DMB210"/>
      <c r="DMC210"/>
      <c r="DMD210"/>
      <c r="DME210"/>
      <c r="DMF210"/>
      <c r="DMG210"/>
      <c r="DMH210"/>
      <c r="DMI210"/>
      <c r="DMJ210"/>
      <c r="DMK210"/>
      <c r="DML210"/>
      <c r="DMM210"/>
      <c r="DMN210"/>
      <c r="DMO210"/>
      <c r="DMP210"/>
      <c r="DMQ210"/>
      <c r="DMR210"/>
      <c r="DMS210"/>
      <c r="DMT210"/>
      <c r="DMU210"/>
      <c r="DMV210"/>
      <c r="DMW210"/>
      <c r="DMX210"/>
      <c r="DMY210"/>
      <c r="DMZ210"/>
      <c r="DNA210"/>
      <c r="DNB210"/>
      <c r="DNC210"/>
      <c r="DND210"/>
      <c r="DNE210"/>
      <c r="DNF210"/>
      <c r="DNG210"/>
      <c r="DNH210"/>
      <c r="DNI210"/>
      <c r="DNJ210"/>
      <c r="DNK210"/>
      <c r="DNL210"/>
      <c r="DNM210"/>
      <c r="DNN210"/>
      <c r="DNO210"/>
      <c r="DNP210"/>
      <c r="DNQ210"/>
      <c r="DNR210"/>
      <c r="DNS210"/>
      <c r="DNT210"/>
      <c r="DNU210"/>
      <c r="DNV210"/>
      <c r="DNW210"/>
      <c r="DNX210"/>
      <c r="DNY210"/>
      <c r="DNZ210"/>
      <c r="DOA210"/>
      <c r="DOB210"/>
      <c r="DOC210"/>
      <c r="DOD210"/>
      <c r="DOE210"/>
      <c r="DOF210"/>
      <c r="DOG210"/>
      <c r="DOH210"/>
      <c r="DOI210"/>
      <c r="DOJ210"/>
      <c r="DOK210"/>
      <c r="DOL210"/>
      <c r="DOM210"/>
      <c r="DON210"/>
      <c r="DOO210"/>
      <c r="DOP210"/>
      <c r="DOQ210"/>
      <c r="DOR210"/>
      <c r="DOS210"/>
      <c r="DOT210"/>
      <c r="DOU210"/>
      <c r="DOV210"/>
      <c r="DOW210"/>
      <c r="DOX210"/>
      <c r="DOY210"/>
      <c r="DOZ210"/>
      <c r="DPA210"/>
      <c r="DPB210"/>
      <c r="DPC210"/>
      <c r="DPD210"/>
      <c r="DPE210"/>
      <c r="DPF210"/>
      <c r="DPG210"/>
    </row>
  </sheetData>
  <dataConsolidate/>
  <mergeCells count="1">
    <mergeCell ref="C2:E4"/>
  </mergeCells>
  <hyperlinks>
    <hyperlink ref="R7:R42" r:id="rId1" display="info@statistics.gov.uk"/>
    <hyperlink ref="R7" r:id="rId2"/>
    <hyperlink ref="S10" r:id="rId3"/>
    <hyperlink ref="R10" r:id="rId4"/>
    <hyperlink ref="S22" r:id="rId5"/>
    <hyperlink ref="S11" r:id="rId6"/>
    <hyperlink ref="S13" r:id="rId7"/>
    <hyperlink ref="S14" r:id="rId8"/>
    <hyperlink ref="S15" r:id="rId9"/>
    <hyperlink ref="S16" r:id="rId10"/>
    <hyperlink ref="S17" r:id="rId11"/>
    <hyperlink ref="S18" r:id="rId12"/>
    <hyperlink ref="R22" r:id="rId13"/>
    <hyperlink ref="R12" r:id="rId14"/>
    <hyperlink ref="R28" r:id="rId15"/>
    <hyperlink ref="R29" r:id="rId16"/>
    <hyperlink ref="R20" r:id="rId17"/>
    <hyperlink ref="R25" r:id="rId18"/>
    <hyperlink ref="R31" r:id="rId19"/>
    <hyperlink ref="S29" r:id="rId20"/>
    <hyperlink ref="R11" r:id="rId21"/>
    <hyperlink ref="R13" r:id="rId22"/>
    <hyperlink ref="R14" r:id="rId23"/>
    <hyperlink ref="R15" r:id="rId24"/>
    <hyperlink ref="R16" r:id="rId25"/>
    <hyperlink ref="R18" r:id="rId26"/>
    <hyperlink ref="R17" r:id="rId27"/>
    <hyperlink ref="S33" r:id="rId28"/>
    <hyperlink ref="S32" r:id="rId29"/>
    <hyperlink ref="S35" r:id="rId30"/>
    <hyperlink ref="S38" r:id="rId31"/>
    <hyperlink ref="R33" r:id="rId32"/>
    <hyperlink ref="R38" r:id="rId33"/>
    <hyperlink ref="R32" r:id="rId34"/>
    <hyperlink ref="R35" r:id="rId35"/>
    <hyperlink ref="R42" r:id="rId36"/>
    <hyperlink ref="S42" r:id="rId37"/>
    <hyperlink ref="S53" r:id="rId38"/>
    <hyperlink ref="S54" r:id="rId39"/>
    <hyperlink ref="S48" r:id="rId40"/>
    <hyperlink ref="R53" r:id="rId41"/>
    <hyperlink ref="R51" r:id="rId42"/>
    <hyperlink ref="R48" r:id="rId43"/>
    <hyperlink ref="R57" r:id="rId44"/>
    <hyperlink ref="R54" r:id="rId45"/>
    <hyperlink ref="R59" r:id="rId46"/>
    <hyperlink ref="R55" r:id="rId47"/>
    <hyperlink ref="S51" r:id="rId48"/>
    <hyperlink ref="S62" r:id="rId49"/>
    <hyperlink ref="S61" r:id="rId50"/>
    <hyperlink ref="R62" r:id="rId51"/>
    <hyperlink ref="R61" r:id="rId52"/>
    <hyperlink ref="S64" r:id="rId53"/>
    <hyperlink ref="R64" r:id="rId54" display="Barbara.Muldoon@finance-ni.gov.uk"/>
    <hyperlink ref="S66" r:id="rId55"/>
    <hyperlink ref="S77" r:id="rId56"/>
    <hyperlink ref="S79" r:id="rId57"/>
    <hyperlink ref="S82" r:id="rId58"/>
    <hyperlink ref="S67" r:id="rId59"/>
    <hyperlink ref="S91" r:id="rId60"/>
    <hyperlink ref="S68" r:id="rId61"/>
    <hyperlink ref="S69" r:id="rId62"/>
    <hyperlink ref="S70" r:id="rId63"/>
    <hyperlink ref="S83" r:id="rId64"/>
    <hyperlink ref="S84" r:id="rId65"/>
    <hyperlink ref="S86" r:id="rId66"/>
    <hyperlink ref="S89" r:id="rId67"/>
    <hyperlink ref="R66" r:id="rId68"/>
    <hyperlink ref="R67" r:id="rId69"/>
    <hyperlink ref="R77" r:id="rId70"/>
    <hyperlink ref="R79" r:id="rId71"/>
    <hyperlink ref="R82" r:id="rId72"/>
    <hyperlink ref="R91" r:id="rId73"/>
    <hyperlink ref="R71" r:id="rId74"/>
    <hyperlink ref="R80" r:id="rId75"/>
    <hyperlink ref="R75" r:id="rId76"/>
    <hyperlink ref="S73" r:id="rId77"/>
    <hyperlink ref="R68" r:id="rId78"/>
    <hyperlink ref="R69" r:id="rId79"/>
    <hyperlink ref="R70" r:id="rId80"/>
    <hyperlink ref="R89" r:id="rId81"/>
    <hyperlink ref="S85" r:id="rId82"/>
    <hyperlink ref="R85" r:id="rId83"/>
    <hyperlink ref="R83" r:id="rId84"/>
    <hyperlink ref="R84" r:id="rId85"/>
    <hyperlink ref="R86" r:id="rId86"/>
    <hyperlink ref="R73" r:id="rId87" display="mailto:statistics@education-ni.gov.uk"/>
    <hyperlink ref="S92" r:id="rId88"/>
    <hyperlink ref="R92" r:id="rId89"/>
    <hyperlink ref="S103" r:id="rId90"/>
    <hyperlink ref="S96" r:id="rId91"/>
    <hyperlink ref="S101" r:id="rId92"/>
    <hyperlink ref="S104" r:id="rId93"/>
    <hyperlink ref="S106" r:id="rId94"/>
    <hyperlink ref="S107" r:id="rId95"/>
    <hyperlink ref="S108" r:id="rId96"/>
    <hyperlink ref="S109" r:id="rId97"/>
    <hyperlink ref="S110" r:id="rId98"/>
    <hyperlink ref="S123" r:id="rId99"/>
    <hyperlink ref="S129" r:id="rId100"/>
    <hyperlink ref="S131" r:id="rId101"/>
    <hyperlink ref="S121" r:id="rId102"/>
    <hyperlink ref="R103" r:id="rId103"/>
    <hyperlink ref="R127" r:id="rId104"/>
    <hyperlink ref="R129" r:id="rId105"/>
    <hyperlink ref="R131" r:id="rId106"/>
    <hyperlink ref="R121" r:id="rId107"/>
    <hyperlink ref="R94" r:id="rId108"/>
    <hyperlink ref="R98" r:id="rId109"/>
    <hyperlink ref="R112" r:id="rId110"/>
    <hyperlink ref="R114" r:id="rId111"/>
    <hyperlink ref="R116" r:id="rId112"/>
    <hyperlink ref="S127" r:id="rId113"/>
    <hyperlink ref="R122" r:id="rId114"/>
    <hyperlink ref="R96" r:id="rId115"/>
    <hyperlink ref="R101" r:id="rId116"/>
    <hyperlink ref="R104" r:id="rId117"/>
    <hyperlink ref="R106" r:id="rId118"/>
    <hyperlink ref="R107" r:id="rId119"/>
    <hyperlink ref="R108" r:id="rId120"/>
    <hyperlink ref="R109" r:id="rId121"/>
    <hyperlink ref="R110" r:id="rId122"/>
    <hyperlink ref="R123" r:id="rId123"/>
    <hyperlink ref="S132" r:id="rId124"/>
    <hyperlink ref="R133" r:id="rId125"/>
    <hyperlink ref="R135" r:id="rId126"/>
    <hyperlink ref="R137" r:id="rId127" display="etta.wilson@economy-ni.gov.uk"/>
    <hyperlink ref="R132" r:id="rId128"/>
    <hyperlink ref="R139" r:id="rId129" display="Barbara.Muldoon@finance-ni.gov.uk"/>
    <hyperlink ref="S139" r:id="rId130"/>
    <hyperlink ref="S147" r:id="rId131"/>
    <hyperlink ref="S148" r:id="rId132"/>
    <hyperlink ref="S171" r:id="rId133"/>
    <hyperlink ref="S188" r:id="rId134"/>
    <hyperlink ref="S183" r:id="rId135"/>
    <hyperlink ref="S201" r:id="rId136"/>
    <hyperlink ref="S161" r:id="rId137"/>
    <hyperlink ref="S140" r:id="rId138"/>
    <hyperlink ref="S160" r:id="rId139"/>
    <hyperlink ref="S162" r:id="rId140"/>
    <hyperlink ref="S163" r:id="rId141"/>
    <hyperlink ref="S164" r:id="rId142"/>
    <hyperlink ref="S165" r:id="rId143"/>
    <hyperlink ref="S166" r:id="rId144"/>
    <hyperlink ref="S167" r:id="rId145"/>
    <hyperlink ref="S168" r:id="rId146"/>
    <hyperlink ref="S172" r:id="rId147"/>
    <hyperlink ref="S184" r:id="rId148"/>
    <hyperlink ref="S200" r:id="rId149"/>
    <hyperlink ref="S152" r:id="rId150"/>
    <hyperlink ref="R147" r:id="rId151"/>
    <hyperlink ref="R148" r:id="rId152"/>
    <hyperlink ref="R171" r:id="rId153"/>
    <hyperlink ref="R188" r:id="rId154"/>
    <hyperlink ref="R161" r:id="rId155"/>
    <hyperlink ref="R146" r:id="rId156"/>
    <hyperlink ref="R169" r:id="rId157"/>
    <hyperlink ref="R187" r:id="rId158"/>
    <hyperlink ref="R152" r:id="rId159"/>
    <hyperlink ref="S187" r:id="rId160"/>
    <hyperlink ref="R189" r:id="rId161"/>
    <hyperlink ref="S196" r:id="rId162"/>
    <hyperlink ref="S197" r:id="rId163"/>
    <hyperlink ref="R140" r:id="rId164"/>
    <hyperlink ref="R160" r:id="rId165"/>
    <hyperlink ref="R163" r:id="rId166"/>
    <hyperlink ref="R164" r:id="rId167"/>
    <hyperlink ref="R165" r:id="rId168"/>
    <hyperlink ref="R166" r:id="rId169"/>
    <hyperlink ref="R167" r:id="rId170"/>
    <hyperlink ref="R168" r:id="rId171"/>
    <hyperlink ref="R172" r:id="rId172"/>
    <hyperlink ref="R184" r:id="rId173"/>
    <hyperlink ref="R200" r:id="rId174"/>
    <hyperlink ref="R162" r:id="rId175"/>
    <hyperlink ref="R140:R146" r:id="rId176" display="etta.wilson@economy-ni.gov.uk"/>
    <hyperlink ref="R183" r:id="rId177" display="mailto:statistics@education-ni.gov.uk"/>
    <hyperlink ref="R196" r:id="rId178" display="mailto:statistics@education-ni.gov.uk"/>
    <hyperlink ref="R197" r:id="rId179" display="mailto:statistics@education-ni.gov.uk"/>
    <hyperlink ref="S204" r:id="rId180"/>
    <hyperlink ref="R204" r:id="rId181"/>
    <hyperlink ref="R43" r:id="rId182"/>
    <hyperlink ref="S43" r:id="rId183"/>
    <hyperlink ref="S93" r:id="rId184"/>
    <hyperlink ref="R93" r:id="rId185"/>
    <hyperlink ref="R151" r:id="rId186"/>
    <hyperlink ref="R194" r:id="rId187"/>
    <hyperlink ref="R195" r:id="rId188"/>
    <hyperlink ref="S205" r:id="rId189"/>
    <hyperlink ref="R205" r:id="rId190"/>
    <hyperlink ref="S72" r:id="rId191"/>
    <hyperlink ref="R72" r:id="rId192" display="mailto:analyticalservcies@economy-ni.gov.uk"/>
    <hyperlink ref="S87" r:id="rId193"/>
    <hyperlink ref="R87" r:id="rId194" display="mailto:analyticalservcies@economy-ni.gov.uk"/>
    <hyperlink ref="S88" r:id="rId195"/>
    <hyperlink ref="R88" r:id="rId196" display="mailto:analyticalservcies@economy-ni.gov.uk"/>
    <hyperlink ref="R186" r:id="rId197"/>
    <hyperlink ref="S186" r:id="rId198"/>
    <hyperlink ref="R41" r:id="rId199"/>
    <hyperlink ref="S41" r:id="rId200"/>
    <hyperlink ref="R39" r:id="rId201" display="mailto:analyticalservcies@economy-ni.gov.uk"/>
    <hyperlink ref="R74" r:id="rId202"/>
    <hyperlink ref="S74" r:id="rId203"/>
    <hyperlink ref="R198" r:id="rId204"/>
    <hyperlink ref="S198" r:id="rId205"/>
    <hyperlink ref="R193" r:id="rId206" display="mailto:analyticalservcies@economy-ni.gov.uk"/>
    <hyperlink ref="S9" r:id="rId207"/>
    <hyperlink ref="R9" r:id="rId208" display="mailto:Barbara.Muldoon@finance-ni.gov.uk"/>
    <hyperlink ref="R44" r:id="rId209"/>
    <hyperlink ref="R45" r:id="rId210"/>
    <hyperlink ref="S44" r:id="rId211"/>
    <hyperlink ref="S45" r:id="rId212"/>
    <hyperlink ref="S97" r:id="rId213"/>
    <hyperlink ref="S100" r:id="rId214"/>
    <hyperlink ref="R100" r:id="rId215"/>
    <hyperlink ref="S111" r:id="rId216"/>
    <hyperlink ref="R111" r:id="rId217"/>
    <hyperlink ref="S128" r:id="rId218"/>
    <hyperlink ref="R128" r:id="rId219"/>
    <hyperlink ref="R191" r:id="rId220"/>
    <hyperlink ref="S191" r:id="rId221"/>
    <hyperlink ref="S190" r:id="rId222"/>
    <hyperlink ref="R190" r:id="rId223" display="csu.dfp@nics.gov.uk"/>
    <hyperlink ref="S63" r:id="rId224"/>
    <hyperlink ref="R63" r:id="rId225"/>
    <hyperlink ref="S78" r:id="rId226"/>
    <hyperlink ref="R78" r:id="rId227"/>
    <hyperlink ref="S118" r:id="rId228"/>
    <hyperlink ref="R118" r:id="rId229"/>
    <hyperlink ref="S185" r:id="rId230"/>
    <hyperlink ref="R185" r:id="rId231"/>
    <hyperlink ref="R36" r:id="rId232"/>
    <hyperlink ref="R40" r:id="rId233"/>
    <hyperlink ref="S40" r:id="rId234"/>
    <hyperlink ref="S52" r:id="rId235"/>
    <hyperlink ref="R52" r:id="rId236" display="mailto:CSRB@infrastructure-ni.gov.uk"/>
    <hyperlink ref="R60" r:id="rId237" display="mailto:CSRB@infrastructure-ni.gov.uk"/>
    <hyperlink ref="R19" r:id="rId238"/>
    <hyperlink ref="S19" r:id="rId239"/>
    <hyperlink ref="R37" r:id="rId240"/>
    <hyperlink ref="S37" r:id="rId241"/>
    <hyperlink ref="S49" r:id="rId242"/>
    <hyperlink ref="R49" r:id="rId243" display="mailto:Richard.Martin2@courtsni.gov.uk"/>
    <hyperlink ref="S56" r:id="rId244"/>
    <hyperlink ref="R56" r:id="rId245" display="mailto:statistics.research@justice-ni.x.gsi.gov.uk?subject=NI%20Omnibuse%20survey%3A%20Views%20on%20alcohol%20and%20drugs%20related%20issues"/>
    <hyperlink ref="S126" r:id="rId246"/>
    <hyperlink ref="R126" r:id="rId247" display="mailto:statistics.research@justice-ni.x.gsi.gov.uk?subject=NI%20Omnibuse%20survey%3A%20Views%20on%20alcohol%20and%20drugs%20related%20issues"/>
    <hyperlink ref="R141" r:id="rId248" display="mailto:statistics.research@justice-ni.x.gsi.gov.uk?subject=NI%20Omnibuse%20survey%3A%20Views%20on%20alcohol%20and%20drugs%20related%20issues"/>
    <hyperlink ref="R145" r:id="rId249"/>
    <hyperlink ref="S145" r:id="rId250"/>
    <hyperlink ref="R144" r:id="rId251"/>
    <hyperlink ref="S150" r:id="rId252"/>
    <hyperlink ref="R153" r:id="rId253"/>
    <hyperlink ref="R154" r:id="rId254"/>
    <hyperlink ref="R155" r:id="rId255"/>
    <hyperlink ref="S156" r:id="rId256"/>
    <hyperlink ref="R156" r:id="rId257" display="mailto:statistics.research@justice-ni.x.gsi.gov.uk?subject=NI%20Omnibuse%20survey%3A%20Views%20on%20alcohol%20and%20drugs%20related%20issues"/>
    <hyperlink ref="R157" r:id="rId258"/>
    <hyperlink ref="S157" r:id="rId259"/>
    <hyperlink ref="R174" r:id="rId260"/>
    <hyperlink ref="R175" r:id="rId261"/>
    <hyperlink ref="R176" r:id="rId262"/>
    <hyperlink ref="R177" r:id="rId263"/>
    <hyperlink ref="R178" r:id="rId264"/>
    <hyperlink ref="R179" r:id="rId265"/>
    <hyperlink ref="R180" r:id="rId266"/>
    <hyperlink ref="R181" r:id="rId267"/>
    <hyperlink ref="S174" r:id="rId268"/>
    <hyperlink ref="S175" r:id="rId269"/>
    <hyperlink ref="S176" r:id="rId270"/>
    <hyperlink ref="S178" r:id="rId271"/>
    <hyperlink ref="S179" r:id="rId272"/>
    <hyperlink ref="S180" r:id="rId273"/>
    <hyperlink ref="S181" r:id="rId274"/>
    <hyperlink ref="S177" r:id="rId275"/>
    <hyperlink ref="R182" r:id="rId276"/>
    <hyperlink ref="R192" r:id="rId277" display="mailto:statistics.research@justice-ni.x.gsi.gov.uk?subject=NI%20Omnibuse%20survey%3A%20Views%20on%20alcohol%20and%20drugs%20related%20issues"/>
    <hyperlink ref="S206" r:id="rId278"/>
    <hyperlink ref="R206" r:id="rId279"/>
    <hyperlink ref="R209" r:id="rId280" display="mailto:statistics.research@justice-ni.x.gsi.gov.uk?subject=NI%20Omnibuse%20survey%3A%20Views%20on%20alcohol%20and%20drugs%20related%20issues"/>
    <hyperlink ref="R210" r:id="rId281" display="mailto:statistics.research@justice-ni.x.gsi.gov.uk?subject=NI%20Omnibuse%20survey%3A%20Views%20on%20alcohol%20and%20drugs%20related%20issues"/>
    <hyperlink ref="R27" r:id="rId282" display="mailto:Barbara.Muldoon@finance-ni.gov.uk"/>
    <hyperlink ref="S27" r:id="rId283"/>
    <hyperlink ref="R46" r:id="rId284"/>
    <hyperlink ref="S46" r:id="rId285"/>
    <hyperlink ref="R124" r:id="rId286"/>
    <hyperlink ref="R125" r:id="rId287"/>
    <hyperlink ref="R102" r:id="rId288"/>
    <hyperlink ref="R50" r:id="rId289"/>
    <hyperlink ref="S130" r:id="rId290"/>
    <hyperlink ref="R130" r:id="rId291" display="mailto:CSRB@infrastructure-ni.gov.uk"/>
    <hyperlink ref="R158" r:id="rId292"/>
    <hyperlink ref="R202" r:id="rId293"/>
    <hyperlink ref="R8" r:id="rId294"/>
    <hyperlink ref="R21" r:id="rId295"/>
    <hyperlink ref="S23" r:id="rId296"/>
    <hyperlink ref="S24" r:id="rId297"/>
    <hyperlink ref="R23" r:id="rId298" display="mailto:Barbara.Muldoon@finance-ni.gov.uk"/>
    <hyperlink ref="R24" r:id="rId299" display="mailto:Barbara.Muldoon@finance-ni.gov.uk"/>
    <hyperlink ref="R26" r:id="rId300"/>
    <hyperlink ref="R58" r:id="rId301"/>
    <hyperlink ref="R65" r:id="rId302" display="ASU@communities-ni.gov.uk"/>
    <hyperlink ref="S65" r:id="rId303" location="toc-0"/>
    <hyperlink ref="R76" r:id="rId304"/>
    <hyperlink ref="R81" r:id="rId305"/>
    <hyperlink ref="R95" r:id="rId306"/>
    <hyperlink ref="R99" r:id="rId307"/>
    <hyperlink ref="R113" r:id="rId308"/>
    <hyperlink ref="R115" r:id="rId309"/>
    <hyperlink ref="R117" r:id="rId310"/>
    <hyperlink ref="R134" r:id="rId311"/>
    <hyperlink ref="R138" r:id="rId312"/>
    <hyperlink ref="R142" r:id="rId313" display="ASU@communities-ni.gov.uk"/>
    <hyperlink ref="S142" r:id="rId314"/>
    <hyperlink ref="S203" r:id="rId315"/>
    <hyperlink ref="R203" r:id="rId316" display="mailto:Barbara.Muldoon@finance-ni.gov.uk"/>
    <hyperlink ref="S34" r:id="rId317"/>
    <hyperlink ref="R34" r:id="rId318" display="research@executiveoffice-ni.gov.uk"/>
    <hyperlink ref="R47" r:id="rId319"/>
    <hyperlink ref="S47" r:id="rId320"/>
    <hyperlink ref="S90" r:id="rId321"/>
    <hyperlink ref="R90" r:id="rId322" display="mailto:Barbara.Muldoon@finance-ni.gov.uk"/>
    <hyperlink ref="R119" r:id="rId323"/>
    <hyperlink ref="R120" r:id="rId324"/>
    <hyperlink ref="S119" r:id="rId325"/>
    <hyperlink ref="S120" r:id="rId326"/>
    <hyperlink ref="S143" r:id="rId327"/>
    <hyperlink ref="R143" r:id="rId328" display="mailto:Barbara.Muldoon@finance-ni.gov.uk"/>
    <hyperlink ref="S207" r:id="rId329"/>
    <hyperlink ref="S208" r:id="rId330"/>
    <hyperlink ref="R207" r:id="rId331"/>
    <hyperlink ref="R208" r:id="rId332"/>
  </hyperlinks>
  <pageMargins left="0.7" right="0.7" top="0.75" bottom="0.75" header="0.3" footer="0.3"/>
  <pageSetup paperSize="9" orientation="portrait" r:id="rId333"/>
  <drawing r:id="rId334"/>
</worksheet>
</file>

<file path=xl/worksheets/sheet34.xml><?xml version="1.0" encoding="utf-8"?>
<worksheet xmlns="http://schemas.openxmlformats.org/spreadsheetml/2006/main" xmlns:r="http://schemas.openxmlformats.org/officeDocument/2006/relationships">
  <dimension ref="H22"/>
  <sheetViews>
    <sheetView showGridLines="0" showRowColHeaders="0" zoomScale="70" zoomScaleNormal="70" workbookViewId="0"/>
  </sheetViews>
  <sheetFormatPr defaultRowHeight="15"/>
  <cols>
    <col min="1" max="16384" width="9.140625" style="5"/>
  </cols>
  <sheetData>
    <row r="22" spans="8:8" ht="26.25">
      <c r="H22" s="48"/>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sheetPr codeName="Sheet35"/>
  <dimension ref="A1:DJ6"/>
  <sheetViews>
    <sheetView showGridLines="0" showRowColHeaders="0" zoomScale="85" zoomScaleNormal="85" workbookViewId="0">
      <selection activeCell="C42" sqref="C42"/>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ht="15" customHeight="1">
      <c r="C2" s="255" t="s">
        <v>1115</v>
      </c>
      <c r="D2" s="256"/>
      <c r="E2" s="257"/>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ht="15" customHeight="1">
      <c r="C3" s="258"/>
      <c r="D3" s="259"/>
      <c r="E3" s="260"/>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 customHeight="1" thickBot="1">
      <c r="C4" s="261"/>
      <c r="D4" s="262"/>
      <c r="E4" s="263"/>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ht="15.75" thickBot="1">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55" t="s">
        <v>0</v>
      </c>
      <c r="B6" s="56" t="s">
        <v>985</v>
      </c>
      <c r="C6" s="56" t="s">
        <v>1</v>
      </c>
      <c r="D6" s="56" t="s">
        <v>2</v>
      </c>
      <c r="E6" s="56" t="s">
        <v>3</v>
      </c>
      <c r="F6" s="57" t="s">
        <v>986</v>
      </c>
      <c r="G6" s="58" t="s">
        <v>638</v>
      </c>
      <c r="H6" s="59" t="s">
        <v>4</v>
      </c>
      <c r="I6" s="60" t="s">
        <v>639</v>
      </c>
      <c r="J6" s="61" t="s">
        <v>987</v>
      </c>
      <c r="K6" s="61" t="s">
        <v>988</v>
      </c>
      <c r="L6" s="58" t="s">
        <v>989</v>
      </c>
      <c r="M6" s="60" t="s">
        <v>990</v>
      </c>
      <c r="N6" s="60" t="s">
        <v>640</v>
      </c>
      <c r="O6" s="60" t="s">
        <v>991</v>
      </c>
      <c r="P6" s="60" t="s">
        <v>5</v>
      </c>
      <c r="Q6" s="62" t="s">
        <v>994</v>
      </c>
      <c r="R6" s="60" t="s">
        <v>995</v>
      </c>
      <c r="S6" s="60" t="s">
        <v>6</v>
      </c>
      <c r="T6" s="63" t="s">
        <v>7</v>
      </c>
      <c r="U6" s="60" t="s">
        <v>612</v>
      </c>
      <c r="V6" s="60" t="s">
        <v>992</v>
      </c>
    </row>
  </sheetData>
  <dataConsolidate/>
  <mergeCells count="1">
    <mergeCell ref="C2:E4"/>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sheetPr codeName="Sheet4"/>
  <dimension ref="A1:DJ178"/>
  <sheetViews>
    <sheetView showGridLines="0" showRowColHeaders="0" zoomScale="70" zoomScaleNormal="70" workbookViewId="0"/>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ht="15" customHeight="1">
      <c r="C2" s="255" t="s">
        <v>1002</v>
      </c>
      <c r="D2" s="256"/>
      <c r="E2" s="257"/>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ht="15" customHeight="1">
      <c r="C3" s="258"/>
      <c r="D3" s="259"/>
      <c r="E3" s="260"/>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 customHeight="1" thickBot="1">
      <c r="C4" s="261"/>
      <c r="D4" s="262"/>
      <c r="E4" s="263"/>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144">
      <c r="A7" s="112" t="s">
        <v>39</v>
      </c>
      <c r="B7" s="112" t="s">
        <v>641</v>
      </c>
      <c r="C7" s="112" t="s">
        <v>481</v>
      </c>
      <c r="D7" s="112" t="s">
        <v>23</v>
      </c>
      <c r="E7" s="112" t="s">
        <v>662</v>
      </c>
      <c r="F7" s="112" t="s">
        <v>24</v>
      </c>
      <c r="G7" s="112" t="s">
        <v>25</v>
      </c>
      <c r="H7" s="112" t="s">
        <v>1153</v>
      </c>
      <c r="I7" s="112" t="s">
        <v>8</v>
      </c>
      <c r="J7" s="112" t="s">
        <v>16</v>
      </c>
      <c r="K7" s="112" t="s">
        <v>53</v>
      </c>
      <c r="L7" s="112" t="s">
        <v>53</v>
      </c>
      <c r="M7" s="112" t="s">
        <v>14</v>
      </c>
      <c r="N7" s="112">
        <v>203</v>
      </c>
      <c r="O7" s="112">
        <v>201</v>
      </c>
      <c r="P7" s="113">
        <v>9520</v>
      </c>
      <c r="Q7" s="113">
        <v>9520</v>
      </c>
      <c r="R7" s="112" t="s">
        <v>1742</v>
      </c>
      <c r="S7" s="112" t="s">
        <v>1150</v>
      </c>
      <c r="T7" s="115"/>
    </row>
    <row r="8" spans="1:114" ht="36">
      <c r="A8" s="112" t="s">
        <v>718</v>
      </c>
      <c r="B8" s="112" t="s">
        <v>716</v>
      </c>
      <c r="C8" s="112" t="s">
        <v>19</v>
      </c>
      <c r="D8" s="112" t="s">
        <v>28</v>
      </c>
      <c r="E8" s="112" t="s">
        <v>719</v>
      </c>
      <c r="F8" s="112" t="s">
        <v>24</v>
      </c>
      <c r="G8" s="112" t="s">
        <v>25</v>
      </c>
      <c r="H8" s="112" t="s">
        <v>1153</v>
      </c>
      <c r="I8" s="112" t="s">
        <v>9</v>
      </c>
      <c r="J8" s="112" t="s">
        <v>16</v>
      </c>
      <c r="K8" s="112" t="s">
        <v>52</v>
      </c>
      <c r="L8" s="112" t="s">
        <v>52</v>
      </c>
      <c r="M8" s="112" t="s">
        <v>13</v>
      </c>
      <c r="N8" s="112">
        <v>1742</v>
      </c>
      <c r="O8" s="112">
        <v>1655</v>
      </c>
      <c r="P8" s="113">
        <v>43000</v>
      </c>
      <c r="Q8" s="113">
        <v>43250</v>
      </c>
      <c r="R8" s="112" t="s">
        <v>67</v>
      </c>
      <c r="S8" s="112" t="s">
        <v>1150</v>
      </c>
      <c r="T8" s="115"/>
    </row>
    <row r="9" spans="1:114" ht="36">
      <c r="A9" s="112" t="s">
        <v>60</v>
      </c>
      <c r="B9" s="112" t="s">
        <v>716</v>
      </c>
      <c r="C9" s="112" t="s">
        <v>481</v>
      </c>
      <c r="D9" s="112" t="s">
        <v>50</v>
      </c>
      <c r="E9" s="112" t="s">
        <v>80</v>
      </c>
      <c r="F9" s="112" t="s">
        <v>24</v>
      </c>
      <c r="G9" s="112" t="s">
        <v>36</v>
      </c>
      <c r="H9" s="112" t="s">
        <v>1153</v>
      </c>
      <c r="I9" s="112" t="s">
        <v>10</v>
      </c>
      <c r="J9" s="112" t="s">
        <v>16</v>
      </c>
      <c r="K9" s="112" t="s">
        <v>52</v>
      </c>
      <c r="L9" s="112" t="s">
        <v>53</v>
      </c>
      <c r="M9" s="112" t="s">
        <v>15</v>
      </c>
      <c r="N9" s="112">
        <v>444</v>
      </c>
      <c r="O9" s="112">
        <v>444</v>
      </c>
      <c r="P9" s="113">
        <v>66600</v>
      </c>
      <c r="Q9" s="113">
        <v>66600</v>
      </c>
      <c r="R9" s="112" t="s">
        <v>1275</v>
      </c>
      <c r="S9" s="112" t="s">
        <v>1150</v>
      </c>
      <c r="T9" s="115"/>
    </row>
    <row r="10" spans="1:114" ht="36">
      <c r="A10" s="112" t="s">
        <v>1314</v>
      </c>
      <c r="B10" s="112" t="s">
        <v>716</v>
      </c>
      <c r="C10" s="112" t="s">
        <v>481</v>
      </c>
      <c r="D10" s="112" t="s">
        <v>50</v>
      </c>
      <c r="E10" s="112" t="s">
        <v>80</v>
      </c>
      <c r="F10" s="112" t="s">
        <v>24</v>
      </c>
      <c r="G10" s="112" t="s">
        <v>36</v>
      </c>
      <c r="H10" s="112" t="s">
        <v>1153</v>
      </c>
      <c r="I10" s="112" t="s">
        <v>10</v>
      </c>
      <c r="J10" s="112" t="s">
        <v>16</v>
      </c>
      <c r="K10" s="112" t="s">
        <v>52</v>
      </c>
      <c r="L10" s="112" t="s">
        <v>53</v>
      </c>
      <c r="M10" s="112" t="s">
        <v>15</v>
      </c>
      <c r="N10" s="112">
        <v>326</v>
      </c>
      <c r="O10" s="112">
        <v>326</v>
      </c>
      <c r="P10" s="113">
        <v>89652</v>
      </c>
      <c r="Q10" s="113">
        <v>91215</v>
      </c>
      <c r="R10" s="112" t="s">
        <v>62</v>
      </c>
      <c r="S10" s="112" t="s">
        <v>1150</v>
      </c>
      <c r="T10" s="115"/>
    </row>
    <row r="11" spans="1:114" ht="24">
      <c r="A11" s="112" t="s">
        <v>69</v>
      </c>
      <c r="B11" s="112" t="s">
        <v>716</v>
      </c>
      <c r="C11" s="112" t="s">
        <v>481</v>
      </c>
      <c r="D11" s="112" t="s">
        <v>717</v>
      </c>
      <c r="E11" s="112" t="s">
        <v>70</v>
      </c>
      <c r="F11" s="112" t="s">
        <v>24</v>
      </c>
      <c r="G11" s="112" t="s">
        <v>25</v>
      </c>
      <c r="H11" s="112" t="s">
        <v>1153</v>
      </c>
      <c r="I11" s="112" t="s">
        <v>10</v>
      </c>
      <c r="J11" s="112" t="s">
        <v>16</v>
      </c>
      <c r="K11" s="112" t="s">
        <v>52</v>
      </c>
      <c r="L11" s="112" t="s">
        <v>53</v>
      </c>
      <c r="M11" s="112" t="s">
        <v>15</v>
      </c>
      <c r="N11" s="112">
        <v>186</v>
      </c>
      <c r="O11" s="112">
        <v>186</v>
      </c>
      <c r="P11" s="113">
        <v>2920</v>
      </c>
      <c r="Q11" s="113">
        <v>2970</v>
      </c>
      <c r="R11" s="112" t="s">
        <v>67</v>
      </c>
      <c r="S11" s="112" t="s">
        <v>1350</v>
      </c>
      <c r="T11" s="115"/>
    </row>
    <row r="12" spans="1:114" ht="36">
      <c r="A12" s="112" t="s">
        <v>1707</v>
      </c>
      <c r="B12" s="112" t="s">
        <v>716</v>
      </c>
      <c r="C12" s="112" t="s">
        <v>481</v>
      </c>
      <c r="D12" s="112" t="s">
        <v>50</v>
      </c>
      <c r="E12" s="112" t="s">
        <v>80</v>
      </c>
      <c r="F12" s="112" t="s">
        <v>24</v>
      </c>
      <c r="G12" s="112" t="s">
        <v>1401</v>
      </c>
      <c r="H12" s="112" t="s">
        <v>1153</v>
      </c>
      <c r="I12" s="112" t="s">
        <v>10</v>
      </c>
      <c r="J12" s="112" t="s">
        <v>16</v>
      </c>
      <c r="K12" s="112" t="s">
        <v>52</v>
      </c>
      <c r="L12" s="112" t="s">
        <v>53</v>
      </c>
      <c r="M12" s="112" t="s">
        <v>15</v>
      </c>
      <c r="N12" s="112">
        <v>444</v>
      </c>
      <c r="O12" s="112">
        <v>444</v>
      </c>
      <c r="P12" s="113">
        <v>177600</v>
      </c>
      <c r="Q12" s="113">
        <v>177600</v>
      </c>
      <c r="R12" s="112" t="s">
        <v>77</v>
      </c>
      <c r="S12" s="112" t="s">
        <v>1150</v>
      </c>
      <c r="T12" s="115" t="s">
        <v>1708</v>
      </c>
    </row>
    <row r="13" spans="1:114" ht="36">
      <c r="A13" s="112" t="s">
        <v>729</v>
      </c>
      <c r="B13" s="112" t="s">
        <v>716</v>
      </c>
      <c r="C13" s="112" t="s">
        <v>481</v>
      </c>
      <c r="D13" s="112" t="s">
        <v>50</v>
      </c>
      <c r="E13" s="112" t="s">
        <v>80</v>
      </c>
      <c r="F13" s="112" t="s">
        <v>24</v>
      </c>
      <c r="G13" s="112" t="s">
        <v>25</v>
      </c>
      <c r="H13" s="112" t="s">
        <v>1153</v>
      </c>
      <c r="I13" s="112" t="s">
        <v>10</v>
      </c>
      <c r="J13" s="112" t="s">
        <v>16</v>
      </c>
      <c r="K13" s="112" t="s">
        <v>52</v>
      </c>
      <c r="L13" s="112" t="s">
        <v>53</v>
      </c>
      <c r="M13" s="112" t="s">
        <v>15</v>
      </c>
      <c r="N13" s="112">
        <v>136</v>
      </c>
      <c r="O13" s="112">
        <v>136</v>
      </c>
      <c r="P13" s="113">
        <v>51000</v>
      </c>
      <c r="Q13" s="113">
        <v>51000</v>
      </c>
      <c r="R13" s="112" t="s">
        <v>1784</v>
      </c>
      <c r="S13" s="112" t="s">
        <v>1785</v>
      </c>
      <c r="T13" s="115"/>
    </row>
    <row r="14" spans="1:114" ht="60">
      <c r="A14" s="112" t="s">
        <v>86</v>
      </c>
      <c r="B14" s="117" t="s">
        <v>732</v>
      </c>
      <c r="C14" s="117" t="s">
        <v>19</v>
      </c>
      <c r="D14" s="118" t="s">
        <v>83</v>
      </c>
      <c r="E14" s="117" t="s">
        <v>1418</v>
      </c>
      <c r="F14" s="117" t="s">
        <v>24</v>
      </c>
      <c r="G14" s="112" t="s">
        <v>31</v>
      </c>
      <c r="H14" s="112" t="s">
        <v>1112</v>
      </c>
      <c r="I14" s="118" t="s">
        <v>10</v>
      </c>
      <c r="J14" s="117" t="s">
        <v>16</v>
      </c>
      <c r="K14" s="112" t="s">
        <v>52</v>
      </c>
      <c r="L14" s="112" t="s">
        <v>52</v>
      </c>
      <c r="M14" s="117" t="s">
        <v>15</v>
      </c>
      <c r="N14" s="112">
        <v>900</v>
      </c>
      <c r="O14" s="112">
        <v>730</v>
      </c>
      <c r="P14" s="113">
        <v>22356</v>
      </c>
      <c r="Q14" s="113">
        <v>22513</v>
      </c>
      <c r="R14" s="112" t="s">
        <v>85</v>
      </c>
      <c r="S14" s="112" t="s">
        <v>1419</v>
      </c>
      <c r="T14" s="115"/>
    </row>
    <row r="15" spans="1:114" ht="36">
      <c r="A15" s="112" t="s">
        <v>1478</v>
      </c>
      <c r="B15" s="117" t="s">
        <v>732</v>
      </c>
      <c r="C15" s="112" t="s">
        <v>20</v>
      </c>
      <c r="D15" s="118" t="s">
        <v>1154</v>
      </c>
      <c r="E15" s="117" t="s">
        <v>1479</v>
      </c>
      <c r="F15" s="117" t="s">
        <v>24</v>
      </c>
      <c r="G15" s="112" t="s">
        <v>46</v>
      </c>
      <c r="H15" s="112" t="s">
        <v>1112</v>
      </c>
      <c r="I15" s="118" t="s">
        <v>9</v>
      </c>
      <c r="J15" s="117" t="s">
        <v>16</v>
      </c>
      <c r="K15" s="112" t="s">
        <v>52</v>
      </c>
      <c r="L15" s="112" t="s">
        <v>52</v>
      </c>
      <c r="M15" s="117" t="s">
        <v>15</v>
      </c>
      <c r="N15" s="112">
        <v>100000</v>
      </c>
      <c r="O15" s="112">
        <v>15000</v>
      </c>
      <c r="P15" s="114">
        <v>122000</v>
      </c>
      <c r="Q15" s="114">
        <v>122000</v>
      </c>
      <c r="R15" s="112" t="s">
        <v>85</v>
      </c>
      <c r="S15" s="112" t="s">
        <v>1480</v>
      </c>
      <c r="T15" s="115"/>
    </row>
    <row r="16" spans="1:114">
      <c r="A16" s="112" t="s">
        <v>173</v>
      </c>
      <c r="B16" s="112" t="s">
        <v>997</v>
      </c>
      <c r="C16" s="112" t="s">
        <v>481</v>
      </c>
      <c r="D16" s="112" t="s">
        <v>27</v>
      </c>
      <c r="E16" s="112" t="s">
        <v>175</v>
      </c>
      <c r="F16" s="112" t="s">
        <v>24</v>
      </c>
      <c r="G16" s="112" t="s">
        <v>25</v>
      </c>
      <c r="H16" s="112" t="s">
        <v>1153</v>
      </c>
      <c r="I16" s="112" t="s">
        <v>10</v>
      </c>
      <c r="J16" s="112" t="s">
        <v>16</v>
      </c>
      <c r="K16" s="112" t="s">
        <v>53</v>
      </c>
      <c r="L16" s="112" t="s">
        <v>53</v>
      </c>
      <c r="M16" s="112" t="s">
        <v>15</v>
      </c>
      <c r="N16" s="112">
        <v>910</v>
      </c>
      <c r="O16" s="112">
        <v>910</v>
      </c>
      <c r="P16" s="113">
        <v>2000</v>
      </c>
      <c r="Q16" s="113">
        <v>2025</v>
      </c>
      <c r="R16" s="112" t="s">
        <v>176</v>
      </c>
      <c r="S16" s="112" t="s">
        <v>1150</v>
      </c>
      <c r="T16" s="115"/>
    </row>
    <row r="17" spans="1:20" ht="24">
      <c r="A17" s="112" t="s">
        <v>186</v>
      </c>
      <c r="B17" s="112" t="s">
        <v>997</v>
      </c>
      <c r="C17" s="112" t="s">
        <v>481</v>
      </c>
      <c r="D17" s="112" t="s">
        <v>27</v>
      </c>
      <c r="E17" s="112" t="s">
        <v>187</v>
      </c>
      <c r="F17" s="112" t="s">
        <v>24</v>
      </c>
      <c r="G17" s="112" t="s">
        <v>25</v>
      </c>
      <c r="H17" s="112" t="s">
        <v>1153</v>
      </c>
      <c r="I17" s="112" t="s">
        <v>10</v>
      </c>
      <c r="J17" s="112" t="s">
        <v>16</v>
      </c>
      <c r="K17" s="112" t="s">
        <v>52</v>
      </c>
      <c r="L17" s="112" t="s">
        <v>53</v>
      </c>
      <c r="M17" s="112" t="s">
        <v>15</v>
      </c>
      <c r="N17" s="112">
        <v>152</v>
      </c>
      <c r="O17" s="112">
        <v>152</v>
      </c>
      <c r="P17" s="113">
        <v>100897</v>
      </c>
      <c r="Q17" s="113">
        <v>102192.03273463875</v>
      </c>
      <c r="R17" s="112" t="s">
        <v>176</v>
      </c>
      <c r="S17" s="112" t="s">
        <v>1201</v>
      </c>
      <c r="T17" s="115"/>
    </row>
    <row r="18" spans="1:20" ht="24">
      <c r="A18" s="112" t="s">
        <v>190</v>
      </c>
      <c r="B18" s="112" t="s">
        <v>997</v>
      </c>
      <c r="C18" s="112" t="s">
        <v>481</v>
      </c>
      <c r="D18" s="112" t="s">
        <v>298</v>
      </c>
      <c r="E18" s="112" t="s">
        <v>191</v>
      </c>
      <c r="F18" s="112" t="s">
        <v>24</v>
      </c>
      <c r="G18" s="112" t="s">
        <v>25</v>
      </c>
      <c r="H18" s="112" t="s">
        <v>1153</v>
      </c>
      <c r="I18" s="112" t="s">
        <v>10</v>
      </c>
      <c r="J18" s="112" t="s">
        <v>16</v>
      </c>
      <c r="K18" s="112" t="s">
        <v>52</v>
      </c>
      <c r="L18" s="112" t="s">
        <v>53</v>
      </c>
      <c r="M18" s="112" t="s">
        <v>15</v>
      </c>
      <c r="N18" s="112">
        <v>144</v>
      </c>
      <c r="O18" s="112">
        <v>144</v>
      </c>
      <c r="P18" s="113">
        <v>2073</v>
      </c>
      <c r="Q18" s="113">
        <v>2091.4649959480521</v>
      </c>
      <c r="R18" s="112" t="s">
        <v>176</v>
      </c>
      <c r="S18" s="112" t="s">
        <v>1286</v>
      </c>
      <c r="T18" s="115"/>
    </row>
    <row r="19" spans="1:20" ht="24">
      <c r="A19" s="112" t="s">
        <v>195</v>
      </c>
      <c r="B19" s="112" t="s">
        <v>997</v>
      </c>
      <c r="C19" s="112" t="s">
        <v>481</v>
      </c>
      <c r="D19" s="112" t="s">
        <v>298</v>
      </c>
      <c r="E19" s="112" t="s">
        <v>196</v>
      </c>
      <c r="F19" s="112" t="s">
        <v>24</v>
      </c>
      <c r="G19" s="112" t="s">
        <v>25</v>
      </c>
      <c r="H19" s="112" t="s">
        <v>1153</v>
      </c>
      <c r="I19" s="112" t="s">
        <v>10</v>
      </c>
      <c r="J19" s="112" t="s">
        <v>16</v>
      </c>
      <c r="K19" s="112" t="s">
        <v>52</v>
      </c>
      <c r="L19" s="112" t="s">
        <v>53</v>
      </c>
      <c r="M19" s="112" t="s">
        <v>15</v>
      </c>
      <c r="N19" s="112">
        <v>152</v>
      </c>
      <c r="O19" s="112">
        <v>152</v>
      </c>
      <c r="P19" s="113">
        <v>577868</v>
      </c>
      <c r="Q19" s="113">
        <v>585281.64202565816</v>
      </c>
      <c r="R19" s="112" t="s">
        <v>176</v>
      </c>
      <c r="S19" s="112" t="s">
        <v>1292</v>
      </c>
      <c r="T19" s="115"/>
    </row>
    <row r="20" spans="1:20" ht="24">
      <c r="A20" s="112" t="s">
        <v>197</v>
      </c>
      <c r="B20" s="112" t="s">
        <v>997</v>
      </c>
      <c r="C20" s="112" t="s">
        <v>481</v>
      </c>
      <c r="D20" s="112" t="s">
        <v>298</v>
      </c>
      <c r="E20" s="112" t="s">
        <v>198</v>
      </c>
      <c r="F20" s="112" t="s">
        <v>24</v>
      </c>
      <c r="G20" s="112" t="s">
        <v>25</v>
      </c>
      <c r="H20" s="112" t="s">
        <v>1153</v>
      </c>
      <c r="I20" s="112" t="s">
        <v>10</v>
      </c>
      <c r="J20" s="112" t="s">
        <v>16</v>
      </c>
      <c r="K20" s="112" t="s">
        <v>52</v>
      </c>
      <c r="L20" s="112" t="s">
        <v>53</v>
      </c>
      <c r="M20" s="112" t="s">
        <v>15</v>
      </c>
      <c r="N20" s="112">
        <v>152</v>
      </c>
      <c r="O20" s="112">
        <v>152</v>
      </c>
      <c r="P20" s="113">
        <v>20620</v>
      </c>
      <c r="Q20" s="113">
        <v>22105.678647994599</v>
      </c>
      <c r="R20" s="112" t="s">
        <v>176</v>
      </c>
      <c r="S20" s="112" t="s">
        <v>1296</v>
      </c>
      <c r="T20" s="115"/>
    </row>
    <row r="21" spans="1:20" ht="144">
      <c r="A21" s="112" t="s">
        <v>202</v>
      </c>
      <c r="B21" s="112" t="s">
        <v>997</v>
      </c>
      <c r="C21" s="112" t="s">
        <v>481</v>
      </c>
      <c r="D21" s="112" t="s">
        <v>27</v>
      </c>
      <c r="E21" s="112" t="s">
        <v>203</v>
      </c>
      <c r="F21" s="112" t="s">
        <v>24</v>
      </c>
      <c r="G21" s="112" t="s">
        <v>25</v>
      </c>
      <c r="H21" s="112" t="s">
        <v>1153</v>
      </c>
      <c r="I21" s="112" t="s">
        <v>10</v>
      </c>
      <c r="J21" s="112" t="s">
        <v>16</v>
      </c>
      <c r="K21" s="112" t="s">
        <v>52</v>
      </c>
      <c r="L21" s="112" t="s">
        <v>53</v>
      </c>
      <c r="M21" s="112" t="s">
        <v>15</v>
      </c>
      <c r="N21" s="112">
        <v>24000</v>
      </c>
      <c r="O21" s="112">
        <v>24000</v>
      </c>
      <c r="P21" s="113">
        <v>67764</v>
      </c>
      <c r="Q21" s="113">
        <v>111440</v>
      </c>
      <c r="R21" s="112" t="s">
        <v>176</v>
      </c>
      <c r="S21" s="112" t="s">
        <v>1393</v>
      </c>
      <c r="T21" s="115" t="s">
        <v>1394</v>
      </c>
    </row>
    <row r="22" spans="1:20" ht="36">
      <c r="A22" s="112" t="s">
        <v>204</v>
      </c>
      <c r="B22" s="112" t="s">
        <v>997</v>
      </c>
      <c r="C22" s="112" t="s">
        <v>481</v>
      </c>
      <c r="D22" s="112" t="s">
        <v>27</v>
      </c>
      <c r="E22" s="112" t="s">
        <v>205</v>
      </c>
      <c r="F22" s="112" t="s">
        <v>24</v>
      </c>
      <c r="G22" s="112" t="s">
        <v>25</v>
      </c>
      <c r="H22" s="112" t="s">
        <v>1153</v>
      </c>
      <c r="I22" s="112" t="s">
        <v>10</v>
      </c>
      <c r="J22" s="112" t="s">
        <v>16</v>
      </c>
      <c r="K22" s="112" t="s">
        <v>52</v>
      </c>
      <c r="L22" s="112" t="s">
        <v>53</v>
      </c>
      <c r="M22" s="112" t="s">
        <v>15</v>
      </c>
      <c r="N22" s="112">
        <v>30000</v>
      </c>
      <c r="O22" s="112">
        <v>30000</v>
      </c>
      <c r="P22" s="113">
        <v>12108</v>
      </c>
      <c r="Q22" s="113">
        <v>12051.092399999998</v>
      </c>
      <c r="R22" s="112" t="s">
        <v>176</v>
      </c>
      <c r="S22" s="112" t="s">
        <v>1395</v>
      </c>
      <c r="T22" s="115"/>
    </row>
    <row r="23" spans="1:20" ht="24">
      <c r="A23" s="112" t="s">
        <v>206</v>
      </c>
      <c r="B23" s="112" t="s">
        <v>997</v>
      </c>
      <c r="C23" s="112" t="s">
        <v>481</v>
      </c>
      <c r="D23" s="112" t="s">
        <v>298</v>
      </c>
      <c r="E23" s="112" t="s">
        <v>207</v>
      </c>
      <c r="F23" s="112" t="s">
        <v>24</v>
      </c>
      <c r="G23" s="112" t="s">
        <v>25</v>
      </c>
      <c r="H23" s="112" t="s">
        <v>1153</v>
      </c>
      <c r="I23" s="112" t="s">
        <v>10</v>
      </c>
      <c r="J23" s="112" t="s">
        <v>16</v>
      </c>
      <c r="K23" s="112" t="s">
        <v>53</v>
      </c>
      <c r="L23" s="112" t="s">
        <v>53</v>
      </c>
      <c r="M23" s="112" t="s">
        <v>15</v>
      </c>
      <c r="N23" s="112">
        <v>152</v>
      </c>
      <c r="O23" s="112">
        <v>152</v>
      </c>
      <c r="P23" s="113">
        <v>14000</v>
      </c>
      <c r="Q23" s="113">
        <v>14179</v>
      </c>
      <c r="R23" s="112" t="s">
        <v>176</v>
      </c>
      <c r="S23" s="112" t="s">
        <v>1150</v>
      </c>
      <c r="T23" s="115"/>
    </row>
    <row r="24" spans="1:20" ht="36">
      <c r="A24" s="112" t="s">
        <v>214</v>
      </c>
      <c r="B24" s="112" t="s">
        <v>997</v>
      </c>
      <c r="C24" s="112" t="s">
        <v>481</v>
      </c>
      <c r="D24" s="112" t="s">
        <v>27</v>
      </c>
      <c r="E24" s="112" t="s">
        <v>215</v>
      </c>
      <c r="F24" s="112" t="s">
        <v>24</v>
      </c>
      <c r="G24" s="112" t="s">
        <v>216</v>
      </c>
      <c r="H24" s="112" t="s">
        <v>1153</v>
      </c>
      <c r="I24" s="112" t="s">
        <v>10</v>
      </c>
      <c r="J24" s="112" t="s">
        <v>16</v>
      </c>
      <c r="K24" s="112" t="s">
        <v>53</v>
      </c>
      <c r="L24" s="112" t="s">
        <v>53</v>
      </c>
      <c r="M24" s="112" t="s">
        <v>15</v>
      </c>
      <c r="N24" s="112">
        <v>456</v>
      </c>
      <c r="O24" s="112">
        <v>456</v>
      </c>
      <c r="P24" s="113">
        <v>87000</v>
      </c>
      <c r="Q24" s="113">
        <v>88070</v>
      </c>
      <c r="R24" s="112" t="s">
        <v>176</v>
      </c>
      <c r="S24" s="112" t="s">
        <v>1150</v>
      </c>
      <c r="T24" s="115"/>
    </row>
    <row r="25" spans="1:20" ht="24">
      <c r="A25" s="112" t="s">
        <v>221</v>
      </c>
      <c r="B25" s="112" t="s">
        <v>997</v>
      </c>
      <c r="C25" s="112" t="s">
        <v>481</v>
      </c>
      <c r="D25" s="112" t="s">
        <v>27</v>
      </c>
      <c r="E25" s="112" t="s">
        <v>222</v>
      </c>
      <c r="F25" s="112" t="s">
        <v>24</v>
      </c>
      <c r="G25" s="112" t="s">
        <v>25</v>
      </c>
      <c r="H25" s="112" t="s">
        <v>1153</v>
      </c>
      <c r="I25" s="112" t="s">
        <v>10</v>
      </c>
      <c r="J25" s="112" t="s">
        <v>16</v>
      </c>
      <c r="K25" s="112" t="s">
        <v>53</v>
      </c>
      <c r="L25" s="112" t="s">
        <v>53</v>
      </c>
      <c r="M25" s="112" t="s">
        <v>15</v>
      </c>
      <c r="N25" s="112">
        <v>152</v>
      </c>
      <c r="O25" s="112">
        <v>152</v>
      </c>
      <c r="P25" s="113">
        <v>2000</v>
      </c>
      <c r="Q25" s="113">
        <v>2025</v>
      </c>
      <c r="R25" s="112" t="s">
        <v>176</v>
      </c>
      <c r="S25" s="112" t="s">
        <v>1150</v>
      </c>
      <c r="T25" s="115"/>
    </row>
    <row r="26" spans="1:20" ht="36">
      <c r="A26" s="112" t="s">
        <v>223</v>
      </c>
      <c r="B26" s="112" t="s">
        <v>997</v>
      </c>
      <c r="C26" s="112" t="s">
        <v>481</v>
      </c>
      <c r="D26" s="112" t="s">
        <v>27</v>
      </c>
      <c r="E26" s="112" t="s">
        <v>224</v>
      </c>
      <c r="F26" s="112" t="s">
        <v>24</v>
      </c>
      <c r="G26" s="112" t="s">
        <v>1240</v>
      </c>
      <c r="H26" s="112" t="s">
        <v>1153</v>
      </c>
      <c r="I26" s="112" t="s">
        <v>10</v>
      </c>
      <c r="J26" s="112" t="s">
        <v>16</v>
      </c>
      <c r="K26" s="112" t="s">
        <v>52</v>
      </c>
      <c r="L26" s="112" t="s">
        <v>53</v>
      </c>
      <c r="M26" s="112" t="s">
        <v>15</v>
      </c>
      <c r="N26" s="112">
        <v>152</v>
      </c>
      <c r="O26" s="112">
        <v>152</v>
      </c>
      <c r="P26" s="113">
        <v>23426</v>
      </c>
      <c r="Q26" s="113">
        <v>23633.55445421299</v>
      </c>
      <c r="R26" s="112" t="s">
        <v>176</v>
      </c>
      <c r="S26" s="112" t="s">
        <v>1649</v>
      </c>
      <c r="T26" s="115"/>
    </row>
    <row r="27" spans="1:20" ht="36">
      <c r="A27" s="112" t="s">
        <v>225</v>
      </c>
      <c r="B27" s="112" t="s">
        <v>997</v>
      </c>
      <c r="C27" s="112" t="s">
        <v>481</v>
      </c>
      <c r="D27" s="112" t="s">
        <v>27</v>
      </c>
      <c r="E27" s="112" t="s">
        <v>226</v>
      </c>
      <c r="F27" s="112" t="s">
        <v>24</v>
      </c>
      <c r="G27" s="112" t="s">
        <v>25</v>
      </c>
      <c r="H27" s="112" t="s">
        <v>1153</v>
      </c>
      <c r="I27" s="112" t="s">
        <v>10</v>
      </c>
      <c r="J27" s="112" t="s">
        <v>16</v>
      </c>
      <c r="K27" s="112" t="s">
        <v>52</v>
      </c>
      <c r="L27" s="112" t="s">
        <v>53</v>
      </c>
      <c r="M27" s="112" t="s">
        <v>15</v>
      </c>
      <c r="N27" s="112">
        <v>152</v>
      </c>
      <c r="O27" s="112">
        <v>152</v>
      </c>
      <c r="P27" s="113">
        <v>5182</v>
      </c>
      <c r="Q27" s="113">
        <v>5228.6624898701302</v>
      </c>
      <c r="R27" s="112" t="s">
        <v>176</v>
      </c>
      <c r="S27" s="112" t="s">
        <v>1650</v>
      </c>
      <c r="T27" s="115"/>
    </row>
    <row r="28" spans="1:20" ht="24">
      <c r="A28" s="112" t="s">
        <v>229</v>
      </c>
      <c r="B28" s="112" t="s">
        <v>997</v>
      </c>
      <c r="C28" s="112" t="s">
        <v>481</v>
      </c>
      <c r="D28" s="112" t="s">
        <v>298</v>
      </c>
      <c r="E28" s="112" t="s">
        <v>230</v>
      </c>
      <c r="F28" s="112" t="s">
        <v>24</v>
      </c>
      <c r="G28" s="112" t="s">
        <v>25</v>
      </c>
      <c r="H28" s="112" t="s">
        <v>1153</v>
      </c>
      <c r="I28" s="112" t="s">
        <v>10</v>
      </c>
      <c r="J28" s="112" t="s">
        <v>16</v>
      </c>
      <c r="K28" s="112" t="s">
        <v>52</v>
      </c>
      <c r="L28" s="112" t="s">
        <v>53</v>
      </c>
      <c r="M28" s="112" t="s">
        <v>15</v>
      </c>
      <c r="N28" s="112">
        <v>152</v>
      </c>
      <c r="O28" s="112">
        <v>152</v>
      </c>
      <c r="P28" s="113">
        <v>18345</v>
      </c>
      <c r="Q28" s="113">
        <v>18580.369588116137</v>
      </c>
      <c r="R28" s="112" t="s">
        <v>176</v>
      </c>
      <c r="S28" s="112" t="s">
        <v>1685</v>
      </c>
      <c r="T28" s="115"/>
    </row>
    <row r="29" spans="1:20" ht="228">
      <c r="A29" s="112" t="s">
        <v>1729</v>
      </c>
      <c r="B29" s="112" t="s">
        <v>997</v>
      </c>
      <c r="C29" s="112" t="s">
        <v>481</v>
      </c>
      <c r="D29" s="112" t="s">
        <v>27</v>
      </c>
      <c r="E29" s="112" t="s">
        <v>235</v>
      </c>
      <c r="F29" s="112" t="s">
        <v>24</v>
      </c>
      <c r="G29" s="112" t="s">
        <v>236</v>
      </c>
      <c r="H29" s="112" t="s">
        <v>1153</v>
      </c>
      <c r="I29" s="112" t="s">
        <v>10</v>
      </c>
      <c r="J29" s="112" t="s">
        <v>16</v>
      </c>
      <c r="K29" s="112" t="s">
        <v>52</v>
      </c>
      <c r="L29" s="112" t="s">
        <v>53</v>
      </c>
      <c r="M29" s="112" t="s">
        <v>15</v>
      </c>
      <c r="N29" s="112">
        <v>72000</v>
      </c>
      <c r="O29" s="112">
        <v>72000</v>
      </c>
      <c r="P29" s="113">
        <v>2391663</v>
      </c>
      <c r="Q29" s="113">
        <v>2785465</v>
      </c>
      <c r="R29" s="112" t="s">
        <v>176</v>
      </c>
      <c r="S29" s="112" t="s">
        <v>1730</v>
      </c>
      <c r="T29" s="115" t="s">
        <v>1731</v>
      </c>
    </row>
    <row r="30" spans="1:20" ht="36">
      <c r="A30" s="112" t="s">
        <v>237</v>
      </c>
      <c r="B30" s="112" t="s">
        <v>997</v>
      </c>
      <c r="C30" s="112" t="s">
        <v>481</v>
      </c>
      <c r="D30" s="112" t="s">
        <v>27</v>
      </c>
      <c r="E30" s="112" t="s">
        <v>238</v>
      </c>
      <c r="F30" s="112" t="s">
        <v>24</v>
      </c>
      <c r="G30" s="112" t="s">
        <v>25</v>
      </c>
      <c r="H30" s="112" t="s">
        <v>1153</v>
      </c>
      <c r="I30" s="112" t="s">
        <v>10</v>
      </c>
      <c r="J30" s="112" t="s">
        <v>16</v>
      </c>
      <c r="K30" s="112" t="s">
        <v>52</v>
      </c>
      <c r="L30" s="112" t="s">
        <v>53</v>
      </c>
      <c r="M30" s="112" t="s">
        <v>15</v>
      </c>
      <c r="N30" s="112">
        <v>2322</v>
      </c>
      <c r="O30" s="112">
        <v>2322</v>
      </c>
      <c r="P30" s="113">
        <v>15112</v>
      </c>
      <c r="Q30" s="113">
        <v>15298.962055981337</v>
      </c>
      <c r="R30" s="112" t="s">
        <v>176</v>
      </c>
      <c r="S30" s="112" t="s">
        <v>1732</v>
      </c>
      <c r="T30" s="115"/>
    </row>
    <row r="31" spans="1:20" ht="84">
      <c r="A31" s="112" t="s">
        <v>1733</v>
      </c>
      <c r="B31" s="112" t="s">
        <v>997</v>
      </c>
      <c r="C31" s="112" t="s">
        <v>481</v>
      </c>
      <c r="D31" s="112" t="s">
        <v>27</v>
      </c>
      <c r="E31" s="112" t="s">
        <v>240</v>
      </c>
      <c r="F31" s="112" t="s">
        <v>24</v>
      </c>
      <c r="G31" s="112" t="s">
        <v>25</v>
      </c>
      <c r="H31" s="112" t="s">
        <v>1153</v>
      </c>
      <c r="I31" s="112" t="s">
        <v>10</v>
      </c>
      <c r="J31" s="112" t="s">
        <v>16</v>
      </c>
      <c r="K31" s="112" t="s">
        <v>52</v>
      </c>
      <c r="L31" s="112" t="s">
        <v>53</v>
      </c>
      <c r="M31" s="112" t="s">
        <v>15</v>
      </c>
      <c r="N31" s="112">
        <v>152</v>
      </c>
      <c r="O31" s="112">
        <v>152</v>
      </c>
      <c r="P31" s="113">
        <v>1769920</v>
      </c>
      <c r="Q31" s="113">
        <v>1876363</v>
      </c>
      <c r="R31" s="112" t="s">
        <v>176</v>
      </c>
      <c r="S31" s="112" t="s">
        <v>1734</v>
      </c>
      <c r="T31" s="115" t="s">
        <v>1735</v>
      </c>
    </row>
    <row r="32" spans="1:20" ht="36">
      <c r="A32" s="112" t="s">
        <v>241</v>
      </c>
      <c r="B32" s="112" t="s">
        <v>997</v>
      </c>
      <c r="C32" s="112" t="s">
        <v>481</v>
      </c>
      <c r="D32" s="112" t="s">
        <v>27</v>
      </c>
      <c r="E32" s="112" t="s">
        <v>242</v>
      </c>
      <c r="F32" s="112" t="s">
        <v>24</v>
      </c>
      <c r="G32" s="112" t="s">
        <v>25</v>
      </c>
      <c r="H32" s="112" t="s">
        <v>1153</v>
      </c>
      <c r="I32" s="112" t="s">
        <v>10</v>
      </c>
      <c r="J32" s="112" t="s">
        <v>16</v>
      </c>
      <c r="K32" s="112" t="s">
        <v>53</v>
      </c>
      <c r="L32" s="112" t="s">
        <v>53</v>
      </c>
      <c r="M32" s="112" t="s">
        <v>15</v>
      </c>
      <c r="N32" s="112">
        <v>152</v>
      </c>
      <c r="O32" s="112">
        <v>152</v>
      </c>
      <c r="P32" s="113">
        <v>6115</v>
      </c>
      <c r="Q32" s="113">
        <v>6193.4565293720452</v>
      </c>
      <c r="R32" s="112" t="s">
        <v>176</v>
      </c>
      <c r="S32" s="112" t="s">
        <v>1736</v>
      </c>
      <c r="T32" s="115"/>
    </row>
    <row r="33" spans="1:20" ht="36">
      <c r="A33" s="112" t="s">
        <v>245</v>
      </c>
      <c r="B33" s="112" t="s">
        <v>997</v>
      </c>
      <c r="C33" s="112" t="s">
        <v>481</v>
      </c>
      <c r="D33" s="112" t="s">
        <v>27</v>
      </c>
      <c r="E33" s="112" t="s">
        <v>246</v>
      </c>
      <c r="F33" s="112" t="s">
        <v>24</v>
      </c>
      <c r="G33" s="112" t="s">
        <v>25</v>
      </c>
      <c r="H33" s="112" t="s">
        <v>1153</v>
      </c>
      <c r="I33" s="112" t="s">
        <v>10</v>
      </c>
      <c r="J33" s="112" t="s">
        <v>16</v>
      </c>
      <c r="K33" s="112" t="s">
        <v>52</v>
      </c>
      <c r="L33" s="112" t="s">
        <v>53</v>
      </c>
      <c r="M33" s="112" t="s">
        <v>15</v>
      </c>
      <c r="N33" s="112">
        <v>152</v>
      </c>
      <c r="O33" s="112">
        <v>152</v>
      </c>
      <c r="P33" s="113">
        <v>4288</v>
      </c>
      <c r="Q33" s="113">
        <v>4343.6775125995946</v>
      </c>
      <c r="R33" s="112" t="s">
        <v>176</v>
      </c>
      <c r="S33" s="112" t="s">
        <v>1737</v>
      </c>
      <c r="T33" s="115"/>
    </row>
    <row r="34" spans="1:20" ht="24">
      <c r="A34" s="112" t="s">
        <v>247</v>
      </c>
      <c r="B34" s="112" t="s">
        <v>997</v>
      </c>
      <c r="C34" s="112" t="s">
        <v>481</v>
      </c>
      <c r="D34" s="112" t="s">
        <v>27</v>
      </c>
      <c r="E34" s="112" t="s">
        <v>248</v>
      </c>
      <c r="F34" s="112" t="s">
        <v>24</v>
      </c>
      <c r="G34" s="112" t="s">
        <v>25</v>
      </c>
      <c r="H34" s="112" t="s">
        <v>1153</v>
      </c>
      <c r="I34" s="112" t="s">
        <v>10</v>
      </c>
      <c r="J34" s="112" t="s">
        <v>16</v>
      </c>
      <c r="K34" s="112" t="s">
        <v>52</v>
      </c>
      <c r="L34" s="112" t="s">
        <v>53</v>
      </c>
      <c r="M34" s="112" t="s">
        <v>15</v>
      </c>
      <c r="N34" s="112">
        <v>152</v>
      </c>
      <c r="O34" s="112">
        <v>152</v>
      </c>
      <c r="P34" s="113">
        <v>605385</v>
      </c>
      <c r="Q34" s="113">
        <v>613152.19640783244</v>
      </c>
      <c r="R34" s="112" t="s">
        <v>176</v>
      </c>
      <c r="S34" s="112" t="s">
        <v>1334</v>
      </c>
      <c r="T34" s="115"/>
    </row>
    <row r="35" spans="1:20" ht="24">
      <c r="A35" s="112" t="s">
        <v>249</v>
      </c>
      <c r="B35" s="112" t="s">
        <v>997</v>
      </c>
      <c r="C35" s="112" t="s">
        <v>481</v>
      </c>
      <c r="D35" s="112" t="s">
        <v>182</v>
      </c>
      <c r="E35" s="112" t="s">
        <v>250</v>
      </c>
      <c r="F35" s="112" t="s">
        <v>24</v>
      </c>
      <c r="G35" s="112" t="s">
        <v>25</v>
      </c>
      <c r="H35" s="112" t="s">
        <v>1153</v>
      </c>
      <c r="I35" s="112" t="s">
        <v>10</v>
      </c>
      <c r="J35" s="112" t="s">
        <v>16</v>
      </c>
      <c r="K35" s="112" t="s">
        <v>52</v>
      </c>
      <c r="L35" s="112" t="s">
        <v>53</v>
      </c>
      <c r="M35" s="112" t="s">
        <v>15</v>
      </c>
      <c r="N35" s="112">
        <v>17</v>
      </c>
      <c r="O35" s="112">
        <v>17</v>
      </c>
      <c r="P35" s="113">
        <v>298</v>
      </c>
      <c r="Q35" s="113">
        <v>302.0254129081506</v>
      </c>
      <c r="R35" s="112" t="s">
        <v>176</v>
      </c>
      <c r="S35" s="112" t="s">
        <v>1743</v>
      </c>
      <c r="T35" s="115"/>
    </row>
    <row r="36" spans="1:20" ht="24">
      <c r="A36" s="112" t="s">
        <v>252</v>
      </c>
      <c r="B36" s="112" t="s">
        <v>997</v>
      </c>
      <c r="C36" s="112" t="s">
        <v>481</v>
      </c>
      <c r="D36" s="112" t="s">
        <v>27</v>
      </c>
      <c r="E36" s="112" t="s">
        <v>253</v>
      </c>
      <c r="F36" s="112" t="s">
        <v>24</v>
      </c>
      <c r="G36" s="112" t="s">
        <v>25</v>
      </c>
      <c r="H36" s="112" t="s">
        <v>1153</v>
      </c>
      <c r="I36" s="112" t="s">
        <v>10</v>
      </c>
      <c r="J36" s="112" t="s">
        <v>16</v>
      </c>
      <c r="K36" s="112" t="s">
        <v>52</v>
      </c>
      <c r="L36" s="112" t="s">
        <v>53</v>
      </c>
      <c r="M36" s="112" t="s">
        <v>15</v>
      </c>
      <c r="N36" s="112">
        <v>152</v>
      </c>
      <c r="O36" s="112">
        <v>152</v>
      </c>
      <c r="P36" s="113">
        <v>54722</v>
      </c>
      <c r="Q36" s="113">
        <v>57539.480150967356</v>
      </c>
      <c r="R36" s="112" t="s">
        <v>176</v>
      </c>
      <c r="S36" s="112" t="s">
        <v>1789</v>
      </c>
      <c r="T36" s="115"/>
    </row>
    <row r="37" spans="1:20" ht="36">
      <c r="A37" s="112" t="s">
        <v>1208</v>
      </c>
      <c r="B37" s="112" t="s">
        <v>1205</v>
      </c>
      <c r="C37" s="112" t="s">
        <v>19</v>
      </c>
      <c r="D37" s="112" t="s">
        <v>141</v>
      </c>
      <c r="E37" s="112" t="s">
        <v>144</v>
      </c>
      <c r="F37" s="112" t="s">
        <v>24</v>
      </c>
      <c r="G37" s="112" t="s">
        <v>31</v>
      </c>
      <c r="H37" s="112" t="s">
        <v>1112</v>
      </c>
      <c r="I37" s="112" t="s">
        <v>9</v>
      </c>
      <c r="J37" s="112" t="s">
        <v>16</v>
      </c>
      <c r="K37" s="112" t="s">
        <v>52</v>
      </c>
      <c r="L37" s="112" t="s">
        <v>52</v>
      </c>
      <c r="M37" s="112" t="s">
        <v>13</v>
      </c>
      <c r="N37" s="112">
        <v>617</v>
      </c>
      <c r="O37" s="112">
        <v>587</v>
      </c>
      <c r="P37" s="114">
        <v>4455.33</v>
      </c>
      <c r="Q37" s="114">
        <v>4525.7699999999995</v>
      </c>
      <c r="R37" s="112" t="s">
        <v>1206</v>
      </c>
      <c r="S37" s="112" t="s">
        <v>1150</v>
      </c>
      <c r="T37" s="115" t="s">
        <v>1207</v>
      </c>
    </row>
    <row r="38" spans="1:20" ht="24">
      <c r="A38" s="112" t="s">
        <v>145</v>
      </c>
      <c r="B38" s="112" t="s">
        <v>1205</v>
      </c>
      <c r="C38" s="112" t="s">
        <v>19</v>
      </c>
      <c r="D38" s="112" t="s">
        <v>141</v>
      </c>
      <c r="E38" s="112" t="s">
        <v>146</v>
      </c>
      <c r="F38" s="112" t="s">
        <v>24</v>
      </c>
      <c r="G38" s="112" t="s">
        <v>31</v>
      </c>
      <c r="H38" s="112" t="s">
        <v>1112</v>
      </c>
      <c r="I38" s="112" t="s">
        <v>8</v>
      </c>
      <c r="J38" s="112" t="s">
        <v>16</v>
      </c>
      <c r="K38" s="112" t="s">
        <v>52</v>
      </c>
      <c r="L38" s="112" t="s">
        <v>52</v>
      </c>
      <c r="M38" s="112" t="s">
        <v>15</v>
      </c>
      <c r="N38" s="112">
        <v>211</v>
      </c>
      <c r="O38" s="112">
        <v>211</v>
      </c>
      <c r="P38" s="114">
        <v>1068</v>
      </c>
      <c r="Q38" s="114">
        <v>1085</v>
      </c>
      <c r="R38" s="112" t="s">
        <v>1248</v>
      </c>
      <c r="S38" s="112" t="s">
        <v>1150</v>
      </c>
      <c r="T38" s="115" t="s">
        <v>1249</v>
      </c>
    </row>
    <row r="39" spans="1:20" ht="24">
      <c r="A39" s="112" t="s">
        <v>171</v>
      </c>
      <c r="B39" s="112" t="s">
        <v>1205</v>
      </c>
      <c r="C39" s="112" t="s">
        <v>19</v>
      </c>
      <c r="D39" s="112" t="s">
        <v>141</v>
      </c>
      <c r="E39" s="112" t="s">
        <v>1150</v>
      </c>
      <c r="F39" s="112" t="s">
        <v>24</v>
      </c>
      <c r="G39" s="112" t="s">
        <v>31</v>
      </c>
      <c r="H39" s="112" t="s">
        <v>1112</v>
      </c>
      <c r="I39" s="112" t="s">
        <v>8</v>
      </c>
      <c r="J39" s="112" t="s">
        <v>16</v>
      </c>
      <c r="K39" s="112" t="s">
        <v>52</v>
      </c>
      <c r="L39" s="112" t="s">
        <v>1150</v>
      </c>
      <c r="M39" s="112" t="s">
        <v>15</v>
      </c>
      <c r="N39" s="112">
        <v>24</v>
      </c>
      <c r="O39" s="112">
        <v>24</v>
      </c>
      <c r="P39" s="114">
        <v>121</v>
      </c>
      <c r="Q39" s="114">
        <v>123</v>
      </c>
      <c r="R39" s="112" t="s">
        <v>1248</v>
      </c>
      <c r="S39" s="112" t="s">
        <v>1150</v>
      </c>
      <c r="T39" s="115" t="s">
        <v>1279</v>
      </c>
    </row>
    <row r="40" spans="1:20" ht="36">
      <c r="A40" s="112" t="s">
        <v>771</v>
      </c>
      <c r="B40" s="112" t="s">
        <v>1205</v>
      </c>
      <c r="C40" s="112" t="s">
        <v>19</v>
      </c>
      <c r="D40" s="112" t="s">
        <v>141</v>
      </c>
      <c r="E40" s="112" t="s">
        <v>772</v>
      </c>
      <c r="F40" s="112" t="s">
        <v>24</v>
      </c>
      <c r="G40" s="112" t="s">
        <v>25</v>
      </c>
      <c r="H40" s="112" t="s">
        <v>1112</v>
      </c>
      <c r="I40" s="112" t="s">
        <v>8</v>
      </c>
      <c r="J40" s="112" t="s">
        <v>16</v>
      </c>
      <c r="K40" s="112" t="s">
        <v>52</v>
      </c>
      <c r="L40" s="112" t="s">
        <v>52</v>
      </c>
      <c r="M40" s="112" t="s">
        <v>15</v>
      </c>
      <c r="N40" s="112">
        <v>93</v>
      </c>
      <c r="O40" s="112">
        <v>85</v>
      </c>
      <c r="P40" s="114">
        <v>471</v>
      </c>
      <c r="Q40" s="114">
        <v>478</v>
      </c>
      <c r="R40" s="112" t="s">
        <v>1150</v>
      </c>
      <c r="S40" s="112" t="s">
        <v>1150</v>
      </c>
      <c r="T40" s="115"/>
    </row>
    <row r="41" spans="1:20" ht="96">
      <c r="A41" s="112" t="s">
        <v>157</v>
      </c>
      <c r="B41" s="112" t="s">
        <v>1205</v>
      </c>
      <c r="C41" s="112" t="s">
        <v>19</v>
      </c>
      <c r="D41" s="112" t="s">
        <v>141</v>
      </c>
      <c r="E41" s="112" t="s">
        <v>158</v>
      </c>
      <c r="F41" s="112" t="s">
        <v>24</v>
      </c>
      <c r="G41" s="112" t="s">
        <v>25</v>
      </c>
      <c r="H41" s="112" t="s">
        <v>1112</v>
      </c>
      <c r="I41" s="112" t="s">
        <v>10</v>
      </c>
      <c r="J41" s="112" t="s">
        <v>16</v>
      </c>
      <c r="K41" s="112" t="s">
        <v>52</v>
      </c>
      <c r="L41" s="112" t="s">
        <v>52</v>
      </c>
      <c r="M41" s="112" t="s">
        <v>13</v>
      </c>
      <c r="N41" s="112">
        <v>25000</v>
      </c>
      <c r="O41" s="112">
        <v>16266</v>
      </c>
      <c r="P41" s="114">
        <v>221491</v>
      </c>
      <c r="Q41" s="114">
        <v>101447.996</v>
      </c>
      <c r="R41" s="112" t="s">
        <v>1150</v>
      </c>
      <c r="S41" s="112" t="s">
        <v>1150</v>
      </c>
      <c r="T41" s="115" t="s">
        <v>1539</v>
      </c>
    </row>
    <row r="42" spans="1:20" ht="24">
      <c r="A42" s="112" t="s">
        <v>1593</v>
      </c>
      <c r="B42" s="112" t="s">
        <v>1205</v>
      </c>
      <c r="C42" s="112" t="s">
        <v>19</v>
      </c>
      <c r="D42" s="112" t="s">
        <v>141</v>
      </c>
      <c r="E42" s="112" t="s">
        <v>1150</v>
      </c>
      <c r="F42" s="112" t="s">
        <v>24</v>
      </c>
      <c r="G42" s="112" t="s">
        <v>167</v>
      </c>
      <c r="H42" s="112" t="s">
        <v>1112</v>
      </c>
      <c r="I42" s="112" t="s">
        <v>9</v>
      </c>
      <c r="J42" s="112" t="s">
        <v>16</v>
      </c>
      <c r="K42" s="112" t="s">
        <v>52</v>
      </c>
      <c r="L42" s="112" t="s">
        <v>52</v>
      </c>
      <c r="M42" s="112" t="s">
        <v>13</v>
      </c>
      <c r="N42" s="112">
        <v>312</v>
      </c>
      <c r="O42" s="112">
        <v>312</v>
      </c>
      <c r="P42" s="114">
        <v>1912.6795999999999</v>
      </c>
      <c r="Q42" s="114">
        <v>1942.92</v>
      </c>
      <c r="R42" s="112" t="s">
        <v>1150</v>
      </c>
      <c r="S42" s="112" t="s">
        <v>1150</v>
      </c>
      <c r="T42" s="115" t="s">
        <v>1279</v>
      </c>
    </row>
    <row r="43" spans="1:20" ht="24">
      <c r="A43" s="112" t="s">
        <v>1594</v>
      </c>
      <c r="B43" s="112" t="s">
        <v>1205</v>
      </c>
      <c r="C43" s="112" t="s">
        <v>19</v>
      </c>
      <c r="D43" s="112" t="s">
        <v>141</v>
      </c>
      <c r="E43" s="112" t="s">
        <v>1150</v>
      </c>
      <c r="F43" s="112" t="s">
        <v>24</v>
      </c>
      <c r="G43" s="112" t="s">
        <v>36</v>
      </c>
      <c r="H43" s="112" t="s">
        <v>1112</v>
      </c>
      <c r="I43" s="112" t="s">
        <v>1197</v>
      </c>
      <c r="J43" s="112" t="s">
        <v>16</v>
      </c>
      <c r="K43" s="112" t="s">
        <v>52</v>
      </c>
      <c r="L43" s="112" t="s">
        <v>1150</v>
      </c>
      <c r="M43" s="112" t="s">
        <v>15</v>
      </c>
      <c r="N43" s="112">
        <v>112</v>
      </c>
      <c r="O43" s="112">
        <v>56</v>
      </c>
      <c r="P43" s="114">
        <v>0</v>
      </c>
      <c r="Q43" s="114">
        <v>1332</v>
      </c>
      <c r="R43" s="112" t="s">
        <v>1405</v>
      </c>
      <c r="S43" s="112" t="s">
        <v>1150</v>
      </c>
      <c r="T43" s="115" t="s">
        <v>1595</v>
      </c>
    </row>
    <row r="44" spans="1:20" ht="24">
      <c r="A44" s="112" t="s">
        <v>159</v>
      </c>
      <c r="B44" s="112" t="s">
        <v>1205</v>
      </c>
      <c r="C44" s="112" t="s">
        <v>19</v>
      </c>
      <c r="D44" s="112" t="s">
        <v>141</v>
      </c>
      <c r="E44" s="112" t="s">
        <v>160</v>
      </c>
      <c r="F44" s="112" t="s">
        <v>24</v>
      </c>
      <c r="G44" s="112" t="s">
        <v>36</v>
      </c>
      <c r="H44" s="112" t="s">
        <v>1112</v>
      </c>
      <c r="I44" s="112" t="s">
        <v>8</v>
      </c>
      <c r="J44" s="112" t="s">
        <v>16</v>
      </c>
      <c r="K44" s="112" t="s">
        <v>52</v>
      </c>
      <c r="L44" s="112" t="s">
        <v>52</v>
      </c>
      <c r="M44" s="112" t="s">
        <v>15</v>
      </c>
      <c r="N44" s="112">
        <v>24</v>
      </c>
      <c r="O44" s="112">
        <v>24</v>
      </c>
      <c r="P44" s="114">
        <v>121</v>
      </c>
      <c r="Q44" s="114">
        <v>123</v>
      </c>
      <c r="R44" s="112" t="s">
        <v>1248</v>
      </c>
      <c r="S44" s="112" t="s">
        <v>1626</v>
      </c>
      <c r="T44" s="115" t="s">
        <v>1627</v>
      </c>
    </row>
    <row r="45" spans="1:20" ht="24">
      <c r="A45" s="112" t="s">
        <v>163</v>
      </c>
      <c r="B45" s="112" t="s">
        <v>1205</v>
      </c>
      <c r="C45" s="112" t="s">
        <v>19</v>
      </c>
      <c r="D45" s="112" t="s">
        <v>141</v>
      </c>
      <c r="E45" s="112" t="s">
        <v>1150</v>
      </c>
      <c r="F45" s="112" t="s">
        <v>24</v>
      </c>
      <c r="G45" s="112" t="s">
        <v>31</v>
      </c>
      <c r="H45" s="112" t="s">
        <v>1112</v>
      </c>
      <c r="I45" s="112" t="s">
        <v>1197</v>
      </c>
      <c r="J45" s="112" t="s">
        <v>16</v>
      </c>
      <c r="K45" s="112" t="s">
        <v>52</v>
      </c>
      <c r="L45" s="112" t="s">
        <v>52</v>
      </c>
      <c r="M45" s="112" t="s">
        <v>1166</v>
      </c>
      <c r="N45" s="112">
        <v>504</v>
      </c>
      <c r="O45" s="112">
        <v>504</v>
      </c>
      <c r="P45" s="114">
        <v>1420.9992</v>
      </c>
      <c r="Q45" s="114">
        <v>1554</v>
      </c>
      <c r="R45" s="112" t="s">
        <v>1405</v>
      </c>
      <c r="S45" s="112" t="s">
        <v>1150</v>
      </c>
      <c r="T45" s="115" t="s">
        <v>1279</v>
      </c>
    </row>
    <row r="46" spans="1:20" ht="24">
      <c r="A46" s="112" t="s">
        <v>166</v>
      </c>
      <c r="B46" s="112" t="s">
        <v>1205</v>
      </c>
      <c r="C46" s="112" t="s">
        <v>19</v>
      </c>
      <c r="D46" s="112" t="s">
        <v>141</v>
      </c>
      <c r="E46" s="112" t="s">
        <v>1150</v>
      </c>
      <c r="F46" s="112" t="s">
        <v>24</v>
      </c>
      <c r="G46" s="112" t="s">
        <v>31</v>
      </c>
      <c r="H46" s="112" t="s">
        <v>1112</v>
      </c>
      <c r="I46" s="112" t="s">
        <v>1197</v>
      </c>
      <c r="J46" s="112" t="s">
        <v>16</v>
      </c>
      <c r="K46" s="112" t="s">
        <v>52</v>
      </c>
      <c r="L46" s="112" t="s">
        <v>52</v>
      </c>
      <c r="M46" s="112" t="s">
        <v>1166</v>
      </c>
      <c r="N46" s="112">
        <v>1164</v>
      </c>
      <c r="O46" s="112">
        <v>1164</v>
      </c>
      <c r="P46" s="114">
        <v>3496.9992000000002</v>
      </c>
      <c r="Q46" s="114">
        <v>3589.7759999999998</v>
      </c>
      <c r="R46" s="112" t="s">
        <v>1405</v>
      </c>
      <c r="S46" s="112" t="s">
        <v>1150</v>
      </c>
      <c r="T46" s="115" t="s">
        <v>1279</v>
      </c>
    </row>
    <row r="47" spans="1:20" ht="24">
      <c r="A47" s="112" t="s">
        <v>778</v>
      </c>
      <c r="B47" s="112" t="s">
        <v>1205</v>
      </c>
      <c r="C47" s="112" t="s">
        <v>19</v>
      </c>
      <c r="D47" s="112" t="s">
        <v>141</v>
      </c>
      <c r="E47" s="112" t="s">
        <v>1150</v>
      </c>
      <c r="F47" s="112" t="s">
        <v>24</v>
      </c>
      <c r="G47" s="112" t="s">
        <v>31</v>
      </c>
      <c r="H47" s="112" t="s">
        <v>1112</v>
      </c>
      <c r="I47" s="112" t="s">
        <v>1197</v>
      </c>
      <c r="J47" s="112" t="s">
        <v>16</v>
      </c>
      <c r="K47" s="112" t="s">
        <v>52</v>
      </c>
      <c r="L47" s="112" t="s">
        <v>52</v>
      </c>
      <c r="M47" s="112" t="s">
        <v>13</v>
      </c>
      <c r="N47" s="112">
        <v>384</v>
      </c>
      <c r="O47" s="112">
        <v>384</v>
      </c>
      <c r="P47" s="114">
        <v>1165.92</v>
      </c>
      <c r="Q47" s="114">
        <v>1184.2559999999999</v>
      </c>
      <c r="R47" s="112" t="s">
        <v>1405</v>
      </c>
      <c r="S47" s="112" t="s">
        <v>1150</v>
      </c>
      <c r="T47" s="115" t="s">
        <v>1279</v>
      </c>
    </row>
    <row r="48" spans="1:20" ht="24">
      <c r="A48" s="112" t="s">
        <v>170</v>
      </c>
      <c r="B48" s="112" t="s">
        <v>1205</v>
      </c>
      <c r="C48" s="112" t="s">
        <v>19</v>
      </c>
      <c r="D48" s="112" t="s">
        <v>141</v>
      </c>
      <c r="E48" s="112" t="s">
        <v>1150</v>
      </c>
      <c r="F48" s="112" t="s">
        <v>24</v>
      </c>
      <c r="G48" s="112" t="s">
        <v>31</v>
      </c>
      <c r="H48" s="112" t="s">
        <v>1112</v>
      </c>
      <c r="I48" s="112" t="s">
        <v>8</v>
      </c>
      <c r="J48" s="112" t="s">
        <v>16</v>
      </c>
      <c r="K48" s="112" t="s">
        <v>52</v>
      </c>
      <c r="L48" s="112" t="s">
        <v>52</v>
      </c>
      <c r="M48" s="112" t="s">
        <v>15</v>
      </c>
      <c r="N48" s="112">
        <v>289</v>
      </c>
      <c r="O48" s="112">
        <v>289</v>
      </c>
      <c r="P48" s="114">
        <v>2193.9960000000001</v>
      </c>
      <c r="Q48" s="114">
        <v>2228</v>
      </c>
      <c r="R48" s="112" t="s">
        <v>1248</v>
      </c>
      <c r="S48" s="112" t="s">
        <v>1150</v>
      </c>
      <c r="T48" s="115" t="s">
        <v>1279</v>
      </c>
    </row>
    <row r="49" spans="1:20" ht="36">
      <c r="A49" s="112" t="s">
        <v>256</v>
      </c>
      <c r="B49" s="112" t="s">
        <v>801</v>
      </c>
      <c r="C49" s="112" t="s">
        <v>19</v>
      </c>
      <c r="D49" s="112" t="s">
        <v>83</v>
      </c>
      <c r="E49" s="112" t="s">
        <v>258</v>
      </c>
      <c r="F49" s="112" t="s">
        <v>24</v>
      </c>
      <c r="G49" s="112" t="s">
        <v>25</v>
      </c>
      <c r="H49" s="112" t="s">
        <v>1153</v>
      </c>
      <c r="I49" s="112" t="s">
        <v>9</v>
      </c>
      <c r="J49" s="112" t="s">
        <v>16</v>
      </c>
      <c r="K49" s="112" t="s">
        <v>52</v>
      </c>
      <c r="L49" s="112" t="s">
        <v>53</v>
      </c>
      <c r="M49" s="112" t="s">
        <v>15</v>
      </c>
      <c r="N49" s="112">
        <v>550</v>
      </c>
      <c r="O49" s="112">
        <v>450</v>
      </c>
      <c r="P49" s="113">
        <v>21970.639999999999</v>
      </c>
      <c r="Q49" s="113">
        <v>20812.5</v>
      </c>
      <c r="R49" s="112" t="s">
        <v>259</v>
      </c>
      <c r="S49" s="112" t="s">
        <v>802</v>
      </c>
      <c r="T49" s="115"/>
    </row>
    <row r="50" spans="1:20" ht="84">
      <c r="A50" s="112" t="s">
        <v>266</v>
      </c>
      <c r="B50" s="112" t="s">
        <v>801</v>
      </c>
      <c r="C50" s="112" t="s">
        <v>19</v>
      </c>
      <c r="D50" s="112" t="s">
        <v>83</v>
      </c>
      <c r="E50" s="112" t="s">
        <v>267</v>
      </c>
      <c r="F50" s="112" t="s">
        <v>24</v>
      </c>
      <c r="G50" s="112" t="s">
        <v>25</v>
      </c>
      <c r="H50" s="112" t="s">
        <v>1153</v>
      </c>
      <c r="I50" s="112" t="s">
        <v>8</v>
      </c>
      <c r="J50" s="112" t="s">
        <v>16</v>
      </c>
      <c r="K50" s="112" t="s">
        <v>52</v>
      </c>
      <c r="L50" s="112" t="s">
        <v>52</v>
      </c>
      <c r="M50" s="112" t="s">
        <v>13</v>
      </c>
      <c r="N50" s="112">
        <v>13199</v>
      </c>
      <c r="O50" s="112">
        <v>12062</v>
      </c>
      <c r="P50" s="113">
        <v>76548.69</v>
      </c>
      <c r="Q50" s="113">
        <v>77748.639999999999</v>
      </c>
      <c r="R50" s="112" t="s">
        <v>268</v>
      </c>
      <c r="S50" s="112" t="s">
        <v>802</v>
      </c>
      <c r="T50" s="115"/>
    </row>
    <row r="51" spans="1:20" ht="36">
      <c r="A51" s="112" t="s">
        <v>273</v>
      </c>
      <c r="B51" s="112" t="s">
        <v>801</v>
      </c>
      <c r="C51" s="112" t="s">
        <v>19</v>
      </c>
      <c r="D51" s="112" t="s">
        <v>83</v>
      </c>
      <c r="E51" s="112" t="s">
        <v>274</v>
      </c>
      <c r="F51" s="112" t="s">
        <v>24</v>
      </c>
      <c r="G51" s="112" t="s">
        <v>25</v>
      </c>
      <c r="H51" s="112" t="s">
        <v>1153</v>
      </c>
      <c r="I51" s="112" t="s">
        <v>9</v>
      </c>
      <c r="J51" s="112" t="s">
        <v>16</v>
      </c>
      <c r="K51" s="112" t="s">
        <v>52</v>
      </c>
      <c r="L51" s="112" t="s">
        <v>52</v>
      </c>
      <c r="M51" s="112" t="s">
        <v>13</v>
      </c>
      <c r="N51" s="112">
        <v>2523</v>
      </c>
      <c r="O51" s="112">
        <v>1897</v>
      </c>
      <c r="P51" s="113">
        <v>24634.066500000001</v>
      </c>
      <c r="Q51" s="113">
        <v>18222.456000000002</v>
      </c>
      <c r="R51" s="112" t="s">
        <v>268</v>
      </c>
      <c r="S51" s="112" t="s">
        <v>802</v>
      </c>
      <c r="T51" s="115" t="s">
        <v>1535</v>
      </c>
    </row>
    <row r="52" spans="1:20" ht="72">
      <c r="A52" s="112" t="s">
        <v>275</v>
      </c>
      <c r="B52" s="112" t="s">
        <v>801</v>
      </c>
      <c r="C52" s="112" t="s">
        <v>19</v>
      </c>
      <c r="D52" s="112" t="s">
        <v>83</v>
      </c>
      <c r="E52" s="112" t="s">
        <v>276</v>
      </c>
      <c r="F52" s="112" t="s">
        <v>24</v>
      </c>
      <c r="G52" s="112" t="s">
        <v>31</v>
      </c>
      <c r="H52" s="112" t="s">
        <v>1153</v>
      </c>
      <c r="I52" s="112" t="s">
        <v>8</v>
      </c>
      <c r="J52" s="112" t="s">
        <v>16</v>
      </c>
      <c r="K52" s="112" t="s">
        <v>52</v>
      </c>
      <c r="L52" s="112" t="s">
        <v>52</v>
      </c>
      <c r="M52" s="112" t="s">
        <v>13</v>
      </c>
      <c r="N52" s="112">
        <v>21</v>
      </c>
      <c r="O52" s="112">
        <v>21</v>
      </c>
      <c r="P52" s="113">
        <v>1274.2080000000001</v>
      </c>
      <c r="Q52" s="113">
        <v>1369.2959999999998</v>
      </c>
      <c r="R52" s="112" t="s">
        <v>270</v>
      </c>
      <c r="S52" s="112" t="s">
        <v>802</v>
      </c>
      <c r="T52" s="115"/>
    </row>
    <row r="53" spans="1:20" ht="24">
      <c r="A53" s="112" t="s">
        <v>279</v>
      </c>
      <c r="B53" s="112" t="s">
        <v>801</v>
      </c>
      <c r="C53" s="112" t="s">
        <v>19</v>
      </c>
      <c r="D53" s="112" t="s">
        <v>83</v>
      </c>
      <c r="E53" s="112" t="s">
        <v>809</v>
      </c>
      <c r="F53" s="112" t="s">
        <v>24</v>
      </c>
      <c r="G53" s="112" t="s">
        <v>36</v>
      </c>
      <c r="H53" s="112" t="s">
        <v>1153</v>
      </c>
      <c r="I53" s="112" t="s">
        <v>9</v>
      </c>
      <c r="J53" s="112" t="s">
        <v>16</v>
      </c>
      <c r="K53" s="112" t="s">
        <v>52</v>
      </c>
      <c r="L53" s="112" t="s">
        <v>1150</v>
      </c>
      <c r="M53" s="112" t="s">
        <v>15</v>
      </c>
      <c r="N53" s="112">
        <v>105</v>
      </c>
      <c r="O53" s="112">
        <v>100</v>
      </c>
      <c r="P53" s="113">
        <v>1481</v>
      </c>
      <c r="Q53" s="113">
        <v>1575</v>
      </c>
      <c r="R53" s="112" t="s">
        <v>259</v>
      </c>
      <c r="S53" s="112" t="s">
        <v>802</v>
      </c>
      <c r="T53" s="115"/>
    </row>
    <row r="54" spans="1:20" ht="48">
      <c r="A54" s="112" t="s">
        <v>807</v>
      </c>
      <c r="B54" s="112" t="s">
        <v>801</v>
      </c>
      <c r="C54" s="112" t="s">
        <v>19</v>
      </c>
      <c r="D54" s="112" t="s">
        <v>83</v>
      </c>
      <c r="E54" s="112" t="s">
        <v>808</v>
      </c>
      <c r="F54" s="112" t="s">
        <v>24</v>
      </c>
      <c r="G54" s="112" t="s">
        <v>31</v>
      </c>
      <c r="H54" s="112" t="s">
        <v>1153</v>
      </c>
      <c r="I54" s="112" t="s">
        <v>8</v>
      </c>
      <c r="J54" s="112" t="s">
        <v>16</v>
      </c>
      <c r="K54" s="112" t="s">
        <v>52</v>
      </c>
      <c r="L54" s="112" t="s">
        <v>52</v>
      </c>
      <c r="M54" s="112" t="s">
        <v>13</v>
      </c>
      <c r="N54" s="112">
        <v>6</v>
      </c>
      <c r="O54" s="112">
        <v>6</v>
      </c>
      <c r="P54" s="113">
        <v>453.32400000000007</v>
      </c>
      <c r="Q54" s="113">
        <v>394.75200000000001</v>
      </c>
      <c r="R54" s="112" t="s">
        <v>270</v>
      </c>
      <c r="S54" s="112" t="s">
        <v>802</v>
      </c>
      <c r="T54" s="115"/>
    </row>
    <row r="55" spans="1:20" ht="24">
      <c r="A55" s="112" t="s">
        <v>287</v>
      </c>
      <c r="B55" s="112" t="s">
        <v>801</v>
      </c>
      <c r="C55" s="112" t="s">
        <v>19</v>
      </c>
      <c r="D55" s="112" t="s">
        <v>83</v>
      </c>
      <c r="E55" s="112" t="s">
        <v>810</v>
      </c>
      <c r="F55" s="112" t="s">
        <v>24</v>
      </c>
      <c r="G55" s="112" t="s">
        <v>36</v>
      </c>
      <c r="H55" s="112" t="s">
        <v>1153</v>
      </c>
      <c r="I55" s="112" t="s">
        <v>8</v>
      </c>
      <c r="J55" s="112" t="s">
        <v>16</v>
      </c>
      <c r="K55" s="112" t="s">
        <v>52</v>
      </c>
      <c r="L55" s="112" t="s">
        <v>52</v>
      </c>
      <c r="M55" s="112" t="s">
        <v>15</v>
      </c>
      <c r="N55" s="112">
        <v>17500</v>
      </c>
      <c r="O55" s="112">
        <v>17500</v>
      </c>
      <c r="P55" s="113">
        <v>144165.20000000001</v>
      </c>
      <c r="Q55" s="113">
        <v>145153.59999999998</v>
      </c>
      <c r="R55" s="112" t="s">
        <v>270</v>
      </c>
      <c r="S55" s="112" t="s">
        <v>802</v>
      </c>
      <c r="T55" s="115"/>
    </row>
    <row r="56" spans="1:20" ht="48">
      <c r="A56" s="112" t="s">
        <v>288</v>
      </c>
      <c r="B56" s="112" t="s">
        <v>801</v>
      </c>
      <c r="C56" s="112" t="s">
        <v>19</v>
      </c>
      <c r="D56" s="112" t="s">
        <v>83</v>
      </c>
      <c r="E56" s="112" t="s">
        <v>289</v>
      </c>
      <c r="F56" s="112" t="s">
        <v>24</v>
      </c>
      <c r="G56" s="112" t="s">
        <v>36</v>
      </c>
      <c r="H56" s="112" t="s">
        <v>1153</v>
      </c>
      <c r="I56" s="112" t="s">
        <v>9</v>
      </c>
      <c r="J56" s="112" t="s">
        <v>16</v>
      </c>
      <c r="K56" s="112" t="s">
        <v>52</v>
      </c>
      <c r="L56" s="112" t="s">
        <v>52</v>
      </c>
      <c r="M56" s="112" t="s">
        <v>13</v>
      </c>
      <c r="N56" s="112">
        <v>62</v>
      </c>
      <c r="O56" s="112">
        <v>62</v>
      </c>
      <c r="P56" s="113">
        <v>912.774</v>
      </c>
      <c r="Q56" s="113">
        <v>916.976</v>
      </c>
      <c r="R56" s="112" t="s">
        <v>270</v>
      </c>
      <c r="S56" s="112" t="s">
        <v>802</v>
      </c>
      <c r="T56" s="115"/>
    </row>
    <row r="57" spans="1:20" ht="36">
      <c r="A57" s="115" t="s">
        <v>104</v>
      </c>
      <c r="B57" s="117" t="s">
        <v>1209</v>
      </c>
      <c r="C57" s="117" t="s">
        <v>19</v>
      </c>
      <c r="D57" s="118" t="s">
        <v>28</v>
      </c>
      <c r="E57" s="115" t="s">
        <v>105</v>
      </c>
      <c r="F57" s="117" t="s">
        <v>24</v>
      </c>
      <c r="G57" s="112" t="s">
        <v>25</v>
      </c>
      <c r="H57" s="115" t="s">
        <v>1112</v>
      </c>
      <c r="I57" s="118" t="s">
        <v>8</v>
      </c>
      <c r="J57" s="117" t="s">
        <v>16</v>
      </c>
      <c r="K57" s="112" t="s">
        <v>52</v>
      </c>
      <c r="L57" s="112" t="s">
        <v>52</v>
      </c>
      <c r="M57" s="117" t="s">
        <v>15</v>
      </c>
      <c r="N57" s="115">
        <v>72</v>
      </c>
      <c r="O57" s="115">
        <v>72</v>
      </c>
      <c r="P57" s="116">
        <v>364.32</v>
      </c>
      <c r="Q57" s="116">
        <v>370.08</v>
      </c>
      <c r="R57" s="115" t="s">
        <v>759</v>
      </c>
      <c r="S57" s="112" t="s">
        <v>1150</v>
      </c>
      <c r="T57" s="115"/>
    </row>
    <row r="58" spans="1:20" ht="60">
      <c r="A58" s="115" t="s">
        <v>108</v>
      </c>
      <c r="B58" s="117" t="s">
        <v>1209</v>
      </c>
      <c r="C58" s="117" t="s">
        <v>19</v>
      </c>
      <c r="D58" s="118" t="s">
        <v>28</v>
      </c>
      <c r="E58" s="115" t="s">
        <v>109</v>
      </c>
      <c r="F58" s="117" t="s">
        <v>24</v>
      </c>
      <c r="G58" s="112" t="s">
        <v>25</v>
      </c>
      <c r="H58" s="115" t="s">
        <v>1112</v>
      </c>
      <c r="I58" s="118" t="s">
        <v>8</v>
      </c>
      <c r="J58" s="117" t="s">
        <v>16</v>
      </c>
      <c r="K58" s="112" t="s">
        <v>52</v>
      </c>
      <c r="L58" s="112" t="s">
        <v>52</v>
      </c>
      <c r="M58" s="117" t="s">
        <v>15</v>
      </c>
      <c r="N58" s="115">
        <v>252</v>
      </c>
      <c r="O58" s="115">
        <v>252</v>
      </c>
      <c r="P58" s="116">
        <v>2122.9899999999998</v>
      </c>
      <c r="Q58" s="116">
        <v>2602.09</v>
      </c>
      <c r="R58" s="115" t="s">
        <v>759</v>
      </c>
      <c r="S58" s="112" t="s">
        <v>1150</v>
      </c>
      <c r="T58" s="115" t="s">
        <v>1390</v>
      </c>
    </row>
    <row r="59" spans="1:20" ht="24">
      <c r="A59" s="115" t="s">
        <v>1415</v>
      </c>
      <c r="B59" s="117" t="s">
        <v>1209</v>
      </c>
      <c r="C59" s="117" t="s">
        <v>19</v>
      </c>
      <c r="D59" s="118" t="s">
        <v>28</v>
      </c>
      <c r="E59" s="115" t="s">
        <v>1416</v>
      </c>
      <c r="F59" s="117" t="s">
        <v>24</v>
      </c>
      <c r="G59" s="112" t="s">
        <v>25</v>
      </c>
      <c r="H59" s="115" t="s">
        <v>1112</v>
      </c>
      <c r="I59" s="118" t="s">
        <v>8</v>
      </c>
      <c r="J59" s="117" t="s">
        <v>16</v>
      </c>
      <c r="K59" s="112" t="s">
        <v>52</v>
      </c>
      <c r="L59" s="112" t="s">
        <v>1150</v>
      </c>
      <c r="M59" s="117" t="s">
        <v>15</v>
      </c>
      <c r="N59" s="115">
        <v>88</v>
      </c>
      <c r="O59" s="115">
        <v>88</v>
      </c>
      <c r="P59" s="116">
        <v>940.72</v>
      </c>
      <c r="Q59" s="116">
        <v>952.6</v>
      </c>
      <c r="R59" s="115" t="s">
        <v>759</v>
      </c>
      <c r="S59" s="112" t="s">
        <v>1150</v>
      </c>
      <c r="T59" s="115" t="s">
        <v>1417</v>
      </c>
    </row>
    <row r="60" spans="1:20" ht="36">
      <c r="A60" s="115" t="s">
        <v>123</v>
      </c>
      <c r="B60" s="117" t="s">
        <v>1209</v>
      </c>
      <c r="C60" s="117" t="s">
        <v>19</v>
      </c>
      <c r="D60" s="118" t="s">
        <v>28</v>
      </c>
      <c r="E60" s="115" t="s">
        <v>1611</v>
      </c>
      <c r="F60" s="117" t="s">
        <v>24</v>
      </c>
      <c r="G60" s="112" t="s">
        <v>25</v>
      </c>
      <c r="H60" s="115" t="s">
        <v>1112</v>
      </c>
      <c r="I60" s="118" t="s">
        <v>8</v>
      </c>
      <c r="J60" s="117" t="s">
        <v>16</v>
      </c>
      <c r="K60" s="112" t="s">
        <v>52</v>
      </c>
      <c r="L60" s="112" t="s">
        <v>52</v>
      </c>
      <c r="M60" s="117" t="s">
        <v>15</v>
      </c>
      <c r="N60" s="115">
        <v>31</v>
      </c>
      <c r="O60" s="115">
        <v>31</v>
      </c>
      <c r="P60" s="116">
        <v>945.84</v>
      </c>
      <c r="Q60" s="116">
        <v>704.94</v>
      </c>
      <c r="R60" s="115" t="s">
        <v>759</v>
      </c>
      <c r="S60" s="112" t="s">
        <v>1150</v>
      </c>
      <c r="T60" s="115"/>
    </row>
    <row r="61" spans="1:20" ht="36">
      <c r="A61" s="115" t="s">
        <v>124</v>
      </c>
      <c r="B61" s="117" t="s">
        <v>1209</v>
      </c>
      <c r="C61" s="117" t="s">
        <v>19</v>
      </c>
      <c r="D61" s="118" t="s">
        <v>28</v>
      </c>
      <c r="E61" s="115" t="s">
        <v>125</v>
      </c>
      <c r="F61" s="117" t="s">
        <v>24</v>
      </c>
      <c r="G61" s="112" t="s">
        <v>25</v>
      </c>
      <c r="H61" s="115" t="s">
        <v>1112</v>
      </c>
      <c r="I61" s="118" t="s">
        <v>8</v>
      </c>
      <c r="J61" s="117" t="s">
        <v>16</v>
      </c>
      <c r="K61" s="112" t="s">
        <v>52</v>
      </c>
      <c r="L61" s="112" t="s">
        <v>52</v>
      </c>
      <c r="M61" s="117" t="s">
        <v>15</v>
      </c>
      <c r="N61" s="115">
        <v>56</v>
      </c>
      <c r="O61" s="115">
        <v>56</v>
      </c>
      <c r="P61" s="116">
        <v>1891.68</v>
      </c>
      <c r="Q61" s="116">
        <v>1910.16</v>
      </c>
      <c r="R61" s="115" t="s">
        <v>759</v>
      </c>
      <c r="S61" s="112" t="s">
        <v>1150</v>
      </c>
      <c r="T61" s="115"/>
    </row>
    <row r="62" spans="1:20" ht="48">
      <c r="A62" s="115" t="s">
        <v>126</v>
      </c>
      <c r="B62" s="117" t="s">
        <v>1209</v>
      </c>
      <c r="C62" s="117" t="s">
        <v>19</v>
      </c>
      <c r="D62" s="118" t="s">
        <v>28</v>
      </c>
      <c r="E62" s="115" t="s">
        <v>127</v>
      </c>
      <c r="F62" s="117" t="s">
        <v>24</v>
      </c>
      <c r="G62" s="112" t="s">
        <v>25</v>
      </c>
      <c r="H62" s="115" t="s">
        <v>1112</v>
      </c>
      <c r="I62" s="118" t="s">
        <v>8</v>
      </c>
      <c r="J62" s="117" t="s">
        <v>16</v>
      </c>
      <c r="K62" s="112" t="s">
        <v>52</v>
      </c>
      <c r="L62" s="112" t="s">
        <v>52</v>
      </c>
      <c r="M62" s="117" t="s">
        <v>15</v>
      </c>
      <c r="N62" s="115">
        <v>210</v>
      </c>
      <c r="O62" s="115">
        <v>210</v>
      </c>
      <c r="P62" s="116">
        <v>531.29999999999995</v>
      </c>
      <c r="Q62" s="116">
        <v>539.70000000000005</v>
      </c>
      <c r="R62" s="115" t="s">
        <v>759</v>
      </c>
      <c r="S62" s="112" t="s">
        <v>1150</v>
      </c>
      <c r="T62" s="115"/>
    </row>
    <row r="63" spans="1:20" ht="24">
      <c r="A63" s="115" t="s">
        <v>128</v>
      </c>
      <c r="B63" s="117" t="s">
        <v>1209</v>
      </c>
      <c r="C63" s="117" t="s">
        <v>19</v>
      </c>
      <c r="D63" s="118" t="s">
        <v>28</v>
      </c>
      <c r="E63" s="115" t="s">
        <v>129</v>
      </c>
      <c r="F63" s="117" t="s">
        <v>24</v>
      </c>
      <c r="G63" s="112" t="s">
        <v>25</v>
      </c>
      <c r="H63" s="115" t="s">
        <v>1112</v>
      </c>
      <c r="I63" s="118" t="s">
        <v>8</v>
      </c>
      <c r="J63" s="117" t="s">
        <v>16</v>
      </c>
      <c r="K63" s="112" t="s">
        <v>52</v>
      </c>
      <c r="L63" s="112" t="s">
        <v>52</v>
      </c>
      <c r="M63" s="117" t="s">
        <v>15</v>
      </c>
      <c r="N63" s="115">
        <v>72</v>
      </c>
      <c r="O63" s="115">
        <v>72</v>
      </c>
      <c r="P63" s="116">
        <v>364.32</v>
      </c>
      <c r="Q63" s="116">
        <v>370.08</v>
      </c>
      <c r="R63" s="115" t="s">
        <v>759</v>
      </c>
      <c r="S63" s="112" t="s">
        <v>1150</v>
      </c>
      <c r="T63" s="115"/>
    </row>
    <row r="64" spans="1:20" ht="24">
      <c r="A64" s="115" t="s">
        <v>130</v>
      </c>
      <c r="B64" s="117" t="s">
        <v>1209</v>
      </c>
      <c r="C64" s="117" t="s">
        <v>19</v>
      </c>
      <c r="D64" s="118" t="s">
        <v>28</v>
      </c>
      <c r="E64" s="115" t="s">
        <v>131</v>
      </c>
      <c r="F64" s="117" t="s">
        <v>24</v>
      </c>
      <c r="G64" s="112" t="s">
        <v>25</v>
      </c>
      <c r="H64" s="115" t="s">
        <v>1112</v>
      </c>
      <c r="I64" s="118" t="s">
        <v>8</v>
      </c>
      <c r="J64" s="117" t="s">
        <v>16</v>
      </c>
      <c r="K64" s="112" t="s">
        <v>52</v>
      </c>
      <c r="L64" s="112" t="s">
        <v>53</v>
      </c>
      <c r="M64" s="117" t="s">
        <v>15</v>
      </c>
      <c r="N64" s="115">
        <v>312</v>
      </c>
      <c r="O64" s="115">
        <v>312</v>
      </c>
      <c r="P64" s="116">
        <v>4391.3999999999996</v>
      </c>
      <c r="Q64" s="116">
        <v>4434.3</v>
      </c>
      <c r="R64" s="115" t="s">
        <v>759</v>
      </c>
      <c r="S64" s="112" t="s">
        <v>1150</v>
      </c>
      <c r="T64" s="115"/>
    </row>
    <row r="65" spans="1:20" ht="48">
      <c r="A65" s="115" t="s">
        <v>1759</v>
      </c>
      <c r="B65" s="117" t="s">
        <v>1209</v>
      </c>
      <c r="C65" s="117" t="s">
        <v>19</v>
      </c>
      <c r="D65" s="118" t="s">
        <v>28</v>
      </c>
      <c r="E65" s="115" t="s">
        <v>1760</v>
      </c>
      <c r="F65" s="117" t="s">
        <v>24</v>
      </c>
      <c r="G65" s="112" t="s">
        <v>25</v>
      </c>
      <c r="H65" s="115" t="s">
        <v>1112</v>
      </c>
      <c r="I65" s="118" t="s">
        <v>8</v>
      </c>
      <c r="J65" s="117" t="s">
        <v>16</v>
      </c>
      <c r="K65" s="112" t="s">
        <v>52</v>
      </c>
      <c r="L65" s="112" t="s">
        <v>1150</v>
      </c>
      <c r="M65" s="117" t="s">
        <v>15</v>
      </c>
      <c r="N65" s="115">
        <v>36</v>
      </c>
      <c r="O65" s="115">
        <v>36</v>
      </c>
      <c r="P65" s="116">
        <v>2837.42</v>
      </c>
      <c r="Q65" s="116">
        <v>2865.24</v>
      </c>
      <c r="R65" s="115" t="s">
        <v>759</v>
      </c>
      <c r="S65" s="112" t="s">
        <v>1150</v>
      </c>
      <c r="T65" s="115" t="s">
        <v>1417</v>
      </c>
    </row>
    <row r="66" spans="1:20" ht="48">
      <c r="A66" s="115" t="s">
        <v>1761</v>
      </c>
      <c r="B66" s="117" t="s">
        <v>1209</v>
      </c>
      <c r="C66" s="117" t="s">
        <v>19</v>
      </c>
      <c r="D66" s="118" t="s">
        <v>28</v>
      </c>
      <c r="E66" s="115" t="s">
        <v>1760</v>
      </c>
      <c r="F66" s="117" t="s">
        <v>24</v>
      </c>
      <c r="G66" s="112" t="s">
        <v>25</v>
      </c>
      <c r="H66" s="115" t="s">
        <v>1112</v>
      </c>
      <c r="I66" s="118" t="s">
        <v>8</v>
      </c>
      <c r="J66" s="117" t="s">
        <v>16</v>
      </c>
      <c r="K66" s="112" t="s">
        <v>52</v>
      </c>
      <c r="L66" s="112" t="s">
        <v>1150</v>
      </c>
      <c r="M66" s="117" t="s">
        <v>15</v>
      </c>
      <c r="N66" s="115">
        <v>38</v>
      </c>
      <c r="O66" s="115">
        <v>38</v>
      </c>
      <c r="P66" s="116">
        <v>2995.16</v>
      </c>
      <c r="Q66" s="116">
        <v>3024.42</v>
      </c>
      <c r="R66" s="115" t="s">
        <v>759</v>
      </c>
      <c r="S66" s="112" t="s">
        <v>1150</v>
      </c>
      <c r="T66" s="115" t="s">
        <v>1417</v>
      </c>
    </row>
    <row r="67" spans="1:20" ht="60">
      <c r="A67" s="115" t="s">
        <v>1786</v>
      </c>
      <c r="B67" s="117" t="s">
        <v>1209</v>
      </c>
      <c r="C67" s="117" t="s">
        <v>19</v>
      </c>
      <c r="D67" s="118" t="s">
        <v>28</v>
      </c>
      <c r="E67" s="115" t="s">
        <v>1787</v>
      </c>
      <c r="F67" s="117" t="s">
        <v>24</v>
      </c>
      <c r="G67" s="112" t="s">
        <v>25</v>
      </c>
      <c r="H67" s="115" t="s">
        <v>1112</v>
      </c>
      <c r="I67" s="118" t="s">
        <v>8</v>
      </c>
      <c r="J67" s="117" t="s">
        <v>16</v>
      </c>
      <c r="K67" s="112" t="s">
        <v>52</v>
      </c>
      <c r="L67" s="112" t="s">
        <v>1150</v>
      </c>
      <c r="M67" s="117" t="s">
        <v>1402</v>
      </c>
      <c r="N67" s="115">
        <v>22</v>
      </c>
      <c r="O67" s="115">
        <v>22</v>
      </c>
      <c r="P67" s="116">
        <v>23459.040000000001</v>
      </c>
      <c r="Q67" s="116">
        <v>23760</v>
      </c>
      <c r="R67" s="115" t="s">
        <v>759</v>
      </c>
      <c r="S67" s="112" t="s">
        <v>1150</v>
      </c>
      <c r="T67" s="115" t="s">
        <v>1788</v>
      </c>
    </row>
    <row r="68" spans="1:20" ht="36">
      <c r="A68" s="115" t="s">
        <v>137</v>
      </c>
      <c r="B68" s="117" t="s">
        <v>1209</v>
      </c>
      <c r="C68" s="117" t="s">
        <v>19</v>
      </c>
      <c r="D68" s="118" t="s">
        <v>28</v>
      </c>
      <c r="E68" s="115" t="s">
        <v>138</v>
      </c>
      <c r="F68" s="117" t="s">
        <v>24</v>
      </c>
      <c r="G68" s="112" t="s">
        <v>25</v>
      </c>
      <c r="H68" s="115" t="s">
        <v>1112</v>
      </c>
      <c r="I68" s="118" t="s">
        <v>8</v>
      </c>
      <c r="J68" s="117" t="s">
        <v>16</v>
      </c>
      <c r="K68" s="112" t="s">
        <v>52</v>
      </c>
      <c r="L68" s="112" t="s">
        <v>52</v>
      </c>
      <c r="M68" s="117" t="s">
        <v>14</v>
      </c>
      <c r="N68" s="115">
        <v>468</v>
      </c>
      <c r="O68" s="115">
        <v>468</v>
      </c>
      <c r="P68" s="116">
        <v>1184.04</v>
      </c>
      <c r="Q68" s="116">
        <v>1202.76</v>
      </c>
      <c r="R68" s="115" t="s">
        <v>759</v>
      </c>
      <c r="S68" s="112" t="s">
        <v>1150</v>
      </c>
      <c r="T68" s="115"/>
    </row>
    <row r="69" spans="1:20" ht="60">
      <c r="A69" s="27" t="s">
        <v>814</v>
      </c>
      <c r="B69" s="117" t="s">
        <v>812</v>
      </c>
      <c r="C69" s="117" t="s">
        <v>481</v>
      </c>
      <c r="D69" s="118" t="s">
        <v>182</v>
      </c>
      <c r="E69" s="27" t="s">
        <v>296</v>
      </c>
      <c r="F69" s="117" t="s">
        <v>24</v>
      </c>
      <c r="G69" s="117" t="s">
        <v>36</v>
      </c>
      <c r="H69" s="115" t="s">
        <v>1112</v>
      </c>
      <c r="I69" s="118" t="s">
        <v>10</v>
      </c>
      <c r="J69" s="117" t="s">
        <v>16</v>
      </c>
      <c r="K69" s="112" t="s">
        <v>52</v>
      </c>
      <c r="L69" s="112" t="s">
        <v>53</v>
      </c>
      <c r="M69" s="117" t="s">
        <v>15</v>
      </c>
      <c r="N69" s="121">
        <v>152</v>
      </c>
      <c r="O69" s="121">
        <v>101</v>
      </c>
      <c r="P69" s="125">
        <v>85803.726707070702</v>
      </c>
      <c r="Q69" s="125">
        <v>85803.726707070702</v>
      </c>
      <c r="R69" s="155" t="s">
        <v>1378</v>
      </c>
      <c r="S69" s="152" t="s">
        <v>1179</v>
      </c>
      <c r="T69" s="115"/>
    </row>
    <row r="70" spans="1:20" ht="96">
      <c r="A70" s="27" t="s">
        <v>815</v>
      </c>
      <c r="B70" s="117" t="s">
        <v>812</v>
      </c>
      <c r="C70" s="117" t="s">
        <v>481</v>
      </c>
      <c r="D70" s="118" t="s">
        <v>182</v>
      </c>
      <c r="E70" s="27" t="s">
        <v>816</v>
      </c>
      <c r="F70" s="117" t="s">
        <v>24</v>
      </c>
      <c r="G70" s="112" t="s">
        <v>25</v>
      </c>
      <c r="H70" s="115" t="s">
        <v>1112</v>
      </c>
      <c r="I70" s="118" t="s">
        <v>10</v>
      </c>
      <c r="J70" s="117" t="s">
        <v>16</v>
      </c>
      <c r="K70" s="112" t="s">
        <v>52</v>
      </c>
      <c r="L70" s="112" t="s">
        <v>1150</v>
      </c>
      <c r="M70" s="117" t="s">
        <v>15</v>
      </c>
      <c r="N70" s="112">
        <v>152</v>
      </c>
      <c r="O70" s="112">
        <v>152</v>
      </c>
      <c r="P70" s="114">
        <v>12187.42</v>
      </c>
      <c r="Q70" s="114">
        <v>12187.42</v>
      </c>
      <c r="R70" s="155" t="s">
        <v>1378</v>
      </c>
      <c r="S70" s="152" t="s">
        <v>1179</v>
      </c>
      <c r="T70" s="115"/>
    </row>
    <row r="71" spans="1:20" ht="96">
      <c r="A71" s="156" t="s">
        <v>302</v>
      </c>
      <c r="B71" s="117" t="s">
        <v>812</v>
      </c>
      <c r="C71" s="112" t="s">
        <v>20</v>
      </c>
      <c r="D71" s="118" t="s">
        <v>298</v>
      </c>
      <c r="E71" s="27" t="s">
        <v>833</v>
      </c>
      <c r="F71" s="117" t="s">
        <v>24</v>
      </c>
      <c r="G71" s="112" t="s">
        <v>25</v>
      </c>
      <c r="H71" s="115" t="s">
        <v>1112</v>
      </c>
      <c r="I71" s="118" t="s">
        <v>10</v>
      </c>
      <c r="J71" s="117" t="s">
        <v>16</v>
      </c>
      <c r="K71" s="112" t="s">
        <v>52</v>
      </c>
      <c r="L71" s="112" t="s">
        <v>53</v>
      </c>
      <c r="M71" s="117" t="s">
        <v>604</v>
      </c>
      <c r="N71" s="112" t="s">
        <v>1158</v>
      </c>
      <c r="O71" s="112" t="s">
        <v>1158</v>
      </c>
      <c r="P71" s="114">
        <v>50</v>
      </c>
      <c r="Q71" s="114">
        <v>50</v>
      </c>
      <c r="R71" s="112" t="s">
        <v>303</v>
      </c>
      <c r="S71" s="112" t="s">
        <v>1641</v>
      </c>
      <c r="T71" s="115"/>
    </row>
    <row r="72" spans="1:20" ht="60">
      <c r="A72" s="27" t="s">
        <v>1723</v>
      </c>
      <c r="B72" s="117" t="s">
        <v>812</v>
      </c>
      <c r="C72" s="117" t="s">
        <v>481</v>
      </c>
      <c r="D72" s="118" t="s">
        <v>182</v>
      </c>
      <c r="E72" s="27" t="s">
        <v>828</v>
      </c>
      <c r="F72" s="117" t="s">
        <v>24</v>
      </c>
      <c r="G72" s="112" t="s">
        <v>25</v>
      </c>
      <c r="H72" s="115" t="s">
        <v>1112</v>
      </c>
      <c r="I72" s="118" t="s">
        <v>10</v>
      </c>
      <c r="J72" s="117" t="s">
        <v>16</v>
      </c>
      <c r="K72" s="112" t="s">
        <v>52</v>
      </c>
      <c r="L72" s="112" t="s">
        <v>53</v>
      </c>
      <c r="M72" s="117" t="s">
        <v>15</v>
      </c>
      <c r="N72" s="112">
        <v>152</v>
      </c>
      <c r="O72" s="112">
        <v>152</v>
      </c>
      <c r="P72" s="114">
        <v>104864</v>
      </c>
      <c r="Q72" s="114">
        <v>104864</v>
      </c>
      <c r="R72" s="155" t="s">
        <v>1378</v>
      </c>
      <c r="S72" s="152" t="s">
        <v>1179</v>
      </c>
      <c r="T72" s="115"/>
    </row>
    <row r="73" spans="1:20" ht="36">
      <c r="A73" s="117" t="s">
        <v>884</v>
      </c>
      <c r="B73" s="141" t="s">
        <v>998</v>
      </c>
      <c r="C73" s="157" t="s">
        <v>646</v>
      </c>
      <c r="D73" s="158" t="s">
        <v>298</v>
      </c>
      <c r="E73" s="117" t="s">
        <v>886</v>
      </c>
      <c r="F73" s="117" t="s">
        <v>24</v>
      </c>
      <c r="G73" s="117" t="s">
        <v>25</v>
      </c>
      <c r="H73" s="117"/>
      <c r="I73" s="158" t="s">
        <v>8</v>
      </c>
      <c r="J73" s="157" t="s">
        <v>16</v>
      </c>
      <c r="K73" s="117" t="s">
        <v>53</v>
      </c>
      <c r="L73" s="117" t="s">
        <v>52</v>
      </c>
      <c r="M73" s="159" t="s">
        <v>15</v>
      </c>
      <c r="N73" s="121">
        <v>47</v>
      </c>
      <c r="O73" s="121">
        <v>43</v>
      </c>
      <c r="P73" s="122">
        <v>1200.0999999999999</v>
      </c>
      <c r="Q73" s="122">
        <v>1215.5</v>
      </c>
      <c r="R73" s="160" t="s">
        <v>1962</v>
      </c>
      <c r="S73" s="117"/>
      <c r="T73" s="162"/>
    </row>
    <row r="74" spans="1:20" ht="96">
      <c r="A74" s="112" t="s">
        <v>1147</v>
      </c>
      <c r="B74" s="112" t="s">
        <v>924</v>
      </c>
      <c r="C74" s="112" t="s">
        <v>19</v>
      </c>
      <c r="D74" s="112" t="s">
        <v>50</v>
      </c>
      <c r="E74" s="112" t="s">
        <v>377</v>
      </c>
      <c r="F74" s="112" t="s">
        <v>24</v>
      </c>
      <c r="G74" s="112" t="s">
        <v>25</v>
      </c>
      <c r="H74" s="112" t="s">
        <v>1148</v>
      </c>
      <c r="I74" s="112" t="s">
        <v>8</v>
      </c>
      <c r="J74" s="112" t="s">
        <v>16</v>
      </c>
      <c r="K74" s="112" t="s">
        <v>1149</v>
      </c>
      <c r="L74" s="112" t="s">
        <v>1149</v>
      </c>
      <c r="M74" s="112" t="s">
        <v>13</v>
      </c>
      <c r="N74" s="112">
        <v>10995</v>
      </c>
      <c r="O74" s="112">
        <v>8999</v>
      </c>
      <c r="P74" s="113">
        <v>265554.97810000001</v>
      </c>
      <c r="Q74" s="113">
        <v>267602.1201</v>
      </c>
      <c r="R74" s="154" t="s">
        <v>925</v>
      </c>
      <c r="S74" s="112" t="s">
        <v>1150</v>
      </c>
      <c r="T74" s="112"/>
    </row>
    <row r="75" spans="1:20" ht="108">
      <c r="A75" s="112" t="s">
        <v>370</v>
      </c>
      <c r="B75" s="112" t="s">
        <v>924</v>
      </c>
      <c r="C75" s="112" t="s">
        <v>19</v>
      </c>
      <c r="D75" s="112" t="s">
        <v>50</v>
      </c>
      <c r="E75" s="112" t="s">
        <v>371</v>
      </c>
      <c r="F75" s="112" t="s">
        <v>24</v>
      </c>
      <c r="G75" s="112" t="s">
        <v>25</v>
      </c>
      <c r="H75" s="112" t="s">
        <v>1148</v>
      </c>
      <c r="I75" s="112" t="s">
        <v>9</v>
      </c>
      <c r="J75" s="112" t="s">
        <v>16</v>
      </c>
      <c r="K75" s="112" t="s">
        <v>52</v>
      </c>
      <c r="L75" s="112" t="s">
        <v>52</v>
      </c>
      <c r="M75" s="112" t="s">
        <v>1166</v>
      </c>
      <c r="N75" s="112">
        <v>82988</v>
      </c>
      <c r="O75" s="112">
        <v>70067</v>
      </c>
      <c r="P75" s="113">
        <v>6589514.8779999996</v>
      </c>
      <c r="Q75" s="113">
        <v>6645387.5949999997</v>
      </c>
      <c r="R75" s="154" t="s">
        <v>925</v>
      </c>
      <c r="S75" s="112" t="s">
        <v>1150</v>
      </c>
      <c r="T75" s="112"/>
    </row>
    <row r="76" spans="1:20" ht="108">
      <c r="A76" s="112" t="s">
        <v>372</v>
      </c>
      <c r="B76" s="112" t="s">
        <v>924</v>
      </c>
      <c r="C76" s="112" t="s">
        <v>19</v>
      </c>
      <c r="D76" s="112" t="s">
        <v>50</v>
      </c>
      <c r="E76" s="112" t="s">
        <v>373</v>
      </c>
      <c r="F76" s="112" t="s">
        <v>24</v>
      </c>
      <c r="G76" s="112" t="s">
        <v>25</v>
      </c>
      <c r="H76" s="112" t="s">
        <v>1148</v>
      </c>
      <c r="I76" s="112" t="s">
        <v>9</v>
      </c>
      <c r="J76" s="112" t="s">
        <v>16</v>
      </c>
      <c r="K76" s="112" t="s">
        <v>1149</v>
      </c>
      <c r="L76" s="112" t="s">
        <v>1270</v>
      </c>
      <c r="M76" s="112" t="s">
        <v>13</v>
      </c>
      <c r="N76" s="112" t="s">
        <v>1158</v>
      </c>
      <c r="O76" s="112" t="s">
        <v>1158</v>
      </c>
      <c r="P76" s="113">
        <v>75864</v>
      </c>
      <c r="Q76" s="113">
        <v>62356.28</v>
      </c>
      <c r="R76" s="154" t="s">
        <v>925</v>
      </c>
      <c r="S76" s="112" t="s">
        <v>1150</v>
      </c>
      <c r="T76" s="112"/>
    </row>
    <row r="77" spans="1:20" ht="120">
      <c r="A77" s="112" t="s">
        <v>374</v>
      </c>
      <c r="B77" s="112" t="s">
        <v>924</v>
      </c>
      <c r="C77" s="112" t="s">
        <v>19</v>
      </c>
      <c r="D77" s="112" t="s">
        <v>50</v>
      </c>
      <c r="E77" s="112" t="s">
        <v>375</v>
      </c>
      <c r="F77" s="112" t="s">
        <v>24</v>
      </c>
      <c r="G77" s="112" t="s">
        <v>25</v>
      </c>
      <c r="H77" s="112" t="s">
        <v>1148</v>
      </c>
      <c r="I77" s="112" t="s">
        <v>1150</v>
      </c>
      <c r="J77" s="112" t="s">
        <v>16</v>
      </c>
      <c r="K77" s="112" t="s">
        <v>1149</v>
      </c>
      <c r="L77" s="112" t="s">
        <v>1149</v>
      </c>
      <c r="M77" s="112" t="s">
        <v>13</v>
      </c>
      <c r="N77" s="112">
        <v>2493</v>
      </c>
      <c r="O77" s="112">
        <v>2081</v>
      </c>
      <c r="P77" s="113">
        <v>51868.925000000003</v>
      </c>
      <c r="Q77" s="113">
        <v>52258.072</v>
      </c>
      <c r="R77" s="154" t="s">
        <v>925</v>
      </c>
      <c r="S77" s="112" t="s">
        <v>1150</v>
      </c>
      <c r="T77" s="112"/>
    </row>
    <row r="78" spans="1:20" ht="120">
      <c r="A78" s="112" t="s">
        <v>1271</v>
      </c>
      <c r="B78" s="112" t="s">
        <v>924</v>
      </c>
      <c r="C78" s="112" t="s">
        <v>19</v>
      </c>
      <c r="D78" s="112" t="s">
        <v>50</v>
      </c>
      <c r="E78" s="112" t="s">
        <v>926</v>
      </c>
      <c r="F78" s="112" t="s">
        <v>24</v>
      </c>
      <c r="G78" s="112" t="s">
        <v>25</v>
      </c>
      <c r="H78" s="112" t="s">
        <v>1148</v>
      </c>
      <c r="I78" s="112" t="s">
        <v>8</v>
      </c>
      <c r="J78" s="112" t="s">
        <v>16</v>
      </c>
      <c r="K78" s="112" t="s">
        <v>1149</v>
      </c>
      <c r="L78" s="112" t="s">
        <v>1149</v>
      </c>
      <c r="M78" s="112" t="s">
        <v>13</v>
      </c>
      <c r="N78" s="112">
        <v>61968</v>
      </c>
      <c r="O78" s="112">
        <v>45420</v>
      </c>
      <c r="P78" s="113">
        <v>1453679.1359999999</v>
      </c>
      <c r="Q78" s="113">
        <v>1465012.6529999999</v>
      </c>
      <c r="R78" s="154" t="s">
        <v>925</v>
      </c>
      <c r="S78" s="112" t="s">
        <v>1150</v>
      </c>
      <c r="T78" s="112"/>
    </row>
    <row r="79" spans="1:20" ht="96">
      <c r="A79" s="112" t="s">
        <v>412</v>
      </c>
      <c r="B79" s="112" t="s">
        <v>924</v>
      </c>
      <c r="C79" s="112" t="s">
        <v>19</v>
      </c>
      <c r="D79" s="112" t="s">
        <v>50</v>
      </c>
      <c r="E79" s="112" t="s">
        <v>413</v>
      </c>
      <c r="F79" s="112" t="s">
        <v>24</v>
      </c>
      <c r="G79" s="112" t="s">
        <v>31</v>
      </c>
      <c r="H79" s="112" t="s">
        <v>1112</v>
      </c>
      <c r="I79" s="112" t="s">
        <v>9</v>
      </c>
      <c r="J79" s="112" t="s">
        <v>16</v>
      </c>
      <c r="K79" s="112" t="s">
        <v>52</v>
      </c>
      <c r="L79" s="112" t="s">
        <v>52</v>
      </c>
      <c r="M79" s="112" t="s">
        <v>13</v>
      </c>
      <c r="N79" s="112">
        <v>93948</v>
      </c>
      <c r="O79" s="112">
        <v>76199</v>
      </c>
      <c r="P79" s="113">
        <v>2512533.2790000001</v>
      </c>
      <c r="Q79" s="113">
        <v>2532198.4079999998</v>
      </c>
      <c r="R79" s="154" t="s">
        <v>925</v>
      </c>
      <c r="S79" s="112" t="s">
        <v>1150</v>
      </c>
      <c r="T79" s="112"/>
    </row>
    <row r="80" spans="1:20" ht="72">
      <c r="A80" s="112" t="s">
        <v>436</v>
      </c>
      <c r="B80" s="112" t="s">
        <v>924</v>
      </c>
      <c r="C80" s="112" t="s">
        <v>19</v>
      </c>
      <c r="D80" s="112" t="s">
        <v>50</v>
      </c>
      <c r="E80" s="112" t="s">
        <v>437</v>
      </c>
      <c r="F80" s="112" t="s">
        <v>24</v>
      </c>
      <c r="G80" s="112" t="s">
        <v>36</v>
      </c>
      <c r="H80" s="112" t="s">
        <v>1112</v>
      </c>
      <c r="I80" s="112" t="s">
        <v>9</v>
      </c>
      <c r="J80" s="112" t="s">
        <v>16</v>
      </c>
      <c r="K80" s="112" t="s">
        <v>52</v>
      </c>
      <c r="L80" s="112" t="s">
        <v>52</v>
      </c>
      <c r="M80" s="112" t="s">
        <v>13</v>
      </c>
      <c r="N80" s="112">
        <v>20275</v>
      </c>
      <c r="O80" s="112">
        <v>17511</v>
      </c>
      <c r="P80" s="113">
        <v>165656.36110000001</v>
      </c>
      <c r="Q80" s="113">
        <v>166539.39069999999</v>
      </c>
      <c r="R80" s="154" t="s">
        <v>925</v>
      </c>
      <c r="S80" s="112" t="s">
        <v>1150</v>
      </c>
      <c r="T80" s="112"/>
    </row>
    <row r="81" spans="1:20" ht="96">
      <c r="A81" s="112" t="s">
        <v>414</v>
      </c>
      <c r="B81" s="112" t="s">
        <v>924</v>
      </c>
      <c r="C81" s="112" t="s">
        <v>19</v>
      </c>
      <c r="D81" s="112" t="s">
        <v>50</v>
      </c>
      <c r="E81" s="112" t="s">
        <v>415</v>
      </c>
      <c r="F81" s="112" t="s">
        <v>24</v>
      </c>
      <c r="G81" s="112" t="s">
        <v>31</v>
      </c>
      <c r="H81" s="112" t="s">
        <v>1112</v>
      </c>
      <c r="I81" s="112" t="s">
        <v>9</v>
      </c>
      <c r="J81" s="112" t="s">
        <v>16</v>
      </c>
      <c r="K81" s="112" t="s">
        <v>52</v>
      </c>
      <c r="L81" s="112" t="s">
        <v>52</v>
      </c>
      <c r="M81" s="112" t="s">
        <v>13</v>
      </c>
      <c r="N81" s="112">
        <v>389418</v>
      </c>
      <c r="O81" s="112">
        <v>336808</v>
      </c>
      <c r="P81" s="113">
        <v>3811610.915</v>
      </c>
      <c r="Q81" s="113">
        <v>3834117.8640000001</v>
      </c>
      <c r="R81" s="154" t="s">
        <v>925</v>
      </c>
      <c r="S81" s="112" t="s">
        <v>1150</v>
      </c>
      <c r="T81" s="112"/>
    </row>
    <row r="82" spans="1:20" ht="180">
      <c r="A82" s="112" t="s">
        <v>416</v>
      </c>
      <c r="B82" s="112" t="s">
        <v>924</v>
      </c>
      <c r="C82" s="112" t="s">
        <v>19</v>
      </c>
      <c r="D82" s="112" t="s">
        <v>50</v>
      </c>
      <c r="E82" s="112" t="s">
        <v>417</v>
      </c>
      <c r="F82" s="112" t="s">
        <v>24</v>
      </c>
      <c r="G82" s="112" t="s">
        <v>31</v>
      </c>
      <c r="H82" s="112" t="s">
        <v>1112</v>
      </c>
      <c r="I82" s="112" t="s">
        <v>9</v>
      </c>
      <c r="J82" s="112" t="s">
        <v>16</v>
      </c>
      <c r="K82" s="112" t="s">
        <v>52</v>
      </c>
      <c r="L82" s="112" t="s">
        <v>52</v>
      </c>
      <c r="M82" s="112" t="s">
        <v>13</v>
      </c>
      <c r="N82" s="112">
        <v>59776</v>
      </c>
      <c r="O82" s="112">
        <v>47402</v>
      </c>
      <c r="P82" s="113">
        <v>775491.0257</v>
      </c>
      <c r="Q82" s="113">
        <v>792400.86270000006</v>
      </c>
      <c r="R82" s="154" t="s">
        <v>925</v>
      </c>
      <c r="S82" s="112" t="s">
        <v>1150</v>
      </c>
      <c r="T82" s="112"/>
    </row>
    <row r="83" spans="1:20" ht="96">
      <c r="A83" s="112" t="s">
        <v>438</v>
      </c>
      <c r="B83" s="112" t="s">
        <v>924</v>
      </c>
      <c r="C83" s="112" t="s">
        <v>19</v>
      </c>
      <c r="D83" s="112" t="s">
        <v>50</v>
      </c>
      <c r="E83" s="112" t="s">
        <v>439</v>
      </c>
      <c r="F83" s="112" t="s">
        <v>24</v>
      </c>
      <c r="G83" s="112" t="s">
        <v>36</v>
      </c>
      <c r="H83" s="112" t="s">
        <v>1112</v>
      </c>
      <c r="I83" s="112" t="s">
        <v>9</v>
      </c>
      <c r="J83" s="112" t="s">
        <v>16</v>
      </c>
      <c r="K83" s="112" t="s">
        <v>52</v>
      </c>
      <c r="L83" s="112" t="s">
        <v>52</v>
      </c>
      <c r="M83" s="112" t="s">
        <v>1166</v>
      </c>
      <c r="N83" s="112">
        <v>110303</v>
      </c>
      <c r="O83" s="112">
        <v>99769</v>
      </c>
      <c r="P83" s="113">
        <v>1360817.9820000001</v>
      </c>
      <c r="Q83" s="113">
        <v>1369531.557</v>
      </c>
      <c r="R83" s="154" t="s">
        <v>925</v>
      </c>
      <c r="S83" s="112" t="s">
        <v>1150</v>
      </c>
      <c r="T83" s="112"/>
    </row>
    <row r="84" spans="1:20" ht="24">
      <c r="A84" s="112" t="s">
        <v>376</v>
      </c>
      <c r="B84" s="112" t="s">
        <v>924</v>
      </c>
      <c r="C84" s="112" t="s">
        <v>19</v>
      </c>
      <c r="D84" s="112" t="s">
        <v>50</v>
      </c>
      <c r="E84" s="112" t="s">
        <v>1150</v>
      </c>
      <c r="F84" s="112" t="s">
        <v>24</v>
      </c>
      <c r="G84" s="112" t="s">
        <v>1161</v>
      </c>
      <c r="H84" s="112" t="s">
        <v>1150</v>
      </c>
      <c r="I84" s="112" t="s">
        <v>8</v>
      </c>
      <c r="J84" s="112" t="s">
        <v>16</v>
      </c>
      <c r="K84" s="112" t="s">
        <v>1149</v>
      </c>
      <c r="L84" s="112" t="s">
        <v>1270</v>
      </c>
      <c r="M84" s="112" t="s">
        <v>13</v>
      </c>
      <c r="N84" s="112">
        <v>624</v>
      </c>
      <c r="O84" s="112">
        <v>413</v>
      </c>
      <c r="P84" s="113">
        <v>2900.2925</v>
      </c>
      <c r="Q84" s="113">
        <v>2912.2282</v>
      </c>
      <c r="R84" s="112" t="s">
        <v>1150</v>
      </c>
      <c r="S84" s="112" t="s">
        <v>1150</v>
      </c>
      <c r="T84" s="112"/>
    </row>
    <row r="85" spans="1:20" ht="180">
      <c r="A85" s="112" t="s">
        <v>420</v>
      </c>
      <c r="B85" s="112" t="s">
        <v>924</v>
      </c>
      <c r="C85" s="112" t="s">
        <v>19</v>
      </c>
      <c r="D85" s="112" t="s">
        <v>50</v>
      </c>
      <c r="E85" s="112" t="s">
        <v>421</v>
      </c>
      <c r="F85" s="112" t="s">
        <v>24</v>
      </c>
      <c r="G85" s="112" t="s">
        <v>31</v>
      </c>
      <c r="H85" s="112" t="s">
        <v>1112</v>
      </c>
      <c r="I85" s="112" t="s">
        <v>9</v>
      </c>
      <c r="J85" s="112" t="s">
        <v>16</v>
      </c>
      <c r="K85" s="112" t="s">
        <v>52</v>
      </c>
      <c r="L85" s="112" t="s">
        <v>53</v>
      </c>
      <c r="M85" s="112" t="s">
        <v>13</v>
      </c>
      <c r="N85" s="112">
        <v>1058</v>
      </c>
      <c r="O85" s="112">
        <v>1043</v>
      </c>
      <c r="P85" s="113">
        <v>25299.868480000001</v>
      </c>
      <c r="Q85" s="113">
        <v>25394.711589999999</v>
      </c>
      <c r="R85" s="154" t="s">
        <v>925</v>
      </c>
      <c r="S85" s="112" t="s">
        <v>1150</v>
      </c>
      <c r="T85" s="112"/>
    </row>
    <row r="86" spans="1:20" ht="60">
      <c r="A86" s="112" t="s">
        <v>378</v>
      </c>
      <c r="B86" s="112" t="s">
        <v>924</v>
      </c>
      <c r="C86" s="112" t="s">
        <v>481</v>
      </c>
      <c r="D86" s="112" t="s">
        <v>50</v>
      </c>
      <c r="E86" s="112" t="s">
        <v>379</v>
      </c>
      <c r="F86" s="112" t="s">
        <v>24</v>
      </c>
      <c r="G86" s="112" t="s">
        <v>25</v>
      </c>
      <c r="H86" s="112" t="s">
        <v>1148</v>
      </c>
      <c r="I86" s="112" t="s">
        <v>8</v>
      </c>
      <c r="J86" s="112" t="s">
        <v>16</v>
      </c>
      <c r="K86" s="112" t="s">
        <v>1149</v>
      </c>
      <c r="L86" s="112" t="s">
        <v>1270</v>
      </c>
      <c r="M86" s="112" t="s">
        <v>13</v>
      </c>
      <c r="N86" s="112" t="s">
        <v>1158</v>
      </c>
      <c r="O86" s="112">
        <v>348</v>
      </c>
      <c r="P86" s="113">
        <v>14577</v>
      </c>
      <c r="Q86" s="113">
        <v>14867.951999999999</v>
      </c>
      <c r="R86" s="154" t="s">
        <v>925</v>
      </c>
      <c r="S86" s="112" t="s">
        <v>1150</v>
      </c>
      <c r="T86" s="112"/>
    </row>
    <row r="87" spans="1:20" ht="96">
      <c r="A87" s="112" t="s">
        <v>422</v>
      </c>
      <c r="B87" s="112" t="s">
        <v>924</v>
      </c>
      <c r="C87" s="112" t="s">
        <v>19</v>
      </c>
      <c r="D87" s="112" t="s">
        <v>50</v>
      </c>
      <c r="E87" s="112" t="s">
        <v>423</v>
      </c>
      <c r="F87" s="112" t="s">
        <v>24</v>
      </c>
      <c r="G87" s="112" t="s">
        <v>31</v>
      </c>
      <c r="H87" s="112" t="s">
        <v>1112</v>
      </c>
      <c r="I87" s="112" t="s">
        <v>9</v>
      </c>
      <c r="J87" s="112" t="s">
        <v>16</v>
      </c>
      <c r="K87" s="112" t="s">
        <v>52</v>
      </c>
      <c r="L87" s="112" t="s">
        <v>52</v>
      </c>
      <c r="M87" s="112" t="s">
        <v>13</v>
      </c>
      <c r="N87" s="112">
        <v>17314</v>
      </c>
      <c r="O87" s="112">
        <v>17197</v>
      </c>
      <c r="P87" s="113">
        <v>133969.00090000001</v>
      </c>
      <c r="Q87" s="113">
        <v>134582.59270000001</v>
      </c>
      <c r="R87" s="154" t="s">
        <v>925</v>
      </c>
      <c r="S87" s="112" t="s">
        <v>1150</v>
      </c>
      <c r="T87" s="112"/>
    </row>
    <row r="88" spans="1:20">
      <c r="A88" s="112" t="s">
        <v>424</v>
      </c>
      <c r="B88" s="112" t="s">
        <v>924</v>
      </c>
      <c r="C88" s="112" t="s">
        <v>19</v>
      </c>
      <c r="D88" s="112" t="s">
        <v>50</v>
      </c>
      <c r="E88" s="112" t="s">
        <v>425</v>
      </c>
      <c r="F88" s="112" t="s">
        <v>24</v>
      </c>
      <c r="G88" s="112" t="s">
        <v>31</v>
      </c>
      <c r="H88" s="112" t="s">
        <v>1112</v>
      </c>
      <c r="I88" s="112" t="s">
        <v>9</v>
      </c>
      <c r="J88" s="112" t="s">
        <v>16</v>
      </c>
      <c r="K88" s="112" t="s">
        <v>52</v>
      </c>
      <c r="L88" s="112" t="s">
        <v>52</v>
      </c>
      <c r="M88" s="112" t="s">
        <v>13</v>
      </c>
      <c r="N88" s="112">
        <v>651</v>
      </c>
      <c r="O88" s="112">
        <v>597</v>
      </c>
      <c r="P88" s="113">
        <v>0</v>
      </c>
      <c r="Q88" s="113">
        <v>10122</v>
      </c>
      <c r="R88" s="154" t="s">
        <v>925</v>
      </c>
      <c r="S88" s="112" t="s">
        <v>1150</v>
      </c>
      <c r="T88" s="112"/>
    </row>
    <row r="89" spans="1:20" ht="96">
      <c r="A89" s="112" t="s">
        <v>440</v>
      </c>
      <c r="B89" s="112" t="s">
        <v>924</v>
      </c>
      <c r="C89" s="112" t="s">
        <v>19</v>
      </c>
      <c r="D89" s="112" t="s">
        <v>50</v>
      </c>
      <c r="E89" s="112" t="s">
        <v>441</v>
      </c>
      <c r="F89" s="112" t="s">
        <v>24</v>
      </c>
      <c r="G89" s="112" t="s">
        <v>36</v>
      </c>
      <c r="H89" s="112" t="s">
        <v>1112</v>
      </c>
      <c r="I89" s="112" t="s">
        <v>8</v>
      </c>
      <c r="J89" s="112" t="s">
        <v>16</v>
      </c>
      <c r="K89" s="112" t="s">
        <v>52</v>
      </c>
      <c r="L89" s="112" t="s">
        <v>53</v>
      </c>
      <c r="M89" s="112" t="s">
        <v>13</v>
      </c>
      <c r="N89" s="112">
        <v>2221</v>
      </c>
      <c r="O89" s="112">
        <v>2103</v>
      </c>
      <c r="P89" s="113">
        <v>20478.199089999998</v>
      </c>
      <c r="Q89" s="113">
        <v>20659.04552</v>
      </c>
      <c r="R89" s="154" t="s">
        <v>925</v>
      </c>
      <c r="S89" s="112" t="s">
        <v>1150</v>
      </c>
      <c r="T89" s="112"/>
    </row>
    <row r="90" spans="1:20">
      <c r="A90" s="112" t="s">
        <v>411</v>
      </c>
      <c r="B90" s="112" t="s">
        <v>924</v>
      </c>
      <c r="C90" s="112" t="s">
        <v>19</v>
      </c>
      <c r="D90" s="112" t="s">
        <v>50</v>
      </c>
      <c r="E90" s="112" t="s">
        <v>1150</v>
      </c>
      <c r="F90" s="112" t="s">
        <v>24</v>
      </c>
      <c r="G90" s="112" t="s">
        <v>25</v>
      </c>
      <c r="H90" s="112" t="s">
        <v>1112</v>
      </c>
      <c r="I90" s="112" t="s">
        <v>8</v>
      </c>
      <c r="J90" s="112" t="s">
        <v>16</v>
      </c>
      <c r="K90" s="112" t="s">
        <v>52</v>
      </c>
      <c r="L90" s="112" t="s">
        <v>53</v>
      </c>
      <c r="M90" s="112" t="s">
        <v>13</v>
      </c>
      <c r="N90" s="112">
        <v>11992</v>
      </c>
      <c r="O90" s="112">
        <v>9295</v>
      </c>
      <c r="P90" s="113">
        <v>123954.61776000001</v>
      </c>
      <c r="Q90" s="113">
        <v>116085</v>
      </c>
      <c r="R90" s="112" t="s">
        <v>1150</v>
      </c>
      <c r="S90" s="112" t="s">
        <v>1150</v>
      </c>
      <c r="T90" s="112"/>
    </row>
    <row r="91" spans="1:20" ht="156">
      <c r="A91" s="112" t="s">
        <v>1451</v>
      </c>
      <c r="B91" s="112" t="s">
        <v>924</v>
      </c>
      <c r="C91" s="112" t="s">
        <v>19</v>
      </c>
      <c r="D91" s="112" t="s">
        <v>50</v>
      </c>
      <c r="E91" s="112" t="s">
        <v>443</v>
      </c>
      <c r="F91" s="112" t="s">
        <v>24</v>
      </c>
      <c r="G91" s="112" t="s">
        <v>36</v>
      </c>
      <c r="H91" s="112" t="s">
        <v>1112</v>
      </c>
      <c r="I91" s="112" t="s">
        <v>8</v>
      </c>
      <c r="J91" s="112" t="s">
        <v>16</v>
      </c>
      <c r="K91" s="112" t="s">
        <v>52</v>
      </c>
      <c r="L91" s="112" t="s">
        <v>53</v>
      </c>
      <c r="M91" s="112" t="s">
        <v>1166</v>
      </c>
      <c r="N91" s="112" t="s">
        <v>1158</v>
      </c>
      <c r="O91" s="112">
        <v>7021</v>
      </c>
      <c r="P91" s="113">
        <v>0</v>
      </c>
      <c r="Q91" s="113">
        <v>229426.62119999999</v>
      </c>
      <c r="R91" s="154" t="s">
        <v>925</v>
      </c>
      <c r="S91" s="112" t="s">
        <v>1150</v>
      </c>
      <c r="T91" s="112"/>
    </row>
    <row r="92" spans="1:20" ht="96">
      <c r="A92" s="129" t="s">
        <v>1452</v>
      </c>
      <c r="B92" s="129" t="s">
        <v>924</v>
      </c>
      <c r="C92" s="129" t="s">
        <v>19</v>
      </c>
      <c r="D92" s="129" t="s">
        <v>1453</v>
      </c>
      <c r="E92" s="129" t="s">
        <v>1454</v>
      </c>
      <c r="F92" s="129" t="s">
        <v>24</v>
      </c>
      <c r="G92" s="129" t="s">
        <v>25</v>
      </c>
      <c r="H92" s="129" t="s">
        <v>1112</v>
      </c>
      <c r="I92" s="129" t="s">
        <v>8</v>
      </c>
      <c r="J92" s="129" t="s">
        <v>16</v>
      </c>
      <c r="K92" s="129" t="s">
        <v>52</v>
      </c>
      <c r="L92" s="129" t="s">
        <v>52</v>
      </c>
      <c r="M92" s="129" t="s">
        <v>1455</v>
      </c>
      <c r="N92" s="129">
        <v>7943</v>
      </c>
      <c r="O92" s="129">
        <v>7118</v>
      </c>
      <c r="P92" s="129">
        <v>0</v>
      </c>
      <c r="Q92" s="130">
        <v>107679.03999999999</v>
      </c>
      <c r="R92" s="129" t="s">
        <v>1150</v>
      </c>
      <c r="S92" s="129" t="s">
        <v>1150</v>
      </c>
      <c r="T92" s="129"/>
    </row>
    <row r="93" spans="1:20" ht="132">
      <c r="A93" s="112" t="s">
        <v>380</v>
      </c>
      <c r="B93" s="112" t="s">
        <v>924</v>
      </c>
      <c r="C93" s="112" t="s">
        <v>19</v>
      </c>
      <c r="D93" s="112" t="s">
        <v>50</v>
      </c>
      <c r="E93" s="112" t="s">
        <v>381</v>
      </c>
      <c r="F93" s="112" t="s">
        <v>24</v>
      </c>
      <c r="G93" s="112" t="s">
        <v>25</v>
      </c>
      <c r="H93" s="112" t="s">
        <v>1148</v>
      </c>
      <c r="I93" s="112" t="s">
        <v>8</v>
      </c>
      <c r="J93" s="112" t="s">
        <v>16</v>
      </c>
      <c r="K93" s="112" t="s">
        <v>1149</v>
      </c>
      <c r="L93" s="112" t="s">
        <v>1149</v>
      </c>
      <c r="M93" s="112" t="s">
        <v>1166</v>
      </c>
      <c r="N93" s="112">
        <v>2060</v>
      </c>
      <c r="O93" s="112">
        <v>1549</v>
      </c>
      <c r="P93" s="113">
        <v>84672.0576</v>
      </c>
      <c r="Q93" s="113">
        <v>85368.512780000005</v>
      </c>
      <c r="R93" s="154" t="s">
        <v>925</v>
      </c>
      <c r="S93" s="112" t="s">
        <v>1150</v>
      </c>
      <c r="T93" s="112"/>
    </row>
    <row r="94" spans="1:20" ht="132">
      <c r="A94" s="112" t="s">
        <v>444</v>
      </c>
      <c r="B94" s="112" t="s">
        <v>924</v>
      </c>
      <c r="C94" s="112" t="s">
        <v>19</v>
      </c>
      <c r="D94" s="112" t="s">
        <v>50</v>
      </c>
      <c r="E94" s="112" t="s">
        <v>381</v>
      </c>
      <c r="F94" s="112" t="s">
        <v>24</v>
      </c>
      <c r="G94" s="112" t="s">
        <v>36</v>
      </c>
      <c r="H94" s="112" t="s">
        <v>1112</v>
      </c>
      <c r="I94" s="112" t="s">
        <v>8</v>
      </c>
      <c r="J94" s="112" t="s">
        <v>16</v>
      </c>
      <c r="K94" s="112" t="s">
        <v>52</v>
      </c>
      <c r="L94" s="112" t="s">
        <v>52</v>
      </c>
      <c r="M94" s="112" t="s">
        <v>1166</v>
      </c>
      <c r="N94" s="112">
        <v>2341</v>
      </c>
      <c r="O94" s="112">
        <v>2070</v>
      </c>
      <c r="P94" s="113">
        <v>113151.16800000001</v>
      </c>
      <c r="Q94" s="113">
        <v>114081.8731</v>
      </c>
      <c r="R94" s="154" t="s">
        <v>925</v>
      </c>
      <c r="S94" s="112" t="s">
        <v>1150</v>
      </c>
      <c r="T94" s="112"/>
    </row>
    <row r="95" spans="1:20" ht="132">
      <c r="A95" s="112" t="s">
        <v>382</v>
      </c>
      <c r="B95" s="112" t="s">
        <v>924</v>
      </c>
      <c r="C95" s="112" t="s">
        <v>19</v>
      </c>
      <c r="D95" s="112" t="s">
        <v>50</v>
      </c>
      <c r="E95" s="112" t="s">
        <v>381</v>
      </c>
      <c r="F95" s="112" t="s">
        <v>24</v>
      </c>
      <c r="G95" s="112" t="s">
        <v>25</v>
      </c>
      <c r="H95" s="112" t="s">
        <v>1148</v>
      </c>
      <c r="I95" s="112" t="s">
        <v>8</v>
      </c>
      <c r="J95" s="112" t="s">
        <v>16</v>
      </c>
      <c r="K95" s="112" t="s">
        <v>1149</v>
      </c>
      <c r="L95" s="112" t="s">
        <v>1149</v>
      </c>
      <c r="M95" s="112" t="s">
        <v>1166</v>
      </c>
      <c r="N95" s="112">
        <v>3298</v>
      </c>
      <c r="O95" s="112">
        <v>2669</v>
      </c>
      <c r="P95" s="113">
        <v>107057.12639999999</v>
      </c>
      <c r="Q95" s="113">
        <v>107914.177</v>
      </c>
      <c r="R95" s="154" t="s">
        <v>925</v>
      </c>
      <c r="S95" s="112" t="s">
        <v>1150</v>
      </c>
      <c r="T95" s="112"/>
    </row>
    <row r="96" spans="1:20" ht="132">
      <c r="A96" s="112" t="s">
        <v>445</v>
      </c>
      <c r="B96" s="112" t="s">
        <v>924</v>
      </c>
      <c r="C96" s="112" t="s">
        <v>19</v>
      </c>
      <c r="D96" s="112" t="s">
        <v>50</v>
      </c>
      <c r="E96" s="112" t="s">
        <v>381</v>
      </c>
      <c r="F96" s="112" t="s">
        <v>24</v>
      </c>
      <c r="G96" s="112" t="s">
        <v>36</v>
      </c>
      <c r="H96" s="112" t="s">
        <v>1112</v>
      </c>
      <c r="I96" s="112" t="s">
        <v>8</v>
      </c>
      <c r="J96" s="112" t="s">
        <v>16</v>
      </c>
      <c r="K96" s="112" t="s">
        <v>52</v>
      </c>
      <c r="L96" s="112" t="s">
        <v>52</v>
      </c>
      <c r="M96" s="112" t="s">
        <v>1166</v>
      </c>
      <c r="N96" s="112">
        <v>3555</v>
      </c>
      <c r="O96" s="112">
        <v>3255</v>
      </c>
      <c r="P96" s="113">
        <v>160151.39110000001</v>
      </c>
      <c r="Q96" s="113">
        <v>161457.91959999999</v>
      </c>
      <c r="R96" s="154" t="s">
        <v>925</v>
      </c>
      <c r="S96" s="112" t="s">
        <v>1150</v>
      </c>
      <c r="T96" s="112"/>
    </row>
    <row r="97" spans="1:20" ht="96">
      <c r="A97" s="112" t="s">
        <v>426</v>
      </c>
      <c r="B97" s="112" t="s">
        <v>924</v>
      </c>
      <c r="C97" s="112" t="s">
        <v>19</v>
      </c>
      <c r="D97" s="112" t="s">
        <v>50</v>
      </c>
      <c r="E97" s="112" t="s">
        <v>427</v>
      </c>
      <c r="F97" s="112" t="s">
        <v>24</v>
      </c>
      <c r="G97" s="112" t="s">
        <v>31</v>
      </c>
      <c r="H97" s="112" t="s">
        <v>1112</v>
      </c>
      <c r="I97" s="112" t="s">
        <v>9</v>
      </c>
      <c r="J97" s="112" t="s">
        <v>16</v>
      </c>
      <c r="K97" s="112" t="s">
        <v>52</v>
      </c>
      <c r="L97" s="112" t="s">
        <v>52</v>
      </c>
      <c r="M97" s="112" t="s">
        <v>13</v>
      </c>
      <c r="N97" s="112">
        <v>17316</v>
      </c>
      <c r="O97" s="112">
        <v>17216</v>
      </c>
      <c r="P97" s="113">
        <v>124075.3533</v>
      </c>
      <c r="Q97" s="113">
        <v>124600.94349999999</v>
      </c>
      <c r="R97" s="154" t="s">
        <v>925</v>
      </c>
      <c r="S97" s="112" t="s">
        <v>1150</v>
      </c>
      <c r="T97" s="112"/>
    </row>
    <row r="98" spans="1:20" ht="24">
      <c r="A98" s="112" t="s">
        <v>383</v>
      </c>
      <c r="B98" s="112" t="s">
        <v>924</v>
      </c>
      <c r="C98" s="112" t="s">
        <v>19</v>
      </c>
      <c r="D98" s="112" t="s">
        <v>50</v>
      </c>
      <c r="E98" s="112" t="s">
        <v>384</v>
      </c>
      <c r="F98" s="112" t="s">
        <v>24</v>
      </c>
      <c r="G98" s="112" t="s">
        <v>25</v>
      </c>
      <c r="H98" s="112" t="s">
        <v>1112</v>
      </c>
      <c r="I98" s="112" t="s">
        <v>9</v>
      </c>
      <c r="J98" s="112" t="s">
        <v>16</v>
      </c>
      <c r="K98" s="112" t="s">
        <v>1149</v>
      </c>
      <c r="L98" s="112" t="s">
        <v>52</v>
      </c>
      <c r="M98" s="112" t="s">
        <v>13</v>
      </c>
      <c r="N98" s="112">
        <v>0</v>
      </c>
      <c r="O98" s="112">
        <v>0</v>
      </c>
      <c r="P98" s="113">
        <v>0</v>
      </c>
      <c r="Q98" s="113">
        <v>0</v>
      </c>
      <c r="R98" s="154" t="s">
        <v>925</v>
      </c>
      <c r="S98" s="112" t="s">
        <v>1150</v>
      </c>
      <c r="T98" s="112" t="s">
        <v>1527</v>
      </c>
    </row>
    <row r="99" spans="1:20" ht="156">
      <c r="A99" s="112" t="s">
        <v>385</v>
      </c>
      <c r="B99" s="112" t="s">
        <v>924</v>
      </c>
      <c r="C99" s="112" t="s">
        <v>19</v>
      </c>
      <c r="D99" s="112" t="s">
        <v>50</v>
      </c>
      <c r="E99" s="112" t="s">
        <v>386</v>
      </c>
      <c r="F99" s="112" t="s">
        <v>24</v>
      </c>
      <c r="G99" s="112" t="s">
        <v>25</v>
      </c>
      <c r="H99" s="112" t="s">
        <v>1148</v>
      </c>
      <c r="I99" s="112" t="s">
        <v>8</v>
      </c>
      <c r="J99" s="112" t="s">
        <v>16</v>
      </c>
      <c r="K99" s="112" t="s">
        <v>1149</v>
      </c>
      <c r="L99" s="112" t="s">
        <v>1270</v>
      </c>
      <c r="M99" s="112" t="s">
        <v>13</v>
      </c>
      <c r="N99" s="112">
        <v>89</v>
      </c>
      <c r="O99" s="112">
        <v>82</v>
      </c>
      <c r="P99" s="113">
        <v>7162.4437500000004</v>
      </c>
      <c r="Q99" s="113">
        <v>7225.6965</v>
      </c>
      <c r="R99" s="154" t="s">
        <v>925</v>
      </c>
      <c r="S99" s="112" t="s">
        <v>1150</v>
      </c>
      <c r="T99" s="112"/>
    </row>
    <row r="100" spans="1:20" ht="156">
      <c r="A100" s="112" t="s">
        <v>446</v>
      </c>
      <c r="B100" s="112" t="s">
        <v>924</v>
      </c>
      <c r="C100" s="112" t="s">
        <v>19</v>
      </c>
      <c r="D100" s="112" t="s">
        <v>50</v>
      </c>
      <c r="E100" s="112" t="s">
        <v>386</v>
      </c>
      <c r="F100" s="112" t="s">
        <v>24</v>
      </c>
      <c r="G100" s="112" t="s">
        <v>36</v>
      </c>
      <c r="H100" s="112" t="s">
        <v>1112</v>
      </c>
      <c r="I100" s="112" t="s">
        <v>8</v>
      </c>
      <c r="J100" s="112" t="s">
        <v>16</v>
      </c>
      <c r="K100" s="112" t="s">
        <v>52</v>
      </c>
      <c r="L100" s="112" t="s">
        <v>53</v>
      </c>
      <c r="M100" s="112" t="s">
        <v>13</v>
      </c>
      <c r="N100" s="112">
        <v>259</v>
      </c>
      <c r="O100" s="112">
        <v>249</v>
      </c>
      <c r="P100" s="113">
        <v>39064.987500000003</v>
      </c>
      <c r="Q100" s="113">
        <v>39409.976999999999</v>
      </c>
      <c r="R100" s="154" t="s">
        <v>925</v>
      </c>
      <c r="S100" s="112" t="s">
        <v>1150</v>
      </c>
      <c r="T100" s="112"/>
    </row>
    <row r="101" spans="1:20" ht="156">
      <c r="A101" s="112" t="s">
        <v>447</v>
      </c>
      <c r="B101" s="112" t="s">
        <v>924</v>
      </c>
      <c r="C101" s="112" t="s">
        <v>19</v>
      </c>
      <c r="D101" s="112" t="s">
        <v>50</v>
      </c>
      <c r="E101" s="112" t="s">
        <v>386</v>
      </c>
      <c r="F101" s="112" t="s">
        <v>24</v>
      </c>
      <c r="G101" s="112" t="s">
        <v>36</v>
      </c>
      <c r="H101" s="112" t="s">
        <v>1112</v>
      </c>
      <c r="I101" s="112" t="s">
        <v>8</v>
      </c>
      <c r="J101" s="112" t="s">
        <v>16</v>
      </c>
      <c r="K101" s="112" t="s">
        <v>52</v>
      </c>
      <c r="L101" s="112" t="s">
        <v>53</v>
      </c>
      <c r="M101" s="112" t="s">
        <v>13</v>
      </c>
      <c r="N101" s="112">
        <v>259</v>
      </c>
      <c r="O101" s="112">
        <v>249</v>
      </c>
      <c r="P101" s="113">
        <v>57039.675000000003</v>
      </c>
      <c r="Q101" s="113">
        <v>57543.402000000002</v>
      </c>
      <c r="R101" s="154" t="s">
        <v>925</v>
      </c>
      <c r="S101" s="112" t="s">
        <v>1150</v>
      </c>
      <c r="T101" s="112"/>
    </row>
    <row r="102" spans="1:20" ht="156">
      <c r="A102" s="112" t="s">
        <v>387</v>
      </c>
      <c r="B102" s="112" t="s">
        <v>924</v>
      </c>
      <c r="C102" s="112" t="s">
        <v>19</v>
      </c>
      <c r="D102" s="112" t="s">
        <v>50</v>
      </c>
      <c r="E102" s="112" t="s">
        <v>386</v>
      </c>
      <c r="F102" s="112" t="s">
        <v>24</v>
      </c>
      <c r="G102" s="112" t="s">
        <v>25</v>
      </c>
      <c r="H102" s="112" t="s">
        <v>1148</v>
      </c>
      <c r="I102" s="112" t="s">
        <v>8</v>
      </c>
      <c r="J102" s="112" t="s">
        <v>16</v>
      </c>
      <c r="K102" s="112" t="s">
        <v>1149</v>
      </c>
      <c r="L102" s="112" t="s">
        <v>1270</v>
      </c>
      <c r="M102" s="112" t="s">
        <v>13</v>
      </c>
      <c r="N102" s="112">
        <v>89</v>
      </c>
      <c r="O102" s="112">
        <v>83</v>
      </c>
      <c r="P102" s="113">
        <v>8867.5125000000007</v>
      </c>
      <c r="Q102" s="113">
        <v>8945.5229999999992</v>
      </c>
      <c r="R102" s="154" t="s">
        <v>925</v>
      </c>
      <c r="S102" s="112" t="s">
        <v>1150</v>
      </c>
      <c r="T102" s="112"/>
    </row>
    <row r="103" spans="1:20" ht="96">
      <c r="A103" s="112" t="s">
        <v>388</v>
      </c>
      <c r="B103" s="112" t="s">
        <v>924</v>
      </c>
      <c r="C103" s="112" t="s">
        <v>19</v>
      </c>
      <c r="D103" s="112" t="s">
        <v>50</v>
      </c>
      <c r="E103" s="112" t="s">
        <v>389</v>
      </c>
      <c r="F103" s="112" t="s">
        <v>24</v>
      </c>
      <c r="G103" s="112" t="s">
        <v>25</v>
      </c>
      <c r="H103" s="112" t="s">
        <v>1148</v>
      </c>
      <c r="I103" s="112" t="s">
        <v>12</v>
      </c>
      <c r="J103" s="112" t="s">
        <v>16</v>
      </c>
      <c r="K103" s="112" t="s">
        <v>1149</v>
      </c>
      <c r="L103" s="112" t="s">
        <v>1149</v>
      </c>
      <c r="M103" s="112" t="s">
        <v>13</v>
      </c>
      <c r="N103" s="112">
        <v>69</v>
      </c>
      <c r="O103" s="112">
        <v>61</v>
      </c>
      <c r="P103" s="113">
        <v>16028.512500000001</v>
      </c>
      <c r="Q103" s="113">
        <v>16170.063</v>
      </c>
      <c r="R103" s="154" t="s">
        <v>925</v>
      </c>
      <c r="S103" s="112" t="s">
        <v>1150</v>
      </c>
      <c r="T103" s="112"/>
    </row>
    <row r="104" spans="1:20" ht="156">
      <c r="A104" s="112" t="s">
        <v>448</v>
      </c>
      <c r="B104" s="112" t="s">
        <v>924</v>
      </c>
      <c r="C104" s="112" t="s">
        <v>19</v>
      </c>
      <c r="D104" s="112" t="s">
        <v>50</v>
      </c>
      <c r="E104" s="112" t="s">
        <v>386</v>
      </c>
      <c r="F104" s="112" t="s">
        <v>24</v>
      </c>
      <c r="G104" s="112" t="s">
        <v>36</v>
      </c>
      <c r="H104" s="112" t="s">
        <v>1112</v>
      </c>
      <c r="I104" s="112" t="s">
        <v>8</v>
      </c>
      <c r="J104" s="112" t="s">
        <v>16</v>
      </c>
      <c r="K104" s="112" t="s">
        <v>52</v>
      </c>
      <c r="L104" s="112" t="s">
        <v>53</v>
      </c>
      <c r="M104" s="112" t="s">
        <v>13</v>
      </c>
      <c r="N104" s="112">
        <v>213</v>
      </c>
      <c r="O104" s="112">
        <v>206</v>
      </c>
      <c r="P104" s="113">
        <v>30613.66</v>
      </c>
      <c r="Q104" s="113">
        <v>30884.013999999999</v>
      </c>
      <c r="R104" s="154" t="s">
        <v>925</v>
      </c>
      <c r="S104" s="112" t="s">
        <v>1150</v>
      </c>
      <c r="T104" s="112"/>
    </row>
    <row r="105" spans="1:20" ht="156">
      <c r="A105" s="112" t="s">
        <v>449</v>
      </c>
      <c r="B105" s="112" t="s">
        <v>924</v>
      </c>
      <c r="C105" s="112" t="s">
        <v>19</v>
      </c>
      <c r="D105" s="112" t="s">
        <v>50</v>
      </c>
      <c r="E105" s="112" t="s">
        <v>386</v>
      </c>
      <c r="F105" s="112" t="s">
        <v>24</v>
      </c>
      <c r="G105" s="112" t="s">
        <v>36</v>
      </c>
      <c r="H105" s="112" t="s">
        <v>1112</v>
      </c>
      <c r="I105" s="112" t="s">
        <v>8</v>
      </c>
      <c r="J105" s="112" t="s">
        <v>16</v>
      </c>
      <c r="K105" s="112" t="s">
        <v>52</v>
      </c>
      <c r="L105" s="112" t="s">
        <v>53</v>
      </c>
      <c r="M105" s="112" t="s">
        <v>13</v>
      </c>
      <c r="N105" s="112">
        <v>213</v>
      </c>
      <c r="O105" s="112">
        <v>207</v>
      </c>
      <c r="P105" s="113">
        <v>26916.986250000002</v>
      </c>
      <c r="Q105" s="113">
        <v>27154.6947</v>
      </c>
      <c r="R105" s="154" t="s">
        <v>925</v>
      </c>
      <c r="S105" s="112" t="s">
        <v>1150</v>
      </c>
      <c r="T105" s="112"/>
    </row>
    <row r="106" spans="1:20" ht="156">
      <c r="A106" s="112" t="s">
        <v>390</v>
      </c>
      <c r="B106" s="112" t="s">
        <v>924</v>
      </c>
      <c r="C106" s="112" t="s">
        <v>19</v>
      </c>
      <c r="D106" s="112" t="s">
        <v>50</v>
      </c>
      <c r="E106" s="112" t="s">
        <v>386</v>
      </c>
      <c r="F106" s="112" t="s">
        <v>24</v>
      </c>
      <c r="G106" s="112" t="s">
        <v>25</v>
      </c>
      <c r="H106" s="112" t="s">
        <v>1148</v>
      </c>
      <c r="I106" s="112" t="s">
        <v>8</v>
      </c>
      <c r="J106" s="112" t="s">
        <v>16</v>
      </c>
      <c r="K106" s="112" t="s">
        <v>1149</v>
      </c>
      <c r="L106" s="112" t="s">
        <v>1270</v>
      </c>
      <c r="M106" s="112" t="s">
        <v>13</v>
      </c>
      <c r="N106" s="112">
        <v>69</v>
      </c>
      <c r="O106" s="112">
        <v>61</v>
      </c>
      <c r="P106" s="113">
        <v>12212.2</v>
      </c>
      <c r="Q106" s="113">
        <v>12320.048000000001</v>
      </c>
      <c r="R106" s="154" t="s">
        <v>925</v>
      </c>
      <c r="S106" s="112" t="s">
        <v>1150</v>
      </c>
      <c r="T106" s="112"/>
    </row>
    <row r="107" spans="1:20" ht="132">
      <c r="A107" s="112" t="s">
        <v>450</v>
      </c>
      <c r="B107" s="112" t="s">
        <v>924</v>
      </c>
      <c r="C107" s="112" t="s">
        <v>19</v>
      </c>
      <c r="D107" s="112" t="s">
        <v>50</v>
      </c>
      <c r="E107" s="112" t="s">
        <v>451</v>
      </c>
      <c r="F107" s="112" t="s">
        <v>24</v>
      </c>
      <c r="G107" s="112" t="s">
        <v>36</v>
      </c>
      <c r="H107" s="112" t="s">
        <v>1112</v>
      </c>
      <c r="I107" s="112" t="s">
        <v>12</v>
      </c>
      <c r="J107" s="112" t="s">
        <v>16</v>
      </c>
      <c r="K107" s="112" t="s">
        <v>52</v>
      </c>
      <c r="L107" s="112" t="s">
        <v>52</v>
      </c>
      <c r="M107" s="112" t="s">
        <v>13</v>
      </c>
      <c r="N107" s="112">
        <v>4265</v>
      </c>
      <c r="O107" s="112">
        <v>3996</v>
      </c>
      <c r="P107" s="113">
        <v>137983.50339999999</v>
      </c>
      <c r="Q107" s="113">
        <v>139142.50820000001</v>
      </c>
      <c r="R107" s="154" t="s">
        <v>925</v>
      </c>
      <c r="S107" s="112" t="s">
        <v>1150</v>
      </c>
      <c r="T107" s="112"/>
    </row>
    <row r="108" spans="1:20" ht="156">
      <c r="A108" s="112" t="s">
        <v>391</v>
      </c>
      <c r="B108" s="112" t="s">
        <v>924</v>
      </c>
      <c r="C108" s="112" t="s">
        <v>19</v>
      </c>
      <c r="D108" s="112" t="s">
        <v>50</v>
      </c>
      <c r="E108" s="112" t="s">
        <v>386</v>
      </c>
      <c r="F108" s="112" t="s">
        <v>24</v>
      </c>
      <c r="G108" s="112" t="s">
        <v>25</v>
      </c>
      <c r="H108" s="112" t="s">
        <v>1148</v>
      </c>
      <c r="I108" s="112" t="s">
        <v>8</v>
      </c>
      <c r="J108" s="112" t="s">
        <v>16</v>
      </c>
      <c r="K108" s="112" t="s">
        <v>1149</v>
      </c>
      <c r="L108" s="112" t="s">
        <v>1270</v>
      </c>
      <c r="M108" s="112" t="s">
        <v>13</v>
      </c>
      <c r="N108" s="112">
        <v>15079</v>
      </c>
      <c r="O108" s="112">
        <v>13317</v>
      </c>
      <c r="P108" s="113">
        <v>74571.759779999993</v>
      </c>
      <c r="Q108" s="113">
        <v>75031.758690000002</v>
      </c>
      <c r="R108" s="154" t="s">
        <v>925</v>
      </c>
      <c r="S108" s="112" t="s">
        <v>1150</v>
      </c>
      <c r="T108" s="112"/>
    </row>
    <row r="109" spans="1:20" ht="132">
      <c r="A109" s="112" t="s">
        <v>452</v>
      </c>
      <c r="B109" s="112" t="s">
        <v>924</v>
      </c>
      <c r="C109" s="112" t="s">
        <v>19</v>
      </c>
      <c r="D109" s="112" t="s">
        <v>50</v>
      </c>
      <c r="E109" s="112" t="s">
        <v>453</v>
      </c>
      <c r="F109" s="112" t="s">
        <v>24</v>
      </c>
      <c r="G109" s="112" t="s">
        <v>36</v>
      </c>
      <c r="H109" s="112" t="s">
        <v>1112</v>
      </c>
      <c r="I109" s="112" t="s">
        <v>8</v>
      </c>
      <c r="J109" s="112" t="s">
        <v>16</v>
      </c>
      <c r="K109" s="112" t="s">
        <v>52</v>
      </c>
      <c r="L109" s="112" t="s">
        <v>53</v>
      </c>
      <c r="M109" s="112" t="s">
        <v>13</v>
      </c>
      <c r="N109" s="112">
        <v>21589</v>
      </c>
      <c r="O109" s="112">
        <v>19688</v>
      </c>
      <c r="P109" s="113">
        <v>121866.25900000001</v>
      </c>
      <c r="Q109" s="113">
        <v>122774.9586</v>
      </c>
      <c r="R109" s="154" t="s">
        <v>925</v>
      </c>
      <c r="S109" s="112" t="s">
        <v>1150</v>
      </c>
      <c r="T109" s="112"/>
    </row>
    <row r="110" spans="1:20" ht="156">
      <c r="A110" s="112" t="s">
        <v>392</v>
      </c>
      <c r="B110" s="112" t="s">
        <v>924</v>
      </c>
      <c r="C110" s="112" t="s">
        <v>19</v>
      </c>
      <c r="D110" s="112" t="s">
        <v>50</v>
      </c>
      <c r="E110" s="112" t="s">
        <v>386</v>
      </c>
      <c r="F110" s="112" t="s">
        <v>24</v>
      </c>
      <c r="G110" s="112" t="s">
        <v>25</v>
      </c>
      <c r="H110" s="112" t="s">
        <v>1148</v>
      </c>
      <c r="I110" s="112" t="s">
        <v>8</v>
      </c>
      <c r="J110" s="112" t="s">
        <v>16</v>
      </c>
      <c r="K110" s="112" t="s">
        <v>1149</v>
      </c>
      <c r="L110" s="112" t="s">
        <v>1270</v>
      </c>
      <c r="M110" s="112" t="s">
        <v>13</v>
      </c>
      <c r="N110" s="112">
        <v>46</v>
      </c>
      <c r="O110" s="112">
        <v>40</v>
      </c>
      <c r="P110" s="113">
        <v>4581.5</v>
      </c>
      <c r="Q110" s="113">
        <v>4621.96</v>
      </c>
      <c r="R110" s="154" t="s">
        <v>925</v>
      </c>
      <c r="S110" s="112" t="s">
        <v>1150</v>
      </c>
      <c r="T110" s="112"/>
    </row>
    <row r="111" spans="1:20" ht="156">
      <c r="A111" s="112" t="s">
        <v>454</v>
      </c>
      <c r="B111" s="112" t="s">
        <v>924</v>
      </c>
      <c r="C111" s="112" t="s">
        <v>19</v>
      </c>
      <c r="D111" s="112" t="s">
        <v>50</v>
      </c>
      <c r="E111" s="112" t="s">
        <v>386</v>
      </c>
      <c r="F111" s="112" t="s">
        <v>24</v>
      </c>
      <c r="G111" s="112" t="s">
        <v>36</v>
      </c>
      <c r="H111" s="112" t="s">
        <v>1112</v>
      </c>
      <c r="I111" s="112" t="s">
        <v>8</v>
      </c>
      <c r="J111" s="112" t="s">
        <v>16</v>
      </c>
      <c r="K111" s="112" t="s">
        <v>52</v>
      </c>
      <c r="L111" s="112" t="s">
        <v>53</v>
      </c>
      <c r="M111" s="112" t="s">
        <v>13</v>
      </c>
      <c r="N111" s="112">
        <v>198</v>
      </c>
      <c r="O111" s="112">
        <v>195</v>
      </c>
      <c r="P111" s="113">
        <v>7488.7312499999998</v>
      </c>
      <c r="Q111" s="113">
        <v>7554.8654999999999</v>
      </c>
      <c r="R111" s="154" t="s">
        <v>925</v>
      </c>
      <c r="S111" s="112" t="s">
        <v>1150</v>
      </c>
      <c r="T111" s="112"/>
    </row>
    <row r="112" spans="1:20" ht="132">
      <c r="A112" s="112" t="s">
        <v>1544</v>
      </c>
      <c r="B112" s="112" t="s">
        <v>924</v>
      </c>
      <c r="C112" s="112" t="s">
        <v>1388</v>
      </c>
      <c r="D112" s="112" t="s">
        <v>34</v>
      </c>
      <c r="E112" s="112" t="s">
        <v>942</v>
      </c>
      <c r="F112" s="112" t="s">
        <v>24</v>
      </c>
      <c r="G112" s="112" t="s">
        <v>46</v>
      </c>
      <c r="H112" s="112" t="s">
        <v>1112</v>
      </c>
      <c r="I112" s="112" t="s">
        <v>8</v>
      </c>
      <c r="J112" s="112" t="s">
        <v>16</v>
      </c>
      <c r="K112" s="112" t="s">
        <v>52</v>
      </c>
      <c r="L112" s="112" t="s">
        <v>52</v>
      </c>
      <c r="M112" s="112" t="s">
        <v>1545</v>
      </c>
      <c r="N112" s="112">
        <v>0</v>
      </c>
      <c r="O112" s="112">
        <v>0</v>
      </c>
      <c r="P112" s="124">
        <v>0</v>
      </c>
      <c r="Q112" s="114">
        <v>703890</v>
      </c>
      <c r="R112" s="112" t="s">
        <v>1546</v>
      </c>
      <c r="S112" s="112" t="s">
        <v>1547</v>
      </c>
      <c r="T112" s="112" t="s">
        <v>1548</v>
      </c>
    </row>
    <row r="113" spans="1:20" ht="60">
      <c r="A113" s="112" t="s">
        <v>1549</v>
      </c>
      <c r="B113" s="112" t="s">
        <v>924</v>
      </c>
      <c r="C113" s="112" t="s">
        <v>1388</v>
      </c>
      <c r="D113" s="112" t="s">
        <v>34</v>
      </c>
      <c r="E113" s="112" t="s">
        <v>1550</v>
      </c>
      <c r="F113" s="112" t="s">
        <v>24</v>
      </c>
      <c r="G113" s="112" t="s">
        <v>46</v>
      </c>
      <c r="H113" s="112" t="s">
        <v>1112</v>
      </c>
      <c r="I113" s="112" t="s">
        <v>8</v>
      </c>
      <c r="J113" s="112" t="s">
        <v>16</v>
      </c>
      <c r="K113" s="112" t="s">
        <v>52</v>
      </c>
      <c r="L113" s="112" t="s">
        <v>52</v>
      </c>
      <c r="M113" s="112" t="s">
        <v>1545</v>
      </c>
      <c r="N113" s="112">
        <v>0</v>
      </c>
      <c r="O113" s="112">
        <v>0</v>
      </c>
      <c r="P113" s="124">
        <v>0</v>
      </c>
      <c r="Q113" s="114">
        <v>1266350</v>
      </c>
      <c r="R113" s="112" t="s">
        <v>1546</v>
      </c>
      <c r="S113" s="112" t="s">
        <v>1547</v>
      </c>
      <c r="T113" s="112" t="s">
        <v>1548</v>
      </c>
    </row>
    <row r="114" spans="1:20" ht="132">
      <c r="A114" s="112" t="s">
        <v>1551</v>
      </c>
      <c r="B114" s="112" t="s">
        <v>924</v>
      </c>
      <c r="C114" s="112" t="s">
        <v>1388</v>
      </c>
      <c r="D114" s="112" t="s">
        <v>34</v>
      </c>
      <c r="E114" s="112" t="s">
        <v>942</v>
      </c>
      <c r="F114" s="112" t="s">
        <v>24</v>
      </c>
      <c r="G114" s="112" t="s">
        <v>46</v>
      </c>
      <c r="H114" s="112" t="s">
        <v>1112</v>
      </c>
      <c r="I114" s="112" t="s">
        <v>8</v>
      </c>
      <c r="J114" s="112" t="s">
        <v>16</v>
      </c>
      <c r="K114" s="112" t="s">
        <v>52</v>
      </c>
      <c r="L114" s="112" t="s">
        <v>52</v>
      </c>
      <c r="M114" s="112" t="s">
        <v>1545</v>
      </c>
      <c r="N114" s="112">
        <v>0</v>
      </c>
      <c r="O114" s="112">
        <v>0</v>
      </c>
      <c r="P114" s="124">
        <v>0</v>
      </c>
      <c r="Q114" s="114">
        <v>1274350</v>
      </c>
      <c r="R114" s="112" t="s">
        <v>1546</v>
      </c>
      <c r="S114" s="112" t="s">
        <v>1547</v>
      </c>
      <c r="T114" s="112" t="s">
        <v>1552</v>
      </c>
    </row>
    <row r="115" spans="1:20" ht="132">
      <c r="A115" s="112" t="s">
        <v>1553</v>
      </c>
      <c r="B115" s="112" t="s">
        <v>924</v>
      </c>
      <c r="C115" s="112" t="s">
        <v>1388</v>
      </c>
      <c r="D115" s="112" t="s">
        <v>34</v>
      </c>
      <c r="E115" s="112" t="s">
        <v>942</v>
      </c>
      <c r="F115" s="112" t="s">
        <v>24</v>
      </c>
      <c r="G115" s="112" t="s">
        <v>46</v>
      </c>
      <c r="H115" s="112" t="s">
        <v>1112</v>
      </c>
      <c r="I115" s="112" t="s">
        <v>8</v>
      </c>
      <c r="J115" s="112" t="s">
        <v>16</v>
      </c>
      <c r="K115" s="112" t="s">
        <v>52</v>
      </c>
      <c r="L115" s="112" t="s">
        <v>52</v>
      </c>
      <c r="M115" s="112" t="s">
        <v>1545</v>
      </c>
      <c r="N115" s="112">
        <v>0</v>
      </c>
      <c r="O115" s="112">
        <v>0</v>
      </c>
      <c r="P115" s="124">
        <v>0</v>
      </c>
      <c r="Q115" s="114">
        <v>2175800</v>
      </c>
      <c r="R115" s="112" t="s">
        <v>1546</v>
      </c>
      <c r="S115" s="112" t="s">
        <v>1547</v>
      </c>
      <c r="T115" s="112" t="s">
        <v>1552</v>
      </c>
    </row>
    <row r="116" spans="1:20" ht="276">
      <c r="A116" s="112" t="s">
        <v>455</v>
      </c>
      <c r="B116" s="112" t="s">
        <v>924</v>
      </c>
      <c r="C116" s="112" t="s">
        <v>481</v>
      </c>
      <c r="D116" s="112" t="s">
        <v>50</v>
      </c>
      <c r="E116" s="112" t="s">
        <v>456</v>
      </c>
      <c r="F116" s="112" t="s">
        <v>24</v>
      </c>
      <c r="G116" s="112" t="s">
        <v>36</v>
      </c>
      <c r="H116" s="112" t="s">
        <v>1112</v>
      </c>
      <c r="I116" s="112" t="s">
        <v>9</v>
      </c>
      <c r="J116" s="112" t="s">
        <v>16</v>
      </c>
      <c r="K116" s="112" t="s">
        <v>52</v>
      </c>
      <c r="L116" s="112" t="s">
        <v>52</v>
      </c>
      <c r="M116" s="112" t="s">
        <v>13</v>
      </c>
      <c r="N116" s="112">
        <v>1751</v>
      </c>
      <c r="O116" s="112">
        <v>1703</v>
      </c>
      <c r="P116" s="113">
        <v>60945.317770000001</v>
      </c>
      <c r="Q116" s="113">
        <v>61483.536160000003</v>
      </c>
      <c r="R116" s="154" t="s">
        <v>925</v>
      </c>
      <c r="S116" s="112" t="s">
        <v>1150</v>
      </c>
      <c r="T116" s="112"/>
    </row>
    <row r="117" spans="1:20" ht="120">
      <c r="A117" s="112" t="s">
        <v>457</v>
      </c>
      <c r="B117" s="112" t="s">
        <v>924</v>
      </c>
      <c r="C117" s="112" t="s">
        <v>19</v>
      </c>
      <c r="D117" s="112" t="s">
        <v>50</v>
      </c>
      <c r="E117" s="112" t="s">
        <v>458</v>
      </c>
      <c r="F117" s="112" t="s">
        <v>24</v>
      </c>
      <c r="G117" s="112" t="s">
        <v>36</v>
      </c>
      <c r="H117" s="112" t="s">
        <v>1112</v>
      </c>
      <c r="I117" s="112" t="s">
        <v>8</v>
      </c>
      <c r="J117" s="112" t="s">
        <v>16</v>
      </c>
      <c r="K117" s="112" t="s">
        <v>52</v>
      </c>
      <c r="L117" s="112" t="s">
        <v>52</v>
      </c>
      <c r="M117" s="112" t="s">
        <v>13</v>
      </c>
      <c r="N117" s="112" t="s">
        <v>1158</v>
      </c>
      <c r="O117" s="112">
        <v>201</v>
      </c>
      <c r="P117" s="113">
        <v>2660</v>
      </c>
      <c r="Q117" s="113">
        <v>2607.0740000000001</v>
      </c>
      <c r="R117" s="154" t="s">
        <v>925</v>
      </c>
      <c r="S117" s="112" t="s">
        <v>1150</v>
      </c>
      <c r="T117" s="112"/>
    </row>
    <row r="118" spans="1:20" ht="84">
      <c r="A118" s="112" t="s">
        <v>432</v>
      </c>
      <c r="B118" s="112" t="s">
        <v>924</v>
      </c>
      <c r="C118" s="112" t="s">
        <v>19</v>
      </c>
      <c r="D118" s="112" t="s">
        <v>50</v>
      </c>
      <c r="E118" s="112" t="s">
        <v>433</v>
      </c>
      <c r="F118" s="112" t="s">
        <v>24</v>
      </c>
      <c r="G118" s="112" t="s">
        <v>31</v>
      </c>
      <c r="H118" s="112" t="s">
        <v>1112</v>
      </c>
      <c r="I118" s="112" t="s">
        <v>9</v>
      </c>
      <c r="J118" s="112" t="s">
        <v>16</v>
      </c>
      <c r="K118" s="112" t="s">
        <v>52</v>
      </c>
      <c r="L118" s="112" t="s">
        <v>52</v>
      </c>
      <c r="M118" s="112" t="s">
        <v>13</v>
      </c>
      <c r="N118" s="112">
        <v>23843</v>
      </c>
      <c r="O118" s="112">
        <v>20637</v>
      </c>
      <c r="P118" s="113">
        <v>188223.8547</v>
      </c>
      <c r="Q118" s="113">
        <v>191131.32800000001</v>
      </c>
      <c r="R118" s="154" t="s">
        <v>925</v>
      </c>
      <c r="S118" s="112" t="s">
        <v>1150</v>
      </c>
      <c r="T118" s="112"/>
    </row>
    <row r="119" spans="1:20" ht="72">
      <c r="A119" s="112" t="s">
        <v>395</v>
      </c>
      <c r="B119" s="112" t="s">
        <v>924</v>
      </c>
      <c r="C119" s="112" t="s">
        <v>19</v>
      </c>
      <c r="D119" s="112" t="s">
        <v>50</v>
      </c>
      <c r="E119" s="112" t="s">
        <v>396</v>
      </c>
      <c r="F119" s="112" t="s">
        <v>24</v>
      </c>
      <c r="G119" s="112" t="s">
        <v>25</v>
      </c>
      <c r="H119" s="112" t="s">
        <v>1112</v>
      </c>
      <c r="I119" s="112" t="s">
        <v>8</v>
      </c>
      <c r="J119" s="112" t="s">
        <v>16</v>
      </c>
      <c r="K119" s="112" t="s">
        <v>53</v>
      </c>
      <c r="L119" s="112" t="s">
        <v>52</v>
      </c>
      <c r="M119" s="112" t="s">
        <v>1166</v>
      </c>
      <c r="N119" s="112">
        <v>200</v>
      </c>
      <c r="O119" s="112">
        <v>150</v>
      </c>
      <c r="P119" s="113">
        <v>11932.03125</v>
      </c>
      <c r="Q119" s="113">
        <v>12032.4375</v>
      </c>
      <c r="R119" s="154" t="s">
        <v>925</v>
      </c>
      <c r="S119" s="112" t="s">
        <v>1150</v>
      </c>
      <c r="T119" s="112"/>
    </row>
    <row r="120" spans="1:20" ht="120">
      <c r="A120" s="112" t="s">
        <v>397</v>
      </c>
      <c r="B120" s="112" t="s">
        <v>924</v>
      </c>
      <c r="C120" s="112" t="s">
        <v>19</v>
      </c>
      <c r="D120" s="112" t="s">
        <v>50</v>
      </c>
      <c r="E120" s="112" t="s">
        <v>398</v>
      </c>
      <c r="F120" s="112" t="s">
        <v>24</v>
      </c>
      <c r="G120" s="112" t="s">
        <v>25</v>
      </c>
      <c r="H120" s="112" t="s">
        <v>1112</v>
      </c>
      <c r="I120" s="112" t="s">
        <v>8</v>
      </c>
      <c r="J120" s="112" t="s">
        <v>16</v>
      </c>
      <c r="K120" s="112" t="s">
        <v>52</v>
      </c>
      <c r="L120" s="112" t="s">
        <v>53</v>
      </c>
      <c r="M120" s="112" t="s">
        <v>13</v>
      </c>
      <c r="N120" s="112">
        <v>340</v>
      </c>
      <c r="O120" s="112">
        <v>313</v>
      </c>
      <c r="P120" s="113">
        <v>31701.68333</v>
      </c>
      <c r="Q120" s="113">
        <v>31971.28067</v>
      </c>
      <c r="R120" s="154" t="s">
        <v>925</v>
      </c>
      <c r="S120" s="112" t="s">
        <v>1150</v>
      </c>
      <c r="T120" s="112"/>
    </row>
    <row r="121" spans="1:20" ht="156">
      <c r="A121" s="112" t="s">
        <v>459</v>
      </c>
      <c r="B121" s="112" t="s">
        <v>924</v>
      </c>
      <c r="C121" s="112" t="s">
        <v>19</v>
      </c>
      <c r="D121" s="112" t="s">
        <v>50</v>
      </c>
      <c r="E121" s="112" t="s">
        <v>386</v>
      </c>
      <c r="F121" s="112" t="s">
        <v>24</v>
      </c>
      <c r="G121" s="112" t="s">
        <v>36</v>
      </c>
      <c r="H121" s="112" t="s">
        <v>1112</v>
      </c>
      <c r="I121" s="112" t="s">
        <v>8</v>
      </c>
      <c r="J121" s="112" t="s">
        <v>16</v>
      </c>
      <c r="K121" s="112" t="s">
        <v>52</v>
      </c>
      <c r="L121" s="112" t="s">
        <v>53</v>
      </c>
      <c r="M121" s="112" t="s">
        <v>13</v>
      </c>
      <c r="N121" s="112">
        <v>1400</v>
      </c>
      <c r="O121" s="112">
        <v>1336</v>
      </c>
      <c r="P121" s="113">
        <v>91182.016699999993</v>
      </c>
      <c r="Q121" s="113">
        <v>91943.016329999999</v>
      </c>
      <c r="R121" s="154" t="s">
        <v>925</v>
      </c>
      <c r="S121" s="112" t="s">
        <v>1150</v>
      </c>
      <c r="T121" s="112"/>
    </row>
    <row r="122" spans="1:20" ht="156">
      <c r="A122" s="112" t="s">
        <v>460</v>
      </c>
      <c r="B122" s="112" t="s">
        <v>924</v>
      </c>
      <c r="C122" s="112" t="s">
        <v>19</v>
      </c>
      <c r="D122" s="112" t="s">
        <v>50</v>
      </c>
      <c r="E122" s="112" t="s">
        <v>386</v>
      </c>
      <c r="F122" s="112" t="s">
        <v>24</v>
      </c>
      <c r="G122" s="112" t="s">
        <v>36</v>
      </c>
      <c r="H122" s="112" t="s">
        <v>1112</v>
      </c>
      <c r="I122" s="112" t="s">
        <v>8</v>
      </c>
      <c r="J122" s="112" t="s">
        <v>16</v>
      </c>
      <c r="K122" s="112" t="s">
        <v>52</v>
      </c>
      <c r="L122" s="112" t="s">
        <v>53</v>
      </c>
      <c r="M122" s="112" t="s">
        <v>13</v>
      </c>
      <c r="N122" s="112">
        <v>1400</v>
      </c>
      <c r="O122" s="112">
        <v>1336</v>
      </c>
      <c r="P122" s="113">
        <v>92294.320200000002</v>
      </c>
      <c r="Q122" s="113">
        <v>93065.142770000006</v>
      </c>
      <c r="R122" s="154" t="s">
        <v>925</v>
      </c>
      <c r="S122" s="112" t="s">
        <v>1150</v>
      </c>
      <c r="T122" s="112"/>
    </row>
    <row r="123" spans="1:20" ht="108">
      <c r="A123" s="112" t="s">
        <v>399</v>
      </c>
      <c r="B123" s="112" t="s">
        <v>924</v>
      </c>
      <c r="C123" s="112" t="s">
        <v>19</v>
      </c>
      <c r="D123" s="112" t="s">
        <v>50</v>
      </c>
      <c r="E123" s="112" t="s">
        <v>400</v>
      </c>
      <c r="F123" s="112" t="s">
        <v>24</v>
      </c>
      <c r="G123" s="112" t="s">
        <v>1161</v>
      </c>
      <c r="H123" s="112" t="s">
        <v>1150</v>
      </c>
      <c r="I123" s="112" t="s">
        <v>1150</v>
      </c>
      <c r="J123" s="112" t="s">
        <v>16</v>
      </c>
      <c r="K123" s="112" t="s">
        <v>52</v>
      </c>
      <c r="L123" s="112" t="s">
        <v>53</v>
      </c>
      <c r="M123" s="112" t="s">
        <v>13</v>
      </c>
      <c r="N123" s="112">
        <v>232</v>
      </c>
      <c r="O123" s="112">
        <v>193</v>
      </c>
      <c r="P123" s="113">
        <v>723.75</v>
      </c>
      <c r="Q123" s="113">
        <v>723.75</v>
      </c>
      <c r="R123" s="154" t="s">
        <v>925</v>
      </c>
      <c r="S123" s="112" t="s">
        <v>1150</v>
      </c>
      <c r="T123" s="112"/>
    </row>
    <row r="124" spans="1:20" ht="108">
      <c r="A124" s="112" t="s">
        <v>401</v>
      </c>
      <c r="B124" s="112" t="s">
        <v>924</v>
      </c>
      <c r="C124" s="112" t="s">
        <v>19</v>
      </c>
      <c r="D124" s="112" t="s">
        <v>50</v>
      </c>
      <c r="E124" s="112" t="s">
        <v>402</v>
      </c>
      <c r="F124" s="112" t="s">
        <v>24</v>
      </c>
      <c r="G124" s="112" t="s">
        <v>25</v>
      </c>
      <c r="H124" s="112" t="s">
        <v>1112</v>
      </c>
      <c r="I124" s="112" t="s">
        <v>1150</v>
      </c>
      <c r="J124" s="112" t="s">
        <v>16</v>
      </c>
      <c r="K124" s="112" t="s">
        <v>52</v>
      </c>
      <c r="L124" s="112" t="s">
        <v>52</v>
      </c>
      <c r="M124" s="112" t="s">
        <v>13</v>
      </c>
      <c r="N124" s="112">
        <v>22169</v>
      </c>
      <c r="O124" s="112">
        <v>18407</v>
      </c>
      <c r="P124" s="113">
        <v>845667.52130000002</v>
      </c>
      <c r="Q124" s="113">
        <v>852526.17150000005</v>
      </c>
      <c r="R124" s="154" t="s">
        <v>925</v>
      </c>
      <c r="S124" s="112" t="s">
        <v>1150</v>
      </c>
      <c r="T124" s="112"/>
    </row>
    <row r="125" spans="1:20" ht="84">
      <c r="A125" s="112" t="s">
        <v>430</v>
      </c>
      <c r="B125" s="112" t="s">
        <v>924</v>
      </c>
      <c r="C125" s="112" t="s">
        <v>19</v>
      </c>
      <c r="D125" s="112" t="s">
        <v>50</v>
      </c>
      <c r="E125" s="112" t="s">
        <v>431</v>
      </c>
      <c r="F125" s="112" t="s">
        <v>24</v>
      </c>
      <c r="G125" s="112" t="s">
        <v>31</v>
      </c>
      <c r="H125" s="112" t="s">
        <v>1112</v>
      </c>
      <c r="I125" s="112" t="s">
        <v>8</v>
      </c>
      <c r="J125" s="112" t="s">
        <v>16</v>
      </c>
      <c r="K125" s="112" t="s">
        <v>52</v>
      </c>
      <c r="L125" s="112" t="s">
        <v>52</v>
      </c>
      <c r="M125" s="112" t="s">
        <v>1166</v>
      </c>
      <c r="N125" s="112">
        <v>46901</v>
      </c>
      <c r="O125" s="112">
        <v>45731</v>
      </c>
      <c r="P125" s="113">
        <v>536494.65560000006</v>
      </c>
      <c r="Q125" s="113">
        <v>539718</v>
      </c>
      <c r="R125" s="154" t="s">
        <v>925</v>
      </c>
      <c r="S125" s="112" t="s">
        <v>1150</v>
      </c>
      <c r="T125" s="112"/>
    </row>
    <row r="126" spans="1:20" ht="24">
      <c r="A126" s="112" t="s">
        <v>403</v>
      </c>
      <c r="B126" s="112" t="s">
        <v>924</v>
      </c>
      <c r="C126" s="112" t="s">
        <v>19</v>
      </c>
      <c r="D126" s="112" t="s">
        <v>50</v>
      </c>
      <c r="E126" s="112" t="s">
        <v>404</v>
      </c>
      <c r="F126" s="112" t="s">
        <v>24</v>
      </c>
      <c r="G126" s="112" t="s">
        <v>25</v>
      </c>
      <c r="H126" s="112" t="s">
        <v>1112</v>
      </c>
      <c r="I126" s="112" t="s">
        <v>8</v>
      </c>
      <c r="J126" s="112" t="s">
        <v>16</v>
      </c>
      <c r="K126" s="112" t="s">
        <v>52</v>
      </c>
      <c r="L126" s="112" t="s">
        <v>52</v>
      </c>
      <c r="M126" s="112" t="s">
        <v>13</v>
      </c>
      <c r="N126" s="112">
        <v>3468</v>
      </c>
      <c r="O126" s="112">
        <v>2756</v>
      </c>
      <c r="P126" s="113">
        <v>51185.81</v>
      </c>
      <c r="Q126" s="113">
        <v>51546.570399999997</v>
      </c>
      <c r="R126" s="154" t="s">
        <v>925</v>
      </c>
      <c r="S126" s="112" t="s">
        <v>1150</v>
      </c>
      <c r="T126" s="112"/>
    </row>
    <row r="127" spans="1:20" ht="36">
      <c r="A127" s="112" t="s">
        <v>461</v>
      </c>
      <c r="B127" s="112" t="s">
        <v>924</v>
      </c>
      <c r="C127" s="112" t="s">
        <v>19</v>
      </c>
      <c r="D127" s="112" t="s">
        <v>50</v>
      </c>
      <c r="E127" s="112" t="s">
        <v>462</v>
      </c>
      <c r="F127" s="112" t="s">
        <v>24</v>
      </c>
      <c r="G127" s="112" t="s">
        <v>36</v>
      </c>
      <c r="H127" s="112" t="s">
        <v>1112</v>
      </c>
      <c r="I127" s="112" t="s">
        <v>9</v>
      </c>
      <c r="J127" s="112" t="s">
        <v>16</v>
      </c>
      <c r="K127" s="112" t="s">
        <v>52</v>
      </c>
      <c r="L127" s="112" t="s">
        <v>53</v>
      </c>
      <c r="M127" s="112" t="s">
        <v>13</v>
      </c>
      <c r="N127" s="112">
        <v>6492</v>
      </c>
      <c r="O127" s="112">
        <v>5977</v>
      </c>
      <c r="P127" s="113">
        <v>148056.26699999999</v>
      </c>
      <c r="Q127" s="113">
        <v>149165.83730000001</v>
      </c>
      <c r="R127" s="154" t="s">
        <v>925</v>
      </c>
      <c r="S127" s="112" t="s">
        <v>1150</v>
      </c>
      <c r="T127" s="112"/>
    </row>
    <row r="128" spans="1:20" ht="156">
      <c r="A128" s="112" t="s">
        <v>405</v>
      </c>
      <c r="B128" s="112" t="s">
        <v>924</v>
      </c>
      <c r="C128" s="112" t="s">
        <v>19</v>
      </c>
      <c r="D128" s="112" t="s">
        <v>50</v>
      </c>
      <c r="E128" s="112" t="s">
        <v>386</v>
      </c>
      <c r="F128" s="112" t="s">
        <v>24</v>
      </c>
      <c r="G128" s="112" t="s">
        <v>25</v>
      </c>
      <c r="H128" s="112" t="s">
        <v>1112</v>
      </c>
      <c r="I128" s="112" t="s">
        <v>8</v>
      </c>
      <c r="J128" s="112" t="s">
        <v>16</v>
      </c>
      <c r="K128" s="112" t="s">
        <v>52</v>
      </c>
      <c r="L128" s="112" t="s">
        <v>53</v>
      </c>
      <c r="M128" s="112" t="s">
        <v>13</v>
      </c>
      <c r="N128" s="112">
        <v>10</v>
      </c>
      <c r="O128" s="112">
        <v>9</v>
      </c>
      <c r="P128" s="113">
        <v>568.26</v>
      </c>
      <c r="Q128" s="113">
        <v>573.27840000000003</v>
      </c>
      <c r="R128" s="154" t="s">
        <v>925</v>
      </c>
      <c r="S128" s="112" t="s">
        <v>1150</v>
      </c>
      <c r="T128" s="112"/>
    </row>
    <row r="129" spans="1:20" ht="156">
      <c r="A129" s="112" t="s">
        <v>463</v>
      </c>
      <c r="B129" s="112" t="s">
        <v>924</v>
      </c>
      <c r="C129" s="112" t="s">
        <v>19</v>
      </c>
      <c r="D129" s="112" t="s">
        <v>50</v>
      </c>
      <c r="E129" s="112" t="s">
        <v>386</v>
      </c>
      <c r="F129" s="112" t="s">
        <v>24</v>
      </c>
      <c r="G129" s="112" t="s">
        <v>36</v>
      </c>
      <c r="H129" s="112" t="s">
        <v>1112</v>
      </c>
      <c r="I129" s="112" t="s">
        <v>8</v>
      </c>
      <c r="J129" s="112" t="s">
        <v>16</v>
      </c>
      <c r="K129" s="112" t="s">
        <v>52</v>
      </c>
      <c r="L129" s="112" t="s">
        <v>53</v>
      </c>
      <c r="M129" s="112" t="s">
        <v>13</v>
      </c>
      <c r="N129" s="112">
        <v>46</v>
      </c>
      <c r="O129" s="112">
        <v>42</v>
      </c>
      <c r="P129" s="113">
        <v>970.2</v>
      </c>
      <c r="Q129" s="113">
        <v>978.76800000000003</v>
      </c>
      <c r="R129" s="154" t="s">
        <v>925</v>
      </c>
      <c r="S129" s="112" t="s">
        <v>1150</v>
      </c>
      <c r="T129" s="112"/>
    </row>
    <row r="130" spans="1:20" ht="72">
      <c r="A130" s="112" t="s">
        <v>464</v>
      </c>
      <c r="B130" s="112" t="s">
        <v>924</v>
      </c>
      <c r="C130" s="112" t="s">
        <v>19</v>
      </c>
      <c r="D130" s="112" t="s">
        <v>50</v>
      </c>
      <c r="E130" s="112" t="s">
        <v>465</v>
      </c>
      <c r="F130" s="112" t="s">
        <v>24</v>
      </c>
      <c r="G130" s="112" t="s">
        <v>36</v>
      </c>
      <c r="H130" s="112" t="s">
        <v>1112</v>
      </c>
      <c r="I130" s="112" t="s">
        <v>9</v>
      </c>
      <c r="J130" s="112" t="s">
        <v>16</v>
      </c>
      <c r="K130" s="112" t="s">
        <v>52</v>
      </c>
      <c r="L130" s="112" t="s">
        <v>52</v>
      </c>
      <c r="M130" s="112" t="s">
        <v>15</v>
      </c>
      <c r="N130" s="112">
        <v>1379</v>
      </c>
      <c r="O130" s="112">
        <v>1325</v>
      </c>
      <c r="P130" s="113">
        <v>27082.668750000001</v>
      </c>
      <c r="Q130" s="113">
        <v>27277.960500000001</v>
      </c>
      <c r="R130" s="154" t="s">
        <v>925</v>
      </c>
      <c r="S130" s="112" t="s">
        <v>1150</v>
      </c>
      <c r="T130" s="112"/>
    </row>
    <row r="131" spans="1:20" ht="36">
      <c r="A131" s="129" t="s">
        <v>1700</v>
      </c>
      <c r="B131" s="129" t="s">
        <v>924</v>
      </c>
      <c r="C131" s="129" t="s">
        <v>19</v>
      </c>
      <c r="D131" s="129" t="s">
        <v>1453</v>
      </c>
      <c r="E131" s="129" t="s">
        <v>1701</v>
      </c>
      <c r="F131" s="129" t="s">
        <v>24</v>
      </c>
      <c r="G131" s="129" t="s">
        <v>25</v>
      </c>
      <c r="H131" s="129" t="s">
        <v>1112</v>
      </c>
      <c r="I131" s="129" t="s">
        <v>8</v>
      </c>
      <c r="J131" s="129" t="s">
        <v>16</v>
      </c>
      <c r="K131" s="129" t="s">
        <v>52</v>
      </c>
      <c r="L131" s="129" t="s">
        <v>52</v>
      </c>
      <c r="M131" s="129" t="s">
        <v>1455</v>
      </c>
      <c r="N131" s="129">
        <v>31113</v>
      </c>
      <c r="O131" s="129">
        <v>24707</v>
      </c>
      <c r="P131" s="129">
        <v>0</v>
      </c>
      <c r="Q131" s="130">
        <v>872774</v>
      </c>
      <c r="R131" s="129" t="s">
        <v>1150</v>
      </c>
      <c r="S131" s="129" t="s">
        <v>1150</v>
      </c>
      <c r="T131" s="129"/>
    </row>
    <row r="132" spans="1:20" ht="96">
      <c r="A132" s="112" t="s">
        <v>406</v>
      </c>
      <c r="B132" s="112" t="s">
        <v>924</v>
      </c>
      <c r="C132" s="112" t="s">
        <v>19</v>
      </c>
      <c r="D132" s="112" t="s">
        <v>50</v>
      </c>
      <c r="E132" s="112" t="s">
        <v>407</v>
      </c>
      <c r="F132" s="112" t="s">
        <v>24</v>
      </c>
      <c r="G132" s="112" t="s">
        <v>25</v>
      </c>
      <c r="H132" s="112" t="s">
        <v>1112</v>
      </c>
      <c r="I132" s="112" t="s">
        <v>8</v>
      </c>
      <c r="J132" s="112" t="s">
        <v>16</v>
      </c>
      <c r="K132" s="112" t="s">
        <v>52</v>
      </c>
      <c r="L132" s="112" t="s">
        <v>52</v>
      </c>
      <c r="M132" s="112" t="s">
        <v>13</v>
      </c>
      <c r="N132" s="112">
        <v>4016</v>
      </c>
      <c r="O132" s="112">
        <v>3571</v>
      </c>
      <c r="P132" s="113">
        <v>125693</v>
      </c>
      <c r="Q132" s="113">
        <v>126789.046</v>
      </c>
      <c r="R132" s="154" t="s">
        <v>925</v>
      </c>
      <c r="S132" s="112" t="s">
        <v>1150</v>
      </c>
      <c r="T132" s="112"/>
    </row>
    <row r="133" spans="1:20" ht="156">
      <c r="A133" s="112" t="s">
        <v>468</v>
      </c>
      <c r="B133" s="112" t="s">
        <v>924</v>
      </c>
      <c r="C133" s="112" t="s">
        <v>19</v>
      </c>
      <c r="D133" s="112" t="s">
        <v>50</v>
      </c>
      <c r="E133" s="112" t="s">
        <v>443</v>
      </c>
      <c r="F133" s="112" t="s">
        <v>24</v>
      </c>
      <c r="G133" s="112" t="s">
        <v>36</v>
      </c>
      <c r="H133" s="112" t="s">
        <v>1112</v>
      </c>
      <c r="I133" s="112" t="s">
        <v>8</v>
      </c>
      <c r="J133" s="112" t="s">
        <v>16</v>
      </c>
      <c r="K133" s="112" t="s">
        <v>52</v>
      </c>
      <c r="L133" s="112" t="s">
        <v>53</v>
      </c>
      <c r="M133" s="112" t="s">
        <v>13</v>
      </c>
      <c r="N133" s="112">
        <v>0</v>
      </c>
      <c r="O133" s="112">
        <v>0</v>
      </c>
      <c r="P133" s="113">
        <v>17196</v>
      </c>
      <c r="Q133" s="113">
        <v>0</v>
      </c>
      <c r="R133" s="154" t="s">
        <v>925</v>
      </c>
      <c r="S133" s="112" t="s">
        <v>1150</v>
      </c>
      <c r="T133" s="112" t="s">
        <v>1745</v>
      </c>
    </row>
    <row r="134" spans="1:20" ht="156">
      <c r="A134" s="112" t="s">
        <v>469</v>
      </c>
      <c r="B134" s="112" t="s">
        <v>924</v>
      </c>
      <c r="C134" s="112" t="s">
        <v>19</v>
      </c>
      <c r="D134" s="112" t="s">
        <v>50</v>
      </c>
      <c r="E134" s="112" t="s">
        <v>443</v>
      </c>
      <c r="F134" s="112" t="s">
        <v>24</v>
      </c>
      <c r="G134" s="112" t="s">
        <v>36</v>
      </c>
      <c r="H134" s="112" t="s">
        <v>1112</v>
      </c>
      <c r="I134" s="112" t="s">
        <v>8</v>
      </c>
      <c r="J134" s="112" t="s">
        <v>16</v>
      </c>
      <c r="K134" s="112" t="s">
        <v>52</v>
      </c>
      <c r="L134" s="112" t="s">
        <v>53</v>
      </c>
      <c r="M134" s="112" t="s">
        <v>13</v>
      </c>
      <c r="N134" s="112">
        <v>0</v>
      </c>
      <c r="O134" s="112">
        <v>0</v>
      </c>
      <c r="P134" s="113">
        <v>37776</v>
      </c>
      <c r="Q134" s="113">
        <v>0</v>
      </c>
      <c r="R134" s="154" t="s">
        <v>925</v>
      </c>
      <c r="S134" s="112" t="s">
        <v>1150</v>
      </c>
      <c r="T134" s="112" t="s">
        <v>1745</v>
      </c>
    </row>
    <row r="135" spans="1:20" ht="72">
      <c r="A135" s="112" t="s">
        <v>470</v>
      </c>
      <c r="B135" s="112" t="s">
        <v>924</v>
      </c>
      <c r="C135" s="112" t="s">
        <v>19</v>
      </c>
      <c r="D135" s="112" t="s">
        <v>50</v>
      </c>
      <c r="E135" s="112" t="s">
        <v>471</v>
      </c>
      <c r="F135" s="112" t="s">
        <v>24</v>
      </c>
      <c r="G135" s="112" t="s">
        <v>36</v>
      </c>
      <c r="H135" s="112" t="s">
        <v>1112</v>
      </c>
      <c r="I135" s="112" t="s">
        <v>9</v>
      </c>
      <c r="J135" s="112" t="s">
        <v>16</v>
      </c>
      <c r="K135" s="112" t="s">
        <v>52</v>
      </c>
      <c r="L135" s="112" t="s">
        <v>52</v>
      </c>
      <c r="M135" s="112" t="s">
        <v>13</v>
      </c>
      <c r="N135" s="112">
        <v>6832</v>
      </c>
      <c r="O135" s="112">
        <v>6756</v>
      </c>
      <c r="P135" s="113">
        <v>127959.8223</v>
      </c>
      <c r="Q135" s="113">
        <v>128866.1194</v>
      </c>
      <c r="R135" s="154" t="s">
        <v>925</v>
      </c>
      <c r="S135" s="112" t="s">
        <v>1150</v>
      </c>
      <c r="T135" s="112"/>
    </row>
    <row r="136" spans="1:20" ht="96">
      <c r="A136" s="112" t="s">
        <v>476</v>
      </c>
      <c r="B136" s="112" t="s">
        <v>924</v>
      </c>
      <c r="C136" s="112" t="s">
        <v>19</v>
      </c>
      <c r="D136" s="112" t="s">
        <v>50</v>
      </c>
      <c r="E136" s="112" t="s">
        <v>477</v>
      </c>
      <c r="F136" s="112" t="s">
        <v>24</v>
      </c>
      <c r="G136" s="112" t="s">
        <v>41</v>
      </c>
      <c r="H136" s="112">
        <v>2011</v>
      </c>
      <c r="I136" s="112" t="s">
        <v>9</v>
      </c>
      <c r="J136" s="112" t="s">
        <v>16</v>
      </c>
      <c r="K136" s="112" t="s">
        <v>52</v>
      </c>
      <c r="L136" s="112" t="s">
        <v>53</v>
      </c>
      <c r="M136" s="112" t="s">
        <v>13</v>
      </c>
      <c r="N136" s="112">
        <v>19282</v>
      </c>
      <c r="O136" s="112">
        <v>5595</v>
      </c>
      <c r="P136" s="113">
        <v>20981</v>
      </c>
      <c r="Q136" s="113">
        <v>20981</v>
      </c>
      <c r="R136" s="154" t="s">
        <v>925</v>
      </c>
      <c r="S136" s="112" t="s">
        <v>1150</v>
      </c>
      <c r="T136" s="112"/>
    </row>
    <row r="137" spans="1:20" ht="24">
      <c r="A137" s="112" t="s">
        <v>472</v>
      </c>
      <c r="B137" s="112" t="s">
        <v>924</v>
      </c>
      <c r="C137" s="112" t="s">
        <v>19</v>
      </c>
      <c r="D137" s="112" t="s">
        <v>50</v>
      </c>
      <c r="E137" s="112" t="s">
        <v>473</v>
      </c>
      <c r="F137" s="112" t="s">
        <v>24</v>
      </c>
      <c r="G137" s="112" t="s">
        <v>36</v>
      </c>
      <c r="H137" s="112" t="s">
        <v>1112</v>
      </c>
      <c r="I137" s="112" t="s">
        <v>9</v>
      </c>
      <c r="J137" s="112" t="s">
        <v>16</v>
      </c>
      <c r="K137" s="112" t="s">
        <v>52</v>
      </c>
      <c r="L137" s="112" t="s">
        <v>53</v>
      </c>
      <c r="M137" s="112" t="s">
        <v>13</v>
      </c>
      <c r="N137" s="112">
        <v>0</v>
      </c>
      <c r="O137" s="112">
        <v>0</v>
      </c>
      <c r="P137" s="113">
        <v>0</v>
      </c>
      <c r="Q137" s="113">
        <v>0</v>
      </c>
      <c r="R137" s="154" t="s">
        <v>925</v>
      </c>
      <c r="S137" s="112" t="s">
        <v>1150</v>
      </c>
      <c r="T137" s="112" t="s">
        <v>1748</v>
      </c>
    </row>
    <row r="138" spans="1:20" ht="252">
      <c r="A138" s="112" t="s">
        <v>408</v>
      </c>
      <c r="B138" s="112" t="s">
        <v>924</v>
      </c>
      <c r="C138" s="112" t="s">
        <v>19</v>
      </c>
      <c r="D138" s="112" t="s">
        <v>50</v>
      </c>
      <c r="E138" s="112" t="s">
        <v>409</v>
      </c>
      <c r="F138" s="112" t="s">
        <v>24</v>
      </c>
      <c r="G138" s="112" t="s">
        <v>25</v>
      </c>
      <c r="H138" s="112" t="s">
        <v>1112</v>
      </c>
      <c r="I138" s="112" t="s">
        <v>8</v>
      </c>
      <c r="J138" s="112" t="s">
        <v>16</v>
      </c>
      <c r="K138" s="112" t="s">
        <v>52</v>
      </c>
      <c r="L138" s="112" t="s">
        <v>52</v>
      </c>
      <c r="M138" s="112" t="s">
        <v>1166</v>
      </c>
      <c r="N138" s="112" t="s">
        <v>1158</v>
      </c>
      <c r="O138" s="112">
        <v>270168</v>
      </c>
      <c r="P138" s="113">
        <v>3475834</v>
      </c>
      <c r="Q138" s="113">
        <v>4689981.8788644802</v>
      </c>
      <c r="R138" s="154" t="s">
        <v>925</v>
      </c>
      <c r="S138" s="112" t="s">
        <v>1150</v>
      </c>
      <c r="T138" s="112"/>
    </row>
    <row r="139" spans="1:20" ht="108">
      <c r="A139" s="112" t="s">
        <v>1801</v>
      </c>
      <c r="B139" s="112" t="s">
        <v>924</v>
      </c>
      <c r="C139" s="112" t="s">
        <v>1212</v>
      </c>
      <c r="D139" s="112" t="s">
        <v>675</v>
      </c>
      <c r="E139" s="112" t="s">
        <v>929</v>
      </c>
      <c r="F139" s="112" t="s">
        <v>24</v>
      </c>
      <c r="G139" s="112" t="s">
        <v>46</v>
      </c>
      <c r="H139" s="112" t="s">
        <v>1112</v>
      </c>
      <c r="I139" s="112" t="s">
        <v>8</v>
      </c>
      <c r="J139" s="112" t="s">
        <v>16</v>
      </c>
      <c r="K139" s="112" t="s">
        <v>52</v>
      </c>
      <c r="L139" s="112" t="s">
        <v>52</v>
      </c>
      <c r="M139" s="112" t="s">
        <v>1113</v>
      </c>
      <c r="N139" s="112">
        <v>0</v>
      </c>
      <c r="O139" s="112">
        <v>0</v>
      </c>
      <c r="P139" s="124">
        <v>0</v>
      </c>
      <c r="Q139" s="124">
        <v>335830</v>
      </c>
      <c r="R139" s="112" t="s">
        <v>1430</v>
      </c>
      <c r="S139" s="112" t="s">
        <v>1802</v>
      </c>
      <c r="T139" s="112" t="s">
        <v>1803</v>
      </c>
    </row>
    <row r="140" spans="1:20" ht="156">
      <c r="A140" s="112" t="s">
        <v>410</v>
      </c>
      <c r="B140" s="112" t="s">
        <v>924</v>
      </c>
      <c r="C140" s="112" t="s">
        <v>19</v>
      </c>
      <c r="D140" s="112" t="s">
        <v>50</v>
      </c>
      <c r="E140" s="112" t="s">
        <v>386</v>
      </c>
      <c r="F140" s="112" t="s">
        <v>24</v>
      </c>
      <c r="G140" s="112" t="s">
        <v>25</v>
      </c>
      <c r="H140" s="112" t="s">
        <v>1112</v>
      </c>
      <c r="I140" s="112" t="s">
        <v>8</v>
      </c>
      <c r="J140" s="112" t="s">
        <v>16</v>
      </c>
      <c r="K140" s="112" t="s">
        <v>52</v>
      </c>
      <c r="L140" s="112" t="s">
        <v>53</v>
      </c>
      <c r="M140" s="112" t="s">
        <v>13</v>
      </c>
      <c r="N140" s="112">
        <v>83</v>
      </c>
      <c r="O140" s="112">
        <v>75</v>
      </c>
      <c r="P140" s="113">
        <v>10683.75</v>
      </c>
      <c r="Q140" s="113">
        <v>10778.1</v>
      </c>
      <c r="R140" s="154" t="s">
        <v>925</v>
      </c>
      <c r="S140" s="112" t="s">
        <v>1150</v>
      </c>
      <c r="T140" s="112"/>
    </row>
    <row r="141" spans="1:20" ht="180">
      <c r="A141" s="112" t="s">
        <v>474</v>
      </c>
      <c r="B141" s="112" t="s">
        <v>924</v>
      </c>
      <c r="C141" s="112" t="s">
        <v>19</v>
      </c>
      <c r="D141" s="112" t="s">
        <v>50</v>
      </c>
      <c r="E141" s="112" t="s">
        <v>475</v>
      </c>
      <c r="F141" s="112" t="s">
        <v>24</v>
      </c>
      <c r="G141" s="112" t="s">
        <v>36</v>
      </c>
      <c r="H141" s="112" t="s">
        <v>1112</v>
      </c>
      <c r="I141" s="112" t="s">
        <v>8</v>
      </c>
      <c r="J141" s="112" t="s">
        <v>16</v>
      </c>
      <c r="K141" s="112" t="s">
        <v>52</v>
      </c>
      <c r="L141" s="112" t="s">
        <v>53</v>
      </c>
      <c r="M141" s="112" t="s">
        <v>13</v>
      </c>
      <c r="N141" s="112">
        <v>339</v>
      </c>
      <c r="O141" s="112">
        <v>334</v>
      </c>
      <c r="P141" s="113">
        <v>43688.452499999999</v>
      </c>
      <c r="Q141" s="113">
        <v>44074.272599999997</v>
      </c>
      <c r="R141" s="154" t="s">
        <v>925</v>
      </c>
      <c r="S141" s="112" t="s">
        <v>1150</v>
      </c>
      <c r="T141" s="112"/>
    </row>
    <row r="142" spans="1:20" ht="180">
      <c r="A142" s="112" t="s">
        <v>434</v>
      </c>
      <c r="B142" s="112" t="s">
        <v>924</v>
      </c>
      <c r="C142" s="112" t="s">
        <v>19</v>
      </c>
      <c r="D142" s="112" t="s">
        <v>50</v>
      </c>
      <c r="E142" s="112" t="s">
        <v>435</v>
      </c>
      <c r="F142" s="112" t="s">
        <v>24</v>
      </c>
      <c r="G142" s="112" t="s">
        <v>31</v>
      </c>
      <c r="H142" s="112" t="s">
        <v>1112</v>
      </c>
      <c r="I142" s="112" t="s">
        <v>9</v>
      </c>
      <c r="J142" s="112" t="s">
        <v>16</v>
      </c>
      <c r="K142" s="112" t="s">
        <v>52</v>
      </c>
      <c r="L142" s="112" t="s">
        <v>52</v>
      </c>
      <c r="M142" s="112" t="s">
        <v>13</v>
      </c>
      <c r="N142" s="112">
        <v>114711</v>
      </c>
      <c r="O142" s="112">
        <v>107757</v>
      </c>
      <c r="P142" s="113">
        <v>551572.89890000003</v>
      </c>
      <c r="Q142" s="113">
        <v>558760.11780000001</v>
      </c>
      <c r="R142" s="154" t="s">
        <v>925</v>
      </c>
      <c r="S142" s="112" t="s">
        <v>1150</v>
      </c>
      <c r="T142" s="112"/>
    </row>
    <row r="143" spans="1:20" ht="48">
      <c r="A143" s="112" t="s">
        <v>486</v>
      </c>
      <c r="B143" s="112" t="s">
        <v>950</v>
      </c>
      <c r="C143" s="112" t="s">
        <v>1150</v>
      </c>
      <c r="D143" s="112" t="s">
        <v>27</v>
      </c>
      <c r="E143" s="112" t="s">
        <v>487</v>
      </c>
      <c r="F143" s="112" t="s">
        <v>24</v>
      </c>
      <c r="G143" s="112" t="s">
        <v>25</v>
      </c>
      <c r="H143" s="112" t="s">
        <v>1153</v>
      </c>
      <c r="I143" s="112" t="s">
        <v>11</v>
      </c>
      <c r="J143" s="112" t="s">
        <v>16</v>
      </c>
      <c r="K143" s="112" t="s">
        <v>52</v>
      </c>
      <c r="L143" s="112" t="s">
        <v>53</v>
      </c>
      <c r="M143" s="112" t="s">
        <v>15</v>
      </c>
      <c r="N143" s="112">
        <v>66</v>
      </c>
      <c r="O143" s="112">
        <v>66</v>
      </c>
      <c r="P143" s="114">
        <v>5376.03</v>
      </c>
      <c r="Q143" s="114">
        <v>5445</v>
      </c>
      <c r="R143" s="112" t="s">
        <v>1192</v>
      </c>
      <c r="S143" s="112" t="s">
        <v>1193</v>
      </c>
      <c r="T143" s="115"/>
    </row>
    <row r="144" spans="1:20" ht="36">
      <c r="A144" s="112" t="s">
        <v>488</v>
      </c>
      <c r="B144" s="112" t="s">
        <v>950</v>
      </c>
      <c r="C144" s="112" t="s">
        <v>19</v>
      </c>
      <c r="D144" s="112" t="s">
        <v>23</v>
      </c>
      <c r="E144" s="112" t="s">
        <v>489</v>
      </c>
      <c r="F144" s="112" t="s">
        <v>24</v>
      </c>
      <c r="G144" s="112" t="s">
        <v>25</v>
      </c>
      <c r="H144" s="112" t="s">
        <v>1153</v>
      </c>
      <c r="I144" s="112" t="s">
        <v>11</v>
      </c>
      <c r="J144" s="112" t="s">
        <v>16</v>
      </c>
      <c r="K144" s="112" t="s">
        <v>52</v>
      </c>
      <c r="L144" s="112" t="s">
        <v>53</v>
      </c>
      <c r="M144" s="112" t="s">
        <v>15</v>
      </c>
      <c r="N144" s="112">
        <v>26</v>
      </c>
      <c r="O144" s="112">
        <v>26</v>
      </c>
      <c r="P144" s="113">
        <v>636.83000000000004</v>
      </c>
      <c r="Q144" s="113">
        <v>480</v>
      </c>
      <c r="R144" s="112" t="s">
        <v>1253</v>
      </c>
      <c r="S144" s="112" t="s">
        <v>1254</v>
      </c>
      <c r="T144" s="115" t="s">
        <v>1187</v>
      </c>
    </row>
    <row r="145" spans="1:20" ht="96">
      <c r="A145" s="112" t="s">
        <v>1266</v>
      </c>
      <c r="B145" s="112" t="s">
        <v>950</v>
      </c>
      <c r="C145" s="112" t="s">
        <v>481</v>
      </c>
      <c r="D145" s="112" t="s">
        <v>50</v>
      </c>
      <c r="E145" s="112" t="s">
        <v>1267</v>
      </c>
      <c r="F145" s="112" t="s">
        <v>24</v>
      </c>
      <c r="G145" s="112" t="s">
        <v>25</v>
      </c>
      <c r="H145" s="112" t="s">
        <v>1153</v>
      </c>
      <c r="I145" s="112" t="s">
        <v>11</v>
      </c>
      <c r="J145" s="112" t="s">
        <v>16</v>
      </c>
      <c r="K145" s="112" t="s">
        <v>52</v>
      </c>
      <c r="L145" s="112" t="s">
        <v>53</v>
      </c>
      <c r="M145" s="112" t="s">
        <v>13</v>
      </c>
      <c r="N145" s="112">
        <v>0</v>
      </c>
      <c r="O145" s="112">
        <v>0</v>
      </c>
      <c r="P145" s="113">
        <v>0</v>
      </c>
      <c r="Q145" s="113">
        <v>0</v>
      </c>
      <c r="R145" s="112" t="s">
        <v>1268</v>
      </c>
      <c r="S145" s="112" t="s">
        <v>1150</v>
      </c>
      <c r="T145" s="115" t="s">
        <v>1269</v>
      </c>
    </row>
    <row r="146" spans="1:20" ht="36">
      <c r="A146" s="112" t="s">
        <v>490</v>
      </c>
      <c r="B146" s="112" t="s">
        <v>950</v>
      </c>
      <c r="C146" s="112" t="s">
        <v>19</v>
      </c>
      <c r="D146" s="112" t="s">
        <v>23</v>
      </c>
      <c r="E146" s="112" t="s">
        <v>491</v>
      </c>
      <c r="F146" s="112" t="s">
        <v>24</v>
      </c>
      <c r="G146" s="112" t="s">
        <v>25</v>
      </c>
      <c r="H146" s="112" t="s">
        <v>1153</v>
      </c>
      <c r="I146" s="112" t="s">
        <v>11</v>
      </c>
      <c r="J146" s="112" t="s">
        <v>16</v>
      </c>
      <c r="K146" s="112" t="s">
        <v>52</v>
      </c>
      <c r="L146" s="112" t="s">
        <v>53</v>
      </c>
      <c r="M146" s="112" t="s">
        <v>15</v>
      </c>
      <c r="N146" s="112">
        <v>32</v>
      </c>
      <c r="O146" s="112">
        <v>32</v>
      </c>
      <c r="P146" s="113">
        <v>2221.5</v>
      </c>
      <c r="Q146" s="113">
        <v>2070</v>
      </c>
      <c r="R146" s="112" t="s">
        <v>1253</v>
      </c>
      <c r="S146" s="112" t="s">
        <v>1254</v>
      </c>
      <c r="T146" s="115" t="s">
        <v>1187</v>
      </c>
    </row>
    <row r="147" spans="1:20" ht="36">
      <c r="A147" s="112" t="s">
        <v>492</v>
      </c>
      <c r="B147" s="112" t="s">
        <v>950</v>
      </c>
      <c r="C147" s="112" t="s">
        <v>481</v>
      </c>
      <c r="D147" s="112" t="s">
        <v>23</v>
      </c>
      <c r="E147" s="112" t="s">
        <v>493</v>
      </c>
      <c r="F147" s="112" t="s">
        <v>24</v>
      </c>
      <c r="G147" s="112" t="s">
        <v>25</v>
      </c>
      <c r="H147" s="112" t="s">
        <v>1153</v>
      </c>
      <c r="I147" s="112" t="s">
        <v>11</v>
      </c>
      <c r="J147" s="112" t="s">
        <v>16</v>
      </c>
      <c r="K147" s="112" t="s">
        <v>52</v>
      </c>
      <c r="L147" s="112" t="s">
        <v>53</v>
      </c>
      <c r="M147" s="112" t="s">
        <v>15</v>
      </c>
      <c r="N147" s="112">
        <v>32</v>
      </c>
      <c r="O147" s="112">
        <v>32</v>
      </c>
      <c r="P147" s="113">
        <v>4828.0600000000004</v>
      </c>
      <c r="Q147" s="113">
        <v>4620</v>
      </c>
      <c r="R147" s="112" t="s">
        <v>1253</v>
      </c>
      <c r="S147" s="112" t="s">
        <v>1254</v>
      </c>
      <c r="T147" s="115" t="s">
        <v>1187</v>
      </c>
    </row>
    <row r="148" spans="1:20" ht="36">
      <c r="A148" s="112" t="s">
        <v>494</v>
      </c>
      <c r="B148" s="112" t="s">
        <v>950</v>
      </c>
      <c r="C148" s="112" t="s">
        <v>481</v>
      </c>
      <c r="D148" s="112" t="s">
        <v>182</v>
      </c>
      <c r="E148" s="112" t="s">
        <v>495</v>
      </c>
      <c r="F148" s="112" t="s">
        <v>24</v>
      </c>
      <c r="G148" s="112" t="s">
        <v>25</v>
      </c>
      <c r="H148" s="112" t="s">
        <v>1153</v>
      </c>
      <c r="I148" s="112" t="s">
        <v>11</v>
      </c>
      <c r="J148" s="112" t="s">
        <v>16</v>
      </c>
      <c r="K148" s="112" t="s">
        <v>52</v>
      </c>
      <c r="L148" s="112" t="s">
        <v>53</v>
      </c>
      <c r="M148" s="112" t="s">
        <v>15</v>
      </c>
      <c r="N148" s="112">
        <v>22</v>
      </c>
      <c r="O148" s="112">
        <v>22</v>
      </c>
      <c r="P148" s="113">
        <v>6649.69</v>
      </c>
      <c r="Q148" s="113">
        <v>7950</v>
      </c>
      <c r="R148" s="112" t="s">
        <v>1293</v>
      </c>
      <c r="S148" s="112" t="s">
        <v>1294</v>
      </c>
      <c r="T148" s="115" t="s">
        <v>1295</v>
      </c>
    </row>
    <row r="149" spans="1:20" ht="36">
      <c r="A149" s="112" t="s">
        <v>500</v>
      </c>
      <c r="B149" s="112" t="s">
        <v>950</v>
      </c>
      <c r="C149" s="112" t="s">
        <v>481</v>
      </c>
      <c r="D149" s="112" t="s">
        <v>23</v>
      </c>
      <c r="E149" s="112" t="s">
        <v>501</v>
      </c>
      <c r="F149" s="112" t="s">
        <v>24</v>
      </c>
      <c r="G149" s="112" t="s">
        <v>25</v>
      </c>
      <c r="H149" s="112" t="s">
        <v>1153</v>
      </c>
      <c r="I149" s="112" t="s">
        <v>11</v>
      </c>
      <c r="J149" s="112" t="s">
        <v>16</v>
      </c>
      <c r="K149" s="112" t="s">
        <v>52</v>
      </c>
      <c r="L149" s="112" t="s">
        <v>53</v>
      </c>
      <c r="M149" s="112" t="s">
        <v>15</v>
      </c>
      <c r="N149" s="112">
        <v>22</v>
      </c>
      <c r="O149" s="112">
        <v>22</v>
      </c>
      <c r="P149" s="113">
        <v>1836.44</v>
      </c>
      <c r="Q149" s="113">
        <v>1725</v>
      </c>
      <c r="R149" s="112" t="s">
        <v>1253</v>
      </c>
      <c r="S149" s="112" t="s">
        <v>1254</v>
      </c>
      <c r="T149" s="115"/>
    </row>
    <row r="150" spans="1:20" ht="36">
      <c r="A150" s="112" t="s">
        <v>502</v>
      </c>
      <c r="B150" s="112" t="s">
        <v>950</v>
      </c>
      <c r="C150" s="112" t="s">
        <v>481</v>
      </c>
      <c r="D150" s="112" t="s">
        <v>23</v>
      </c>
      <c r="E150" s="112" t="s">
        <v>503</v>
      </c>
      <c r="F150" s="112" t="s">
        <v>24</v>
      </c>
      <c r="G150" s="112" t="s">
        <v>25</v>
      </c>
      <c r="H150" s="112" t="s">
        <v>1153</v>
      </c>
      <c r="I150" s="112" t="s">
        <v>11</v>
      </c>
      <c r="J150" s="112" t="s">
        <v>16</v>
      </c>
      <c r="K150" s="112" t="s">
        <v>52</v>
      </c>
      <c r="L150" s="112" t="s">
        <v>53</v>
      </c>
      <c r="M150" s="112" t="s">
        <v>15</v>
      </c>
      <c r="N150" s="112">
        <v>22</v>
      </c>
      <c r="O150" s="112">
        <v>22</v>
      </c>
      <c r="P150" s="113">
        <v>2488.08</v>
      </c>
      <c r="Q150" s="113">
        <v>2535</v>
      </c>
      <c r="R150" s="112" t="s">
        <v>1253</v>
      </c>
      <c r="S150" s="112" t="s">
        <v>1254</v>
      </c>
      <c r="T150" s="115"/>
    </row>
    <row r="151" spans="1:20" ht="36">
      <c r="A151" s="112" t="s">
        <v>506</v>
      </c>
      <c r="B151" s="112" t="s">
        <v>950</v>
      </c>
      <c r="C151" s="112" t="s">
        <v>481</v>
      </c>
      <c r="D151" s="112" t="s">
        <v>182</v>
      </c>
      <c r="E151" s="112" t="s">
        <v>507</v>
      </c>
      <c r="F151" s="112" t="s">
        <v>24</v>
      </c>
      <c r="G151" s="112" t="s">
        <v>25</v>
      </c>
      <c r="H151" s="112" t="s">
        <v>1153</v>
      </c>
      <c r="I151" s="112" t="s">
        <v>11</v>
      </c>
      <c r="J151" s="112" t="s">
        <v>16</v>
      </c>
      <c r="K151" s="112" t="s">
        <v>53</v>
      </c>
      <c r="L151" s="112" t="s">
        <v>53</v>
      </c>
      <c r="M151" s="112" t="s">
        <v>15</v>
      </c>
      <c r="N151" s="112">
        <v>29</v>
      </c>
      <c r="O151" s="112">
        <v>29</v>
      </c>
      <c r="P151" s="113">
        <v>2470.8200000000002</v>
      </c>
      <c r="Q151" s="113">
        <v>2539.16</v>
      </c>
      <c r="R151" s="112" t="s">
        <v>1376</v>
      </c>
      <c r="S151" s="112" t="s">
        <v>1377</v>
      </c>
      <c r="T151" s="115"/>
    </row>
    <row r="152" spans="1:20" ht="36">
      <c r="A152" s="112" t="s">
        <v>527</v>
      </c>
      <c r="B152" s="112" t="s">
        <v>950</v>
      </c>
      <c r="C152" s="112" t="s">
        <v>481</v>
      </c>
      <c r="D152" s="112" t="s">
        <v>717</v>
      </c>
      <c r="E152" s="112" t="s">
        <v>528</v>
      </c>
      <c r="F152" s="112" t="s">
        <v>24</v>
      </c>
      <c r="G152" s="112" t="s">
        <v>25</v>
      </c>
      <c r="H152" s="112" t="s">
        <v>1153</v>
      </c>
      <c r="I152" s="112" t="s">
        <v>11</v>
      </c>
      <c r="J152" s="112" t="s">
        <v>16</v>
      </c>
      <c r="K152" s="112" t="s">
        <v>52</v>
      </c>
      <c r="L152" s="112" t="s">
        <v>53</v>
      </c>
      <c r="M152" s="112" t="s">
        <v>15</v>
      </c>
      <c r="N152" s="112">
        <v>3</v>
      </c>
      <c r="O152" s="112">
        <v>3</v>
      </c>
      <c r="P152" s="113">
        <v>2265.9299999999998</v>
      </c>
      <c r="Q152" s="113">
        <v>1395</v>
      </c>
      <c r="R152" s="112" t="s">
        <v>1456</v>
      </c>
      <c r="S152" s="112" t="s">
        <v>1323</v>
      </c>
      <c r="T152" s="115" t="s">
        <v>1522</v>
      </c>
    </row>
    <row r="153" spans="1:20" ht="36">
      <c r="A153" s="112" t="s">
        <v>533</v>
      </c>
      <c r="B153" s="112" t="s">
        <v>950</v>
      </c>
      <c r="C153" s="112" t="s">
        <v>646</v>
      </c>
      <c r="D153" s="112" t="s">
        <v>717</v>
      </c>
      <c r="E153" s="112" t="s">
        <v>534</v>
      </c>
      <c r="F153" s="112" t="s">
        <v>24</v>
      </c>
      <c r="G153" s="112" t="s">
        <v>25</v>
      </c>
      <c r="H153" s="112" t="s">
        <v>1153</v>
      </c>
      <c r="I153" s="112" t="s">
        <v>11</v>
      </c>
      <c r="J153" s="112" t="s">
        <v>16</v>
      </c>
      <c r="K153" s="112" t="s">
        <v>52</v>
      </c>
      <c r="L153" s="112" t="s">
        <v>53</v>
      </c>
      <c r="M153" s="112" t="s">
        <v>15</v>
      </c>
      <c r="N153" s="112">
        <v>112</v>
      </c>
      <c r="O153" s="112">
        <v>112</v>
      </c>
      <c r="P153" s="113">
        <v>4576.29</v>
      </c>
      <c r="Q153" s="113">
        <v>5040</v>
      </c>
      <c r="R153" s="112" t="s">
        <v>1185</v>
      </c>
      <c r="S153" s="112" t="s">
        <v>1557</v>
      </c>
      <c r="T153" s="115" t="s">
        <v>1558</v>
      </c>
    </row>
    <row r="154" spans="1:20" ht="60">
      <c r="A154" s="112" t="s">
        <v>535</v>
      </c>
      <c r="B154" s="112" t="s">
        <v>950</v>
      </c>
      <c r="C154" s="112" t="s">
        <v>19</v>
      </c>
      <c r="D154" s="112" t="s">
        <v>27</v>
      </c>
      <c r="E154" s="112" t="s">
        <v>536</v>
      </c>
      <c r="F154" s="112" t="s">
        <v>24</v>
      </c>
      <c r="G154" s="112" t="s">
        <v>25</v>
      </c>
      <c r="H154" s="112" t="s">
        <v>1153</v>
      </c>
      <c r="I154" s="112" t="s">
        <v>11</v>
      </c>
      <c r="J154" s="112" t="s">
        <v>16</v>
      </c>
      <c r="K154" s="112" t="s">
        <v>52</v>
      </c>
      <c r="L154" s="112" t="s">
        <v>53</v>
      </c>
      <c r="M154" s="112" t="s">
        <v>15</v>
      </c>
      <c r="N154" s="112">
        <v>1594</v>
      </c>
      <c r="O154" s="112">
        <v>1594</v>
      </c>
      <c r="P154" s="113">
        <v>144486.35999999999</v>
      </c>
      <c r="Q154" s="113">
        <v>143460</v>
      </c>
      <c r="R154" s="112" t="s">
        <v>1192</v>
      </c>
      <c r="S154" s="112" t="s">
        <v>1607</v>
      </c>
      <c r="T154" s="115"/>
    </row>
    <row r="155" spans="1:20" ht="24">
      <c r="A155" s="112" t="s">
        <v>600</v>
      </c>
      <c r="B155" s="112" t="s">
        <v>950</v>
      </c>
      <c r="C155" s="112" t="s">
        <v>481</v>
      </c>
      <c r="D155" s="112" t="s">
        <v>27</v>
      </c>
      <c r="E155" s="112" t="s">
        <v>536</v>
      </c>
      <c r="F155" s="112" t="s">
        <v>24</v>
      </c>
      <c r="G155" s="112" t="s">
        <v>25</v>
      </c>
      <c r="H155" s="112" t="s">
        <v>1153</v>
      </c>
      <c r="I155" s="112" t="s">
        <v>11</v>
      </c>
      <c r="J155" s="112" t="s">
        <v>16</v>
      </c>
      <c r="K155" s="112" t="s">
        <v>52</v>
      </c>
      <c r="L155" s="112" t="s">
        <v>53</v>
      </c>
      <c r="M155" s="112" t="s">
        <v>15</v>
      </c>
      <c r="N155" s="112">
        <v>1593</v>
      </c>
      <c r="O155" s="112">
        <v>1593</v>
      </c>
      <c r="P155" s="113">
        <v>264891.66000000003</v>
      </c>
      <c r="Q155" s="113">
        <v>262845</v>
      </c>
      <c r="R155" s="112" t="s">
        <v>1192</v>
      </c>
      <c r="S155" s="112" t="s">
        <v>1150</v>
      </c>
      <c r="T155" s="115"/>
    </row>
    <row r="156" spans="1:20" ht="48">
      <c r="A156" s="112" t="s">
        <v>541</v>
      </c>
      <c r="B156" s="112" t="s">
        <v>950</v>
      </c>
      <c r="C156" s="112" t="s">
        <v>481</v>
      </c>
      <c r="D156" s="112" t="s">
        <v>182</v>
      </c>
      <c r="E156" s="112" t="s">
        <v>542</v>
      </c>
      <c r="F156" s="112" t="s">
        <v>24</v>
      </c>
      <c r="G156" s="112" t="s">
        <v>31</v>
      </c>
      <c r="H156" s="112" t="s">
        <v>1153</v>
      </c>
      <c r="I156" s="112" t="s">
        <v>11</v>
      </c>
      <c r="J156" s="112" t="s">
        <v>16</v>
      </c>
      <c r="K156" s="112" t="s">
        <v>52</v>
      </c>
      <c r="L156" s="112" t="s">
        <v>53</v>
      </c>
      <c r="M156" s="112" t="s">
        <v>15</v>
      </c>
      <c r="N156" s="112">
        <v>10</v>
      </c>
      <c r="O156" s="112">
        <v>8</v>
      </c>
      <c r="P156" s="113">
        <v>284.39999999999998</v>
      </c>
      <c r="Q156" s="113">
        <v>735</v>
      </c>
      <c r="R156" s="112" t="s">
        <v>520</v>
      </c>
      <c r="S156" s="112" t="s">
        <v>1614</v>
      </c>
      <c r="T156" s="115"/>
    </row>
    <row r="157" spans="1:20" ht="36">
      <c r="A157" s="112" t="s">
        <v>543</v>
      </c>
      <c r="B157" s="112" t="s">
        <v>950</v>
      </c>
      <c r="C157" s="112" t="s">
        <v>481</v>
      </c>
      <c r="D157" s="112" t="s">
        <v>23</v>
      </c>
      <c r="E157" s="112" t="s">
        <v>544</v>
      </c>
      <c r="F157" s="112" t="s">
        <v>24</v>
      </c>
      <c r="G157" s="112" t="s">
        <v>25</v>
      </c>
      <c r="H157" s="112" t="s">
        <v>1153</v>
      </c>
      <c r="I157" s="112" t="s">
        <v>11</v>
      </c>
      <c r="J157" s="112" t="s">
        <v>16</v>
      </c>
      <c r="K157" s="112" t="s">
        <v>52</v>
      </c>
      <c r="L157" s="112" t="s">
        <v>53</v>
      </c>
      <c r="M157" s="112" t="s">
        <v>15</v>
      </c>
      <c r="N157" s="112">
        <v>22</v>
      </c>
      <c r="O157" s="112">
        <v>22</v>
      </c>
      <c r="P157" s="113">
        <v>3450.73</v>
      </c>
      <c r="Q157" s="113">
        <v>3300</v>
      </c>
      <c r="R157" s="112" t="s">
        <v>1253</v>
      </c>
      <c r="S157" s="112" t="s">
        <v>1619</v>
      </c>
      <c r="T157" s="115"/>
    </row>
    <row r="158" spans="1:20" ht="36">
      <c r="A158" s="112" t="s">
        <v>547</v>
      </c>
      <c r="B158" s="112" t="s">
        <v>950</v>
      </c>
      <c r="C158" s="112" t="s">
        <v>481</v>
      </c>
      <c r="D158" s="112" t="s">
        <v>717</v>
      </c>
      <c r="E158" s="112" t="s">
        <v>548</v>
      </c>
      <c r="F158" s="112" t="s">
        <v>24</v>
      </c>
      <c r="G158" s="112" t="s">
        <v>25</v>
      </c>
      <c r="H158" s="112" t="s">
        <v>1153</v>
      </c>
      <c r="I158" s="112" t="s">
        <v>11</v>
      </c>
      <c r="J158" s="112" t="s">
        <v>16</v>
      </c>
      <c r="K158" s="112" t="s">
        <v>52</v>
      </c>
      <c r="L158" s="112" t="s">
        <v>53</v>
      </c>
      <c r="M158" s="112" t="s">
        <v>15</v>
      </c>
      <c r="N158" s="112">
        <v>3</v>
      </c>
      <c r="O158" s="112">
        <v>3</v>
      </c>
      <c r="P158" s="113">
        <v>399.87</v>
      </c>
      <c r="Q158" s="113">
        <v>405</v>
      </c>
      <c r="R158" s="112" t="s">
        <v>1456</v>
      </c>
      <c r="S158" s="112" t="s">
        <v>1323</v>
      </c>
      <c r="T158" s="115"/>
    </row>
    <row r="159" spans="1:20" ht="36">
      <c r="A159" s="112" t="s">
        <v>549</v>
      </c>
      <c r="B159" s="112" t="s">
        <v>950</v>
      </c>
      <c r="C159" s="112" t="s">
        <v>481</v>
      </c>
      <c r="D159" s="112" t="s">
        <v>182</v>
      </c>
      <c r="E159" s="112" t="s">
        <v>495</v>
      </c>
      <c r="F159" s="112" t="s">
        <v>24</v>
      </c>
      <c r="G159" s="112" t="s">
        <v>25</v>
      </c>
      <c r="H159" s="112" t="s">
        <v>1153</v>
      </c>
      <c r="I159" s="112" t="s">
        <v>11</v>
      </c>
      <c r="J159" s="112" t="s">
        <v>16</v>
      </c>
      <c r="K159" s="112" t="s">
        <v>52</v>
      </c>
      <c r="L159" s="112" t="s">
        <v>53</v>
      </c>
      <c r="M159" s="112" t="s">
        <v>15</v>
      </c>
      <c r="N159" s="112">
        <v>22</v>
      </c>
      <c r="O159" s="112">
        <v>22</v>
      </c>
      <c r="P159" s="113">
        <v>66793.100000000006</v>
      </c>
      <c r="Q159" s="113">
        <v>67650</v>
      </c>
      <c r="R159" s="112" t="s">
        <v>1293</v>
      </c>
      <c r="S159" s="112" t="s">
        <v>1660</v>
      </c>
      <c r="T159" s="115"/>
    </row>
    <row r="160" spans="1:20" ht="36">
      <c r="A160" s="112" t="s">
        <v>550</v>
      </c>
      <c r="B160" s="112" t="s">
        <v>950</v>
      </c>
      <c r="C160" s="112" t="s">
        <v>481</v>
      </c>
      <c r="D160" s="112" t="s">
        <v>182</v>
      </c>
      <c r="E160" s="112" t="s">
        <v>495</v>
      </c>
      <c r="F160" s="112" t="s">
        <v>24</v>
      </c>
      <c r="G160" s="112" t="s">
        <v>25</v>
      </c>
      <c r="H160" s="112" t="s">
        <v>1153</v>
      </c>
      <c r="I160" s="112" t="s">
        <v>11</v>
      </c>
      <c r="J160" s="112" t="s">
        <v>16</v>
      </c>
      <c r="K160" s="112" t="s">
        <v>52</v>
      </c>
      <c r="L160" s="112" t="s">
        <v>53</v>
      </c>
      <c r="M160" s="112" t="s">
        <v>15</v>
      </c>
      <c r="N160" s="112">
        <v>22</v>
      </c>
      <c r="O160" s="112">
        <v>22</v>
      </c>
      <c r="P160" s="113">
        <v>50502.1</v>
      </c>
      <c r="Q160" s="113">
        <v>51150</v>
      </c>
      <c r="R160" s="112" t="s">
        <v>1293</v>
      </c>
      <c r="S160" s="112" t="s">
        <v>1661</v>
      </c>
      <c r="T160" s="115"/>
    </row>
    <row r="161" spans="1:20" ht="36">
      <c r="A161" s="112" t="s">
        <v>554</v>
      </c>
      <c r="B161" s="112" t="s">
        <v>950</v>
      </c>
      <c r="C161" s="112" t="s">
        <v>481</v>
      </c>
      <c r="D161" s="112" t="s">
        <v>27</v>
      </c>
      <c r="E161" s="112" t="s">
        <v>555</v>
      </c>
      <c r="F161" s="112" t="s">
        <v>24</v>
      </c>
      <c r="G161" s="112" t="s">
        <v>25</v>
      </c>
      <c r="H161" s="112" t="s">
        <v>1153</v>
      </c>
      <c r="I161" s="112" t="s">
        <v>11</v>
      </c>
      <c r="J161" s="112" t="s">
        <v>16</v>
      </c>
      <c r="K161" s="112" t="s">
        <v>52</v>
      </c>
      <c r="L161" s="112" t="s">
        <v>53</v>
      </c>
      <c r="M161" s="112" t="s">
        <v>15</v>
      </c>
      <c r="N161" s="112">
        <v>1651</v>
      </c>
      <c r="O161" s="112">
        <v>1651</v>
      </c>
      <c r="P161" s="113">
        <v>61128.28</v>
      </c>
      <c r="Q161" s="113">
        <v>61912.5</v>
      </c>
      <c r="R161" s="112" t="s">
        <v>1192</v>
      </c>
      <c r="S161" s="112" t="s">
        <v>1697</v>
      </c>
      <c r="T161" s="115"/>
    </row>
    <row r="162" spans="1:20" ht="36">
      <c r="A162" s="112" t="s">
        <v>556</v>
      </c>
      <c r="B162" s="112" t="s">
        <v>950</v>
      </c>
      <c r="C162" s="112" t="s">
        <v>481</v>
      </c>
      <c r="D162" s="112" t="s">
        <v>27</v>
      </c>
      <c r="E162" s="112" t="s">
        <v>557</v>
      </c>
      <c r="F162" s="112" t="s">
        <v>24</v>
      </c>
      <c r="G162" s="112" t="s">
        <v>25</v>
      </c>
      <c r="H162" s="112" t="s">
        <v>1153</v>
      </c>
      <c r="I162" s="112" t="s">
        <v>11</v>
      </c>
      <c r="J162" s="112" t="s">
        <v>16</v>
      </c>
      <c r="K162" s="112" t="s">
        <v>52</v>
      </c>
      <c r="L162" s="112" t="s">
        <v>53</v>
      </c>
      <c r="M162" s="112" t="s">
        <v>15</v>
      </c>
      <c r="N162" s="112">
        <v>13</v>
      </c>
      <c r="O162" s="112">
        <v>13</v>
      </c>
      <c r="P162" s="113">
        <v>1347.71</v>
      </c>
      <c r="Q162" s="113">
        <v>1365</v>
      </c>
      <c r="R162" s="112" t="s">
        <v>1192</v>
      </c>
      <c r="S162" s="112" t="s">
        <v>1698</v>
      </c>
      <c r="T162" s="115"/>
    </row>
    <row r="163" spans="1:20" ht="36">
      <c r="A163" s="112" t="s">
        <v>558</v>
      </c>
      <c r="B163" s="112" t="s">
        <v>950</v>
      </c>
      <c r="C163" s="112" t="s">
        <v>481</v>
      </c>
      <c r="D163" s="112" t="s">
        <v>27</v>
      </c>
      <c r="E163" s="112" t="s">
        <v>557</v>
      </c>
      <c r="F163" s="112" t="s">
        <v>24</v>
      </c>
      <c r="G163" s="112" t="s">
        <v>25</v>
      </c>
      <c r="H163" s="112" t="s">
        <v>1153</v>
      </c>
      <c r="I163" s="112" t="s">
        <v>11</v>
      </c>
      <c r="J163" s="112" t="s">
        <v>16</v>
      </c>
      <c r="K163" s="112" t="s">
        <v>52</v>
      </c>
      <c r="L163" s="112" t="s">
        <v>53</v>
      </c>
      <c r="M163" s="112" t="s">
        <v>15</v>
      </c>
      <c r="N163" s="112">
        <v>1330</v>
      </c>
      <c r="O163" s="112">
        <v>1330</v>
      </c>
      <c r="P163" s="113">
        <v>137881.1</v>
      </c>
      <c r="Q163" s="113">
        <v>137550</v>
      </c>
      <c r="R163" s="112" t="s">
        <v>1192</v>
      </c>
      <c r="S163" s="112" t="s">
        <v>1698</v>
      </c>
      <c r="T163" s="115"/>
    </row>
    <row r="164" spans="1:20" ht="36">
      <c r="A164" s="112" t="s">
        <v>951</v>
      </c>
      <c r="B164" s="112" t="s">
        <v>950</v>
      </c>
      <c r="C164" s="112" t="s">
        <v>481</v>
      </c>
      <c r="D164" s="112" t="s">
        <v>27</v>
      </c>
      <c r="E164" s="112" t="s">
        <v>557</v>
      </c>
      <c r="F164" s="112" t="s">
        <v>24</v>
      </c>
      <c r="G164" s="112" t="s">
        <v>25</v>
      </c>
      <c r="H164" s="112" t="s">
        <v>1153</v>
      </c>
      <c r="I164" s="112" t="s">
        <v>11</v>
      </c>
      <c r="J164" s="112" t="s">
        <v>16</v>
      </c>
      <c r="K164" s="112" t="s">
        <v>52</v>
      </c>
      <c r="L164" s="112" t="s">
        <v>53</v>
      </c>
      <c r="M164" s="112" t="s">
        <v>15</v>
      </c>
      <c r="N164" s="112">
        <v>212</v>
      </c>
      <c r="O164" s="112">
        <v>212</v>
      </c>
      <c r="P164" s="113">
        <v>53627.01</v>
      </c>
      <c r="Q164" s="113">
        <v>54060</v>
      </c>
      <c r="R164" s="112" t="s">
        <v>1192</v>
      </c>
      <c r="S164" s="112" t="s">
        <v>1698</v>
      </c>
      <c r="T164" s="115"/>
    </row>
    <row r="165" spans="1:20" ht="36">
      <c r="A165" s="112" t="s">
        <v>559</v>
      </c>
      <c r="B165" s="112" t="s">
        <v>950</v>
      </c>
      <c r="C165" s="112" t="s">
        <v>481</v>
      </c>
      <c r="D165" s="112" t="s">
        <v>27</v>
      </c>
      <c r="E165" s="112" t="s">
        <v>557</v>
      </c>
      <c r="F165" s="112" t="s">
        <v>24</v>
      </c>
      <c r="G165" s="112" t="s">
        <v>25</v>
      </c>
      <c r="H165" s="112" t="s">
        <v>1153</v>
      </c>
      <c r="I165" s="112" t="s">
        <v>11</v>
      </c>
      <c r="J165" s="112" t="s">
        <v>16</v>
      </c>
      <c r="K165" s="112" t="s">
        <v>52</v>
      </c>
      <c r="L165" s="112" t="s">
        <v>53</v>
      </c>
      <c r="M165" s="112" t="s">
        <v>15</v>
      </c>
      <c r="N165" s="112">
        <v>39</v>
      </c>
      <c r="O165" s="112">
        <v>39</v>
      </c>
      <c r="P165" s="113">
        <v>5198.3100000000004</v>
      </c>
      <c r="Q165" s="113">
        <v>5265</v>
      </c>
      <c r="R165" s="112" t="s">
        <v>1192</v>
      </c>
      <c r="S165" s="112" t="s">
        <v>1698</v>
      </c>
      <c r="T165" s="115"/>
    </row>
    <row r="166" spans="1:20" ht="36">
      <c r="A166" s="112" t="s">
        <v>560</v>
      </c>
      <c r="B166" s="112" t="s">
        <v>950</v>
      </c>
      <c r="C166" s="112" t="s">
        <v>481</v>
      </c>
      <c r="D166" s="112" t="s">
        <v>27</v>
      </c>
      <c r="E166" s="112" t="s">
        <v>561</v>
      </c>
      <c r="F166" s="112" t="s">
        <v>24</v>
      </c>
      <c r="G166" s="112" t="s">
        <v>25</v>
      </c>
      <c r="H166" s="112" t="s">
        <v>1153</v>
      </c>
      <c r="I166" s="112" t="s">
        <v>11</v>
      </c>
      <c r="J166" s="112" t="s">
        <v>16</v>
      </c>
      <c r="K166" s="112" t="s">
        <v>52</v>
      </c>
      <c r="L166" s="112" t="s">
        <v>53</v>
      </c>
      <c r="M166" s="112" t="s">
        <v>15</v>
      </c>
      <c r="N166" s="112">
        <v>22</v>
      </c>
      <c r="O166" s="112">
        <v>22</v>
      </c>
      <c r="P166" s="113">
        <v>3584.02</v>
      </c>
      <c r="Q166" s="113">
        <v>3630</v>
      </c>
      <c r="R166" s="112" t="s">
        <v>1192</v>
      </c>
      <c r="S166" s="112" t="s">
        <v>1699</v>
      </c>
      <c r="T166" s="115"/>
    </row>
    <row r="167" spans="1:20" ht="36">
      <c r="A167" s="112" t="s">
        <v>562</v>
      </c>
      <c r="B167" s="112" t="s">
        <v>950</v>
      </c>
      <c r="C167" s="112" t="s">
        <v>481</v>
      </c>
      <c r="D167" s="112" t="s">
        <v>182</v>
      </c>
      <c r="E167" s="112" t="s">
        <v>495</v>
      </c>
      <c r="F167" s="112" t="s">
        <v>24</v>
      </c>
      <c r="G167" s="112" t="s">
        <v>25</v>
      </c>
      <c r="H167" s="112" t="s">
        <v>1153</v>
      </c>
      <c r="I167" s="112" t="s">
        <v>11</v>
      </c>
      <c r="J167" s="112" t="s">
        <v>16</v>
      </c>
      <c r="K167" s="112" t="s">
        <v>52</v>
      </c>
      <c r="L167" s="112" t="s">
        <v>53</v>
      </c>
      <c r="M167" s="112" t="s">
        <v>15</v>
      </c>
      <c r="N167" s="112">
        <v>22</v>
      </c>
      <c r="O167" s="112">
        <v>22</v>
      </c>
      <c r="P167" s="113">
        <v>20526.66</v>
      </c>
      <c r="Q167" s="113">
        <v>20790</v>
      </c>
      <c r="R167" s="112" t="s">
        <v>1293</v>
      </c>
      <c r="S167" s="112" t="s">
        <v>1702</v>
      </c>
      <c r="T167" s="115"/>
    </row>
    <row r="168" spans="1:20" ht="36">
      <c r="A168" s="112" t="s">
        <v>567</v>
      </c>
      <c r="B168" s="112" t="s">
        <v>950</v>
      </c>
      <c r="C168" s="112" t="s">
        <v>481</v>
      </c>
      <c r="D168" s="112" t="s">
        <v>23</v>
      </c>
      <c r="E168" s="112" t="s">
        <v>568</v>
      </c>
      <c r="F168" s="112" t="s">
        <v>24</v>
      </c>
      <c r="G168" s="112" t="s">
        <v>25</v>
      </c>
      <c r="H168" s="112" t="s">
        <v>1153</v>
      </c>
      <c r="I168" s="112" t="s">
        <v>11</v>
      </c>
      <c r="J168" s="112" t="s">
        <v>16</v>
      </c>
      <c r="K168" s="112" t="s">
        <v>52</v>
      </c>
      <c r="L168" s="112" t="s">
        <v>53</v>
      </c>
      <c r="M168" s="112" t="s">
        <v>15</v>
      </c>
      <c r="N168" s="112">
        <v>32</v>
      </c>
      <c r="O168" s="112">
        <v>32</v>
      </c>
      <c r="P168" s="113">
        <v>18675.41</v>
      </c>
      <c r="Q168" s="113">
        <v>19680</v>
      </c>
      <c r="R168" s="112" t="s">
        <v>1253</v>
      </c>
      <c r="S168" s="112" t="s">
        <v>1254</v>
      </c>
      <c r="T168" s="115"/>
    </row>
    <row r="169" spans="1:20" ht="36">
      <c r="A169" s="112" t="s">
        <v>569</v>
      </c>
      <c r="B169" s="112" t="s">
        <v>950</v>
      </c>
      <c r="C169" s="112" t="s">
        <v>481</v>
      </c>
      <c r="D169" s="112" t="s">
        <v>23</v>
      </c>
      <c r="E169" s="112" t="s">
        <v>570</v>
      </c>
      <c r="F169" s="112" t="s">
        <v>24</v>
      </c>
      <c r="G169" s="112" t="s">
        <v>25</v>
      </c>
      <c r="H169" s="112" t="s">
        <v>1153</v>
      </c>
      <c r="I169" s="112" t="s">
        <v>11</v>
      </c>
      <c r="J169" s="112" t="s">
        <v>16</v>
      </c>
      <c r="K169" s="112" t="s">
        <v>52</v>
      </c>
      <c r="L169" s="112" t="s">
        <v>53</v>
      </c>
      <c r="M169" s="112" t="s">
        <v>15</v>
      </c>
      <c r="N169" s="112">
        <v>32</v>
      </c>
      <c r="O169" s="112">
        <v>32</v>
      </c>
      <c r="P169" s="113">
        <v>35692.1</v>
      </c>
      <c r="Q169" s="113">
        <v>36960</v>
      </c>
      <c r="R169" s="112" t="s">
        <v>1253</v>
      </c>
      <c r="S169" s="112" t="s">
        <v>1254</v>
      </c>
      <c r="T169" s="115"/>
    </row>
    <row r="170" spans="1:20" ht="36">
      <c r="A170" s="112" t="s">
        <v>575</v>
      </c>
      <c r="B170" s="112" t="s">
        <v>950</v>
      </c>
      <c r="C170" s="112" t="s">
        <v>481</v>
      </c>
      <c r="D170" s="112" t="s">
        <v>23</v>
      </c>
      <c r="E170" s="112" t="s">
        <v>576</v>
      </c>
      <c r="F170" s="112" t="s">
        <v>24</v>
      </c>
      <c r="G170" s="112" t="s">
        <v>25</v>
      </c>
      <c r="H170" s="112" t="s">
        <v>1153</v>
      </c>
      <c r="I170" s="112" t="s">
        <v>11</v>
      </c>
      <c r="J170" s="112" t="s">
        <v>16</v>
      </c>
      <c r="K170" s="112" t="s">
        <v>52</v>
      </c>
      <c r="L170" s="112" t="s">
        <v>53</v>
      </c>
      <c r="M170" s="112" t="s">
        <v>15</v>
      </c>
      <c r="N170" s="112">
        <v>22</v>
      </c>
      <c r="O170" s="112">
        <v>22</v>
      </c>
      <c r="P170" s="113">
        <v>4591.1000000000004</v>
      </c>
      <c r="Q170" s="113">
        <v>4770</v>
      </c>
      <c r="R170" s="112" t="s">
        <v>1253</v>
      </c>
      <c r="S170" s="112" t="s">
        <v>1254</v>
      </c>
      <c r="T170" s="115"/>
    </row>
    <row r="171" spans="1:20" ht="36">
      <c r="A171" s="112" t="s">
        <v>577</v>
      </c>
      <c r="B171" s="112" t="s">
        <v>950</v>
      </c>
      <c r="C171" s="112" t="s">
        <v>481</v>
      </c>
      <c r="D171" s="112" t="s">
        <v>23</v>
      </c>
      <c r="E171" s="112" t="s">
        <v>578</v>
      </c>
      <c r="F171" s="112" t="s">
        <v>24</v>
      </c>
      <c r="G171" s="112" t="s">
        <v>25</v>
      </c>
      <c r="H171" s="112" t="s">
        <v>1153</v>
      </c>
      <c r="I171" s="112" t="s">
        <v>11</v>
      </c>
      <c r="J171" s="112" t="s">
        <v>16</v>
      </c>
      <c r="K171" s="112" t="s">
        <v>52</v>
      </c>
      <c r="L171" s="112" t="s">
        <v>53</v>
      </c>
      <c r="M171" s="112" t="s">
        <v>15</v>
      </c>
      <c r="N171" s="112">
        <v>22</v>
      </c>
      <c r="O171" s="112">
        <v>22</v>
      </c>
      <c r="P171" s="113">
        <v>3969.08</v>
      </c>
      <c r="Q171" s="113">
        <v>4110</v>
      </c>
      <c r="R171" s="112" t="s">
        <v>1253</v>
      </c>
      <c r="S171" s="112" t="s">
        <v>1254</v>
      </c>
      <c r="T171" s="115"/>
    </row>
    <row r="172" spans="1:20" ht="36">
      <c r="A172" s="112" t="s">
        <v>579</v>
      </c>
      <c r="B172" s="112" t="s">
        <v>950</v>
      </c>
      <c r="C172" s="112" t="s">
        <v>481</v>
      </c>
      <c r="D172" s="112" t="s">
        <v>182</v>
      </c>
      <c r="E172" s="112" t="s">
        <v>495</v>
      </c>
      <c r="F172" s="112" t="s">
        <v>24</v>
      </c>
      <c r="G172" s="112" t="s">
        <v>25</v>
      </c>
      <c r="H172" s="112" t="s">
        <v>1153</v>
      </c>
      <c r="I172" s="112" t="s">
        <v>11</v>
      </c>
      <c r="J172" s="112" t="s">
        <v>16</v>
      </c>
      <c r="K172" s="112" t="s">
        <v>52</v>
      </c>
      <c r="L172" s="112" t="s">
        <v>53</v>
      </c>
      <c r="M172" s="112" t="s">
        <v>15</v>
      </c>
      <c r="N172" s="112">
        <v>22</v>
      </c>
      <c r="O172" s="112">
        <v>22</v>
      </c>
      <c r="P172" s="113">
        <v>1660.2</v>
      </c>
      <c r="Q172" s="113">
        <v>1702.5</v>
      </c>
      <c r="R172" s="112" t="s">
        <v>1293</v>
      </c>
      <c r="S172" s="112" t="s">
        <v>1768</v>
      </c>
      <c r="T172" s="115"/>
    </row>
    <row r="173" spans="1:20" ht="36">
      <c r="A173" s="112" t="s">
        <v>580</v>
      </c>
      <c r="B173" s="112" t="s">
        <v>950</v>
      </c>
      <c r="C173" s="112" t="s">
        <v>481</v>
      </c>
      <c r="D173" s="112" t="s">
        <v>182</v>
      </c>
      <c r="E173" s="112" t="s">
        <v>495</v>
      </c>
      <c r="F173" s="112" t="s">
        <v>24</v>
      </c>
      <c r="G173" s="112" t="s">
        <v>25</v>
      </c>
      <c r="H173" s="112" t="s">
        <v>1153</v>
      </c>
      <c r="I173" s="112" t="s">
        <v>11</v>
      </c>
      <c r="J173" s="112" t="s">
        <v>16</v>
      </c>
      <c r="K173" s="112" t="s">
        <v>52</v>
      </c>
      <c r="L173" s="112" t="s">
        <v>53</v>
      </c>
      <c r="M173" s="112" t="s">
        <v>15</v>
      </c>
      <c r="N173" s="112">
        <v>22</v>
      </c>
      <c r="O173" s="112">
        <v>22</v>
      </c>
      <c r="P173" s="113">
        <v>3273.01</v>
      </c>
      <c r="Q173" s="113">
        <v>3330</v>
      </c>
      <c r="R173" s="112" t="s">
        <v>1293</v>
      </c>
      <c r="S173" s="112" t="s">
        <v>1768</v>
      </c>
      <c r="T173" s="115"/>
    </row>
    <row r="174" spans="1:20" ht="48">
      <c r="A174" s="112" t="s">
        <v>581</v>
      </c>
      <c r="B174" s="112" t="s">
        <v>950</v>
      </c>
      <c r="C174" s="112" t="s">
        <v>481</v>
      </c>
      <c r="D174" s="112" t="s">
        <v>182</v>
      </c>
      <c r="E174" s="112" t="s">
        <v>495</v>
      </c>
      <c r="F174" s="112" t="s">
        <v>24</v>
      </c>
      <c r="G174" s="112" t="s">
        <v>25</v>
      </c>
      <c r="H174" s="112" t="s">
        <v>1153</v>
      </c>
      <c r="I174" s="112" t="s">
        <v>11</v>
      </c>
      <c r="J174" s="112" t="s">
        <v>16</v>
      </c>
      <c r="K174" s="112" t="s">
        <v>52</v>
      </c>
      <c r="L174" s="112" t="s">
        <v>53</v>
      </c>
      <c r="M174" s="112" t="s">
        <v>15</v>
      </c>
      <c r="N174" s="112">
        <v>22</v>
      </c>
      <c r="O174" s="112">
        <v>22</v>
      </c>
      <c r="P174" s="113">
        <v>20659.95</v>
      </c>
      <c r="Q174" s="113">
        <v>21450</v>
      </c>
      <c r="R174" s="112" t="s">
        <v>1293</v>
      </c>
      <c r="S174" s="112" t="s">
        <v>1769</v>
      </c>
      <c r="T174" s="115"/>
    </row>
    <row r="175" spans="1:20" ht="24">
      <c r="A175" s="112" t="s">
        <v>582</v>
      </c>
      <c r="B175" s="112" t="s">
        <v>950</v>
      </c>
      <c r="C175" s="112" t="s">
        <v>481</v>
      </c>
      <c r="D175" s="112" t="s">
        <v>182</v>
      </c>
      <c r="E175" s="112" t="s">
        <v>495</v>
      </c>
      <c r="F175" s="112" t="s">
        <v>24</v>
      </c>
      <c r="G175" s="112" t="s">
        <v>25</v>
      </c>
      <c r="H175" s="112" t="s">
        <v>1153</v>
      </c>
      <c r="I175" s="112" t="s">
        <v>11</v>
      </c>
      <c r="J175" s="112" t="s">
        <v>16</v>
      </c>
      <c r="K175" s="112" t="s">
        <v>52</v>
      </c>
      <c r="L175" s="112" t="s">
        <v>53</v>
      </c>
      <c r="M175" s="112" t="s">
        <v>15</v>
      </c>
      <c r="N175" s="112">
        <v>22</v>
      </c>
      <c r="O175" s="112">
        <v>22</v>
      </c>
      <c r="P175" s="113">
        <v>1318.09</v>
      </c>
      <c r="Q175" s="113">
        <v>1335</v>
      </c>
      <c r="R175" s="112" t="s">
        <v>1293</v>
      </c>
      <c r="S175" s="112" t="s">
        <v>1770</v>
      </c>
      <c r="T175" s="115"/>
    </row>
    <row r="176" spans="1:20" ht="36">
      <c r="A176" s="112" t="s">
        <v>584</v>
      </c>
      <c r="B176" s="112" t="s">
        <v>950</v>
      </c>
      <c r="C176" s="112" t="s">
        <v>481</v>
      </c>
      <c r="D176" s="112" t="s">
        <v>182</v>
      </c>
      <c r="E176" s="112" t="s">
        <v>495</v>
      </c>
      <c r="F176" s="112" t="s">
        <v>24</v>
      </c>
      <c r="G176" s="112" t="s">
        <v>25</v>
      </c>
      <c r="H176" s="112" t="s">
        <v>1153</v>
      </c>
      <c r="I176" s="112" t="s">
        <v>11</v>
      </c>
      <c r="J176" s="112" t="s">
        <v>16</v>
      </c>
      <c r="K176" s="112" t="s">
        <v>52</v>
      </c>
      <c r="L176" s="112" t="s">
        <v>53</v>
      </c>
      <c r="M176" s="112" t="s">
        <v>15</v>
      </c>
      <c r="N176" s="112">
        <v>22</v>
      </c>
      <c r="O176" s="112">
        <v>22</v>
      </c>
      <c r="P176" s="113">
        <v>7908.54</v>
      </c>
      <c r="Q176" s="113">
        <v>8220</v>
      </c>
      <c r="R176" s="112" t="s">
        <v>1293</v>
      </c>
      <c r="S176" s="112" t="s">
        <v>1779</v>
      </c>
      <c r="T176" s="115"/>
    </row>
    <row r="177" spans="1:20" ht="24">
      <c r="A177" s="112" t="s">
        <v>954</v>
      </c>
      <c r="B177" s="112" t="s">
        <v>950</v>
      </c>
      <c r="C177" s="112" t="s">
        <v>481</v>
      </c>
      <c r="D177" s="112" t="s">
        <v>27</v>
      </c>
      <c r="E177" s="112" t="s">
        <v>955</v>
      </c>
      <c r="F177" s="112" t="s">
        <v>24</v>
      </c>
      <c r="G177" s="112" t="s">
        <v>25</v>
      </c>
      <c r="H177" s="112" t="s">
        <v>1153</v>
      </c>
      <c r="I177" s="112" t="s">
        <v>11</v>
      </c>
      <c r="J177" s="112" t="s">
        <v>16</v>
      </c>
      <c r="K177" s="112" t="s">
        <v>52</v>
      </c>
      <c r="L177" s="112" t="s">
        <v>1150</v>
      </c>
      <c r="M177" s="112" t="s">
        <v>15</v>
      </c>
      <c r="N177" s="112">
        <v>22</v>
      </c>
      <c r="O177" s="112">
        <v>22</v>
      </c>
      <c r="P177" s="113">
        <v>3584.02</v>
      </c>
      <c r="Q177" s="113">
        <v>1980</v>
      </c>
      <c r="R177" s="112" t="s">
        <v>1192</v>
      </c>
      <c r="S177" s="112" t="s">
        <v>1811</v>
      </c>
      <c r="T177" s="115" t="s">
        <v>1812</v>
      </c>
    </row>
    <row r="178" spans="1:20" ht="48">
      <c r="A178" s="112" t="s">
        <v>592</v>
      </c>
      <c r="B178" s="112" t="s">
        <v>950</v>
      </c>
      <c r="C178" s="112" t="s">
        <v>19</v>
      </c>
      <c r="D178" s="112" t="s">
        <v>50</v>
      </c>
      <c r="E178" s="112" t="s">
        <v>593</v>
      </c>
      <c r="F178" s="112" t="s">
        <v>24</v>
      </c>
      <c r="G178" s="112" t="s">
        <v>36</v>
      </c>
      <c r="H178" s="112" t="s">
        <v>1153</v>
      </c>
      <c r="I178" s="112" t="s">
        <v>11</v>
      </c>
      <c r="J178" s="112" t="s">
        <v>16</v>
      </c>
      <c r="K178" s="112" t="s">
        <v>52</v>
      </c>
      <c r="L178" s="112" t="s">
        <v>53</v>
      </c>
      <c r="M178" s="112" t="s">
        <v>13</v>
      </c>
      <c r="N178" s="112">
        <v>134</v>
      </c>
      <c r="O178" s="112">
        <v>128</v>
      </c>
      <c r="P178" s="113">
        <v>2579.52</v>
      </c>
      <c r="Q178" s="113">
        <v>0</v>
      </c>
      <c r="R178" s="112" t="s">
        <v>1268</v>
      </c>
      <c r="S178" s="112" t="s">
        <v>1845</v>
      </c>
      <c r="T178" s="115" t="s">
        <v>1846</v>
      </c>
    </row>
  </sheetData>
  <protectedRanges>
    <protectedRange sqref="S73" name="Range1_1_1"/>
    <protectedRange sqref="P73:Q73 F73:H73" name="Range1_3_1"/>
  </protectedRanges>
  <dataConsolidate/>
  <mergeCells count="1">
    <mergeCell ref="C2:E4"/>
  </mergeCells>
  <hyperlinks>
    <hyperlink ref="S69" r:id="rId1"/>
    <hyperlink ref="R69" r:id="rId2"/>
    <hyperlink ref="S70" r:id="rId3"/>
    <hyperlink ref="R70" r:id="rId4"/>
    <hyperlink ref="A71" r:id="rId5" tooltip="link to Oral health surveys, part of the Dental Public Health Intelligence Programme" display="http://www.nwph.net/dentalhealth/"/>
    <hyperlink ref="R72" r:id="rId6"/>
    <hyperlink ref="S72" r:id="rId7"/>
    <hyperlink ref="R119" r:id="rId8"/>
    <hyperlink ref="R125:R129" r:id="rId9" display="info@statistics.gov.uk"/>
    <hyperlink ref="R131:R142" r:id="rId10" display="info@statistics.gov.uk"/>
    <hyperlink ref="R143:R148" r:id="rId11" display="info@statistics.gov.uk"/>
    <hyperlink ref="R155" r:id="rId12" display="info@statistics.gov.uk"/>
    <hyperlink ref="R156:R157" r:id="rId13" display="info@statistics.gov.uk"/>
    <hyperlink ref="R158:R160" r:id="rId14" display="info@statistics.gov.uk"/>
    <hyperlink ref="R161" r:id="rId15" display="info@statistics.gov.uk"/>
    <hyperlink ref="R162:R167" r:id="rId16" display="info@statistics.gov.uk"/>
    <hyperlink ref="R168:R169" r:id="rId17" display="info@statistics.gov.uk"/>
    <hyperlink ref="R170:R171" r:id="rId18" display="info@statistics.gov.uk"/>
    <hyperlink ref="R172:R176" r:id="rId19" display="info@statistics.gov.uk"/>
  </hyperlinks>
  <pageMargins left="0.7" right="0.7" top="0.75" bottom="0.75" header="0.3" footer="0.3"/>
  <pageSetup paperSize="9" orientation="portrait" r:id="rId20"/>
  <drawing r:id="rId21"/>
</worksheet>
</file>

<file path=xl/worksheets/sheet37.xml><?xml version="1.0" encoding="utf-8"?>
<worksheet xmlns="http://schemas.openxmlformats.org/spreadsheetml/2006/main" xmlns:r="http://schemas.openxmlformats.org/officeDocument/2006/relationships">
  <sheetPr codeName="Sheet12"/>
  <dimension ref="A1:DJ339"/>
  <sheetViews>
    <sheetView showGridLines="0" showRowColHeaders="0" zoomScale="70" zoomScaleNormal="70" workbookViewId="0">
      <selection activeCell="A8" sqref="A8"/>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75"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c r="C2" s="255" t="s">
        <v>1004</v>
      </c>
      <c r="D2" s="256"/>
      <c r="E2" s="257"/>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c r="C3" s="258"/>
      <c r="D3" s="259"/>
      <c r="E3" s="260"/>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thickBot="1">
      <c r="C4" s="261"/>
      <c r="D4" s="262"/>
      <c r="E4" s="263"/>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72">
      <c r="A7" s="115" t="s">
        <v>1325</v>
      </c>
      <c r="B7" s="115" t="s">
        <v>712</v>
      </c>
      <c r="C7" s="112" t="s">
        <v>20</v>
      </c>
      <c r="D7" s="115" t="s">
        <v>675</v>
      </c>
      <c r="E7" s="115" t="s">
        <v>1326</v>
      </c>
      <c r="F7" s="115" t="s">
        <v>24</v>
      </c>
      <c r="G7" s="112" t="s">
        <v>25</v>
      </c>
      <c r="H7" s="115" t="s">
        <v>1112</v>
      </c>
      <c r="I7" s="115" t="s">
        <v>10</v>
      </c>
      <c r="J7" s="115" t="s">
        <v>18</v>
      </c>
      <c r="K7" s="112" t="s">
        <v>52</v>
      </c>
      <c r="L7" s="112" t="s">
        <v>53</v>
      </c>
      <c r="M7" s="115" t="s">
        <v>604</v>
      </c>
      <c r="N7" s="115">
        <v>5448</v>
      </c>
      <c r="O7" s="115">
        <v>3027</v>
      </c>
      <c r="P7" s="116">
        <v>73803</v>
      </c>
      <c r="Q7" s="116">
        <v>108972</v>
      </c>
      <c r="R7" s="115" t="s">
        <v>715</v>
      </c>
      <c r="S7" s="115" t="s">
        <v>1327</v>
      </c>
      <c r="T7" s="115" t="s">
        <v>1328</v>
      </c>
    </row>
    <row r="8" spans="1:114" ht="24">
      <c r="A8" s="112" t="s">
        <v>1423</v>
      </c>
      <c r="B8" s="117" t="s">
        <v>712</v>
      </c>
      <c r="C8" s="117" t="s">
        <v>481</v>
      </c>
      <c r="D8" s="112" t="s">
        <v>1152</v>
      </c>
      <c r="E8" s="112" t="s">
        <v>1152</v>
      </c>
      <c r="F8" s="117" t="s">
        <v>172</v>
      </c>
      <c r="G8" s="112" t="s">
        <v>1152</v>
      </c>
      <c r="H8" s="112" t="s">
        <v>1152</v>
      </c>
      <c r="I8" s="112" t="s">
        <v>1152</v>
      </c>
      <c r="J8" s="117" t="s">
        <v>18</v>
      </c>
      <c r="K8" s="112" t="s">
        <v>53</v>
      </c>
      <c r="L8" s="112" t="s">
        <v>1152</v>
      </c>
      <c r="M8" s="112" t="s">
        <v>1152</v>
      </c>
      <c r="N8" s="112">
        <v>398</v>
      </c>
      <c r="O8" s="112">
        <v>283</v>
      </c>
      <c r="P8" s="114">
        <v>0</v>
      </c>
      <c r="Q8" s="114" t="s">
        <v>1150</v>
      </c>
      <c r="R8" s="112" t="s">
        <v>1424</v>
      </c>
      <c r="S8" s="112" t="s">
        <v>1150</v>
      </c>
      <c r="T8" s="115"/>
    </row>
    <row r="9" spans="1:114" ht="48">
      <c r="A9" s="112" t="s">
        <v>21</v>
      </c>
      <c r="B9" s="112" t="s">
        <v>641</v>
      </c>
      <c r="C9" s="112" t="s">
        <v>646</v>
      </c>
      <c r="D9" s="112" t="s">
        <v>23</v>
      </c>
      <c r="E9" s="112" t="s">
        <v>645</v>
      </c>
      <c r="F9" s="112" t="s">
        <v>24</v>
      </c>
      <c r="G9" s="112" t="s">
        <v>25</v>
      </c>
      <c r="H9" s="112">
        <v>2013</v>
      </c>
      <c r="I9" s="112" t="s">
        <v>12</v>
      </c>
      <c r="J9" s="112" t="s">
        <v>18</v>
      </c>
      <c r="K9" s="112" t="s">
        <v>53</v>
      </c>
      <c r="L9" s="112" t="s">
        <v>53</v>
      </c>
      <c r="M9" s="112" t="s">
        <v>15</v>
      </c>
      <c r="N9" s="112">
        <v>143</v>
      </c>
      <c r="O9" s="112">
        <v>33</v>
      </c>
      <c r="P9" s="113">
        <v>52</v>
      </c>
      <c r="Q9" s="113">
        <v>52</v>
      </c>
      <c r="R9" s="112" t="s">
        <v>26</v>
      </c>
      <c r="S9" s="112" t="s">
        <v>1150</v>
      </c>
      <c r="T9" s="115"/>
    </row>
    <row r="10" spans="1:114" ht="48">
      <c r="A10" s="112" t="s">
        <v>32</v>
      </c>
      <c r="B10" s="112" t="s">
        <v>641</v>
      </c>
      <c r="C10" s="112" t="s">
        <v>19</v>
      </c>
      <c r="D10" s="112" t="s">
        <v>28</v>
      </c>
      <c r="E10" s="112" t="s">
        <v>1216</v>
      </c>
      <c r="F10" s="112" t="s">
        <v>24</v>
      </c>
      <c r="G10" s="112" t="s">
        <v>25</v>
      </c>
      <c r="H10" s="112" t="s">
        <v>1153</v>
      </c>
      <c r="I10" s="112" t="s">
        <v>8</v>
      </c>
      <c r="J10" s="112" t="s">
        <v>18</v>
      </c>
      <c r="K10" s="112" t="s">
        <v>53</v>
      </c>
      <c r="L10" s="112" t="s">
        <v>53</v>
      </c>
      <c r="M10" s="112" t="s">
        <v>14</v>
      </c>
      <c r="N10" s="112">
        <v>10075</v>
      </c>
      <c r="O10" s="112">
        <v>403</v>
      </c>
      <c r="P10" s="113">
        <v>1684</v>
      </c>
      <c r="Q10" s="113">
        <v>1684</v>
      </c>
      <c r="R10" s="112" t="s">
        <v>33</v>
      </c>
      <c r="S10" s="112" t="s">
        <v>1150</v>
      </c>
      <c r="T10" s="115"/>
    </row>
    <row r="11" spans="1:114" ht="24">
      <c r="A11" s="112" t="s">
        <v>701</v>
      </c>
      <c r="B11" s="112" t="s">
        <v>641</v>
      </c>
      <c r="C11" s="112" t="s">
        <v>20</v>
      </c>
      <c r="D11" s="112" t="s">
        <v>27</v>
      </c>
      <c r="E11" s="112" t="s">
        <v>666</v>
      </c>
      <c r="F11" s="112" t="s">
        <v>24</v>
      </c>
      <c r="G11" s="112" t="s">
        <v>25</v>
      </c>
      <c r="H11" s="112" t="s">
        <v>1153</v>
      </c>
      <c r="I11" s="112" t="s">
        <v>1197</v>
      </c>
      <c r="J11" s="112" t="s">
        <v>18</v>
      </c>
      <c r="K11" s="112" t="s">
        <v>53</v>
      </c>
      <c r="L11" s="112" t="s">
        <v>53</v>
      </c>
      <c r="M11" s="112" t="s">
        <v>15</v>
      </c>
      <c r="N11" s="112">
        <v>9000</v>
      </c>
      <c r="O11" s="112">
        <v>4950</v>
      </c>
      <c r="P11" s="114">
        <v>113850</v>
      </c>
      <c r="Q11" s="114">
        <v>113850</v>
      </c>
      <c r="R11" s="112" t="s">
        <v>1150</v>
      </c>
      <c r="S11" s="112" t="s">
        <v>1150</v>
      </c>
      <c r="T11" s="115"/>
    </row>
    <row r="12" spans="1:114" ht="24">
      <c r="A12" s="112" t="s">
        <v>665</v>
      </c>
      <c r="B12" s="112" t="s">
        <v>641</v>
      </c>
      <c r="C12" s="112" t="s">
        <v>19</v>
      </c>
      <c r="D12" s="112" t="s">
        <v>28</v>
      </c>
      <c r="E12" s="112" t="s">
        <v>666</v>
      </c>
      <c r="F12" s="112" t="s">
        <v>24</v>
      </c>
      <c r="G12" s="112" t="s">
        <v>25</v>
      </c>
      <c r="H12" s="112" t="s">
        <v>1153</v>
      </c>
      <c r="I12" s="112" t="s">
        <v>8</v>
      </c>
      <c r="J12" s="112" t="s">
        <v>18</v>
      </c>
      <c r="K12" s="112" t="s">
        <v>53</v>
      </c>
      <c r="L12" s="112" t="s">
        <v>53</v>
      </c>
      <c r="M12" s="112" t="s">
        <v>15</v>
      </c>
      <c r="N12" s="112">
        <v>7000</v>
      </c>
      <c r="O12" s="112">
        <v>3850.0000000000005</v>
      </c>
      <c r="P12" s="113">
        <v>23506</v>
      </c>
      <c r="Q12" s="113">
        <v>23506</v>
      </c>
      <c r="R12" s="112" t="s">
        <v>1150</v>
      </c>
      <c r="S12" s="112" t="s">
        <v>1150</v>
      </c>
      <c r="T12" s="115"/>
    </row>
    <row r="13" spans="1:114" ht="48">
      <c r="A13" s="112" t="s">
        <v>1227</v>
      </c>
      <c r="B13" s="112" t="s">
        <v>641</v>
      </c>
      <c r="C13" s="112" t="s">
        <v>19</v>
      </c>
      <c r="D13" s="112" t="s">
        <v>1152</v>
      </c>
      <c r="E13" s="112" t="s">
        <v>1152</v>
      </c>
      <c r="F13" s="112" t="s">
        <v>172</v>
      </c>
      <c r="G13" s="112" t="s">
        <v>1152</v>
      </c>
      <c r="H13" s="112" t="s">
        <v>1152</v>
      </c>
      <c r="I13" s="112" t="s">
        <v>1152</v>
      </c>
      <c r="J13" s="112" t="s">
        <v>18</v>
      </c>
      <c r="K13" s="112" t="s">
        <v>53</v>
      </c>
      <c r="L13" s="112" t="s">
        <v>1152</v>
      </c>
      <c r="M13" s="112" t="s">
        <v>1152</v>
      </c>
      <c r="N13" s="112">
        <v>427</v>
      </c>
      <c r="O13" s="112">
        <v>427</v>
      </c>
      <c r="P13" s="113">
        <v>1975</v>
      </c>
      <c r="Q13" s="113">
        <v>4146.17</v>
      </c>
      <c r="R13" s="112" t="s">
        <v>1228</v>
      </c>
      <c r="S13" s="112" t="s">
        <v>1229</v>
      </c>
      <c r="T13" s="115" t="s">
        <v>1230</v>
      </c>
    </row>
    <row r="14" spans="1:114" ht="24">
      <c r="A14" s="112" t="s">
        <v>1242</v>
      </c>
      <c r="B14" s="112" t="s">
        <v>641</v>
      </c>
      <c r="C14" s="112" t="s">
        <v>19</v>
      </c>
      <c r="D14" s="112" t="s">
        <v>1152</v>
      </c>
      <c r="E14" s="112" t="s">
        <v>1152</v>
      </c>
      <c r="F14" s="112" t="s">
        <v>172</v>
      </c>
      <c r="G14" s="112" t="s">
        <v>1152</v>
      </c>
      <c r="H14" s="112" t="s">
        <v>1152</v>
      </c>
      <c r="I14" s="112" t="s">
        <v>1152</v>
      </c>
      <c r="J14" s="112" t="s">
        <v>18</v>
      </c>
      <c r="K14" s="112" t="s">
        <v>53</v>
      </c>
      <c r="L14" s="112" t="s">
        <v>1152</v>
      </c>
      <c r="M14" s="112" t="s">
        <v>1152</v>
      </c>
      <c r="N14" s="112" t="s">
        <v>1158</v>
      </c>
      <c r="O14" s="112">
        <v>595</v>
      </c>
      <c r="P14" s="113">
        <v>0</v>
      </c>
      <c r="Q14" s="113">
        <v>3851.6333333333337</v>
      </c>
      <c r="R14" s="112" t="s">
        <v>1150</v>
      </c>
      <c r="S14" s="112" t="s">
        <v>1150</v>
      </c>
      <c r="T14" s="115" t="s">
        <v>1243</v>
      </c>
    </row>
    <row r="15" spans="1:114" ht="36">
      <c r="A15" s="112" t="s">
        <v>1244</v>
      </c>
      <c r="B15" s="112" t="s">
        <v>641</v>
      </c>
      <c r="C15" s="112" t="s">
        <v>19</v>
      </c>
      <c r="D15" s="112" t="s">
        <v>34</v>
      </c>
      <c r="E15" s="112" t="s">
        <v>1245</v>
      </c>
      <c r="F15" s="112" t="s">
        <v>24</v>
      </c>
      <c r="G15" s="112" t="s">
        <v>1161</v>
      </c>
      <c r="H15" s="112">
        <v>2015</v>
      </c>
      <c r="I15" s="112" t="s">
        <v>8</v>
      </c>
      <c r="J15" s="112" t="s">
        <v>18</v>
      </c>
      <c r="K15" s="112" t="s">
        <v>53</v>
      </c>
      <c r="L15" s="112" t="s">
        <v>53</v>
      </c>
      <c r="M15" s="112" t="s">
        <v>14</v>
      </c>
      <c r="N15" s="112">
        <v>93869</v>
      </c>
      <c r="O15" s="112">
        <v>15000</v>
      </c>
      <c r="P15" s="124">
        <v>0</v>
      </c>
      <c r="Q15" s="124">
        <v>13109</v>
      </c>
      <c r="R15" s="151" t="s">
        <v>1246</v>
      </c>
      <c r="S15" s="117" t="s">
        <v>1150</v>
      </c>
      <c r="T15" s="112" t="s">
        <v>1247</v>
      </c>
    </row>
    <row r="16" spans="1:114" ht="84">
      <c r="A16" s="112" t="s">
        <v>30</v>
      </c>
      <c r="B16" s="112" t="s">
        <v>641</v>
      </c>
      <c r="C16" s="112" t="s">
        <v>19</v>
      </c>
      <c r="D16" s="112" t="s">
        <v>28</v>
      </c>
      <c r="E16" s="112" t="s">
        <v>644</v>
      </c>
      <c r="F16" s="112" t="s">
        <v>24</v>
      </c>
      <c r="G16" s="112" t="s">
        <v>31</v>
      </c>
      <c r="H16" s="112">
        <v>2014</v>
      </c>
      <c r="I16" s="112" t="s">
        <v>8</v>
      </c>
      <c r="J16" s="112" t="s">
        <v>18</v>
      </c>
      <c r="K16" s="112" t="s">
        <v>52</v>
      </c>
      <c r="L16" s="112" t="s">
        <v>53</v>
      </c>
      <c r="M16" s="112" t="s">
        <v>1166</v>
      </c>
      <c r="N16" s="112">
        <v>414</v>
      </c>
      <c r="O16" s="112">
        <v>353</v>
      </c>
      <c r="P16" s="113">
        <v>20496</v>
      </c>
      <c r="Q16" s="113">
        <v>20496</v>
      </c>
      <c r="R16" s="112" t="s">
        <v>29</v>
      </c>
      <c r="S16" s="112" t="s">
        <v>1150</v>
      </c>
      <c r="T16" s="115" t="s">
        <v>1255</v>
      </c>
    </row>
    <row r="17" spans="1:20" ht="48">
      <c r="A17" s="112" t="s">
        <v>42</v>
      </c>
      <c r="B17" s="112" t="s">
        <v>641</v>
      </c>
      <c r="C17" s="112" t="s">
        <v>19</v>
      </c>
      <c r="D17" s="112" t="s">
        <v>1152</v>
      </c>
      <c r="E17" s="112" t="s">
        <v>1152</v>
      </c>
      <c r="F17" s="112" t="s">
        <v>172</v>
      </c>
      <c r="G17" s="112" t="s">
        <v>1152</v>
      </c>
      <c r="H17" s="112" t="s">
        <v>1152</v>
      </c>
      <c r="I17" s="112" t="s">
        <v>1152</v>
      </c>
      <c r="J17" s="112" t="s">
        <v>18</v>
      </c>
      <c r="K17" s="112" t="s">
        <v>53</v>
      </c>
      <c r="L17" s="112" t="s">
        <v>1152</v>
      </c>
      <c r="M17" s="112" t="s">
        <v>1152</v>
      </c>
      <c r="N17" s="112">
        <v>2095</v>
      </c>
      <c r="O17" s="112">
        <v>2095</v>
      </c>
      <c r="P17" s="113">
        <v>30513</v>
      </c>
      <c r="Q17" s="113">
        <v>31302.424999999999</v>
      </c>
      <c r="R17" s="112" t="s">
        <v>1259</v>
      </c>
      <c r="S17" s="112" t="s">
        <v>1150</v>
      </c>
      <c r="T17" s="115" t="s">
        <v>1260</v>
      </c>
    </row>
    <row r="18" spans="1:20" ht="132">
      <c r="A18" s="112" t="s">
        <v>1261</v>
      </c>
      <c r="B18" s="112" t="s">
        <v>641</v>
      </c>
      <c r="C18" s="112" t="s">
        <v>19</v>
      </c>
      <c r="D18" s="112" t="s">
        <v>23</v>
      </c>
      <c r="E18" s="112" t="s">
        <v>1262</v>
      </c>
      <c r="F18" s="112" t="s">
        <v>24</v>
      </c>
      <c r="G18" s="112" t="s">
        <v>1161</v>
      </c>
      <c r="H18" s="112" t="s">
        <v>1153</v>
      </c>
      <c r="I18" s="112" t="s">
        <v>8</v>
      </c>
      <c r="J18" s="112" t="s">
        <v>18</v>
      </c>
      <c r="K18" s="112" t="s">
        <v>53</v>
      </c>
      <c r="L18" s="112" t="s">
        <v>53</v>
      </c>
      <c r="M18" s="112" t="s">
        <v>14</v>
      </c>
      <c r="N18" s="112">
        <v>2000</v>
      </c>
      <c r="O18" s="112">
        <v>2000</v>
      </c>
      <c r="P18" s="113">
        <v>0</v>
      </c>
      <c r="Q18" s="113">
        <v>12946.666666666668</v>
      </c>
      <c r="R18" s="112" t="s">
        <v>1263</v>
      </c>
      <c r="S18" s="112" t="s">
        <v>1150</v>
      </c>
      <c r="T18" s="115" t="s">
        <v>1264</v>
      </c>
    </row>
    <row r="19" spans="1:20" ht="36">
      <c r="A19" s="112" t="s">
        <v>1300</v>
      </c>
      <c r="B19" s="112" t="s">
        <v>641</v>
      </c>
      <c r="C19" s="112" t="s">
        <v>20</v>
      </c>
      <c r="D19" s="112" t="s">
        <v>1152</v>
      </c>
      <c r="E19" s="112" t="s">
        <v>1152</v>
      </c>
      <c r="F19" s="112" t="s">
        <v>172</v>
      </c>
      <c r="G19" s="112" t="s">
        <v>1152</v>
      </c>
      <c r="H19" s="112" t="s">
        <v>1152</v>
      </c>
      <c r="I19" s="112" t="s">
        <v>1152</v>
      </c>
      <c r="J19" s="112" t="s">
        <v>18</v>
      </c>
      <c r="K19" s="112" t="s">
        <v>53</v>
      </c>
      <c r="L19" s="112" t="s">
        <v>1152</v>
      </c>
      <c r="M19" s="112" t="s">
        <v>1152</v>
      </c>
      <c r="N19" s="112">
        <v>1600</v>
      </c>
      <c r="O19" s="112">
        <v>1600</v>
      </c>
      <c r="P19" s="114">
        <v>0</v>
      </c>
      <c r="Q19" s="114">
        <v>24000</v>
      </c>
      <c r="R19" s="112" t="s">
        <v>1301</v>
      </c>
      <c r="S19" s="112" t="s">
        <v>1150</v>
      </c>
      <c r="T19" s="115" t="s">
        <v>1302</v>
      </c>
    </row>
    <row r="20" spans="1:20" ht="36">
      <c r="A20" s="112" t="s">
        <v>1342</v>
      </c>
      <c r="B20" s="112" t="s">
        <v>641</v>
      </c>
      <c r="C20" s="112" t="s">
        <v>19</v>
      </c>
      <c r="D20" s="112" t="s">
        <v>1152</v>
      </c>
      <c r="E20" s="112" t="s">
        <v>1152</v>
      </c>
      <c r="F20" s="112" t="s">
        <v>172</v>
      </c>
      <c r="G20" s="112" t="s">
        <v>1152</v>
      </c>
      <c r="H20" s="112" t="s">
        <v>1152</v>
      </c>
      <c r="I20" s="112" t="s">
        <v>1152</v>
      </c>
      <c r="J20" s="112" t="s">
        <v>18</v>
      </c>
      <c r="K20" s="112" t="s">
        <v>53</v>
      </c>
      <c r="L20" s="112" t="s">
        <v>1152</v>
      </c>
      <c r="M20" s="112" t="s">
        <v>1152</v>
      </c>
      <c r="N20" s="112" t="s">
        <v>1158</v>
      </c>
      <c r="O20" s="112">
        <v>7</v>
      </c>
      <c r="P20" s="113">
        <v>0</v>
      </c>
      <c r="Q20" s="113">
        <v>67.97</v>
      </c>
      <c r="R20" s="112" t="s">
        <v>1343</v>
      </c>
      <c r="S20" s="112" t="s">
        <v>1150</v>
      </c>
      <c r="T20" s="115" t="s">
        <v>1344</v>
      </c>
    </row>
    <row r="21" spans="1:20" ht="96">
      <c r="A21" s="112" t="s">
        <v>1345</v>
      </c>
      <c r="B21" s="112" t="s">
        <v>641</v>
      </c>
      <c r="C21" s="112" t="s">
        <v>19</v>
      </c>
      <c r="D21" s="112" t="s">
        <v>1152</v>
      </c>
      <c r="E21" s="112" t="s">
        <v>1152</v>
      </c>
      <c r="F21" s="112" t="s">
        <v>172</v>
      </c>
      <c r="G21" s="112" t="s">
        <v>1152</v>
      </c>
      <c r="H21" s="112" t="s">
        <v>1152</v>
      </c>
      <c r="I21" s="112" t="s">
        <v>1152</v>
      </c>
      <c r="J21" s="112" t="s">
        <v>18</v>
      </c>
      <c r="K21" s="112" t="s">
        <v>53</v>
      </c>
      <c r="L21" s="112" t="s">
        <v>1152</v>
      </c>
      <c r="M21" s="112" t="s">
        <v>1152</v>
      </c>
      <c r="N21" s="112">
        <v>500</v>
      </c>
      <c r="O21" s="112">
        <v>26</v>
      </c>
      <c r="P21" s="113">
        <v>115</v>
      </c>
      <c r="Q21" s="113">
        <v>210.38333333333338</v>
      </c>
      <c r="R21" s="112" t="s">
        <v>1346</v>
      </c>
      <c r="S21" s="112" t="s">
        <v>1347</v>
      </c>
      <c r="T21" s="115" t="s">
        <v>1348</v>
      </c>
    </row>
    <row r="22" spans="1:20" ht="36">
      <c r="A22" s="112" t="s">
        <v>1356</v>
      </c>
      <c r="B22" s="112" t="s">
        <v>641</v>
      </c>
      <c r="C22" s="112" t="s">
        <v>19</v>
      </c>
      <c r="D22" s="112" t="s">
        <v>1307</v>
      </c>
      <c r="E22" s="112" t="s">
        <v>1150</v>
      </c>
      <c r="F22" s="112" t="s">
        <v>24</v>
      </c>
      <c r="G22" s="112" t="s">
        <v>1240</v>
      </c>
      <c r="H22" s="112" t="s">
        <v>1153</v>
      </c>
      <c r="I22" s="112" t="s">
        <v>8</v>
      </c>
      <c r="J22" s="112" t="s">
        <v>18</v>
      </c>
      <c r="K22" s="112" t="s">
        <v>52</v>
      </c>
      <c r="L22" s="112" t="s">
        <v>53</v>
      </c>
      <c r="M22" s="112" t="s">
        <v>14</v>
      </c>
      <c r="N22" s="112">
        <v>300</v>
      </c>
      <c r="O22" s="112">
        <v>100</v>
      </c>
      <c r="P22" s="113">
        <v>0</v>
      </c>
      <c r="Q22" s="113">
        <v>80.225000000000009</v>
      </c>
      <c r="R22" s="112" t="s">
        <v>1357</v>
      </c>
      <c r="S22" s="112" t="s">
        <v>1150</v>
      </c>
      <c r="T22" s="115" t="s">
        <v>1358</v>
      </c>
    </row>
    <row r="23" spans="1:20" ht="36">
      <c r="A23" s="112" t="s">
        <v>670</v>
      </c>
      <c r="B23" s="112" t="s">
        <v>641</v>
      </c>
      <c r="C23" s="112" t="s">
        <v>20</v>
      </c>
      <c r="D23" s="112" t="s">
        <v>28</v>
      </c>
      <c r="E23" s="112" t="s">
        <v>672</v>
      </c>
      <c r="F23" s="112" t="s">
        <v>24</v>
      </c>
      <c r="G23" s="112" t="s">
        <v>25</v>
      </c>
      <c r="H23" s="112" t="s">
        <v>1153</v>
      </c>
      <c r="I23" s="112" t="s">
        <v>8</v>
      </c>
      <c r="J23" s="112" t="s">
        <v>18</v>
      </c>
      <c r="K23" s="112" t="s">
        <v>53</v>
      </c>
      <c r="L23" s="112" t="s">
        <v>53</v>
      </c>
      <c r="M23" s="112" t="s">
        <v>14</v>
      </c>
      <c r="N23" s="112">
        <v>313</v>
      </c>
      <c r="O23" s="112">
        <v>19</v>
      </c>
      <c r="P23" s="114">
        <v>399</v>
      </c>
      <c r="Q23" s="114">
        <v>399</v>
      </c>
      <c r="R23" s="112" t="s">
        <v>673</v>
      </c>
      <c r="S23" s="112" t="s">
        <v>1150</v>
      </c>
      <c r="T23" s="115"/>
    </row>
    <row r="24" spans="1:20" ht="72">
      <c r="A24" s="112" t="s">
        <v>677</v>
      </c>
      <c r="B24" s="112" t="s">
        <v>641</v>
      </c>
      <c r="C24" s="112" t="s">
        <v>19</v>
      </c>
      <c r="D24" s="112" t="s">
        <v>1152</v>
      </c>
      <c r="E24" s="112" t="s">
        <v>1152</v>
      </c>
      <c r="F24" s="112" t="s">
        <v>172</v>
      </c>
      <c r="G24" s="112" t="s">
        <v>1152</v>
      </c>
      <c r="H24" s="112" t="s">
        <v>1152</v>
      </c>
      <c r="I24" s="112" t="s">
        <v>1152</v>
      </c>
      <c r="J24" s="112" t="s">
        <v>18</v>
      </c>
      <c r="K24" s="112" t="s">
        <v>53</v>
      </c>
      <c r="L24" s="112" t="s">
        <v>1152</v>
      </c>
      <c r="M24" s="112" t="s">
        <v>1152</v>
      </c>
      <c r="N24" s="112" t="s">
        <v>1158</v>
      </c>
      <c r="O24" s="112">
        <v>800</v>
      </c>
      <c r="P24" s="113">
        <v>5072</v>
      </c>
      <c r="Q24" s="113">
        <v>5178.666666666667</v>
      </c>
      <c r="R24" s="112" t="s">
        <v>1383</v>
      </c>
      <c r="S24" s="112" t="s">
        <v>1384</v>
      </c>
      <c r="T24" s="115"/>
    </row>
    <row r="25" spans="1:20" ht="24">
      <c r="A25" s="112" t="s">
        <v>674</v>
      </c>
      <c r="B25" s="112" t="s">
        <v>641</v>
      </c>
      <c r="C25" s="112" t="s">
        <v>19</v>
      </c>
      <c r="D25" s="112" t="s">
        <v>23</v>
      </c>
      <c r="E25" s="112" t="s">
        <v>676</v>
      </c>
      <c r="F25" s="112" t="s">
        <v>24</v>
      </c>
      <c r="G25" s="112" t="s">
        <v>25</v>
      </c>
      <c r="H25" s="112" t="s">
        <v>1153</v>
      </c>
      <c r="I25" s="112" t="s">
        <v>8</v>
      </c>
      <c r="J25" s="112" t="s">
        <v>18</v>
      </c>
      <c r="K25" s="112" t="s">
        <v>53</v>
      </c>
      <c r="L25" s="112" t="s">
        <v>53</v>
      </c>
      <c r="M25" s="112" t="s">
        <v>13</v>
      </c>
      <c r="N25" s="112">
        <v>3520</v>
      </c>
      <c r="O25" s="112">
        <v>302</v>
      </c>
      <c r="P25" s="113">
        <v>437</v>
      </c>
      <c r="Q25" s="113">
        <v>437</v>
      </c>
      <c r="R25" s="112" t="s">
        <v>33</v>
      </c>
      <c r="S25" s="112" t="s">
        <v>1150</v>
      </c>
      <c r="T25" s="115"/>
    </row>
    <row r="26" spans="1:20" ht="60">
      <c r="A26" s="112" t="s">
        <v>681</v>
      </c>
      <c r="B26" s="112" t="s">
        <v>641</v>
      </c>
      <c r="C26" s="112" t="s">
        <v>19</v>
      </c>
      <c r="D26" s="112" t="s">
        <v>1152</v>
      </c>
      <c r="E26" s="112" t="s">
        <v>1152</v>
      </c>
      <c r="F26" s="112" t="s">
        <v>172</v>
      </c>
      <c r="G26" s="112" t="s">
        <v>1152</v>
      </c>
      <c r="H26" s="112" t="s">
        <v>1152</v>
      </c>
      <c r="I26" s="112" t="s">
        <v>1152</v>
      </c>
      <c r="J26" s="112" t="s">
        <v>18</v>
      </c>
      <c r="K26" s="112" t="s">
        <v>53</v>
      </c>
      <c r="L26" s="112" t="s">
        <v>1152</v>
      </c>
      <c r="M26" s="112" t="s">
        <v>1152</v>
      </c>
      <c r="N26" s="112" t="s">
        <v>1158</v>
      </c>
      <c r="O26" s="112">
        <v>1120</v>
      </c>
      <c r="P26" s="113">
        <v>8526</v>
      </c>
      <c r="Q26" s="113">
        <v>7250.1333333333332</v>
      </c>
      <c r="R26" s="112" t="s">
        <v>1150</v>
      </c>
      <c r="S26" s="112" t="s">
        <v>1426</v>
      </c>
      <c r="T26" s="115"/>
    </row>
    <row r="27" spans="1:20" ht="36">
      <c r="A27" s="112" t="s">
        <v>659</v>
      </c>
      <c r="B27" s="112" t="s">
        <v>641</v>
      </c>
      <c r="C27" s="112" t="s">
        <v>19</v>
      </c>
      <c r="D27" s="112" t="s">
        <v>28</v>
      </c>
      <c r="E27" s="112" t="s">
        <v>660</v>
      </c>
      <c r="F27" s="112" t="s">
        <v>24</v>
      </c>
      <c r="G27" s="112" t="s">
        <v>25</v>
      </c>
      <c r="H27" s="112">
        <v>2014</v>
      </c>
      <c r="I27" s="112" t="s">
        <v>8</v>
      </c>
      <c r="J27" s="112" t="s">
        <v>18</v>
      </c>
      <c r="K27" s="112" t="s">
        <v>53</v>
      </c>
      <c r="L27" s="112" t="s">
        <v>53</v>
      </c>
      <c r="M27" s="112" t="s">
        <v>15</v>
      </c>
      <c r="N27" s="112">
        <v>418</v>
      </c>
      <c r="O27" s="112">
        <v>418</v>
      </c>
      <c r="P27" s="113">
        <v>2682</v>
      </c>
      <c r="Q27" s="113">
        <v>2682</v>
      </c>
      <c r="R27" s="112" t="s">
        <v>661</v>
      </c>
      <c r="S27" s="112" t="s">
        <v>1150</v>
      </c>
      <c r="T27" s="115"/>
    </row>
    <row r="28" spans="1:20" ht="48">
      <c r="A28" s="112" t="s">
        <v>651</v>
      </c>
      <c r="B28" s="112" t="s">
        <v>641</v>
      </c>
      <c r="C28" s="112" t="s">
        <v>19</v>
      </c>
      <c r="D28" s="112" t="s">
        <v>28</v>
      </c>
      <c r="E28" s="112" t="s">
        <v>652</v>
      </c>
      <c r="F28" s="112" t="s">
        <v>24</v>
      </c>
      <c r="G28" s="112" t="s">
        <v>46</v>
      </c>
      <c r="H28" s="112" t="s">
        <v>1153</v>
      </c>
      <c r="I28" s="112" t="s">
        <v>10</v>
      </c>
      <c r="J28" s="112" t="s">
        <v>18</v>
      </c>
      <c r="K28" s="112" t="s">
        <v>53</v>
      </c>
      <c r="L28" s="112" t="s">
        <v>53</v>
      </c>
      <c r="M28" s="112" t="s">
        <v>14</v>
      </c>
      <c r="N28" s="112">
        <v>1433</v>
      </c>
      <c r="O28" s="112">
        <v>573</v>
      </c>
      <c r="P28" s="113">
        <v>7479</v>
      </c>
      <c r="Q28" s="113">
        <v>7479</v>
      </c>
      <c r="R28" s="112" t="s">
        <v>29</v>
      </c>
      <c r="S28" s="112" t="s">
        <v>1150</v>
      </c>
      <c r="T28" s="115"/>
    </row>
    <row r="29" spans="1:20" ht="36">
      <c r="A29" s="112" t="s">
        <v>653</v>
      </c>
      <c r="B29" s="112" t="s">
        <v>641</v>
      </c>
      <c r="C29" s="112" t="s">
        <v>481</v>
      </c>
      <c r="D29" s="112" t="s">
        <v>28</v>
      </c>
      <c r="E29" s="112" t="s">
        <v>1484</v>
      </c>
      <c r="F29" s="112" t="s">
        <v>24</v>
      </c>
      <c r="G29" s="112" t="s">
        <v>46</v>
      </c>
      <c r="H29" s="112" t="s">
        <v>1153</v>
      </c>
      <c r="I29" s="112" t="s">
        <v>10</v>
      </c>
      <c r="J29" s="112" t="s">
        <v>18</v>
      </c>
      <c r="K29" s="112" t="s">
        <v>53</v>
      </c>
      <c r="L29" s="112" t="s">
        <v>53</v>
      </c>
      <c r="M29" s="112" t="s">
        <v>14</v>
      </c>
      <c r="N29" s="112">
        <v>29</v>
      </c>
      <c r="O29" s="112">
        <v>15.08</v>
      </c>
      <c r="P29" s="113">
        <v>73</v>
      </c>
      <c r="Q29" s="113">
        <v>73</v>
      </c>
      <c r="R29" s="112" t="s">
        <v>29</v>
      </c>
      <c r="S29" s="112" t="s">
        <v>1150</v>
      </c>
      <c r="T29" s="115"/>
    </row>
    <row r="30" spans="1:20" ht="48">
      <c r="A30" s="112" t="s">
        <v>657</v>
      </c>
      <c r="B30" s="112" t="s">
        <v>641</v>
      </c>
      <c r="C30" s="112" t="s">
        <v>19</v>
      </c>
      <c r="D30" s="112" t="s">
        <v>28</v>
      </c>
      <c r="E30" s="112" t="s">
        <v>1485</v>
      </c>
      <c r="F30" s="112" t="s">
        <v>24</v>
      </c>
      <c r="G30" s="112" t="s">
        <v>46</v>
      </c>
      <c r="H30" s="112" t="s">
        <v>1153</v>
      </c>
      <c r="I30" s="112" t="s">
        <v>10</v>
      </c>
      <c r="J30" s="112" t="s">
        <v>18</v>
      </c>
      <c r="K30" s="112" t="s">
        <v>53</v>
      </c>
      <c r="L30" s="112" t="s">
        <v>53</v>
      </c>
      <c r="M30" s="112" t="s">
        <v>14</v>
      </c>
      <c r="N30" s="112">
        <v>926</v>
      </c>
      <c r="O30" s="112">
        <v>315</v>
      </c>
      <c r="P30" s="113">
        <v>3287</v>
      </c>
      <c r="Q30" s="113">
        <v>3287</v>
      </c>
      <c r="R30" s="112" t="s">
        <v>29</v>
      </c>
      <c r="S30" s="112" t="s">
        <v>1150</v>
      </c>
      <c r="T30" s="115"/>
    </row>
    <row r="31" spans="1:20" ht="36">
      <c r="A31" s="112" t="s">
        <v>655</v>
      </c>
      <c r="B31" s="112" t="s">
        <v>641</v>
      </c>
      <c r="C31" s="112" t="s">
        <v>19</v>
      </c>
      <c r="D31" s="112" t="s">
        <v>28</v>
      </c>
      <c r="E31" s="112" t="s">
        <v>656</v>
      </c>
      <c r="F31" s="112" t="s">
        <v>24</v>
      </c>
      <c r="G31" s="112" t="s">
        <v>46</v>
      </c>
      <c r="H31" s="112" t="s">
        <v>1153</v>
      </c>
      <c r="I31" s="112" t="s">
        <v>10</v>
      </c>
      <c r="J31" s="112" t="s">
        <v>18</v>
      </c>
      <c r="K31" s="112" t="s">
        <v>53</v>
      </c>
      <c r="L31" s="112" t="s">
        <v>53</v>
      </c>
      <c r="M31" s="112" t="s">
        <v>14</v>
      </c>
      <c r="N31" s="112">
        <v>1598</v>
      </c>
      <c r="O31" s="112">
        <v>591</v>
      </c>
      <c r="P31" s="113">
        <v>8101</v>
      </c>
      <c r="Q31" s="113">
        <v>8101</v>
      </c>
      <c r="R31" s="112" t="s">
        <v>29</v>
      </c>
      <c r="S31" s="112" t="s">
        <v>1150</v>
      </c>
      <c r="T31" s="115"/>
    </row>
    <row r="32" spans="1:20" ht="48">
      <c r="A32" s="112" t="s">
        <v>658</v>
      </c>
      <c r="B32" s="112" t="s">
        <v>641</v>
      </c>
      <c r="C32" s="112" t="s">
        <v>481</v>
      </c>
      <c r="D32" s="112" t="s">
        <v>28</v>
      </c>
      <c r="E32" s="112" t="s">
        <v>1486</v>
      </c>
      <c r="F32" s="112" t="s">
        <v>24</v>
      </c>
      <c r="G32" s="112" t="s">
        <v>46</v>
      </c>
      <c r="H32" s="112" t="s">
        <v>1153</v>
      </c>
      <c r="I32" s="112" t="s">
        <v>10</v>
      </c>
      <c r="J32" s="112" t="s">
        <v>18</v>
      </c>
      <c r="K32" s="112" t="s">
        <v>53</v>
      </c>
      <c r="L32" s="112" t="s">
        <v>53</v>
      </c>
      <c r="M32" s="112" t="s">
        <v>14</v>
      </c>
      <c r="N32" s="112">
        <v>113</v>
      </c>
      <c r="O32" s="112">
        <v>77</v>
      </c>
      <c r="P32" s="113">
        <v>662</v>
      </c>
      <c r="Q32" s="113">
        <v>662</v>
      </c>
      <c r="R32" s="112" t="s">
        <v>29</v>
      </c>
      <c r="S32" s="112" t="s">
        <v>1150</v>
      </c>
      <c r="T32" s="115"/>
    </row>
    <row r="33" spans="1:20" ht="36">
      <c r="A33" s="112" t="s">
        <v>1488</v>
      </c>
      <c r="B33" s="112" t="s">
        <v>641</v>
      </c>
      <c r="C33" s="112" t="s">
        <v>19</v>
      </c>
      <c r="D33" s="112" t="s">
        <v>1152</v>
      </c>
      <c r="E33" s="112" t="s">
        <v>1152</v>
      </c>
      <c r="F33" s="112" t="s">
        <v>172</v>
      </c>
      <c r="G33" s="112" t="s">
        <v>1152</v>
      </c>
      <c r="H33" s="112" t="s">
        <v>1152</v>
      </c>
      <c r="I33" s="112" t="s">
        <v>1152</v>
      </c>
      <c r="J33" s="112" t="s">
        <v>18</v>
      </c>
      <c r="K33" s="112" t="s">
        <v>53</v>
      </c>
      <c r="L33" s="112" t="s">
        <v>1152</v>
      </c>
      <c r="M33" s="112" t="s">
        <v>1152</v>
      </c>
      <c r="N33" s="112">
        <v>13215</v>
      </c>
      <c r="O33" s="112">
        <v>4125</v>
      </c>
      <c r="P33" s="113">
        <v>0</v>
      </c>
      <c r="Q33" s="113">
        <v>21502.035500000002</v>
      </c>
      <c r="R33" s="112" t="s">
        <v>1489</v>
      </c>
      <c r="S33" s="112" t="s">
        <v>1490</v>
      </c>
      <c r="T33" s="115"/>
    </row>
    <row r="34" spans="1:20" ht="60">
      <c r="A34" s="112" t="s">
        <v>1491</v>
      </c>
      <c r="B34" s="112" t="s">
        <v>641</v>
      </c>
      <c r="C34" s="112" t="s">
        <v>19</v>
      </c>
      <c r="D34" s="112" t="s">
        <v>1152</v>
      </c>
      <c r="E34" s="112" t="s">
        <v>1152</v>
      </c>
      <c r="F34" s="112" t="s">
        <v>172</v>
      </c>
      <c r="G34" s="112" t="s">
        <v>1152</v>
      </c>
      <c r="H34" s="112" t="s">
        <v>1152</v>
      </c>
      <c r="I34" s="112" t="s">
        <v>1152</v>
      </c>
      <c r="J34" s="112" t="s">
        <v>18</v>
      </c>
      <c r="K34" s="112" t="s">
        <v>53</v>
      </c>
      <c r="L34" s="112" t="s">
        <v>1152</v>
      </c>
      <c r="M34" s="112" t="s">
        <v>1152</v>
      </c>
      <c r="N34" s="112">
        <v>5607</v>
      </c>
      <c r="O34" s="112">
        <v>3645</v>
      </c>
      <c r="P34" s="113">
        <v>7468</v>
      </c>
      <c r="Q34" s="113">
        <v>21303.687333333335</v>
      </c>
      <c r="R34" s="112" t="s">
        <v>1489</v>
      </c>
      <c r="S34" s="112" t="s">
        <v>1490</v>
      </c>
      <c r="T34" s="115" t="s">
        <v>1492</v>
      </c>
    </row>
    <row r="35" spans="1:20" ht="48">
      <c r="A35" s="112" t="s">
        <v>1493</v>
      </c>
      <c r="B35" s="112" t="s">
        <v>641</v>
      </c>
      <c r="C35" s="112" t="s">
        <v>19</v>
      </c>
      <c r="D35" s="112" t="s">
        <v>1152</v>
      </c>
      <c r="E35" s="112" t="s">
        <v>1152</v>
      </c>
      <c r="F35" s="112" t="s">
        <v>172</v>
      </c>
      <c r="G35" s="112" t="s">
        <v>1152</v>
      </c>
      <c r="H35" s="112" t="s">
        <v>1152</v>
      </c>
      <c r="I35" s="112" t="s">
        <v>1152</v>
      </c>
      <c r="J35" s="112" t="s">
        <v>18</v>
      </c>
      <c r="K35" s="112" t="s">
        <v>53</v>
      </c>
      <c r="L35" s="112" t="s">
        <v>1152</v>
      </c>
      <c r="M35" s="112" t="s">
        <v>1152</v>
      </c>
      <c r="N35" s="112">
        <v>7185</v>
      </c>
      <c r="O35" s="112">
        <v>2919</v>
      </c>
      <c r="P35" s="113">
        <v>0</v>
      </c>
      <c r="Q35" s="113">
        <v>15215.761</v>
      </c>
      <c r="R35" s="112" t="s">
        <v>1494</v>
      </c>
      <c r="S35" s="112" t="s">
        <v>1490</v>
      </c>
      <c r="T35" s="115"/>
    </row>
    <row r="36" spans="1:20" ht="36">
      <c r="A36" s="112" t="s">
        <v>654</v>
      </c>
      <c r="B36" s="112" t="s">
        <v>641</v>
      </c>
      <c r="C36" s="112" t="s">
        <v>19</v>
      </c>
      <c r="D36" s="112" t="s">
        <v>28</v>
      </c>
      <c r="E36" s="112" t="s">
        <v>1495</v>
      </c>
      <c r="F36" s="112" t="s">
        <v>24</v>
      </c>
      <c r="G36" s="112" t="s">
        <v>46</v>
      </c>
      <c r="H36" s="112" t="s">
        <v>1153</v>
      </c>
      <c r="I36" s="112" t="s">
        <v>10</v>
      </c>
      <c r="J36" s="112" t="s">
        <v>18</v>
      </c>
      <c r="K36" s="112" t="s">
        <v>53</v>
      </c>
      <c r="L36" s="112" t="s">
        <v>53</v>
      </c>
      <c r="M36" s="112" t="s">
        <v>14</v>
      </c>
      <c r="N36" s="112">
        <v>3800</v>
      </c>
      <c r="O36" s="112">
        <v>1520</v>
      </c>
      <c r="P36" s="113">
        <v>15164</v>
      </c>
      <c r="Q36" s="113">
        <v>15164</v>
      </c>
      <c r="R36" s="112" t="s">
        <v>29</v>
      </c>
      <c r="S36" s="112" t="s">
        <v>1150</v>
      </c>
      <c r="T36" s="115"/>
    </row>
    <row r="37" spans="1:20" ht="36">
      <c r="A37" s="112" t="s">
        <v>649</v>
      </c>
      <c r="B37" s="112" t="s">
        <v>641</v>
      </c>
      <c r="C37" s="112" t="s">
        <v>19</v>
      </c>
      <c r="D37" s="112" t="s">
        <v>28</v>
      </c>
      <c r="E37" s="112" t="s">
        <v>650</v>
      </c>
      <c r="F37" s="112" t="s">
        <v>24</v>
      </c>
      <c r="G37" s="112" t="s">
        <v>25</v>
      </c>
      <c r="H37" s="112" t="s">
        <v>1153</v>
      </c>
      <c r="I37" s="112" t="s">
        <v>9</v>
      </c>
      <c r="J37" s="112" t="s">
        <v>18</v>
      </c>
      <c r="K37" s="112" t="s">
        <v>53</v>
      </c>
      <c r="L37" s="112" t="s">
        <v>53</v>
      </c>
      <c r="M37" s="112" t="s">
        <v>15</v>
      </c>
      <c r="N37" s="112">
        <v>30000</v>
      </c>
      <c r="O37" s="112">
        <v>990</v>
      </c>
      <c r="P37" s="113">
        <v>10091</v>
      </c>
      <c r="Q37" s="113">
        <v>10091</v>
      </c>
      <c r="R37" s="112" t="s">
        <v>29</v>
      </c>
      <c r="S37" s="112" t="s">
        <v>1150</v>
      </c>
      <c r="T37" s="115"/>
    </row>
    <row r="38" spans="1:20" ht="36">
      <c r="A38" s="112" t="s">
        <v>37</v>
      </c>
      <c r="B38" s="112" t="s">
        <v>641</v>
      </c>
      <c r="C38" s="112" t="s">
        <v>19</v>
      </c>
      <c r="D38" s="112" t="s">
        <v>28</v>
      </c>
      <c r="E38" s="112" t="s">
        <v>642</v>
      </c>
      <c r="F38" s="112" t="s">
        <v>24</v>
      </c>
      <c r="G38" s="112" t="s">
        <v>25</v>
      </c>
      <c r="H38" s="112" t="s">
        <v>1153</v>
      </c>
      <c r="I38" s="112" t="s">
        <v>8</v>
      </c>
      <c r="J38" s="112" t="s">
        <v>18</v>
      </c>
      <c r="K38" s="112" t="s">
        <v>53</v>
      </c>
      <c r="L38" s="112" t="s">
        <v>53</v>
      </c>
      <c r="M38" s="112" t="s">
        <v>604</v>
      </c>
      <c r="N38" s="112">
        <v>9798</v>
      </c>
      <c r="O38" s="112">
        <v>4899</v>
      </c>
      <c r="P38" s="113">
        <v>36915</v>
      </c>
      <c r="Q38" s="113">
        <v>36915</v>
      </c>
      <c r="R38" s="112" t="s">
        <v>29</v>
      </c>
      <c r="S38" s="112" t="s">
        <v>1150</v>
      </c>
      <c r="T38" s="115"/>
    </row>
    <row r="39" spans="1:20" ht="24">
      <c r="A39" s="112" t="s">
        <v>663</v>
      </c>
      <c r="B39" s="112" t="s">
        <v>641</v>
      </c>
      <c r="C39" s="112" t="s">
        <v>19</v>
      </c>
      <c r="D39" s="112" t="s">
        <v>28</v>
      </c>
      <c r="E39" s="112" t="s">
        <v>1538</v>
      </c>
      <c r="F39" s="112" t="s">
        <v>24</v>
      </c>
      <c r="G39" s="112" t="s">
        <v>1240</v>
      </c>
      <c r="H39" s="112">
        <v>2014</v>
      </c>
      <c r="I39" s="112" t="s">
        <v>8</v>
      </c>
      <c r="J39" s="112" t="s">
        <v>18</v>
      </c>
      <c r="K39" s="112" t="s">
        <v>53</v>
      </c>
      <c r="L39" s="112" t="s">
        <v>53</v>
      </c>
      <c r="M39" s="112" t="s">
        <v>14</v>
      </c>
      <c r="N39" s="112">
        <v>100</v>
      </c>
      <c r="O39" s="112">
        <v>50</v>
      </c>
      <c r="P39" s="113">
        <v>106</v>
      </c>
      <c r="Q39" s="113">
        <v>106</v>
      </c>
      <c r="R39" s="112" t="s">
        <v>664</v>
      </c>
      <c r="S39" s="112" t="s">
        <v>1150</v>
      </c>
      <c r="T39" s="115"/>
    </row>
    <row r="40" spans="1:20" ht="24">
      <c r="A40" s="112" t="s">
        <v>1570</v>
      </c>
      <c r="B40" s="112" t="s">
        <v>641</v>
      </c>
      <c r="C40" s="112" t="s">
        <v>19</v>
      </c>
      <c r="D40" s="112" t="s">
        <v>28</v>
      </c>
      <c r="E40" s="112" t="s">
        <v>1571</v>
      </c>
      <c r="F40" s="112" t="s">
        <v>24</v>
      </c>
      <c r="G40" s="112" t="s">
        <v>25</v>
      </c>
      <c r="H40" s="112" t="s">
        <v>1153</v>
      </c>
      <c r="I40" s="112" t="s">
        <v>8</v>
      </c>
      <c r="J40" s="112" t="s">
        <v>18</v>
      </c>
      <c r="K40" s="112" t="s">
        <v>53</v>
      </c>
      <c r="L40" s="112" t="s">
        <v>53</v>
      </c>
      <c r="M40" s="112" t="s">
        <v>14</v>
      </c>
      <c r="N40" s="112" t="s">
        <v>1158</v>
      </c>
      <c r="O40" s="112">
        <v>15500</v>
      </c>
      <c r="P40" s="113">
        <v>0</v>
      </c>
      <c r="Q40" s="113">
        <v>125420.83333333336</v>
      </c>
      <c r="R40" s="112" t="s">
        <v>1383</v>
      </c>
      <c r="S40" s="112" t="s">
        <v>1572</v>
      </c>
      <c r="T40" s="115"/>
    </row>
    <row r="41" spans="1:20" ht="48">
      <c r="A41" s="112" t="s">
        <v>1615</v>
      </c>
      <c r="B41" s="112" t="s">
        <v>641</v>
      </c>
      <c r="C41" s="112" t="s">
        <v>646</v>
      </c>
      <c r="D41" s="112" t="s">
        <v>1307</v>
      </c>
      <c r="E41" s="112" t="s">
        <v>1616</v>
      </c>
      <c r="F41" s="112" t="s">
        <v>24</v>
      </c>
      <c r="G41" s="112" t="s">
        <v>31</v>
      </c>
      <c r="H41" s="112" t="s">
        <v>1153</v>
      </c>
      <c r="I41" s="112" t="s">
        <v>12</v>
      </c>
      <c r="J41" s="112" t="s">
        <v>18</v>
      </c>
      <c r="K41" s="112" t="s">
        <v>53</v>
      </c>
      <c r="L41" s="112" t="s">
        <v>53</v>
      </c>
      <c r="M41" s="112" t="s">
        <v>15</v>
      </c>
      <c r="N41" s="112">
        <v>350</v>
      </c>
      <c r="O41" s="112">
        <v>23</v>
      </c>
      <c r="P41" s="113">
        <v>624</v>
      </c>
      <c r="Q41" s="113">
        <v>401.30400000000009</v>
      </c>
      <c r="R41" s="112" t="s">
        <v>1617</v>
      </c>
      <c r="S41" s="112" t="s">
        <v>1618</v>
      </c>
      <c r="T41" s="115"/>
    </row>
    <row r="42" spans="1:20" ht="48">
      <c r="A42" s="112" t="s">
        <v>38</v>
      </c>
      <c r="B42" s="112" t="s">
        <v>641</v>
      </c>
      <c r="C42" s="112" t="s">
        <v>19</v>
      </c>
      <c r="D42" s="112" t="s">
        <v>28</v>
      </c>
      <c r="E42" s="112" t="s">
        <v>643</v>
      </c>
      <c r="F42" s="112" t="s">
        <v>24</v>
      </c>
      <c r="G42" s="112" t="s">
        <v>25</v>
      </c>
      <c r="H42" s="112" t="s">
        <v>1153</v>
      </c>
      <c r="I42" s="112" t="s">
        <v>12</v>
      </c>
      <c r="J42" s="112" t="s">
        <v>18</v>
      </c>
      <c r="K42" s="112" t="s">
        <v>53</v>
      </c>
      <c r="L42" s="112" t="s">
        <v>53</v>
      </c>
      <c r="M42" s="112" t="s">
        <v>604</v>
      </c>
      <c r="N42" s="112">
        <v>759</v>
      </c>
      <c r="O42" s="112">
        <v>251</v>
      </c>
      <c r="P42" s="113">
        <v>3050</v>
      </c>
      <c r="Q42" s="113">
        <v>3050</v>
      </c>
      <c r="R42" s="112" t="s">
        <v>29</v>
      </c>
      <c r="S42" s="112" t="s">
        <v>1150</v>
      </c>
      <c r="T42" s="115"/>
    </row>
    <row r="43" spans="1:20" ht="24">
      <c r="A43" s="112" t="s">
        <v>48</v>
      </c>
      <c r="B43" s="112" t="s">
        <v>641</v>
      </c>
      <c r="C43" s="112" t="s">
        <v>20</v>
      </c>
      <c r="D43" s="112" t="s">
        <v>28</v>
      </c>
      <c r="E43" s="112" t="s">
        <v>698</v>
      </c>
      <c r="F43" s="112" t="s">
        <v>24</v>
      </c>
      <c r="G43" s="112" t="s">
        <v>46</v>
      </c>
      <c r="H43" s="112" t="s">
        <v>1153</v>
      </c>
      <c r="I43" s="112" t="s">
        <v>8</v>
      </c>
      <c r="J43" s="112" t="s">
        <v>18</v>
      </c>
      <c r="K43" s="112" t="s">
        <v>53</v>
      </c>
      <c r="L43" s="112" t="s">
        <v>53</v>
      </c>
      <c r="M43" s="112" t="s">
        <v>13</v>
      </c>
      <c r="N43" s="112">
        <v>19029</v>
      </c>
      <c r="O43" s="112">
        <v>2570</v>
      </c>
      <c r="P43" s="114">
        <v>5140</v>
      </c>
      <c r="Q43" s="114">
        <v>5140</v>
      </c>
      <c r="R43" s="112" t="s">
        <v>33</v>
      </c>
      <c r="S43" s="112" t="s">
        <v>1150</v>
      </c>
      <c r="T43" s="115"/>
    </row>
    <row r="44" spans="1:20" ht="36">
      <c r="A44" s="112" t="s">
        <v>1653</v>
      </c>
      <c r="B44" s="112" t="s">
        <v>641</v>
      </c>
      <c r="C44" s="112" t="s">
        <v>19</v>
      </c>
      <c r="D44" s="112" t="s">
        <v>1152</v>
      </c>
      <c r="E44" s="112" t="s">
        <v>1152</v>
      </c>
      <c r="F44" s="112" t="s">
        <v>172</v>
      </c>
      <c r="G44" s="112" t="s">
        <v>1152</v>
      </c>
      <c r="H44" s="112" t="s">
        <v>1152</v>
      </c>
      <c r="I44" s="112" t="s">
        <v>1152</v>
      </c>
      <c r="J44" s="112" t="s">
        <v>18</v>
      </c>
      <c r="K44" s="112" t="s">
        <v>53</v>
      </c>
      <c r="L44" s="112" t="s">
        <v>1152</v>
      </c>
      <c r="M44" s="112" t="s">
        <v>1152</v>
      </c>
      <c r="N44" s="112">
        <v>1000</v>
      </c>
      <c r="O44" s="112">
        <v>174</v>
      </c>
      <c r="P44" s="113">
        <v>0</v>
      </c>
      <c r="Q44" s="113">
        <v>1126.3600000000001</v>
      </c>
      <c r="R44" s="112" t="s">
        <v>1346</v>
      </c>
      <c r="S44" s="112" t="s">
        <v>1654</v>
      </c>
      <c r="T44" s="115" t="s">
        <v>1655</v>
      </c>
    </row>
    <row r="45" spans="1:20" ht="36">
      <c r="A45" s="112" t="s">
        <v>1656</v>
      </c>
      <c r="B45" s="112" t="s">
        <v>641</v>
      </c>
      <c r="C45" s="112" t="s">
        <v>19</v>
      </c>
      <c r="D45" s="112" t="s">
        <v>1152</v>
      </c>
      <c r="E45" s="112" t="s">
        <v>1152</v>
      </c>
      <c r="F45" s="112" t="s">
        <v>172</v>
      </c>
      <c r="G45" s="112" t="s">
        <v>1152</v>
      </c>
      <c r="H45" s="112" t="s">
        <v>1152</v>
      </c>
      <c r="I45" s="112" t="s">
        <v>1152</v>
      </c>
      <c r="J45" s="112" t="s">
        <v>18</v>
      </c>
      <c r="K45" s="112" t="s">
        <v>53</v>
      </c>
      <c r="L45" s="112" t="s">
        <v>1152</v>
      </c>
      <c r="M45" s="112" t="s">
        <v>1152</v>
      </c>
      <c r="N45" s="112">
        <v>20</v>
      </c>
      <c r="O45" s="112">
        <v>5</v>
      </c>
      <c r="P45" s="113">
        <v>0</v>
      </c>
      <c r="Q45" s="113">
        <v>24.275000000000002</v>
      </c>
      <c r="R45" s="112" t="s">
        <v>1346</v>
      </c>
      <c r="S45" s="112" t="s">
        <v>1654</v>
      </c>
      <c r="T45" s="115" t="s">
        <v>1655</v>
      </c>
    </row>
    <row r="46" spans="1:20" ht="48">
      <c r="A46" s="112" t="s">
        <v>1679</v>
      </c>
      <c r="B46" s="112" t="s">
        <v>641</v>
      </c>
      <c r="C46" s="112" t="s">
        <v>19</v>
      </c>
      <c r="D46" s="112" t="s">
        <v>1152</v>
      </c>
      <c r="E46" s="112" t="s">
        <v>1152</v>
      </c>
      <c r="F46" s="112" t="s">
        <v>172</v>
      </c>
      <c r="G46" s="112" t="s">
        <v>1152</v>
      </c>
      <c r="H46" s="112" t="s">
        <v>1152</v>
      </c>
      <c r="I46" s="112" t="s">
        <v>1152</v>
      </c>
      <c r="J46" s="112" t="s">
        <v>18</v>
      </c>
      <c r="K46" s="112" t="s">
        <v>53</v>
      </c>
      <c r="L46" s="112" t="s">
        <v>1152</v>
      </c>
      <c r="M46" s="112" t="s">
        <v>1152</v>
      </c>
      <c r="N46" s="112">
        <v>26</v>
      </c>
      <c r="O46" s="112">
        <v>5</v>
      </c>
      <c r="P46" s="113">
        <v>0</v>
      </c>
      <c r="Q46" s="113">
        <v>40.458333333333343</v>
      </c>
      <c r="R46" s="112" t="s">
        <v>1680</v>
      </c>
      <c r="S46" s="112" t="s">
        <v>1681</v>
      </c>
      <c r="T46" s="115"/>
    </row>
    <row r="47" spans="1:20" ht="36">
      <c r="A47" s="112" t="s">
        <v>43</v>
      </c>
      <c r="B47" s="112" t="s">
        <v>641</v>
      </c>
      <c r="C47" s="112" t="s">
        <v>1388</v>
      </c>
      <c r="D47" s="112" t="s">
        <v>28</v>
      </c>
      <c r="E47" s="112" t="s">
        <v>44</v>
      </c>
      <c r="F47" s="112" t="s">
        <v>24</v>
      </c>
      <c r="G47" s="112" t="s">
        <v>46</v>
      </c>
      <c r="H47" s="112" t="s">
        <v>1153</v>
      </c>
      <c r="I47" s="112" t="s">
        <v>8</v>
      </c>
      <c r="J47" s="112" t="s">
        <v>18</v>
      </c>
      <c r="K47" s="112" t="s">
        <v>53</v>
      </c>
      <c r="L47" s="112" t="s">
        <v>53</v>
      </c>
      <c r="M47" s="112" t="s">
        <v>604</v>
      </c>
      <c r="N47" s="112">
        <v>3685</v>
      </c>
      <c r="O47" s="112">
        <v>1749</v>
      </c>
      <c r="P47" s="114">
        <v>75207</v>
      </c>
      <c r="Q47" s="114">
        <v>75207</v>
      </c>
      <c r="R47" s="112" t="s">
        <v>29</v>
      </c>
      <c r="S47" s="112" t="s">
        <v>1150</v>
      </c>
      <c r="T47" s="115"/>
    </row>
    <row r="48" spans="1:20" ht="36">
      <c r="A48" s="112" t="s">
        <v>49</v>
      </c>
      <c r="B48" s="112" t="s">
        <v>641</v>
      </c>
      <c r="C48" s="112" t="s">
        <v>20</v>
      </c>
      <c r="D48" s="112" t="s">
        <v>28</v>
      </c>
      <c r="E48" s="112" t="s">
        <v>698</v>
      </c>
      <c r="F48" s="112" t="s">
        <v>24</v>
      </c>
      <c r="G48" s="112" t="s">
        <v>46</v>
      </c>
      <c r="H48" s="112" t="s">
        <v>1153</v>
      </c>
      <c r="I48" s="112" t="s">
        <v>8</v>
      </c>
      <c r="J48" s="112" t="s">
        <v>18</v>
      </c>
      <c r="K48" s="112" t="s">
        <v>53</v>
      </c>
      <c r="L48" s="112" t="s">
        <v>53</v>
      </c>
      <c r="M48" s="112" t="s">
        <v>13</v>
      </c>
      <c r="N48" s="112">
        <v>7200</v>
      </c>
      <c r="O48" s="112">
        <v>320</v>
      </c>
      <c r="P48" s="114">
        <v>960</v>
      </c>
      <c r="Q48" s="114">
        <v>360</v>
      </c>
      <c r="R48" s="112" t="s">
        <v>33</v>
      </c>
      <c r="S48" s="112" t="s">
        <v>1150</v>
      </c>
      <c r="T48" s="115" t="s">
        <v>1344</v>
      </c>
    </row>
    <row r="49" spans="1:20" ht="24">
      <c r="A49" s="112" t="s">
        <v>1716</v>
      </c>
      <c r="B49" s="112" t="s">
        <v>641</v>
      </c>
      <c r="C49" s="112" t="s">
        <v>20</v>
      </c>
      <c r="D49" s="112" t="s">
        <v>1152</v>
      </c>
      <c r="E49" s="112" t="s">
        <v>1152</v>
      </c>
      <c r="F49" s="112" t="s">
        <v>172</v>
      </c>
      <c r="G49" s="112" t="s">
        <v>1152</v>
      </c>
      <c r="H49" s="112" t="s">
        <v>1152</v>
      </c>
      <c r="I49" s="112" t="s">
        <v>1152</v>
      </c>
      <c r="J49" s="112" t="s">
        <v>18</v>
      </c>
      <c r="K49" s="112" t="s">
        <v>53</v>
      </c>
      <c r="L49" s="112" t="s">
        <v>1152</v>
      </c>
      <c r="M49" s="112" t="s">
        <v>1152</v>
      </c>
      <c r="N49" s="112">
        <v>600</v>
      </c>
      <c r="O49" s="112">
        <v>600</v>
      </c>
      <c r="P49" s="114">
        <v>0</v>
      </c>
      <c r="Q49" s="114">
        <v>6000</v>
      </c>
      <c r="R49" s="112" t="s">
        <v>1301</v>
      </c>
      <c r="S49" s="112" t="s">
        <v>1150</v>
      </c>
      <c r="T49" s="115" t="s">
        <v>1717</v>
      </c>
    </row>
    <row r="50" spans="1:20" ht="36">
      <c r="A50" s="112" t="s">
        <v>1746</v>
      </c>
      <c r="B50" s="112" t="s">
        <v>641</v>
      </c>
      <c r="C50" s="112" t="s">
        <v>20</v>
      </c>
      <c r="D50" s="112" t="s">
        <v>1152</v>
      </c>
      <c r="E50" s="112" t="s">
        <v>1152</v>
      </c>
      <c r="F50" s="112" t="s">
        <v>172</v>
      </c>
      <c r="G50" s="112" t="s">
        <v>1152</v>
      </c>
      <c r="H50" s="112" t="s">
        <v>1152</v>
      </c>
      <c r="I50" s="112" t="s">
        <v>1152</v>
      </c>
      <c r="J50" s="112" t="s">
        <v>18</v>
      </c>
      <c r="K50" s="112" t="s">
        <v>53</v>
      </c>
      <c r="L50" s="112" t="s">
        <v>1152</v>
      </c>
      <c r="M50" s="112" t="s">
        <v>1152</v>
      </c>
      <c r="N50" s="112">
        <v>2503</v>
      </c>
      <c r="O50" s="112">
        <v>1423</v>
      </c>
      <c r="P50" s="114">
        <v>0</v>
      </c>
      <c r="Q50" s="114">
        <v>25329.4</v>
      </c>
      <c r="R50" s="112" t="s">
        <v>369</v>
      </c>
      <c r="S50" s="112" t="s">
        <v>1747</v>
      </c>
      <c r="T50" s="115"/>
    </row>
    <row r="51" spans="1:20" ht="144">
      <c r="A51" s="112" t="s">
        <v>1752</v>
      </c>
      <c r="B51" s="112" t="s">
        <v>641</v>
      </c>
      <c r="C51" s="112" t="s">
        <v>19</v>
      </c>
      <c r="D51" s="112" t="s">
        <v>28</v>
      </c>
      <c r="E51" s="112" t="s">
        <v>1753</v>
      </c>
      <c r="F51" s="112" t="s">
        <v>24</v>
      </c>
      <c r="G51" s="112" t="s">
        <v>1161</v>
      </c>
      <c r="H51" s="112" t="s">
        <v>1150</v>
      </c>
      <c r="I51" s="112" t="s">
        <v>8</v>
      </c>
      <c r="J51" s="112" t="s">
        <v>18</v>
      </c>
      <c r="K51" s="112" t="s">
        <v>53</v>
      </c>
      <c r="L51" s="112" t="s">
        <v>53</v>
      </c>
      <c r="M51" s="112" t="s">
        <v>15</v>
      </c>
      <c r="N51" s="112">
        <v>800</v>
      </c>
      <c r="O51" s="112">
        <v>800</v>
      </c>
      <c r="P51" s="113">
        <v>2589.39</v>
      </c>
      <c r="Q51" s="113">
        <v>5178.666666666667</v>
      </c>
      <c r="R51" s="112" t="s">
        <v>1754</v>
      </c>
      <c r="S51" s="112" t="s">
        <v>1755</v>
      </c>
      <c r="T51" s="115" t="s">
        <v>1756</v>
      </c>
    </row>
    <row r="52" spans="1:20" ht="36">
      <c r="A52" s="112" t="s">
        <v>1757</v>
      </c>
      <c r="B52" s="112" t="s">
        <v>641</v>
      </c>
      <c r="C52" s="112" t="s">
        <v>19</v>
      </c>
      <c r="D52" s="112" t="s">
        <v>1152</v>
      </c>
      <c r="E52" s="112" t="s">
        <v>1152</v>
      </c>
      <c r="F52" s="112" t="s">
        <v>172</v>
      </c>
      <c r="G52" s="112" t="s">
        <v>1152</v>
      </c>
      <c r="H52" s="112" t="s">
        <v>1152</v>
      </c>
      <c r="I52" s="112" t="s">
        <v>1152</v>
      </c>
      <c r="J52" s="112" t="s">
        <v>18</v>
      </c>
      <c r="K52" s="112" t="s">
        <v>53</v>
      </c>
      <c r="L52" s="112" t="s">
        <v>1152</v>
      </c>
      <c r="M52" s="112" t="s">
        <v>1152</v>
      </c>
      <c r="N52" s="112" t="s">
        <v>1158</v>
      </c>
      <c r="O52" s="112">
        <v>814</v>
      </c>
      <c r="P52" s="113">
        <v>0</v>
      </c>
      <c r="Q52" s="113">
        <v>23711.820000000003</v>
      </c>
      <c r="R52" s="112" t="s">
        <v>1758</v>
      </c>
      <c r="S52" s="112" t="s">
        <v>1150</v>
      </c>
      <c r="T52" s="115" t="s">
        <v>1344</v>
      </c>
    </row>
    <row r="53" spans="1:20" ht="36">
      <c r="A53" s="112" t="s">
        <v>648</v>
      </c>
      <c r="B53" s="112" t="s">
        <v>641</v>
      </c>
      <c r="C53" s="112" t="s">
        <v>19</v>
      </c>
      <c r="D53" s="112" t="s">
        <v>28</v>
      </c>
      <c r="E53" s="112" t="s">
        <v>40</v>
      </c>
      <c r="F53" s="112" t="s">
        <v>24</v>
      </c>
      <c r="G53" s="112" t="s">
        <v>1240</v>
      </c>
      <c r="H53" s="112" t="s">
        <v>1153</v>
      </c>
      <c r="I53" s="112" t="s">
        <v>8</v>
      </c>
      <c r="J53" s="112" t="s">
        <v>18</v>
      </c>
      <c r="K53" s="112" t="s">
        <v>53</v>
      </c>
      <c r="L53" s="112" t="s">
        <v>53</v>
      </c>
      <c r="M53" s="112" t="s">
        <v>14</v>
      </c>
      <c r="N53" s="112">
        <v>4000</v>
      </c>
      <c r="O53" s="112">
        <v>4000</v>
      </c>
      <c r="P53" s="113">
        <v>32858</v>
      </c>
      <c r="Q53" s="113">
        <v>32858</v>
      </c>
      <c r="R53" s="112" t="s">
        <v>29</v>
      </c>
      <c r="S53" s="112" t="s">
        <v>1150</v>
      </c>
      <c r="T53" s="115"/>
    </row>
    <row r="54" spans="1:20" ht="48">
      <c r="A54" s="112" t="s">
        <v>1766</v>
      </c>
      <c r="B54" s="112" t="s">
        <v>641</v>
      </c>
      <c r="C54" s="112" t="s">
        <v>19</v>
      </c>
      <c r="D54" s="112" t="s">
        <v>1152</v>
      </c>
      <c r="E54" s="112" t="s">
        <v>1152</v>
      </c>
      <c r="F54" s="112" t="s">
        <v>172</v>
      </c>
      <c r="G54" s="112" t="s">
        <v>1152</v>
      </c>
      <c r="H54" s="112" t="s">
        <v>1152</v>
      </c>
      <c r="I54" s="112" t="s">
        <v>1152</v>
      </c>
      <c r="J54" s="112" t="s">
        <v>18</v>
      </c>
      <c r="K54" s="112" t="s">
        <v>53</v>
      </c>
      <c r="L54" s="112" t="s">
        <v>1152</v>
      </c>
      <c r="M54" s="112" t="s">
        <v>1152</v>
      </c>
      <c r="N54" s="112" t="s">
        <v>1158</v>
      </c>
      <c r="O54" s="112">
        <v>100</v>
      </c>
      <c r="P54" s="113">
        <v>964</v>
      </c>
      <c r="Q54" s="113">
        <v>647.33333333333337</v>
      </c>
      <c r="R54" s="112" t="s">
        <v>1383</v>
      </c>
      <c r="S54" s="112" t="s">
        <v>1767</v>
      </c>
      <c r="T54" s="115"/>
    </row>
    <row r="55" spans="1:20" ht="24">
      <c r="A55" s="112" t="s">
        <v>699</v>
      </c>
      <c r="B55" s="112" t="s">
        <v>641</v>
      </c>
      <c r="C55" s="112" t="s">
        <v>20</v>
      </c>
      <c r="D55" s="112" t="s">
        <v>27</v>
      </c>
      <c r="E55" s="112" t="s">
        <v>700</v>
      </c>
      <c r="F55" s="112" t="s">
        <v>24</v>
      </c>
      <c r="G55" s="112" t="s">
        <v>46</v>
      </c>
      <c r="H55" s="112" t="s">
        <v>1153</v>
      </c>
      <c r="I55" s="112" t="s">
        <v>1197</v>
      </c>
      <c r="J55" s="112" t="s">
        <v>18</v>
      </c>
      <c r="K55" s="112" t="s">
        <v>53</v>
      </c>
      <c r="L55" s="112" t="s">
        <v>53</v>
      </c>
      <c r="M55" s="112" t="s">
        <v>15</v>
      </c>
      <c r="N55" s="112">
        <v>23590</v>
      </c>
      <c r="O55" s="112">
        <v>6605</v>
      </c>
      <c r="P55" s="114">
        <v>165130</v>
      </c>
      <c r="Q55" s="114">
        <v>165130</v>
      </c>
      <c r="R55" s="112" t="s">
        <v>1150</v>
      </c>
      <c r="S55" s="112" t="s">
        <v>1150</v>
      </c>
      <c r="T55" s="115"/>
    </row>
    <row r="56" spans="1:20" ht="48">
      <c r="A56" s="112" t="s">
        <v>684</v>
      </c>
      <c r="B56" s="112" t="s">
        <v>641</v>
      </c>
      <c r="C56" s="112" t="s">
        <v>19</v>
      </c>
      <c r="D56" s="112" t="s">
        <v>1152</v>
      </c>
      <c r="E56" s="112" t="s">
        <v>1152</v>
      </c>
      <c r="F56" s="112" t="s">
        <v>172</v>
      </c>
      <c r="G56" s="112" t="s">
        <v>1152</v>
      </c>
      <c r="H56" s="112" t="s">
        <v>1152</v>
      </c>
      <c r="I56" s="112" t="s">
        <v>1152</v>
      </c>
      <c r="J56" s="112" t="s">
        <v>18</v>
      </c>
      <c r="K56" s="112" t="s">
        <v>53</v>
      </c>
      <c r="L56" s="112" t="s">
        <v>1152</v>
      </c>
      <c r="M56" s="112" t="s">
        <v>1152</v>
      </c>
      <c r="N56" s="112" t="s">
        <v>1158</v>
      </c>
      <c r="O56" s="112">
        <v>600</v>
      </c>
      <c r="P56" s="113">
        <v>4707</v>
      </c>
      <c r="Q56" s="113">
        <v>3884</v>
      </c>
      <c r="R56" s="112" t="s">
        <v>1383</v>
      </c>
      <c r="S56" s="112" t="s">
        <v>1826</v>
      </c>
      <c r="T56" s="115"/>
    </row>
    <row r="57" spans="1:20" ht="144">
      <c r="A57" s="112" t="s">
        <v>1834</v>
      </c>
      <c r="B57" s="112" t="s">
        <v>641</v>
      </c>
      <c r="C57" s="112" t="s">
        <v>19</v>
      </c>
      <c r="D57" s="112" t="s">
        <v>1152</v>
      </c>
      <c r="E57" s="112" t="s">
        <v>1152</v>
      </c>
      <c r="F57" s="112" t="s">
        <v>172</v>
      </c>
      <c r="G57" s="112" t="s">
        <v>1152</v>
      </c>
      <c r="H57" s="112" t="s">
        <v>1152</v>
      </c>
      <c r="I57" s="112" t="s">
        <v>1152</v>
      </c>
      <c r="J57" s="112" t="s">
        <v>18</v>
      </c>
      <c r="K57" s="112" t="s">
        <v>53</v>
      </c>
      <c r="L57" s="112" t="s">
        <v>1152</v>
      </c>
      <c r="M57" s="112" t="s">
        <v>1152</v>
      </c>
      <c r="N57" s="112">
        <v>300</v>
      </c>
      <c r="O57" s="112">
        <v>270</v>
      </c>
      <c r="P57" s="113">
        <v>635</v>
      </c>
      <c r="Q57" s="113">
        <v>1310.8500000000001</v>
      </c>
      <c r="R57" s="112" t="s">
        <v>1835</v>
      </c>
      <c r="S57" s="112" t="s">
        <v>1229</v>
      </c>
      <c r="T57" s="115" t="s">
        <v>1836</v>
      </c>
    </row>
    <row r="58" spans="1:20" ht="36">
      <c r="A58" s="112" t="s">
        <v>1738</v>
      </c>
      <c r="B58" s="112" t="s">
        <v>1739</v>
      </c>
      <c r="C58" s="112" t="s">
        <v>20</v>
      </c>
      <c r="D58" s="112" t="s">
        <v>1152</v>
      </c>
      <c r="E58" s="112" t="s">
        <v>1152</v>
      </c>
      <c r="F58" s="112" t="s">
        <v>172</v>
      </c>
      <c r="G58" s="112" t="s">
        <v>1152</v>
      </c>
      <c r="H58" s="112" t="s">
        <v>1152</v>
      </c>
      <c r="I58" s="112" t="s">
        <v>1152</v>
      </c>
      <c r="J58" s="112" t="s">
        <v>18</v>
      </c>
      <c r="K58" s="112" t="s">
        <v>53</v>
      </c>
      <c r="L58" s="112" t="s">
        <v>1152</v>
      </c>
      <c r="M58" s="112" t="s">
        <v>1152</v>
      </c>
      <c r="N58" s="112">
        <v>1000</v>
      </c>
      <c r="O58" s="112">
        <v>1000</v>
      </c>
      <c r="P58" s="114">
        <v>0</v>
      </c>
      <c r="Q58" s="114">
        <v>12000</v>
      </c>
      <c r="R58" s="112" t="s">
        <v>1301</v>
      </c>
      <c r="S58" s="112" t="s">
        <v>1740</v>
      </c>
      <c r="T58" s="115" t="s">
        <v>1741</v>
      </c>
    </row>
    <row r="59" spans="1:20" ht="48">
      <c r="A59" s="112" t="s">
        <v>682</v>
      </c>
      <c r="B59" s="112" t="s">
        <v>1675</v>
      </c>
      <c r="C59" s="112" t="s">
        <v>19</v>
      </c>
      <c r="D59" s="112" t="s">
        <v>1152</v>
      </c>
      <c r="E59" s="112" t="s">
        <v>1152</v>
      </c>
      <c r="F59" s="112" t="s">
        <v>172</v>
      </c>
      <c r="G59" s="112" t="s">
        <v>1152</v>
      </c>
      <c r="H59" s="112" t="s">
        <v>1152</v>
      </c>
      <c r="I59" s="112" t="s">
        <v>1152</v>
      </c>
      <c r="J59" s="112" t="s">
        <v>18</v>
      </c>
      <c r="K59" s="112" t="s">
        <v>53</v>
      </c>
      <c r="L59" s="112" t="s">
        <v>1152</v>
      </c>
      <c r="M59" s="112" t="s">
        <v>1152</v>
      </c>
      <c r="N59" s="112">
        <v>13650</v>
      </c>
      <c r="O59" s="112">
        <v>3003</v>
      </c>
      <c r="P59" s="113">
        <v>27892</v>
      </c>
      <c r="Q59" s="113">
        <v>27892</v>
      </c>
      <c r="R59" s="112" t="s">
        <v>683</v>
      </c>
      <c r="S59" s="112" t="s">
        <v>1676</v>
      </c>
      <c r="T59" s="115"/>
    </row>
    <row r="60" spans="1:20" ht="48">
      <c r="A60" s="112" t="s">
        <v>1818</v>
      </c>
      <c r="B60" s="112" t="s">
        <v>1819</v>
      </c>
      <c r="C60" s="112" t="s">
        <v>19</v>
      </c>
      <c r="D60" s="112" t="s">
        <v>669</v>
      </c>
      <c r="E60" s="112" t="s">
        <v>1820</v>
      </c>
      <c r="F60" s="112" t="s">
        <v>24</v>
      </c>
      <c r="G60" s="112" t="s">
        <v>25</v>
      </c>
      <c r="H60" s="112" t="s">
        <v>1153</v>
      </c>
      <c r="I60" s="112" t="s">
        <v>8</v>
      </c>
      <c r="J60" s="112" t="s">
        <v>18</v>
      </c>
      <c r="K60" s="112" t="s">
        <v>52</v>
      </c>
      <c r="L60" s="112" t="s">
        <v>52</v>
      </c>
      <c r="M60" s="112" t="s">
        <v>15</v>
      </c>
      <c r="N60" s="112">
        <v>1136</v>
      </c>
      <c r="O60" s="112">
        <v>180</v>
      </c>
      <c r="P60" s="113">
        <v>1144.6570253999998</v>
      </c>
      <c r="Q60" s="113">
        <v>1747.8000000000002</v>
      </c>
      <c r="R60" s="112" t="s">
        <v>1821</v>
      </c>
      <c r="S60" s="112" t="s">
        <v>1822</v>
      </c>
      <c r="T60" s="115" t="s">
        <v>1823</v>
      </c>
    </row>
    <row r="61" spans="1:20" ht="48">
      <c r="A61" s="112" t="s">
        <v>1824</v>
      </c>
      <c r="B61" s="112" t="s">
        <v>1819</v>
      </c>
      <c r="C61" s="112" t="s">
        <v>19</v>
      </c>
      <c r="D61" s="112" t="s">
        <v>669</v>
      </c>
      <c r="E61" s="112" t="s">
        <v>1820</v>
      </c>
      <c r="F61" s="112" t="s">
        <v>24</v>
      </c>
      <c r="G61" s="112" t="s">
        <v>25</v>
      </c>
      <c r="H61" s="112" t="s">
        <v>1153</v>
      </c>
      <c r="I61" s="112" t="s">
        <v>8</v>
      </c>
      <c r="J61" s="112" t="s">
        <v>18</v>
      </c>
      <c r="K61" s="112" t="s">
        <v>52</v>
      </c>
      <c r="L61" s="112" t="s">
        <v>52</v>
      </c>
      <c r="M61" s="112" t="s">
        <v>15</v>
      </c>
      <c r="N61" s="112">
        <v>1136</v>
      </c>
      <c r="O61" s="112">
        <v>142</v>
      </c>
      <c r="P61" s="113">
        <v>1144.6570253999998</v>
      </c>
      <c r="Q61" s="113">
        <v>1378.8200000000002</v>
      </c>
      <c r="R61" s="112" t="s">
        <v>1821</v>
      </c>
      <c r="S61" s="112" t="s">
        <v>1825</v>
      </c>
      <c r="T61" s="115" t="s">
        <v>1823</v>
      </c>
    </row>
    <row r="62" spans="1:20" ht="48">
      <c r="A62" s="112" t="s">
        <v>58</v>
      </c>
      <c r="B62" s="112" t="s">
        <v>716</v>
      </c>
      <c r="C62" s="112" t="s">
        <v>19</v>
      </c>
      <c r="D62" s="112" t="s">
        <v>717</v>
      </c>
      <c r="E62" s="112" t="s">
        <v>59</v>
      </c>
      <c r="F62" s="112" t="s">
        <v>24</v>
      </c>
      <c r="G62" s="112" t="s">
        <v>36</v>
      </c>
      <c r="H62" s="112" t="s">
        <v>1153</v>
      </c>
      <c r="I62" s="112" t="s">
        <v>10</v>
      </c>
      <c r="J62" s="112" t="s">
        <v>18</v>
      </c>
      <c r="K62" s="112" t="s">
        <v>52</v>
      </c>
      <c r="L62" s="112" t="s">
        <v>52</v>
      </c>
      <c r="M62" s="112" t="s">
        <v>15</v>
      </c>
      <c r="N62" s="112">
        <v>87</v>
      </c>
      <c r="O62" s="112">
        <v>67</v>
      </c>
      <c r="P62" s="113">
        <v>7360</v>
      </c>
      <c r="Q62" s="113">
        <v>10048</v>
      </c>
      <c r="R62" s="112" t="s">
        <v>72</v>
      </c>
      <c r="S62" s="112" t="s">
        <v>1218</v>
      </c>
      <c r="T62" s="115" t="s">
        <v>1219</v>
      </c>
    </row>
    <row r="63" spans="1:20" ht="84">
      <c r="A63" s="112" t="s">
        <v>730</v>
      </c>
      <c r="B63" s="112" t="s">
        <v>716</v>
      </c>
      <c r="C63" s="112" t="s">
        <v>1388</v>
      </c>
      <c r="D63" s="112" t="s">
        <v>1154</v>
      </c>
      <c r="E63" s="112" t="s">
        <v>1420</v>
      </c>
      <c r="F63" s="112" t="s">
        <v>24</v>
      </c>
      <c r="G63" s="112" t="s">
        <v>25</v>
      </c>
      <c r="H63" s="112" t="s">
        <v>1153</v>
      </c>
      <c r="I63" s="112" t="s">
        <v>10</v>
      </c>
      <c r="J63" s="112" t="s">
        <v>18</v>
      </c>
      <c r="K63" s="112" t="s">
        <v>52</v>
      </c>
      <c r="L63" s="112" t="s">
        <v>53</v>
      </c>
      <c r="M63" s="112" t="s">
        <v>604</v>
      </c>
      <c r="N63" s="112">
        <v>13300</v>
      </c>
      <c r="O63" s="112">
        <v>13300</v>
      </c>
      <c r="P63" s="114">
        <v>478800</v>
      </c>
      <c r="Q63" s="114">
        <v>478800</v>
      </c>
      <c r="R63" s="112" t="s">
        <v>731</v>
      </c>
      <c r="S63" s="112" t="s">
        <v>1421</v>
      </c>
      <c r="T63" s="115"/>
    </row>
    <row r="64" spans="1:20" ht="60">
      <c r="A64" s="112" t="s">
        <v>74</v>
      </c>
      <c r="B64" s="112" t="s">
        <v>716</v>
      </c>
      <c r="C64" s="112" t="s">
        <v>481</v>
      </c>
      <c r="D64" s="112" t="s">
        <v>717</v>
      </c>
      <c r="E64" s="112" t="s">
        <v>1564</v>
      </c>
      <c r="F64" s="112" t="s">
        <v>24</v>
      </c>
      <c r="G64" s="112" t="s">
        <v>25</v>
      </c>
      <c r="H64" s="112" t="s">
        <v>1153</v>
      </c>
      <c r="I64" s="112" t="s">
        <v>10</v>
      </c>
      <c r="J64" s="112" t="s">
        <v>18</v>
      </c>
      <c r="K64" s="112" t="s">
        <v>52</v>
      </c>
      <c r="L64" s="112" t="s">
        <v>53</v>
      </c>
      <c r="M64" s="112" t="s">
        <v>15</v>
      </c>
      <c r="N64" s="112">
        <v>326</v>
      </c>
      <c r="O64" s="112">
        <v>310</v>
      </c>
      <c r="P64" s="113">
        <v>183530</v>
      </c>
      <c r="Q64" s="113">
        <v>185375</v>
      </c>
      <c r="R64" s="112" t="s">
        <v>72</v>
      </c>
      <c r="S64" s="112" t="s">
        <v>1565</v>
      </c>
      <c r="T64" s="115"/>
    </row>
    <row r="65" spans="1:20" ht="48">
      <c r="A65" s="112" t="s">
        <v>725</v>
      </c>
      <c r="B65" s="112" t="s">
        <v>716</v>
      </c>
      <c r="C65" s="112" t="s">
        <v>19</v>
      </c>
      <c r="D65" s="112" t="s">
        <v>717</v>
      </c>
      <c r="E65" s="112" t="s">
        <v>726</v>
      </c>
      <c r="F65" s="112" t="s">
        <v>24</v>
      </c>
      <c r="G65" s="112" t="s">
        <v>31</v>
      </c>
      <c r="H65" s="112" t="s">
        <v>1153</v>
      </c>
      <c r="I65" s="112" t="s">
        <v>10</v>
      </c>
      <c r="J65" s="112" t="s">
        <v>18</v>
      </c>
      <c r="K65" s="112" t="s">
        <v>52</v>
      </c>
      <c r="L65" s="112" t="s">
        <v>52</v>
      </c>
      <c r="M65" s="112" t="s">
        <v>15</v>
      </c>
      <c r="N65" s="112">
        <v>1</v>
      </c>
      <c r="O65" s="112">
        <v>1</v>
      </c>
      <c r="P65" s="113">
        <v>12720</v>
      </c>
      <c r="Q65" s="113">
        <v>12972</v>
      </c>
      <c r="R65" s="112" t="s">
        <v>72</v>
      </c>
      <c r="S65" s="112" t="s">
        <v>1150</v>
      </c>
      <c r="T65" s="115"/>
    </row>
    <row r="66" spans="1:20" ht="48">
      <c r="A66" s="112" t="s">
        <v>1164</v>
      </c>
      <c r="B66" s="117" t="s">
        <v>732</v>
      </c>
      <c r="C66" s="112" t="s">
        <v>20</v>
      </c>
      <c r="D66" s="118" t="s">
        <v>1154</v>
      </c>
      <c r="E66" s="117" t="s">
        <v>1165</v>
      </c>
      <c r="F66" s="117" t="s">
        <v>24</v>
      </c>
      <c r="G66" s="112" t="s">
        <v>46</v>
      </c>
      <c r="H66" s="112" t="s">
        <v>1112</v>
      </c>
      <c r="I66" s="118" t="s">
        <v>10</v>
      </c>
      <c r="J66" s="117" t="s">
        <v>18</v>
      </c>
      <c r="K66" s="112" t="s">
        <v>52</v>
      </c>
      <c r="L66" s="112" t="s">
        <v>53</v>
      </c>
      <c r="M66" s="117" t="s">
        <v>1166</v>
      </c>
      <c r="N66" s="112">
        <v>375000</v>
      </c>
      <c r="O66" s="112">
        <v>90500</v>
      </c>
      <c r="P66" s="114">
        <v>0</v>
      </c>
      <c r="Q66" s="114">
        <v>1417000</v>
      </c>
      <c r="R66" s="112" t="s">
        <v>1167</v>
      </c>
      <c r="S66" s="112" t="s">
        <v>1168</v>
      </c>
      <c r="T66" s="115" t="s">
        <v>1169</v>
      </c>
    </row>
    <row r="67" spans="1:20" ht="36">
      <c r="A67" s="112" t="s">
        <v>1170</v>
      </c>
      <c r="B67" s="117" t="s">
        <v>732</v>
      </c>
      <c r="C67" s="112" t="s">
        <v>20</v>
      </c>
      <c r="D67" s="118" t="s">
        <v>1154</v>
      </c>
      <c r="E67" s="117" t="s">
        <v>1165</v>
      </c>
      <c r="F67" s="117" t="s">
        <v>24</v>
      </c>
      <c r="G67" s="112" t="s">
        <v>46</v>
      </c>
      <c r="H67" s="112" t="s">
        <v>1112</v>
      </c>
      <c r="I67" s="118" t="s">
        <v>10</v>
      </c>
      <c r="J67" s="117" t="s">
        <v>18</v>
      </c>
      <c r="K67" s="112" t="s">
        <v>52</v>
      </c>
      <c r="L67" s="112" t="s">
        <v>53</v>
      </c>
      <c r="M67" s="117" t="s">
        <v>14</v>
      </c>
      <c r="N67" s="112">
        <v>555000</v>
      </c>
      <c r="O67" s="112">
        <v>152000</v>
      </c>
      <c r="P67" s="114">
        <v>3135000</v>
      </c>
      <c r="Q67" s="114">
        <v>3349000</v>
      </c>
      <c r="R67" s="112" t="s">
        <v>1167</v>
      </c>
      <c r="S67" s="112" t="s">
        <v>1171</v>
      </c>
      <c r="T67" s="115" t="s">
        <v>1172</v>
      </c>
    </row>
    <row r="68" spans="1:20" ht="24">
      <c r="A68" s="112" t="s">
        <v>1181</v>
      </c>
      <c r="B68" s="117" t="s">
        <v>732</v>
      </c>
      <c r="C68" s="112" t="s">
        <v>20</v>
      </c>
      <c r="D68" s="118" t="s">
        <v>1154</v>
      </c>
      <c r="E68" s="112" t="s">
        <v>1150</v>
      </c>
      <c r="F68" s="117" t="s">
        <v>24</v>
      </c>
      <c r="G68" s="112" t="s">
        <v>46</v>
      </c>
      <c r="H68" s="112" t="s">
        <v>1112</v>
      </c>
      <c r="I68" s="118" t="s">
        <v>10</v>
      </c>
      <c r="J68" s="117" t="s">
        <v>18</v>
      </c>
      <c r="K68" s="112" t="s">
        <v>52</v>
      </c>
      <c r="L68" s="112" t="s">
        <v>53</v>
      </c>
      <c r="M68" s="117" t="s">
        <v>604</v>
      </c>
      <c r="N68" s="112">
        <v>15837</v>
      </c>
      <c r="O68" s="112">
        <v>10171</v>
      </c>
      <c r="P68" s="114">
        <v>484837</v>
      </c>
      <c r="Q68" s="114">
        <v>518687</v>
      </c>
      <c r="R68" s="112" t="s">
        <v>1182</v>
      </c>
      <c r="S68" s="112" t="s">
        <v>1183</v>
      </c>
      <c r="T68" s="115"/>
    </row>
    <row r="69" spans="1:20" ht="48">
      <c r="A69" s="112" t="s">
        <v>1188</v>
      </c>
      <c r="B69" s="117" t="s">
        <v>732</v>
      </c>
      <c r="C69" s="112" t="s">
        <v>20</v>
      </c>
      <c r="D69" s="118" t="s">
        <v>28</v>
      </c>
      <c r="E69" s="112" t="s">
        <v>1189</v>
      </c>
      <c r="F69" s="117" t="s">
        <v>24</v>
      </c>
      <c r="G69" s="112" t="s">
        <v>25</v>
      </c>
      <c r="H69" s="112" t="s">
        <v>1112</v>
      </c>
      <c r="I69" s="118" t="s">
        <v>8</v>
      </c>
      <c r="J69" s="117" t="s">
        <v>18</v>
      </c>
      <c r="K69" s="112" t="s">
        <v>52</v>
      </c>
      <c r="L69" s="112" t="s">
        <v>1150</v>
      </c>
      <c r="M69" s="117" t="s">
        <v>604</v>
      </c>
      <c r="N69" s="112" t="s">
        <v>1158</v>
      </c>
      <c r="O69" s="112">
        <v>2136</v>
      </c>
      <c r="P69" s="114">
        <v>0</v>
      </c>
      <c r="Q69" s="114">
        <v>42720</v>
      </c>
      <c r="R69" s="112" t="s">
        <v>736</v>
      </c>
      <c r="S69" s="112" t="s">
        <v>1190</v>
      </c>
      <c r="T69" s="115" t="s">
        <v>1191</v>
      </c>
    </row>
    <row r="70" spans="1:20" ht="72">
      <c r="A70" s="112" t="s">
        <v>81</v>
      </c>
      <c r="B70" s="117" t="s">
        <v>732</v>
      </c>
      <c r="C70" s="117" t="s">
        <v>19</v>
      </c>
      <c r="D70" s="118" t="s">
        <v>83</v>
      </c>
      <c r="E70" s="117" t="s">
        <v>84</v>
      </c>
      <c r="F70" s="117" t="s">
        <v>24</v>
      </c>
      <c r="G70" s="112" t="s">
        <v>25</v>
      </c>
      <c r="H70" s="112" t="s">
        <v>1112</v>
      </c>
      <c r="I70" s="118" t="s">
        <v>10</v>
      </c>
      <c r="J70" s="117" t="s">
        <v>18</v>
      </c>
      <c r="K70" s="112" t="s">
        <v>52</v>
      </c>
      <c r="L70" s="112" t="s">
        <v>53</v>
      </c>
      <c r="M70" s="117" t="s">
        <v>1166</v>
      </c>
      <c r="N70" s="112">
        <v>7000</v>
      </c>
      <c r="O70" s="112">
        <v>1900</v>
      </c>
      <c r="P70" s="113">
        <v>4850</v>
      </c>
      <c r="Q70" s="113">
        <v>4883</v>
      </c>
      <c r="R70" s="112" t="s">
        <v>85</v>
      </c>
      <c r="S70" s="112" t="s">
        <v>1217</v>
      </c>
      <c r="T70" s="115"/>
    </row>
    <row r="71" spans="1:20" ht="36">
      <c r="A71" s="112" t="s">
        <v>1231</v>
      </c>
      <c r="B71" s="117" t="s">
        <v>732</v>
      </c>
      <c r="C71" s="112" t="s">
        <v>20</v>
      </c>
      <c r="D71" s="118" t="s">
        <v>1152</v>
      </c>
      <c r="E71" s="118" t="s">
        <v>1152</v>
      </c>
      <c r="F71" s="117" t="s">
        <v>172</v>
      </c>
      <c r="G71" s="118" t="s">
        <v>1152</v>
      </c>
      <c r="H71" s="118" t="s">
        <v>1152</v>
      </c>
      <c r="I71" s="118" t="s">
        <v>1152</v>
      </c>
      <c r="J71" s="117" t="s">
        <v>18</v>
      </c>
      <c r="K71" s="112" t="s">
        <v>53</v>
      </c>
      <c r="L71" s="118" t="s">
        <v>1152</v>
      </c>
      <c r="M71" s="118" t="s">
        <v>1152</v>
      </c>
      <c r="N71" s="112" t="s">
        <v>1232</v>
      </c>
      <c r="O71" s="112" t="s">
        <v>1233</v>
      </c>
      <c r="P71" s="114">
        <v>0</v>
      </c>
      <c r="Q71" s="114">
        <v>44174</v>
      </c>
      <c r="R71" s="112" t="s">
        <v>1234</v>
      </c>
      <c r="S71" s="152" t="s">
        <v>1235</v>
      </c>
      <c r="T71" s="115"/>
    </row>
    <row r="72" spans="1:20" ht="36">
      <c r="A72" s="112" t="s">
        <v>1256</v>
      </c>
      <c r="B72" s="117" t="s">
        <v>732</v>
      </c>
      <c r="C72" s="117" t="s">
        <v>19</v>
      </c>
      <c r="D72" s="118" t="s">
        <v>1152</v>
      </c>
      <c r="E72" s="118" t="s">
        <v>1152</v>
      </c>
      <c r="F72" s="117" t="s">
        <v>172</v>
      </c>
      <c r="G72" s="118" t="s">
        <v>1152</v>
      </c>
      <c r="H72" s="118" t="s">
        <v>1152</v>
      </c>
      <c r="I72" s="118" t="s">
        <v>1152</v>
      </c>
      <c r="J72" s="117" t="s">
        <v>18</v>
      </c>
      <c r="K72" s="112" t="s">
        <v>53</v>
      </c>
      <c r="L72" s="118" t="s">
        <v>1152</v>
      </c>
      <c r="M72" s="118" t="s">
        <v>1152</v>
      </c>
      <c r="N72" s="112">
        <v>0</v>
      </c>
      <c r="O72" s="112">
        <v>241</v>
      </c>
      <c r="P72" s="113">
        <v>0</v>
      </c>
      <c r="Q72" s="113">
        <v>1544.4726000000003</v>
      </c>
      <c r="R72" s="112" t="s">
        <v>736</v>
      </c>
      <c r="S72" s="112" t="s">
        <v>1257</v>
      </c>
      <c r="T72" s="115" t="s">
        <v>1191</v>
      </c>
    </row>
    <row r="73" spans="1:20" ht="24">
      <c r="A73" s="112" t="s">
        <v>87</v>
      </c>
      <c r="B73" s="117" t="s">
        <v>732</v>
      </c>
      <c r="C73" s="117" t="s">
        <v>19</v>
      </c>
      <c r="D73" s="118" t="s">
        <v>1152</v>
      </c>
      <c r="E73" s="118" t="s">
        <v>1152</v>
      </c>
      <c r="F73" s="117" t="s">
        <v>172</v>
      </c>
      <c r="G73" s="118" t="s">
        <v>1152</v>
      </c>
      <c r="H73" s="118" t="s">
        <v>1152</v>
      </c>
      <c r="I73" s="118" t="s">
        <v>1152</v>
      </c>
      <c r="J73" s="117" t="s">
        <v>18</v>
      </c>
      <c r="K73" s="112" t="s">
        <v>53</v>
      </c>
      <c r="L73" s="118" t="s">
        <v>1152</v>
      </c>
      <c r="M73" s="118" t="s">
        <v>1152</v>
      </c>
      <c r="N73" s="112">
        <v>6509</v>
      </c>
      <c r="O73" s="112">
        <v>800</v>
      </c>
      <c r="P73" s="113">
        <v>2724</v>
      </c>
      <c r="Q73" s="113">
        <v>2741</v>
      </c>
      <c r="R73" s="112" t="s">
        <v>85</v>
      </c>
      <c r="S73" s="112" t="s">
        <v>1265</v>
      </c>
      <c r="T73" s="115"/>
    </row>
    <row r="74" spans="1:20" ht="60">
      <c r="A74" s="112" t="s">
        <v>1287</v>
      </c>
      <c r="B74" s="117" t="s">
        <v>732</v>
      </c>
      <c r="C74" s="112" t="s">
        <v>20</v>
      </c>
      <c r="D74" s="118" t="s">
        <v>1154</v>
      </c>
      <c r="E74" s="112" t="s">
        <v>1288</v>
      </c>
      <c r="F74" s="117" t="s">
        <v>24</v>
      </c>
      <c r="G74" s="112" t="s">
        <v>46</v>
      </c>
      <c r="H74" s="112" t="s">
        <v>1112</v>
      </c>
      <c r="I74" s="118" t="s">
        <v>10</v>
      </c>
      <c r="J74" s="117" t="s">
        <v>18</v>
      </c>
      <c r="K74" s="112" t="s">
        <v>52</v>
      </c>
      <c r="L74" s="112" t="s">
        <v>53</v>
      </c>
      <c r="M74" s="117" t="s">
        <v>604</v>
      </c>
      <c r="N74" s="112">
        <v>997</v>
      </c>
      <c r="O74" s="112">
        <v>684</v>
      </c>
      <c r="P74" s="114">
        <v>18386</v>
      </c>
      <c r="Q74" s="114">
        <v>14102</v>
      </c>
      <c r="R74" s="112" t="s">
        <v>1182</v>
      </c>
      <c r="S74" s="112" t="s">
        <v>1183</v>
      </c>
      <c r="T74" s="115" t="s">
        <v>1289</v>
      </c>
    </row>
    <row r="75" spans="1:20" ht="36">
      <c r="A75" s="112" t="s">
        <v>1290</v>
      </c>
      <c r="B75" s="117" t="s">
        <v>732</v>
      </c>
      <c r="C75" s="112" t="s">
        <v>20</v>
      </c>
      <c r="D75" s="118" t="s">
        <v>1154</v>
      </c>
      <c r="E75" s="112" t="s">
        <v>1288</v>
      </c>
      <c r="F75" s="117" t="s">
        <v>24</v>
      </c>
      <c r="G75" s="112" t="s">
        <v>46</v>
      </c>
      <c r="H75" s="112" t="s">
        <v>1112</v>
      </c>
      <c r="I75" s="118" t="s">
        <v>10</v>
      </c>
      <c r="J75" s="117" t="s">
        <v>18</v>
      </c>
      <c r="K75" s="112" t="s">
        <v>52</v>
      </c>
      <c r="L75" s="112" t="s">
        <v>53</v>
      </c>
      <c r="M75" s="117" t="s">
        <v>604</v>
      </c>
      <c r="N75" s="112">
        <v>1072</v>
      </c>
      <c r="O75" s="112">
        <v>1096</v>
      </c>
      <c r="P75" s="114">
        <v>11868</v>
      </c>
      <c r="Q75" s="114">
        <v>12293</v>
      </c>
      <c r="R75" s="112" t="s">
        <v>1182</v>
      </c>
      <c r="S75" s="112" t="s">
        <v>1183</v>
      </c>
      <c r="T75" s="115"/>
    </row>
    <row r="76" spans="1:20" ht="60">
      <c r="A76" s="112" t="s">
        <v>1336</v>
      </c>
      <c r="B76" s="117" t="s">
        <v>732</v>
      </c>
      <c r="C76" s="112" t="s">
        <v>20</v>
      </c>
      <c r="D76" s="118" t="s">
        <v>28</v>
      </c>
      <c r="E76" s="112" t="s">
        <v>1337</v>
      </c>
      <c r="F76" s="117" t="s">
        <v>24</v>
      </c>
      <c r="G76" s="112" t="s">
        <v>46</v>
      </c>
      <c r="H76" s="112" t="s">
        <v>1112</v>
      </c>
      <c r="I76" s="118" t="s">
        <v>8</v>
      </c>
      <c r="J76" s="117" t="s">
        <v>18</v>
      </c>
      <c r="K76" s="112" t="s">
        <v>52</v>
      </c>
      <c r="L76" s="112" t="s">
        <v>53</v>
      </c>
      <c r="M76" s="117" t="s">
        <v>604</v>
      </c>
      <c r="N76" s="112" t="s">
        <v>1112</v>
      </c>
      <c r="O76" s="112">
        <v>5484</v>
      </c>
      <c r="P76" s="127" t="s">
        <v>1338</v>
      </c>
      <c r="Q76" s="127">
        <v>109680</v>
      </c>
      <c r="R76" s="115" t="s">
        <v>736</v>
      </c>
      <c r="S76" s="153" t="s">
        <v>1339</v>
      </c>
      <c r="T76" s="128" t="s">
        <v>1340</v>
      </c>
    </row>
    <row r="77" spans="1:20" ht="84">
      <c r="A77" s="112" t="s">
        <v>1362</v>
      </c>
      <c r="B77" s="117" t="s">
        <v>732</v>
      </c>
      <c r="C77" s="117" t="s">
        <v>19</v>
      </c>
      <c r="D77" s="118" t="s">
        <v>344</v>
      </c>
      <c r="E77" s="112" t="s">
        <v>1363</v>
      </c>
      <c r="F77" s="117" t="s">
        <v>24</v>
      </c>
      <c r="G77" s="112" t="s">
        <v>25</v>
      </c>
      <c r="H77" s="112" t="s">
        <v>1112</v>
      </c>
      <c r="I77" s="118" t="s">
        <v>8</v>
      </c>
      <c r="J77" s="117" t="s">
        <v>18</v>
      </c>
      <c r="K77" s="112" t="s">
        <v>53</v>
      </c>
      <c r="L77" s="112" t="s">
        <v>53</v>
      </c>
      <c r="M77" s="117" t="s">
        <v>14</v>
      </c>
      <c r="N77" s="112">
        <v>13346</v>
      </c>
      <c r="O77" s="112">
        <v>1008</v>
      </c>
      <c r="P77" s="113">
        <v>0</v>
      </c>
      <c r="Q77" s="113">
        <v>14110.588800000001</v>
      </c>
      <c r="R77" s="112" t="s">
        <v>1364</v>
      </c>
      <c r="S77" s="112" t="s">
        <v>1365</v>
      </c>
      <c r="T77" s="115" t="s">
        <v>1366</v>
      </c>
    </row>
    <row r="78" spans="1:20" ht="48">
      <c r="A78" s="112" t="s">
        <v>1367</v>
      </c>
      <c r="B78" s="117" t="s">
        <v>732</v>
      </c>
      <c r="C78" s="117" t="s">
        <v>646</v>
      </c>
      <c r="D78" s="118" t="s">
        <v>1152</v>
      </c>
      <c r="E78" s="118" t="s">
        <v>1152</v>
      </c>
      <c r="F78" s="117" t="s">
        <v>172</v>
      </c>
      <c r="G78" s="118" t="s">
        <v>1152</v>
      </c>
      <c r="H78" s="118" t="s">
        <v>1152</v>
      </c>
      <c r="I78" s="118" t="s">
        <v>1152</v>
      </c>
      <c r="J78" s="117" t="s">
        <v>18</v>
      </c>
      <c r="K78" s="112" t="s">
        <v>53</v>
      </c>
      <c r="L78" s="118" t="s">
        <v>1152</v>
      </c>
      <c r="M78" s="118" t="s">
        <v>1152</v>
      </c>
      <c r="N78" s="112">
        <v>4876</v>
      </c>
      <c r="O78" s="112">
        <v>1197</v>
      </c>
      <c r="P78" s="113">
        <v>0</v>
      </c>
      <c r="Q78" s="113">
        <v>7682.9444999999996</v>
      </c>
      <c r="R78" s="112" t="s">
        <v>1364</v>
      </c>
      <c r="S78" s="112" t="s">
        <v>1150</v>
      </c>
      <c r="T78" s="115" t="s">
        <v>1368</v>
      </c>
    </row>
    <row r="79" spans="1:20">
      <c r="A79" s="112" t="s">
        <v>1369</v>
      </c>
      <c r="B79" s="117" t="s">
        <v>732</v>
      </c>
      <c r="C79" s="112" t="s">
        <v>20</v>
      </c>
      <c r="D79" s="118" t="s">
        <v>1152</v>
      </c>
      <c r="E79" s="118" t="s">
        <v>1152</v>
      </c>
      <c r="F79" s="117" t="s">
        <v>172</v>
      </c>
      <c r="G79" s="118" t="s">
        <v>1152</v>
      </c>
      <c r="H79" s="118" t="s">
        <v>1152</v>
      </c>
      <c r="I79" s="118" t="s">
        <v>1152</v>
      </c>
      <c r="J79" s="117" t="s">
        <v>18</v>
      </c>
      <c r="K79" s="112" t="s">
        <v>53</v>
      </c>
      <c r="L79" s="118" t="s">
        <v>1152</v>
      </c>
      <c r="M79" s="118" t="s">
        <v>1152</v>
      </c>
      <c r="N79" s="112">
        <v>0</v>
      </c>
      <c r="O79" s="112">
        <v>1877</v>
      </c>
      <c r="P79" s="114">
        <v>0</v>
      </c>
      <c r="Q79" s="114">
        <v>37540</v>
      </c>
      <c r="R79" s="112" t="s">
        <v>736</v>
      </c>
      <c r="S79" s="112" t="s">
        <v>1150</v>
      </c>
      <c r="T79" s="115" t="s">
        <v>1370</v>
      </c>
    </row>
    <row r="80" spans="1:20" ht="144">
      <c r="A80" s="112" t="s">
        <v>1380</v>
      </c>
      <c r="B80" s="117" t="s">
        <v>732</v>
      </c>
      <c r="C80" s="112" t="s">
        <v>20</v>
      </c>
      <c r="D80" s="118" t="s">
        <v>28</v>
      </c>
      <c r="E80" s="112" t="s">
        <v>1381</v>
      </c>
      <c r="F80" s="117" t="s">
        <v>24</v>
      </c>
      <c r="G80" s="112" t="s">
        <v>1161</v>
      </c>
      <c r="H80" s="112">
        <v>2014</v>
      </c>
      <c r="I80" s="118" t="s">
        <v>8</v>
      </c>
      <c r="J80" s="117" t="s">
        <v>18</v>
      </c>
      <c r="K80" s="112" t="s">
        <v>53</v>
      </c>
      <c r="L80" s="112" t="s">
        <v>1150</v>
      </c>
      <c r="M80" s="117" t="s">
        <v>15</v>
      </c>
      <c r="N80" s="112" t="s">
        <v>1158</v>
      </c>
      <c r="O80" s="112">
        <v>500</v>
      </c>
      <c r="P80" s="124">
        <v>0</v>
      </c>
      <c r="Q80" s="124">
        <v>0</v>
      </c>
      <c r="R80" s="112" t="s">
        <v>736</v>
      </c>
      <c r="S80" s="112" t="s">
        <v>1150</v>
      </c>
      <c r="T80" s="115" t="s">
        <v>1382</v>
      </c>
    </row>
    <row r="81" spans="1:20" ht="24">
      <c r="A81" s="112" t="s">
        <v>89</v>
      </c>
      <c r="B81" s="117" t="s">
        <v>732</v>
      </c>
      <c r="C81" s="117" t="s">
        <v>481</v>
      </c>
      <c r="D81" s="118" t="s">
        <v>1154</v>
      </c>
      <c r="E81" s="117" t="s">
        <v>88</v>
      </c>
      <c r="F81" s="117" t="s">
        <v>24</v>
      </c>
      <c r="G81" s="112" t="s">
        <v>46</v>
      </c>
      <c r="H81" s="112" t="s">
        <v>1112</v>
      </c>
      <c r="I81" s="118" t="s">
        <v>10</v>
      </c>
      <c r="J81" s="117" t="s">
        <v>18</v>
      </c>
      <c r="K81" s="112" t="s">
        <v>52</v>
      </c>
      <c r="L81" s="112" t="s">
        <v>53</v>
      </c>
      <c r="M81" s="117" t="s">
        <v>15</v>
      </c>
      <c r="N81" s="112">
        <v>353</v>
      </c>
      <c r="O81" s="112">
        <v>330</v>
      </c>
      <c r="P81" s="113">
        <v>20615.52</v>
      </c>
      <c r="Q81" s="113">
        <v>20615.52</v>
      </c>
      <c r="R81" s="112" t="s">
        <v>734</v>
      </c>
      <c r="S81" s="112" t="s">
        <v>1406</v>
      </c>
      <c r="T81" s="115"/>
    </row>
    <row r="82" spans="1:20" ht="24">
      <c r="A82" s="112" t="s">
        <v>733</v>
      </c>
      <c r="B82" s="117" t="s">
        <v>732</v>
      </c>
      <c r="C82" s="117" t="s">
        <v>481</v>
      </c>
      <c r="D82" s="118" t="s">
        <v>1154</v>
      </c>
      <c r="E82" s="117" t="s">
        <v>88</v>
      </c>
      <c r="F82" s="117" t="s">
        <v>24</v>
      </c>
      <c r="G82" s="112" t="s">
        <v>25</v>
      </c>
      <c r="H82" s="112" t="s">
        <v>1112</v>
      </c>
      <c r="I82" s="118" t="s">
        <v>10</v>
      </c>
      <c r="J82" s="117" t="s">
        <v>18</v>
      </c>
      <c r="K82" s="112" t="s">
        <v>52</v>
      </c>
      <c r="L82" s="112" t="s">
        <v>53</v>
      </c>
      <c r="M82" s="117" t="s">
        <v>1166</v>
      </c>
      <c r="N82" s="112">
        <v>353</v>
      </c>
      <c r="O82" s="112">
        <v>330</v>
      </c>
      <c r="P82" s="113">
        <v>2621.37</v>
      </c>
      <c r="Q82" s="113">
        <v>2621.37</v>
      </c>
      <c r="R82" s="112" t="s">
        <v>734</v>
      </c>
      <c r="S82" s="112" t="s">
        <v>1150</v>
      </c>
      <c r="T82" s="115"/>
    </row>
    <row r="83" spans="1:20" ht="36">
      <c r="A83" s="112" t="s">
        <v>1412</v>
      </c>
      <c r="B83" s="117" t="s">
        <v>732</v>
      </c>
      <c r="C83" s="112" t="s">
        <v>20</v>
      </c>
      <c r="D83" s="118" t="s">
        <v>1152</v>
      </c>
      <c r="E83" s="118" t="s">
        <v>1152</v>
      </c>
      <c r="F83" s="117" t="s">
        <v>172</v>
      </c>
      <c r="G83" s="118" t="s">
        <v>1152</v>
      </c>
      <c r="H83" s="118" t="s">
        <v>1152</v>
      </c>
      <c r="I83" s="118" t="s">
        <v>1152</v>
      </c>
      <c r="J83" s="117" t="s">
        <v>18</v>
      </c>
      <c r="K83" s="112" t="s">
        <v>53</v>
      </c>
      <c r="L83" s="118" t="s">
        <v>1152</v>
      </c>
      <c r="M83" s="118" t="s">
        <v>1152</v>
      </c>
      <c r="N83" s="112">
        <v>0</v>
      </c>
      <c r="O83" s="112">
        <v>2081</v>
      </c>
      <c r="P83" s="114">
        <v>0</v>
      </c>
      <c r="Q83" s="114">
        <v>41620</v>
      </c>
      <c r="R83" s="112" t="s">
        <v>736</v>
      </c>
      <c r="S83" s="112" t="s">
        <v>1413</v>
      </c>
      <c r="T83" s="115" t="s">
        <v>1370</v>
      </c>
    </row>
    <row r="84" spans="1:20" ht="60">
      <c r="A84" s="112" t="s">
        <v>1466</v>
      </c>
      <c r="B84" s="117" t="s">
        <v>732</v>
      </c>
      <c r="C84" s="112" t="s">
        <v>1388</v>
      </c>
      <c r="D84" s="118" t="s">
        <v>675</v>
      </c>
      <c r="E84" s="117" t="s">
        <v>1467</v>
      </c>
      <c r="F84" s="117" t="s">
        <v>24</v>
      </c>
      <c r="G84" s="112" t="s">
        <v>36</v>
      </c>
      <c r="H84" s="112" t="s">
        <v>1112</v>
      </c>
      <c r="I84" s="118" t="s">
        <v>9</v>
      </c>
      <c r="J84" s="117" t="s">
        <v>18</v>
      </c>
      <c r="K84" s="112" t="s">
        <v>52</v>
      </c>
      <c r="L84" s="112" t="s">
        <v>53</v>
      </c>
      <c r="M84" s="117" t="s">
        <v>14</v>
      </c>
      <c r="N84" s="112">
        <v>8300</v>
      </c>
      <c r="O84" s="112">
        <v>1000</v>
      </c>
      <c r="P84" s="114">
        <v>3000</v>
      </c>
      <c r="Q84" s="114">
        <v>8000</v>
      </c>
      <c r="R84" s="112" t="s">
        <v>1468</v>
      </c>
      <c r="S84" s="112" t="s">
        <v>1469</v>
      </c>
      <c r="T84" s="115"/>
    </row>
    <row r="85" spans="1:20" ht="72">
      <c r="A85" s="112" t="s">
        <v>1470</v>
      </c>
      <c r="B85" s="117" t="s">
        <v>732</v>
      </c>
      <c r="C85" s="112" t="s">
        <v>20</v>
      </c>
      <c r="D85" s="118" t="s">
        <v>675</v>
      </c>
      <c r="E85" s="112" t="s">
        <v>1471</v>
      </c>
      <c r="F85" s="117" t="s">
        <v>24</v>
      </c>
      <c r="G85" s="112" t="s">
        <v>1472</v>
      </c>
      <c r="H85" s="112" t="s">
        <v>1112</v>
      </c>
      <c r="I85" s="118" t="s">
        <v>9</v>
      </c>
      <c r="J85" s="117" t="s">
        <v>18</v>
      </c>
      <c r="K85" s="112" t="s">
        <v>53</v>
      </c>
      <c r="L85" s="112" t="s">
        <v>53</v>
      </c>
      <c r="M85" s="117" t="s">
        <v>14</v>
      </c>
      <c r="N85" s="112" t="s">
        <v>1158</v>
      </c>
      <c r="O85" s="112">
        <v>4000</v>
      </c>
      <c r="P85" s="114">
        <v>1000</v>
      </c>
      <c r="Q85" s="114">
        <v>2000</v>
      </c>
      <c r="R85" s="112" t="s">
        <v>1468</v>
      </c>
      <c r="S85" s="112" t="s">
        <v>1473</v>
      </c>
      <c r="T85" s="115"/>
    </row>
    <row r="86" spans="1:20" ht="24">
      <c r="A86" s="112" t="s">
        <v>1475</v>
      </c>
      <c r="B86" s="117" t="s">
        <v>732</v>
      </c>
      <c r="C86" s="112" t="s">
        <v>20</v>
      </c>
      <c r="D86" s="118" t="s">
        <v>1154</v>
      </c>
      <c r="E86" s="117" t="s">
        <v>1476</v>
      </c>
      <c r="F86" s="117" t="s">
        <v>24</v>
      </c>
      <c r="G86" s="112" t="s">
        <v>46</v>
      </c>
      <c r="H86" s="112" t="s">
        <v>1112</v>
      </c>
      <c r="I86" s="118" t="s">
        <v>9</v>
      </c>
      <c r="J86" s="117" t="s">
        <v>18</v>
      </c>
      <c r="K86" s="112" t="s">
        <v>52</v>
      </c>
      <c r="L86" s="112" t="s">
        <v>53</v>
      </c>
      <c r="M86" s="117" t="s">
        <v>15</v>
      </c>
      <c r="N86" s="112">
        <v>35000</v>
      </c>
      <c r="O86" s="112">
        <v>35000</v>
      </c>
      <c r="P86" s="114">
        <v>350000</v>
      </c>
      <c r="Q86" s="114">
        <v>350000</v>
      </c>
      <c r="R86" s="112" t="s">
        <v>85</v>
      </c>
      <c r="S86" s="112" t="s">
        <v>1477</v>
      </c>
      <c r="T86" s="115"/>
    </row>
    <row r="87" spans="1:20" ht="36">
      <c r="A87" s="112" t="s">
        <v>1502</v>
      </c>
      <c r="B87" s="117" t="s">
        <v>732</v>
      </c>
      <c r="C87" s="112" t="s">
        <v>20</v>
      </c>
      <c r="D87" s="112" t="s">
        <v>27</v>
      </c>
      <c r="E87" s="117" t="s">
        <v>1503</v>
      </c>
      <c r="F87" s="117" t="s">
        <v>24</v>
      </c>
      <c r="G87" s="112" t="s">
        <v>25</v>
      </c>
      <c r="H87" s="112" t="s">
        <v>1112</v>
      </c>
      <c r="I87" s="118" t="s">
        <v>10</v>
      </c>
      <c r="J87" s="117" t="s">
        <v>18</v>
      </c>
      <c r="K87" s="112" t="s">
        <v>53</v>
      </c>
      <c r="L87" s="112" t="s">
        <v>53</v>
      </c>
      <c r="M87" s="117" t="s">
        <v>15</v>
      </c>
      <c r="N87" s="112">
        <v>375000</v>
      </c>
      <c r="O87" s="112">
        <v>45000</v>
      </c>
      <c r="P87" s="114">
        <v>800000</v>
      </c>
      <c r="Q87" s="114">
        <v>720000</v>
      </c>
      <c r="R87" s="112" t="s">
        <v>1167</v>
      </c>
      <c r="S87" s="112" t="s">
        <v>1504</v>
      </c>
      <c r="T87" s="115"/>
    </row>
    <row r="88" spans="1:20" ht="60">
      <c r="A88" s="112" t="s">
        <v>1523</v>
      </c>
      <c r="B88" s="117" t="s">
        <v>732</v>
      </c>
      <c r="C88" s="112" t="s">
        <v>20</v>
      </c>
      <c r="D88" s="118" t="s">
        <v>28</v>
      </c>
      <c r="E88" s="117" t="s">
        <v>1524</v>
      </c>
      <c r="F88" s="117" t="s">
        <v>24</v>
      </c>
      <c r="G88" s="112" t="s">
        <v>25</v>
      </c>
      <c r="H88" s="112" t="s">
        <v>1112</v>
      </c>
      <c r="I88" s="118" t="s">
        <v>12</v>
      </c>
      <c r="J88" s="117" t="s">
        <v>18</v>
      </c>
      <c r="K88" s="112" t="s">
        <v>52</v>
      </c>
      <c r="L88" s="112" t="s">
        <v>53</v>
      </c>
      <c r="M88" s="117" t="s">
        <v>15</v>
      </c>
      <c r="N88" s="112" t="s">
        <v>1112</v>
      </c>
      <c r="O88" s="112">
        <v>9040</v>
      </c>
      <c r="P88" s="114">
        <v>181300</v>
      </c>
      <c r="Q88" s="114">
        <v>226000</v>
      </c>
      <c r="R88" s="112" t="s">
        <v>736</v>
      </c>
      <c r="S88" s="112" t="s">
        <v>1525</v>
      </c>
      <c r="T88" s="115" t="s">
        <v>1526</v>
      </c>
    </row>
    <row r="89" spans="1:20" ht="24">
      <c r="A89" s="115" t="s">
        <v>1577</v>
      </c>
      <c r="B89" s="117" t="s">
        <v>732</v>
      </c>
      <c r="C89" s="112" t="s">
        <v>20</v>
      </c>
      <c r="D89" s="118" t="s">
        <v>1152</v>
      </c>
      <c r="E89" s="118" t="s">
        <v>1152</v>
      </c>
      <c r="F89" s="117" t="s">
        <v>172</v>
      </c>
      <c r="G89" s="118" t="s">
        <v>1152</v>
      </c>
      <c r="H89" s="118" t="s">
        <v>1152</v>
      </c>
      <c r="I89" s="118" t="s">
        <v>1152</v>
      </c>
      <c r="J89" s="117" t="s">
        <v>18</v>
      </c>
      <c r="K89" s="112" t="s">
        <v>53</v>
      </c>
      <c r="L89" s="118" t="s">
        <v>1152</v>
      </c>
      <c r="M89" s="118" t="s">
        <v>1152</v>
      </c>
      <c r="N89" s="115">
        <v>7096</v>
      </c>
      <c r="O89" s="115">
        <v>816</v>
      </c>
      <c r="P89" s="116">
        <v>0</v>
      </c>
      <c r="Q89" s="116">
        <v>8160</v>
      </c>
      <c r="R89" s="115" t="s">
        <v>1578</v>
      </c>
      <c r="S89" s="112" t="s">
        <v>1150</v>
      </c>
      <c r="T89" s="115"/>
    </row>
    <row r="90" spans="1:20">
      <c r="A90" s="115" t="s">
        <v>1579</v>
      </c>
      <c r="B90" s="117" t="s">
        <v>732</v>
      </c>
      <c r="C90" s="112" t="s">
        <v>20</v>
      </c>
      <c r="D90" s="118" t="s">
        <v>1152</v>
      </c>
      <c r="E90" s="118" t="s">
        <v>1152</v>
      </c>
      <c r="F90" s="117" t="s">
        <v>172</v>
      </c>
      <c r="G90" s="118" t="s">
        <v>1152</v>
      </c>
      <c r="H90" s="118" t="s">
        <v>1152</v>
      </c>
      <c r="I90" s="118" t="s">
        <v>1152</v>
      </c>
      <c r="J90" s="117" t="s">
        <v>18</v>
      </c>
      <c r="K90" s="112" t="s">
        <v>53</v>
      </c>
      <c r="L90" s="118" t="s">
        <v>1152</v>
      </c>
      <c r="M90" s="118" t="s">
        <v>1152</v>
      </c>
      <c r="N90" s="115">
        <v>1420</v>
      </c>
      <c r="O90" s="115">
        <v>169</v>
      </c>
      <c r="P90" s="116">
        <v>0</v>
      </c>
      <c r="Q90" s="116">
        <v>1690</v>
      </c>
      <c r="R90" s="115" t="s">
        <v>1578</v>
      </c>
      <c r="S90" s="112" t="s">
        <v>1150</v>
      </c>
      <c r="T90" s="115"/>
    </row>
    <row r="91" spans="1:20" ht="156">
      <c r="A91" s="112" t="s">
        <v>1580</v>
      </c>
      <c r="B91" s="117" t="s">
        <v>732</v>
      </c>
      <c r="C91" s="112" t="s">
        <v>20</v>
      </c>
      <c r="D91" s="118" t="s">
        <v>675</v>
      </c>
      <c r="E91" s="117" t="s">
        <v>1581</v>
      </c>
      <c r="F91" s="117" t="s">
        <v>24</v>
      </c>
      <c r="G91" s="112" t="s">
        <v>25</v>
      </c>
      <c r="H91" s="112" t="s">
        <v>1112</v>
      </c>
      <c r="I91" s="118" t="s">
        <v>8</v>
      </c>
      <c r="J91" s="117" t="s">
        <v>18</v>
      </c>
      <c r="K91" s="112" t="s">
        <v>52</v>
      </c>
      <c r="L91" s="112" t="s">
        <v>53</v>
      </c>
      <c r="M91" s="117" t="s">
        <v>604</v>
      </c>
      <c r="N91" s="112" t="s">
        <v>1112</v>
      </c>
      <c r="O91" s="112">
        <v>1841</v>
      </c>
      <c r="P91" s="114">
        <v>37800</v>
      </c>
      <c r="Q91" s="114">
        <v>82845</v>
      </c>
      <c r="R91" s="112" t="s">
        <v>736</v>
      </c>
      <c r="S91" s="112" t="s">
        <v>1582</v>
      </c>
      <c r="T91" s="115" t="s">
        <v>1526</v>
      </c>
    </row>
    <row r="92" spans="1:20" ht="108">
      <c r="A92" s="112" t="s">
        <v>1583</v>
      </c>
      <c r="B92" s="117" t="s">
        <v>732</v>
      </c>
      <c r="C92" s="112" t="s">
        <v>20</v>
      </c>
      <c r="D92" s="118" t="s">
        <v>675</v>
      </c>
      <c r="E92" s="117" t="s">
        <v>1584</v>
      </c>
      <c r="F92" s="117" t="s">
        <v>24</v>
      </c>
      <c r="G92" s="112" t="s">
        <v>25</v>
      </c>
      <c r="H92" s="112" t="s">
        <v>1112</v>
      </c>
      <c r="I92" s="118" t="s">
        <v>8</v>
      </c>
      <c r="J92" s="117" t="s">
        <v>18</v>
      </c>
      <c r="K92" s="112" t="s">
        <v>52</v>
      </c>
      <c r="L92" s="112" t="s">
        <v>53</v>
      </c>
      <c r="M92" s="117" t="s">
        <v>604</v>
      </c>
      <c r="N92" s="112" t="s">
        <v>1112</v>
      </c>
      <c r="O92" s="112">
        <v>2067</v>
      </c>
      <c r="P92" s="114">
        <v>71730</v>
      </c>
      <c r="Q92" s="114">
        <v>93015</v>
      </c>
      <c r="R92" s="112" t="s">
        <v>736</v>
      </c>
      <c r="S92" s="112" t="s">
        <v>1585</v>
      </c>
      <c r="T92" s="115" t="s">
        <v>1586</v>
      </c>
    </row>
    <row r="93" spans="1:20" ht="108">
      <c r="A93" s="112" t="s">
        <v>1587</v>
      </c>
      <c r="B93" s="117" t="s">
        <v>732</v>
      </c>
      <c r="C93" s="112" t="s">
        <v>20</v>
      </c>
      <c r="D93" s="118" t="s">
        <v>675</v>
      </c>
      <c r="E93" s="117" t="s">
        <v>1588</v>
      </c>
      <c r="F93" s="117" t="s">
        <v>24</v>
      </c>
      <c r="G93" s="112" t="s">
        <v>1240</v>
      </c>
      <c r="H93" s="112" t="s">
        <v>1112</v>
      </c>
      <c r="I93" s="118" t="s">
        <v>8</v>
      </c>
      <c r="J93" s="117" t="s">
        <v>18</v>
      </c>
      <c r="K93" s="112" t="s">
        <v>52</v>
      </c>
      <c r="L93" s="112" t="s">
        <v>53</v>
      </c>
      <c r="M93" s="117" t="s">
        <v>604</v>
      </c>
      <c r="N93" s="112" t="s">
        <v>1112</v>
      </c>
      <c r="O93" s="112">
        <v>1580</v>
      </c>
      <c r="P93" s="114">
        <v>25925</v>
      </c>
      <c r="Q93" s="114">
        <v>63200</v>
      </c>
      <c r="R93" s="112" t="s">
        <v>736</v>
      </c>
      <c r="S93" s="112" t="s">
        <v>1589</v>
      </c>
      <c r="T93" s="115" t="s">
        <v>1590</v>
      </c>
    </row>
    <row r="94" spans="1:20" ht="48">
      <c r="A94" s="112" t="s">
        <v>1596</v>
      </c>
      <c r="B94" s="117" t="s">
        <v>732</v>
      </c>
      <c r="C94" s="112" t="s">
        <v>20</v>
      </c>
      <c r="D94" s="118" t="s">
        <v>1152</v>
      </c>
      <c r="E94" s="118" t="s">
        <v>1152</v>
      </c>
      <c r="F94" s="117" t="s">
        <v>172</v>
      </c>
      <c r="G94" s="118" t="s">
        <v>1152</v>
      </c>
      <c r="H94" s="118" t="s">
        <v>1152</v>
      </c>
      <c r="I94" s="118" t="s">
        <v>1152</v>
      </c>
      <c r="J94" s="117" t="s">
        <v>18</v>
      </c>
      <c r="K94" s="112" t="s">
        <v>53</v>
      </c>
      <c r="L94" s="118" t="s">
        <v>1152</v>
      </c>
      <c r="M94" s="118" t="s">
        <v>1152</v>
      </c>
      <c r="N94" s="112">
        <v>0</v>
      </c>
      <c r="O94" s="112">
        <v>6762</v>
      </c>
      <c r="P94" s="114">
        <v>0</v>
      </c>
      <c r="Q94" s="114">
        <v>202860</v>
      </c>
      <c r="R94" s="112" t="s">
        <v>736</v>
      </c>
      <c r="S94" s="112" t="s">
        <v>1597</v>
      </c>
      <c r="T94" s="115" t="s">
        <v>1370</v>
      </c>
    </row>
    <row r="95" spans="1:20" ht="108">
      <c r="A95" s="112" t="s">
        <v>748</v>
      </c>
      <c r="B95" s="117" t="s">
        <v>732</v>
      </c>
      <c r="C95" s="112" t="s">
        <v>20</v>
      </c>
      <c r="D95" s="118" t="s">
        <v>28</v>
      </c>
      <c r="E95" s="112" t="s">
        <v>1612</v>
      </c>
      <c r="F95" s="117" t="s">
        <v>24</v>
      </c>
      <c r="G95" s="112" t="s">
        <v>25</v>
      </c>
      <c r="H95" s="112" t="s">
        <v>1112</v>
      </c>
      <c r="I95" s="118" t="s">
        <v>8</v>
      </c>
      <c r="J95" s="117" t="s">
        <v>18</v>
      </c>
      <c r="K95" s="112" t="s">
        <v>53</v>
      </c>
      <c r="L95" s="112" t="s">
        <v>1150</v>
      </c>
      <c r="M95" s="117" t="s">
        <v>604</v>
      </c>
      <c r="N95" s="112" t="s">
        <v>1112</v>
      </c>
      <c r="O95" s="112">
        <v>2921</v>
      </c>
      <c r="P95" s="114">
        <v>68275</v>
      </c>
      <c r="Q95" s="114">
        <v>73025</v>
      </c>
      <c r="R95" s="112" t="s">
        <v>736</v>
      </c>
      <c r="S95" s="112" t="s">
        <v>1613</v>
      </c>
      <c r="T95" s="115"/>
    </row>
    <row r="96" spans="1:20" ht="48">
      <c r="A96" s="112" t="s">
        <v>1620</v>
      </c>
      <c r="B96" s="117" t="s">
        <v>732</v>
      </c>
      <c r="C96" s="112" t="s">
        <v>20</v>
      </c>
      <c r="D96" s="118" t="s">
        <v>1152</v>
      </c>
      <c r="E96" s="118" t="s">
        <v>1152</v>
      </c>
      <c r="F96" s="117" t="s">
        <v>172</v>
      </c>
      <c r="G96" s="118" t="s">
        <v>1152</v>
      </c>
      <c r="H96" s="118" t="s">
        <v>1152</v>
      </c>
      <c r="I96" s="118" t="s">
        <v>1152</v>
      </c>
      <c r="J96" s="117" t="s">
        <v>18</v>
      </c>
      <c r="K96" s="112" t="s">
        <v>53</v>
      </c>
      <c r="L96" s="118" t="s">
        <v>1152</v>
      </c>
      <c r="M96" s="118" t="s">
        <v>1152</v>
      </c>
      <c r="N96" s="112">
        <v>0</v>
      </c>
      <c r="O96" s="112">
        <v>3274</v>
      </c>
      <c r="P96" s="114">
        <v>0</v>
      </c>
      <c r="Q96" s="114">
        <v>49110</v>
      </c>
      <c r="R96" s="112" t="s">
        <v>736</v>
      </c>
      <c r="S96" s="112" t="s">
        <v>1621</v>
      </c>
      <c r="T96" s="115" t="s">
        <v>1370</v>
      </c>
    </row>
    <row r="97" spans="1:20" ht="96">
      <c r="A97" s="112" t="s">
        <v>1622</v>
      </c>
      <c r="B97" s="117" t="s">
        <v>732</v>
      </c>
      <c r="C97" s="112" t="s">
        <v>20</v>
      </c>
      <c r="D97" s="118" t="s">
        <v>28</v>
      </c>
      <c r="E97" s="117" t="s">
        <v>1623</v>
      </c>
      <c r="F97" s="117" t="s">
        <v>24</v>
      </c>
      <c r="G97" s="112" t="s">
        <v>25</v>
      </c>
      <c r="H97" s="112" t="s">
        <v>1112</v>
      </c>
      <c r="I97" s="118" t="s">
        <v>8</v>
      </c>
      <c r="J97" s="117" t="s">
        <v>18</v>
      </c>
      <c r="K97" s="112" t="s">
        <v>52</v>
      </c>
      <c r="L97" s="112" t="s">
        <v>53</v>
      </c>
      <c r="M97" s="117" t="s">
        <v>1402</v>
      </c>
      <c r="N97" s="112" t="s">
        <v>1112</v>
      </c>
      <c r="O97" s="112">
        <v>863</v>
      </c>
      <c r="P97" s="116">
        <v>179025</v>
      </c>
      <c r="Q97" s="116">
        <v>12945</v>
      </c>
      <c r="R97" s="115" t="s">
        <v>736</v>
      </c>
      <c r="S97" s="115" t="s">
        <v>1624</v>
      </c>
      <c r="T97" s="115" t="s">
        <v>1625</v>
      </c>
    </row>
    <row r="98" spans="1:20" ht="48">
      <c r="A98" s="112" t="s">
        <v>1629</v>
      </c>
      <c r="B98" s="117" t="s">
        <v>732</v>
      </c>
      <c r="C98" s="112" t="s">
        <v>20</v>
      </c>
      <c r="D98" s="118" t="s">
        <v>675</v>
      </c>
      <c r="E98" s="112" t="s">
        <v>1630</v>
      </c>
      <c r="F98" s="117" t="s">
        <v>24</v>
      </c>
      <c r="G98" s="112" t="s">
        <v>1161</v>
      </c>
      <c r="H98" s="112">
        <v>2014</v>
      </c>
      <c r="I98" s="118" t="s">
        <v>8</v>
      </c>
      <c r="J98" s="117" t="s">
        <v>18</v>
      </c>
      <c r="K98" s="112" t="s">
        <v>53</v>
      </c>
      <c r="L98" s="112" t="s">
        <v>1150</v>
      </c>
      <c r="M98" s="117" t="s">
        <v>1166</v>
      </c>
      <c r="N98" s="112" t="s">
        <v>1158</v>
      </c>
      <c r="O98" s="112">
        <v>1953</v>
      </c>
      <c r="P98" s="114">
        <v>0</v>
      </c>
      <c r="Q98" s="114">
        <v>29295</v>
      </c>
      <c r="R98" s="112" t="s">
        <v>736</v>
      </c>
      <c r="S98" s="112" t="s">
        <v>1631</v>
      </c>
      <c r="T98" s="115" t="s">
        <v>1191</v>
      </c>
    </row>
    <row r="99" spans="1:20" ht="84">
      <c r="A99" s="112" t="s">
        <v>1665</v>
      </c>
      <c r="B99" s="117" t="s">
        <v>732</v>
      </c>
      <c r="C99" s="117" t="s">
        <v>19</v>
      </c>
      <c r="D99" s="118" t="s">
        <v>28</v>
      </c>
      <c r="E99" s="117" t="s">
        <v>94</v>
      </c>
      <c r="F99" s="117" t="s">
        <v>24</v>
      </c>
      <c r="G99" s="112" t="s">
        <v>36</v>
      </c>
      <c r="H99" s="112" t="s">
        <v>1112</v>
      </c>
      <c r="I99" s="118" t="s">
        <v>8</v>
      </c>
      <c r="J99" s="117" t="s">
        <v>18</v>
      </c>
      <c r="K99" s="112" t="s">
        <v>52</v>
      </c>
      <c r="L99" s="112" t="s">
        <v>53</v>
      </c>
      <c r="M99" s="117" t="s">
        <v>14</v>
      </c>
      <c r="N99" s="112" t="s">
        <v>1112</v>
      </c>
      <c r="O99" s="112">
        <v>1300</v>
      </c>
      <c r="P99" s="113">
        <v>13013</v>
      </c>
      <c r="Q99" s="113">
        <v>8331.18</v>
      </c>
      <c r="R99" s="112" t="s">
        <v>736</v>
      </c>
      <c r="S99" s="112" t="s">
        <v>1666</v>
      </c>
      <c r="T99" s="115" t="s">
        <v>1667</v>
      </c>
    </row>
    <row r="100" spans="1:20" ht="72">
      <c r="A100" s="112" t="s">
        <v>1668</v>
      </c>
      <c r="B100" s="117" t="s">
        <v>732</v>
      </c>
      <c r="C100" s="112" t="s">
        <v>20</v>
      </c>
      <c r="D100" s="118" t="s">
        <v>28</v>
      </c>
      <c r="E100" s="117" t="s">
        <v>1669</v>
      </c>
      <c r="F100" s="117" t="s">
        <v>24</v>
      </c>
      <c r="G100" s="112" t="s">
        <v>36</v>
      </c>
      <c r="H100" s="112" t="s">
        <v>1112</v>
      </c>
      <c r="I100" s="118" t="s">
        <v>8</v>
      </c>
      <c r="J100" s="117" t="s">
        <v>18</v>
      </c>
      <c r="K100" s="112" t="s">
        <v>52</v>
      </c>
      <c r="L100" s="112" t="s">
        <v>53</v>
      </c>
      <c r="M100" s="117" t="s">
        <v>1402</v>
      </c>
      <c r="N100" s="112" t="s">
        <v>1112</v>
      </c>
      <c r="O100" s="112">
        <v>2969</v>
      </c>
      <c r="P100" s="114">
        <v>72000</v>
      </c>
      <c r="Q100" s="114">
        <v>65318</v>
      </c>
      <c r="R100" s="112" t="s">
        <v>736</v>
      </c>
      <c r="S100" s="112" t="s">
        <v>1670</v>
      </c>
      <c r="T100" s="115" t="s">
        <v>1671</v>
      </c>
    </row>
    <row r="101" spans="1:20" ht="120">
      <c r="A101" s="112" t="s">
        <v>1691</v>
      </c>
      <c r="B101" s="117" t="s">
        <v>732</v>
      </c>
      <c r="C101" s="112" t="s">
        <v>20</v>
      </c>
      <c r="D101" s="118" t="s">
        <v>675</v>
      </c>
      <c r="E101" s="117" t="s">
        <v>1692</v>
      </c>
      <c r="F101" s="117" t="s">
        <v>24</v>
      </c>
      <c r="G101" s="112" t="s">
        <v>1240</v>
      </c>
      <c r="H101" s="112" t="s">
        <v>1112</v>
      </c>
      <c r="I101" s="118" t="s">
        <v>8</v>
      </c>
      <c r="J101" s="117" t="s">
        <v>18</v>
      </c>
      <c r="K101" s="112" t="s">
        <v>52</v>
      </c>
      <c r="L101" s="112" t="s">
        <v>53</v>
      </c>
      <c r="M101" s="117" t="s">
        <v>1166</v>
      </c>
      <c r="N101" s="112" t="s">
        <v>1112</v>
      </c>
      <c r="O101" s="112">
        <v>3653</v>
      </c>
      <c r="P101" s="114">
        <v>95400</v>
      </c>
      <c r="Q101" s="114">
        <v>54795</v>
      </c>
      <c r="R101" s="112" t="s">
        <v>736</v>
      </c>
      <c r="S101" s="112" t="s">
        <v>1693</v>
      </c>
      <c r="T101" s="115" t="s">
        <v>1694</v>
      </c>
    </row>
    <row r="102" spans="1:20" ht="120">
      <c r="A102" s="112" t="s">
        <v>1703</v>
      </c>
      <c r="B102" s="117" t="s">
        <v>732</v>
      </c>
      <c r="C102" s="112" t="s">
        <v>20</v>
      </c>
      <c r="D102" s="118" t="s">
        <v>28</v>
      </c>
      <c r="E102" s="117" t="s">
        <v>1704</v>
      </c>
      <c r="F102" s="117" t="s">
        <v>24</v>
      </c>
      <c r="G102" s="112" t="s">
        <v>25</v>
      </c>
      <c r="H102" s="112" t="s">
        <v>1112</v>
      </c>
      <c r="I102" s="118" t="s">
        <v>8</v>
      </c>
      <c r="J102" s="117" t="s">
        <v>18</v>
      </c>
      <c r="K102" s="112" t="s">
        <v>52</v>
      </c>
      <c r="L102" s="112" t="s">
        <v>53</v>
      </c>
      <c r="M102" s="117" t="s">
        <v>1166</v>
      </c>
      <c r="N102" s="112" t="s">
        <v>1112</v>
      </c>
      <c r="O102" s="112">
        <v>5278</v>
      </c>
      <c r="P102" s="116">
        <v>42615</v>
      </c>
      <c r="Q102" s="116">
        <v>142170</v>
      </c>
      <c r="R102" s="115" t="s">
        <v>736</v>
      </c>
      <c r="S102" s="115" t="s">
        <v>1705</v>
      </c>
      <c r="T102" s="115" t="s">
        <v>1706</v>
      </c>
    </row>
    <row r="103" spans="1:20" ht="48">
      <c r="A103" s="115" t="s">
        <v>737</v>
      </c>
      <c r="B103" s="117" t="s">
        <v>732</v>
      </c>
      <c r="C103" s="117" t="s">
        <v>19</v>
      </c>
      <c r="D103" s="118" t="s">
        <v>1152</v>
      </c>
      <c r="E103" s="118" t="s">
        <v>1152</v>
      </c>
      <c r="F103" s="117" t="s">
        <v>172</v>
      </c>
      <c r="G103" s="118" t="s">
        <v>1152</v>
      </c>
      <c r="H103" s="118" t="s">
        <v>1152</v>
      </c>
      <c r="I103" s="118" t="s">
        <v>1152</v>
      </c>
      <c r="J103" s="117" t="s">
        <v>18</v>
      </c>
      <c r="K103" s="112" t="s">
        <v>53</v>
      </c>
      <c r="L103" s="118" t="s">
        <v>1152</v>
      </c>
      <c r="M103" s="118" t="s">
        <v>1152</v>
      </c>
      <c r="N103" s="115">
        <v>5194</v>
      </c>
      <c r="O103" s="115">
        <v>510</v>
      </c>
      <c r="P103" s="120">
        <v>611.35680000000002</v>
      </c>
      <c r="Q103" s="120">
        <v>917.99999999999989</v>
      </c>
      <c r="R103" s="115" t="s">
        <v>1578</v>
      </c>
      <c r="S103" s="112" t="s">
        <v>1150</v>
      </c>
      <c r="T103" s="115" t="s">
        <v>1727</v>
      </c>
    </row>
    <row r="104" spans="1:20" ht="72">
      <c r="A104" s="112" t="s">
        <v>92</v>
      </c>
      <c r="B104" s="117" t="s">
        <v>732</v>
      </c>
      <c r="C104" s="117" t="s">
        <v>646</v>
      </c>
      <c r="D104" s="118" t="s">
        <v>1154</v>
      </c>
      <c r="E104" s="117" t="s">
        <v>735</v>
      </c>
      <c r="F104" s="117" t="s">
        <v>24</v>
      </c>
      <c r="G104" s="112" t="s">
        <v>1161</v>
      </c>
      <c r="H104" s="112">
        <v>2015</v>
      </c>
      <c r="I104" s="118" t="s">
        <v>10</v>
      </c>
      <c r="J104" s="117" t="s">
        <v>18</v>
      </c>
      <c r="K104" s="112" t="s">
        <v>52</v>
      </c>
      <c r="L104" s="112" t="s">
        <v>53</v>
      </c>
      <c r="M104" s="117" t="s">
        <v>15</v>
      </c>
      <c r="N104" s="112" t="s">
        <v>1158</v>
      </c>
      <c r="O104" s="112" t="s">
        <v>1158</v>
      </c>
      <c r="P104" s="113">
        <v>5462.57</v>
      </c>
      <c r="Q104" s="113">
        <v>5462.57</v>
      </c>
      <c r="R104" s="112" t="s">
        <v>1772</v>
      </c>
      <c r="S104" s="112" t="s">
        <v>1773</v>
      </c>
      <c r="T104" s="115" t="s">
        <v>1774</v>
      </c>
    </row>
    <row r="105" spans="1:20" ht="60">
      <c r="A105" s="112" t="s">
        <v>1807</v>
      </c>
      <c r="B105" s="117" t="s">
        <v>732</v>
      </c>
      <c r="C105" s="112" t="s">
        <v>20</v>
      </c>
      <c r="D105" s="118" t="s">
        <v>28</v>
      </c>
      <c r="E105" s="117" t="s">
        <v>1808</v>
      </c>
      <c r="F105" s="117" t="s">
        <v>24</v>
      </c>
      <c r="G105" s="112" t="s">
        <v>25</v>
      </c>
      <c r="H105" s="112" t="s">
        <v>1112</v>
      </c>
      <c r="I105" s="118" t="s">
        <v>8</v>
      </c>
      <c r="J105" s="117" t="s">
        <v>18</v>
      </c>
      <c r="K105" s="112" t="s">
        <v>52</v>
      </c>
      <c r="L105" s="112" t="s">
        <v>53</v>
      </c>
      <c r="M105" s="117" t="s">
        <v>1402</v>
      </c>
      <c r="N105" s="112" t="s">
        <v>1112</v>
      </c>
      <c r="O105" s="112">
        <v>3028</v>
      </c>
      <c r="P105" s="114">
        <v>50000</v>
      </c>
      <c r="Q105" s="114">
        <v>136260</v>
      </c>
      <c r="R105" s="112" t="s">
        <v>736</v>
      </c>
      <c r="S105" s="112" t="s">
        <v>1809</v>
      </c>
      <c r="T105" s="115" t="s">
        <v>1810</v>
      </c>
    </row>
    <row r="106" spans="1:20" ht="84">
      <c r="A106" s="112" t="s">
        <v>1813</v>
      </c>
      <c r="B106" s="117" t="s">
        <v>732</v>
      </c>
      <c r="C106" s="112" t="s">
        <v>20</v>
      </c>
      <c r="D106" s="118" t="s">
        <v>28</v>
      </c>
      <c r="E106" s="117" t="s">
        <v>1814</v>
      </c>
      <c r="F106" s="117" t="s">
        <v>24</v>
      </c>
      <c r="G106" s="112" t="s">
        <v>1240</v>
      </c>
      <c r="H106" s="112" t="s">
        <v>1112</v>
      </c>
      <c r="I106" s="118" t="s">
        <v>8</v>
      </c>
      <c r="J106" s="117" t="s">
        <v>18</v>
      </c>
      <c r="K106" s="112" t="s">
        <v>52</v>
      </c>
      <c r="L106" s="112" t="s">
        <v>53</v>
      </c>
      <c r="M106" s="117" t="s">
        <v>604</v>
      </c>
      <c r="N106" s="112" t="s">
        <v>1112</v>
      </c>
      <c r="O106" s="112">
        <v>6600</v>
      </c>
      <c r="P106" s="114">
        <v>165825</v>
      </c>
      <c r="Q106" s="114">
        <v>198000</v>
      </c>
      <c r="R106" s="112" t="s">
        <v>736</v>
      </c>
      <c r="S106" s="112" t="s">
        <v>1815</v>
      </c>
      <c r="T106" s="115" t="s">
        <v>1816</v>
      </c>
    </row>
    <row r="107" spans="1:20">
      <c r="A107" s="115" t="s">
        <v>1829</v>
      </c>
      <c r="B107" s="117" t="s">
        <v>732</v>
      </c>
      <c r="C107" s="112" t="s">
        <v>20</v>
      </c>
      <c r="D107" s="118" t="s">
        <v>1152</v>
      </c>
      <c r="E107" s="118" t="s">
        <v>1152</v>
      </c>
      <c r="F107" s="117" t="s">
        <v>172</v>
      </c>
      <c r="G107" s="118" t="s">
        <v>1152</v>
      </c>
      <c r="H107" s="118" t="s">
        <v>1152</v>
      </c>
      <c r="I107" s="118" t="s">
        <v>1152</v>
      </c>
      <c r="J107" s="117" t="s">
        <v>18</v>
      </c>
      <c r="K107" s="112" t="s">
        <v>53</v>
      </c>
      <c r="L107" s="118" t="s">
        <v>1152</v>
      </c>
      <c r="M107" s="118" t="s">
        <v>1152</v>
      </c>
      <c r="N107" s="115">
        <v>15.18</v>
      </c>
      <c r="O107" s="115">
        <v>259</v>
      </c>
      <c r="P107" s="132">
        <v>0</v>
      </c>
      <c r="Q107" s="132">
        <v>2590</v>
      </c>
      <c r="R107" s="115" t="s">
        <v>1578</v>
      </c>
      <c r="S107" s="112" t="s">
        <v>1150</v>
      </c>
      <c r="T107" s="115"/>
    </row>
    <row r="108" spans="1:20" ht="24">
      <c r="A108" s="112" t="s">
        <v>1847</v>
      </c>
      <c r="B108" s="117" t="s">
        <v>732</v>
      </c>
      <c r="C108" s="112" t="s">
        <v>20</v>
      </c>
      <c r="D108" s="118" t="s">
        <v>1152</v>
      </c>
      <c r="E108" s="118" t="s">
        <v>1152</v>
      </c>
      <c r="F108" s="117" t="s">
        <v>172</v>
      </c>
      <c r="G108" s="118" t="s">
        <v>1152</v>
      </c>
      <c r="H108" s="118" t="s">
        <v>1152</v>
      </c>
      <c r="I108" s="118" t="s">
        <v>1152</v>
      </c>
      <c r="J108" s="117" t="s">
        <v>18</v>
      </c>
      <c r="K108" s="112" t="s">
        <v>53</v>
      </c>
      <c r="L108" s="118" t="s">
        <v>1152</v>
      </c>
      <c r="M108" s="118" t="s">
        <v>1152</v>
      </c>
      <c r="N108" s="112">
        <v>0</v>
      </c>
      <c r="O108" s="112">
        <v>2000</v>
      </c>
      <c r="P108" s="114">
        <v>0</v>
      </c>
      <c r="Q108" s="114">
        <v>60000</v>
      </c>
      <c r="R108" s="112" t="s">
        <v>736</v>
      </c>
      <c r="S108" s="112" t="s">
        <v>1815</v>
      </c>
      <c r="T108" s="115" t="s">
        <v>1370</v>
      </c>
    </row>
    <row r="109" spans="1:20" ht="24">
      <c r="A109" s="112" t="s">
        <v>1848</v>
      </c>
      <c r="B109" s="117" t="s">
        <v>732</v>
      </c>
      <c r="C109" s="117" t="s">
        <v>19</v>
      </c>
      <c r="D109" s="118" t="s">
        <v>1152</v>
      </c>
      <c r="E109" s="118" t="s">
        <v>1152</v>
      </c>
      <c r="F109" s="117" t="s">
        <v>172</v>
      </c>
      <c r="G109" s="118" t="s">
        <v>1152</v>
      </c>
      <c r="H109" s="118" t="s">
        <v>1152</v>
      </c>
      <c r="I109" s="118" t="s">
        <v>1152</v>
      </c>
      <c r="J109" s="117" t="s">
        <v>18</v>
      </c>
      <c r="K109" s="112" t="s">
        <v>53</v>
      </c>
      <c r="L109" s="118" t="s">
        <v>1152</v>
      </c>
      <c r="M109" s="118" t="s">
        <v>1152</v>
      </c>
      <c r="N109" s="112">
        <v>0</v>
      </c>
      <c r="O109" s="112">
        <v>500</v>
      </c>
      <c r="P109" s="113">
        <v>0</v>
      </c>
      <c r="Q109" s="113">
        <v>4855</v>
      </c>
      <c r="R109" s="112" t="s">
        <v>736</v>
      </c>
      <c r="S109" s="112" t="s">
        <v>1815</v>
      </c>
      <c r="T109" s="115" t="s">
        <v>1370</v>
      </c>
    </row>
    <row r="110" spans="1:20" ht="36">
      <c r="A110" s="112" t="s">
        <v>1850</v>
      </c>
      <c r="B110" s="117" t="s">
        <v>732</v>
      </c>
      <c r="C110" s="112" t="s">
        <v>20</v>
      </c>
      <c r="D110" s="118" t="s">
        <v>675</v>
      </c>
      <c r="E110" s="112" t="s">
        <v>1150</v>
      </c>
      <c r="F110" s="117" t="s">
        <v>24</v>
      </c>
      <c r="G110" s="112" t="s">
        <v>25</v>
      </c>
      <c r="H110" s="112" t="s">
        <v>1112</v>
      </c>
      <c r="I110" s="118" t="s">
        <v>9</v>
      </c>
      <c r="J110" s="117" t="s">
        <v>18</v>
      </c>
      <c r="K110" s="112" t="s">
        <v>52</v>
      </c>
      <c r="L110" s="112" t="s">
        <v>53</v>
      </c>
      <c r="M110" s="117" t="s">
        <v>604</v>
      </c>
      <c r="N110" s="112" t="s">
        <v>1158</v>
      </c>
      <c r="O110" s="112">
        <v>2555</v>
      </c>
      <c r="P110" s="114">
        <v>0</v>
      </c>
      <c r="Q110" s="114">
        <v>38325</v>
      </c>
      <c r="R110" s="112" t="s">
        <v>1468</v>
      </c>
      <c r="S110" s="112" t="s">
        <v>1851</v>
      </c>
      <c r="T110" s="115"/>
    </row>
    <row r="111" spans="1:20">
      <c r="A111" s="112" t="s">
        <v>177</v>
      </c>
      <c r="B111" s="112" t="s">
        <v>997</v>
      </c>
      <c r="C111" s="112" t="s">
        <v>481</v>
      </c>
      <c r="D111" s="112" t="s">
        <v>27</v>
      </c>
      <c r="E111" s="112" t="s">
        <v>178</v>
      </c>
      <c r="F111" s="112" t="s">
        <v>24</v>
      </c>
      <c r="G111" s="112" t="s">
        <v>36</v>
      </c>
      <c r="H111" s="112" t="s">
        <v>1153</v>
      </c>
      <c r="I111" s="112" t="s">
        <v>10</v>
      </c>
      <c r="J111" s="112" t="s">
        <v>18</v>
      </c>
      <c r="K111" s="112" t="s">
        <v>53</v>
      </c>
      <c r="L111" s="112" t="s">
        <v>53</v>
      </c>
      <c r="M111" s="112" t="s">
        <v>13</v>
      </c>
      <c r="N111" s="112">
        <v>152</v>
      </c>
      <c r="O111" s="112">
        <v>120</v>
      </c>
      <c r="P111" s="113">
        <v>16000</v>
      </c>
      <c r="Q111" s="113">
        <v>16204</v>
      </c>
      <c r="R111" s="112" t="s">
        <v>176</v>
      </c>
      <c r="S111" s="112" t="s">
        <v>1150</v>
      </c>
      <c r="T111" s="115"/>
    </row>
    <row r="112" spans="1:20" ht="24">
      <c r="A112" s="112" t="s">
        <v>184</v>
      </c>
      <c r="B112" s="112" t="s">
        <v>997</v>
      </c>
      <c r="C112" s="112" t="s">
        <v>481</v>
      </c>
      <c r="D112" s="112" t="s">
        <v>27</v>
      </c>
      <c r="E112" s="112" t="s">
        <v>185</v>
      </c>
      <c r="F112" s="112" t="s">
        <v>24</v>
      </c>
      <c r="G112" s="112" t="s">
        <v>183</v>
      </c>
      <c r="H112" s="112" t="s">
        <v>1153</v>
      </c>
      <c r="I112" s="112" t="s">
        <v>10</v>
      </c>
      <c r="J112" s="112" t="s">
        <v>18</v>
      </c>
      <c r="K112" s="112" t="s">
        <v>53</v>
      </c>
      <c r="L112" s="112" t="s">
        <v>53</v>
      </c>
      <c r="M112" s="112" t="s">
        <v>15</v>
      </c>
      <c r="N112" s="112">
        <v>51</v>
      </c>
      <c r="O112" s="112">
        <v>51</v>
      </c>
      <c r="P112" s="113">
        <v>666</v>
      </c>
      <c r="Q112" s="113">
        <v>674</v>
      </c>
      <c r="R112" s="112" t="s">
        <v>176</v>
      </c>
      <c r="S112" s="112" t="s">
        <v>1150</v>
      </c>
      <c r="T112" s="115"/>
    </row>
    <row r="113" spans="1:20" ht="24">
      <c r="A113" s="112" t="s">
        <v>179</v>
      </c>
      <c r="B113" s="112" t="s">
        <v>997</v>
      </c>
      <c r="C113" s="112" t="s">
        <v>481</v>
      </c>
      <c r="D113" s="112" t="s">
        <v>27</v>
      </c>
      <c r="E113" s="112" t="s">
        <v>180</v>
      </c>
      <c r="F113" s="112" t="s">
        <v>24</v>
      </c>
      <c r="G113" s="112" t="s">
        <v>25</v>
      </c>
      <c r="H113" s="112" t="s">
        <v>1153</v>
      </c>
      <c r="I113" s="112" t="s">
        <v>10</v>
      </c>
      <c r="J113" s="112" t="s">
        <v>18</v>
      </c>
      <c r="K113" s="112" t="s">
        <v>53</v>
      </c>
      <c r="L113" s="112" t="s">
        <v>53</v>
      </c>
      <c r="M113" s="112" t="s">
        <v>13</v>
      </c>
      <c r="N113" s="112">
        <v>152</v>
      </c>
      <c r="O113" s="112">
        <v>100</v>
      </c>
      <c r="P113" s="113">
        <v>5085</v>
      </c>
      <c r="Q113" s="113">
        <v>5150</v>
      </c>
      <c r="R113" s="112" t="s">
        <v>176</v>
      </c>
      <c r="S113" s="112" t="s">
        <v>1150</v>
      </c>
      <c r="T113" s="115"/>
    </row>
    <row r="114" spans="1:20" ht="36">
      <c r="A114" s="112" t="s">
        <v>188</v>
      </c>
      <c r="B114" s="112" t="s">
        <v>997</v>
      </c>
      <c r="C114" s="112" t="s">
        <v>481</v>
      </c>
      <c r="D114" s="112" t="s">
        <v>27</v>
      </c>
      <c r="E114" s="112" t="s">
        <v>189</v>
      </c>
      <c r="F114" s="112" t="s">
        <v>24</v>
      </c>
      <c r="G114" s="112" t="s">
        <v>25</v>
      </c>
      <c r="H114" s="112" t="s">
        <v>1153</v>
      </c>
      <c r="I114" s="112" t="s">
        <v>10</v>
      </c>
      <c r="J114" s="112" t="s">
        <v>18</v>
      </c>
      <c r="K114" s="112" t="s">
        <v>53</v>
      </c>
      <c r="L114" s="112" t="s">
        <v>53</v>
      </c>
      <c r="M114" s="112" t="s">
        <v>15</v>
      </c>
      <c r="N114" s="112">
        <v>152</v>
      </c>
      <c r="O114" s="112">
        <v>152</v>
      </c>
      <c r="P114" s="113">
        <v>2000</v>
      </c>
      <c r="Q114" s="113">
        <v>2025</v>
      </c>
      <c r="R114" s="112" t="s">
        <v>176</v>
      </c>
      <c r="S114" s="112" t="s">
        <v>1150</v>
      </c>
      <c r="T114" s="115"/>
    </row>
    <row r="115" spans="1:20" ht="48">
      <c r="A115" s="112" t="s">
        <v>192</v>
      </c>
      <c r="B115" s="112" t="s">
        <v>997</v>
      </c>
      <c r="C115" s="112" t="s">
        <v>481</v>
      </c>
      <c r="D115" s="112" t="s">
        <v>27</v>
      </c>
      <c r="E115" s="112" t="s">
        <v>193</v>
      </c>
      <c r="F115" s="112" t="s">
        <v>24</v>
      </c>
      <c r="G115" s="112" t="s">
        <v>25</v>
      </c>
      <c r="H115" s="112" t="s">
        <v>1153</v>
      </c>
      <c r="I115" s="112" t="s">
        <v>10</v>
      </c>
      <c r="J115" s="112" t="s">
        <v>18</v>
      </c>
      <c r="K115" s="112" t="s">
        <v>52</v>
      </c>
      <c r="L115" s="112" t="s">
        <v>53</v>
      </c>
      <c r="M115" s="112" t="s">
        <v>15</v>
      </c>
      <c r="N115" s="112">
        <v>12000</v>
      </c>
      <c r="O115" s="112">
        <v>7450</v>
      </c>
      <c r="P115" s="113">
        <v>1019</v>
      </c>
      <c r="Q115" s="113">
        <v>1032.242754895341</v>
      </c>
      <c r="R115" s="112" t="s">
        <v>176</v>
      </c>
      <c r="S115" s="112" t="s">
        <v>1291</v>
      </c>
      <c r="T115" s="115"/>
    </row>
    <row r="116" spans="1:20" ht="24">
      <c r="A116" s="112" t="s">
        <v>200</v>
      </c>
      <c r="B116" s="112" t="s">
        <v>997</v>
      </c>
      <c r="C116" s="112" t="s">
        <v>481</v>
      </c>
      <c r="D116" s="112" t="s">
        <v>27</v>
      </c>
      <c r="E116" s="112" t="s">
        <v>201</v>
      </c>
      <c r="F116" s="112" t="s">
        <v>24</v>
      </c>
      <c r="G116" s="112" t="s">
        <v>25</v>
      </c>
      <c r="H116" s="112" t="s">
        <v>1153</v>
      </c>
      <c r="I116" s="112" t="s">
        <v>10</v>
      </c>
      <c r="J116" s="112" t="s">
        <v>18</v>
      </c>
      <c r="K116" s="112" t="s">
        <v>52</v>
      </c>
      <c r="L116" s="112" t="s">
        <v>53</v>
      </c>
      <c r="M116" s="112" t="s">
        <v>15</v>
      </c>
      <c r="N116" s="112">
        <v>23500</v>
      </c>
      <c r="O116" s="112">
        <v>23500</v>
      </c>
      <c r="P116" s="113">
        <v>3057</v>
      </c>
      <c r="Q116" s="113">
        <v>3096.7282646860226</v>
      </c>
      <c r="R116" s="112" t="s">
        <v>176</v>
      </c>
      <c r="S116" s="112" t="s">
        <v>1334</v>
      </c>
      <c r="T116" s="115"/>
    </row>
    <row r="117" spans="1:20" ht="24">
      <c r="A117" s="112" t="s">
        <v>208</v>
      </c>
      <c r="B117" s="112" t="s">
        <v>997</v>
      </c>
      <c r="C117" s="112" t="s">
        <v>481</v>
      </c>
      <c r="D117" s="112" t="s">
        <v>1152</v>
      </c>
      <c r="E117" s="112" t="s">
        <v>1152</v>
      </c>
      <c r="F117" s="112" t="s">
        <v>172</v>
      </c>
      <c r="G117" s="112" t="s">
        <v>1152</v>
      </c>
      <c r="H117" s="112" t="s">
        <v>1152</v>
      </c>
      <c r="I117" s="112" t="s">
        <v>1152</v>
      </c>
      <c r="J117" s="112" t="s">
        <v>18</v>
      </c>
      <c r="K117" s="112" t="s">
        <v>53</v>
      </c>
      <c r="L117" s="112" t="s">
        <v>1152</v>
      </c>
      <c r="M117" s="112" t="s">
        <v>1152</v>
      </c>
      <c r="N117" s="112">
        <v>152</v>
      </c>
      <c r="O117" s="112">
        <v>76</v>
      </c>
      <c r="P117" s="113">
        <v>800</v>
      </c>
      <c r="Q117" s="113">
        <v>810</v>
      </c>
      <c r="R117" s="112" t="s">
        <v>176</v>
      </c>
      <c r="S117" s="112" t="s">
        <v>1150</v>
      </c>
      <c r="T117" s="115"/>
    </row>
    <row r="118" spans="1:20" ht="24">
      <c r="A118" s="112" t="s">
        <v>209</v>
      </c>
      <c r="B118" s="112" t="s">
        <v>997</v>
      </c>
      <c r="C118" s="112" t="s">
        <v>481</v>
      </c>
      <c r="D118" s="112" t="s">
        <v>27</v>
      </c>
      <c r="E118" s="112" t="s">
        <v>210</v>
      </c>
      <c r="F118" s="112" t="s">
        <v>24</v>
      </c>
      <c r="G118" s="112" t="s">
        <v>25</v>
      </c>
      <c r="H118" s="112" t="s">
        <v>1153</v>
      </c>
      <c r="I118" s="112" t="s">
        <v>10</v>
      </c>
      <c r="J118" s="112" t="s">
        <v>18</v>
      </c>
      <c r="K118" s="112" t="s">
        <v>53</v>
      </c>
      <c r="L118" s="112" t="s">
        <v>53</v>
      </c>
      <c r="M118" s="112" t="s">
        <v>13</v>
      </c>
      <c r="N118" s="112">
        <v>75</v>
      </c>
      <c r="O118" s="112">
        <v>75</v>
      </c>
      <c r="P118" s="113">
        <v>181000</v>
      </c>
      <c r="Q118" s="113">
        <v>183316</v>
      </c>
      <c r="R118" s="112" t="s">
        <v>176</v>
      </c>
      <c r="S118" s="112" t="s">
        <v>1150</v>
      </c>
      <c r="T118" s="115"/>
    </row>
    <row r="119" spans="1:20" ht="72">
      <c r="A119" s="112" t="s">
        <v>217</v>
      </c>
      <c r="B119" s="112" t="s">
        <v>997</v>
      </c>
      <c r="C119" s="112" t="s">
        <v>481</v>
      </c>
      <c r="D119" s="112" t="s">
        <v>298</v>
      </c>
      <c r="E119" s="112" t="s">
        <v>218</v>
      </c>
      <c r="F119" s="112" t="s">
        <v>24</v>
      </c>
      <c r="G119" s="112" t="s">
        <v>25</v>
      </c>
      <c r="H119" s="112" t="s">
        <v>1153</v>
      </c>
      <c r="I119" s="112" t="s">
        <v>10</v>
      </c>
      <c r="J119" s="112" t="s">
        <v>18</v>
      </c>
      <c r="K119" s="112" t="s">
        <v>52</v>
      </c>
      <c r="L119" s="112" t="s">
        <v>53</v>
      </c>
      <c r="M119" s="112" t="s">
        <v>15</v>
      </c>
      <c r="N119" s="112">
        <v>152</v>
      </c>
      <c r="O119" s="112">
        <v>152</v>
      </c>
      <c r="P119" s="113">
        <v>305052</v>
      </c>
      <c r="Q119" s="113">
        <v>544043</v>
      </c>
      <c r="R119" s="112" t="s">
        <v>176</v>
      </c>
      <c r="S119" s="112" t="s">
        <v>1573</v>
      </c>
      <c r="T119" s="115" t="s">
        <v>1574</v>
      </c>
    </row>
    <row r="120" spans="1:20" ht="24">
      <c r="A120" s="112" t="s">
        <v>227</v>
      </c>
      <c r="B120" s="112" t="s">
        <v>997</v>
      </c>
      <c r="C120" s="112" t="s">
        <v>481</v>
      </c>
      <c r="D120" s="112" t="s">
        <v>27</v>
      </c>
      <c r="E120" s="112" t="s">
        <v>228</v>
      </c>
      <c r="F120" s="112" t="s">
        <v>24</v>
      </c>
      <c r="G120" s="112" t="s">
        <v>25</v>
      </c>
      <c r="H120" s="112" t="s">
        <v>1153</v>
      </c>
      <c r="I120" s="112" t="s">
        <v>10</v>
      </c>
      <c r="J120" s="112" t="s">
        <v>18</v>
      </c>
      <c r="K120" s="112" t="s">
        <v>52</v>
      </c>
      <c r="L120" s="112" t="s">
        <v>53</v>
      </c>
      <c r="M120" s="112" t="s">
        <v>15</v>
      </c>
      <c r="N120" s="112">
        <v>16000</v>
      </c>
      <c r="O120" s="112">
        <v>16000</v>
      </c>
      <c r="P120" s="113">
        <v>175070</v>
      </c>
      <c r="Q120" s="113">
        <v>179592.2218096974</v>
      </c>
      <c r="R120" s="112" t="s">
        <v>176</v>
      </c>
      <c r="S120" s="112" t="s">
        <v>1659</v>
      </c>
      <c r="T120" s="115"/>
    </row>
    <row r="121" spans="1:20" ht="24">
      <c r="A121" s="112" t="s">
        <v>232</v>
      </c>
      <c r="B121" s="112" t="s">
        <v>997</v>
      </c>
      <c r="C121" s="112" t="s">
        <v>481</v>
      </c>
      <c r="D121" s="112" t="s">
        <v>27</v>
      </c>
      <c r="E121" s="112" t="s">
        <v>233</v>
      </c>
      <c r="F121" s="112" t="s">
        <v>24</v>
      </c>
      <c r="G121" s="112" t="s">
        <v>25</v>
      </c>
      <c r="H121" s="112" t="s">
        <v>1153</v>
      </c>
      <c r="I121" s="112" t="s">
        <v>10</v>
      </c>
      <c r="J121" s="112" t="s">
        <v>18</v>
      </c>
      <c r="K121" s="112" t="s">
        <v>53</v>
      </c>
      <c r="L121" s="112" t="s">
        <v>53</v>
      </c>
      <c r="M121" s="112" t="s">
        <v>15</v>
      </c>
      <c r="N121" s="112">
        <v>152</v>
      </c>
      <c r="O121" s="112">
        <v>152</v>
      </c>
      <c r="P121" s="113">
        <v>40000</v>
      </c>
      <c r="Q121" s="113">
        <v>40512</v>
      </c>
      <c r="R121" s="112" t="s">
        <v>176</v>
      </c>
      <c r="S121" s="112" t="s">
        <v>1728</v>
      </c>
      <c r="T121" s="115"/>
    </row>
    <row r="122" spans="1:20" ht="24">
      <c r="A122" s="112" t="s">
        <v>244</v>
      </c>
      <c r="B122" s="112" t="s">
        <v>997</v>
      </c>
      <c r="C122" s="112" t="s">
        <v>481</v>
      </c>
      <c r="D122" s="112" t="s">
        <v>1152</v>
      </c>
      <c r="E122" s="112" t="s">
        <v>1152</v>
      </c>
      <c r="F122" s="112" t="s">
        <v>172</v>
      </c>
      <c r="G122" s="112" t="s">
        <v>1152</v>
      </c>
      <c r="H122" s="112" t="s">
        <v>1152</v>
      </c>
      <c r="I122" s="112" t="s">
        <v>1152</v>
      </c>
      <c r="J122" s="112" t="s">
        <v>18</v>
      </c>
      <c r="K122" s="112" t="s">
        <v>53</v>
      </c>
      <c r="L122" s="112" t="s">
        <v>1152</v>
      </c>
      <c r="M122" s="112" t="s">
        <v>1152</v>
      </c>
      <c r="N122" s="112">
        <v>21977</v>
      </c>
      <c r="O122" s="112">
        <v>21977</v>
      </c>
      <c r="P122" s="113">
        <v>89000</v>
      </c>
      <c r="Q122" s="113">
        <v>90094</v>
      </c>
      <c r="R122" s="112" t="s">
        <v>176</v>
      </c>
      <c r="S122" s="112" t="s">
        <v>1150</v>
      </c>
      <c r="T122" s="115"/>
    </row>
    <row r="123" spans="1:20">
      <c r="A123" s="112" t="s">
        <v>1764</v>
      </c>
      <c r="B123" s="112" t="s">
        <v>997</v>
      </c>
      <c r="C123" s="112" t="s">
        <v>481</v>
      </c>
      <c r="D123" s="112" t="s">
        <v>27</v>
      </c>
      <c r="E123" s="112" t="s">
        <v>1765</v>
      </c>
      <c r="F123" s="112" t="s">
        <v>24</v>
      </c>
      <c r="G123" s="112" t="s">
        <v>25</v>
      </c>
      <c r="H123" s="112" t="s">
        <v>1153</v>
      </c>
      <c r="I123" s="112" t="s">
        <v>10</v>
      </c>
      <c r="J123" s="112" t="s">
        <v>18</v>
      </c>
      <c r="K123" s="112" t="s">
        <v>53</v>
      </c>
      <c r="L123" s="112" t="s">
        <v>53</v>
      </c>
      <c r="M123" s="112" t="s">
        <v>15</v>
      </c>
      <c r="N123" s="112">
        <v>152</v>
      </c>
      <c r="O123" s="112">
        <v>152</v>
      </c>
      <c r="P123" s="113">
        <v>6000</v>
      </c>
      <c r="Q123" s="113">
        <v>6076</v>
      </c>
      <c r="R123" s="112" t="s">
        <v>176</v>
      </c>
      <c r="S123" s="112" t="s">
        <v>1150</v>
      </c>
      <c r="T123" s="115"/>
    </row>
    <row r="124" spans="1:20">
      <c r="A124" s="112" t="s">
        <v>255</v>
      </c>
      <c r="B124" s="112" t="s">
        <v>997</v>
      </c>
      <c r="C124" s="112" t="s">
        <v>481</v>
      </c>
      <c r="D124" s="112" t="s">
        <v>1152</v>
      </c>
      <c r="E124" s="112" t="s">
        <v>1152</v>
      </c>
      <c r="F124" s="112" t="s">
        <v>172</v>
      </c>
      <c r="G124" s="112" t="s">
        <v>1152</v>
      </c>
      <c r="H124" s="112" t="s">
        <v>1152</v>
      </c>
      <c r="I124" s="112" t="s">
        <v>1152</v>
      </c>
      <c r="J124" s="112" t="s">
        <v>18</v>
      </c>
      <c r="K124" s="112" t="s">
        <v>53</v>
      </c>
      <c r="L124" s="112" t="s">
        <v>1152</v>
      </c>
      <c r="M124" s="112" t="s">
        <v>1152</v>
      </c>
      <c r="N124" s="112">
        <v>2200</v>
      </c>
      <c r="O124" s="112">
        <v>2200</v>
      </c>
      <c r="P124" s="113">
        <v>48000</v>
      </c>
      <c r="Q124" s="113">
        <v>47774</v>
      </c>
      <c r="R124" s="112" t="s">
        <v>176</v>
      </c>
      <c r="S124" s="112" t="s">
        <v>1150</v>
      </c>
      <c r="T124" s="115"/>
    </row>
    <row r="125" spans="1:20" ht="36">
      <c r="A125" s="112" t="s">
        <v>1204</v>
      </c>
      <c r="B125" s="112" t="s">
        <v>1205</v>
      </c>
      <c r="C125" s="112" t="s">
        <v>19</v>
      </c>
      <c r="D125" s="112" t="s">
        <v>141</v>
      </c>
      <c r="E125" s="112" t="s">
        <v>142</v>
      </c>
      <c r="F125" s="112" t="s">
        <v>24</v>
      </c>
      <c r="G125" s="112" t="s">
        <v>36</v>
      </c>
      <c r="H125" s="112" t="s">
        <v>1112</v>
      </c>
      <c r="I125" s="112" t="s">
        <v>9</v>
      </c>
      <c r="J125" s="112" t="s">
        <v>18</v>
      </c>
      <c r="K125" s="112" t="s">
        <v>52</v>
      </c>
      <c r="L125" s="112" t="s">
        <v>52</v>
      </c>
      <c r="M125" s="112" t="s">
        <v>15</v>
      </c>
      <c r="N125" s="112">
        <v>52</v>
      </c>
      <c r="O125" s="112">
        <v>48</v>
      </c>
      <c r="P125" s="114">
        <v>364.32</v>
      </c>
      <c r="Q125" s="114">
        <v>370.08</v>
      </c>
      <c r="R125" s="112" t="s">
        <v>1206</v>
      </c>
      <c r="S125" s="112" t="s">
        <v>1150</v>
      </c>
      <c r="T125" s="115" t="s">
        <v>1207</v>
      </c>
    </row>
    <row r="126" spans="1:20" ht="24">
      <c r="A126" s="112" t="s">
        <v>764</v>
      </c>
      <c r="B126" s="112" t="s">
        <v>1205</v>
      </c>
      <c r="C126" s="112" t="s">
        <v>19</v>
      </c>
      <c r="D126" s="112" t="s">
        <v>141</v>
      </c>
      <c r="E126" s="112" t="s">
        <v>147</v>
      </c>
      <c r="F126" s="112" t="s">
        <v>24</v>
      </c>
      <c r="G126" s="112" t="s">
        <v>25</v>
      </c>
      <c r="H126" s="112" t="s">
        <v>1112</v>
      </c>
      <c r="I126" s="112" t="s">
        <v>9</v>
      </c>
      <c r="J126" s="112" t="s">
        <v>18</v>
      </c>
      <c r="K126" s="112" t="s">
        <v>52</v>
      </c>
      <c r="L126" s="112" t="s">
        <v>52</v>
      </c>
      <c r="M126" s="112" t="s">
        <v>13</v>
      </c>
      <c r="N126" s="112">
        <v>2554</v>
      </c>
      <c r="O126" s="112">
        <v>1343</v>
      </c>
      <c r="P126" s="114">
        <v>11177</v>
      </c>
      <c r="Q126" s="114">
        <v>12421.77</v>
      </c>
      <c r="R126" s="112" t="s">
        <v>1150</v>
      </c>
      <c r="S126" s="112" t="s">
        <v>1150</v>
      </c>
      <c r="T126" s="115" t="s">
        <v>1252</v>
      </c>
    </row>
    <row r="127" spans="1:20" ht="24">
      <c r="A127" s="112" t="s">
        <v>776</v>
      </c>
      <c r="B127" s="112" t="s">
        <v>1205</v>
      </c>
      <c r="C127" s="112" t="s">
        <v>19</v>
      </c>
      <c r="D127" s="112" t="s">
        <v>141</v>
      </c>
      <c r="E127" s="112" t="s">
        <v>1150</v>
      </c>
      <c r="F127" s="112" t="s">
        <v>24</v>
      </c>
      <c r="G127" s="112" t="s">
        <v>1150</v>
      </c>
      <c r="H127" s="112" t="s">
        <v>1150</v>
      </c>
      <c r="I127" s="112" t="s">
        <v>10</v>
      </c>
      <c r="J127" s="112" t="s">
        <v>18</v>
      </c>
      <c r="K127" s="112" t="s">
        <v>52</v>
      </c>
      <c r="L127" s="112" t="s">
        <v>53</v>
      </c>
      <c r="M127" s="112" t="s">
        <v>13</v>
      </c>
      <c r="N127" s="112">
        <v>5500</v>
      </c>
      <c r="O127" s="112">
        <v>4076</v>
      </c>
      <c r="P127" s="114">
        <v>15570</v>
      </c>
      <c r="Q127" s="114">
        <v>0</v>
      </c>
      <c r="R127" s="112" t="s">
        <v>1150</v>
      </c>
      <c r="S127" s="112" t="s">
        <v>1150</v>
      </c>
      <c r="T127" s="115" t="s">
        <v>1274</v>
      </c>
    </row>
    <row r="128" spans="1:20" ht="60">
      <c r="A128" s="112" t="s">
        <v>779</v>
      </c>
      <c r="B128" s="112" t="s">
        <v>1205</v>
      </c>
      <c r="C128" s="112" t="s">
        <v>19</v>
      </c>
      <c r="D128" s="112" t="s">
        <v>141</v>
      </c>
      <c r="E128" s="112" t="s">
        <v>1150</v>
      </c>
      <c r="F128" s="112" t="s">
        <v>24</v>
      </c>
      <c r="G128" s="112" t="s">
        <v>25</v>
      </c>
      <c r="H128" s="112" t="s">
        <v>1112</v>
      </c>
      <c r="I128" s="112" t="s">
        <v>10</v>
      </c>
      <c r="J128" s="112" t="s">
        <v>18</v>
      </c>
      <c r="K128" s="112" t="s">
        <v>52</v>
      </c>
      <c r="L128" s="112" t="s">
        <v>1150</v>
      </c>
      <c r="M128" s="112" t="s">
        <v>14</v>
      </c>
      <c r="N128" s="112">
        <v>2306</v>
      </c>
      <c r="O128" s="112">
        <v>1001</v>
      </c>
      <c r="P128" s="114">
        <v>3877.25</v>
      </c>
      <c r="Q128" s="114">
        <v>1787.12</v>
      </c>
      <c r="R128" s="112" t="s">
        <v>1150</v>
      </c>
      <c r="S128" s="112" t="s">
        <v>1150</v>
      </c>
      <c r="T128" s="115" t="s">
        <v>1276</v>
      </c>
    </row>
    <row r="129" spans="1:20" ht="36">
      <c r="A129" s="112" t="s">
        <v>1277</v>
      </c>
      <c r="B129" s="112" t="s">
        <v>1205</v>
      </c>
      <c r="C129" s="112" t="s">
        <v>19</v>
      </c>
      <c r="D129" s="112" t="s">
        <v>1152</v>
      </c>
      <c r="E129" s="112" t="s">
        <v>1152</v>
      </c>
      <c r="F129" s="112" t="s">
        <v>172</v>
      </c>
      <c r="G129" s="112" t="s">
        <v>1152</v>
      </c>
      <c r="H129" s="112" t="s">
        <v>1152</v>
      </c>
      <c r="I129" s="112" t="s">
        <v>1152</v>
      </c>
      <c r="J129" s="112" t="s">
        <v>18</v>
      </c>
      <c r="K129" s="112" t="s">
        <v>53</v>
      </c>
      <c r="L129" s="112" t="s">
        <v>1152</v>
      </c>
      <c r="M129" s="112" t="s">
        <v>1152</v>
      </c>
      <c r="N129" s="112">
        <v>83</v>
      </c>
      <c r="O129" s="112">
        <v>63</v>
      </c>
      <c r="P129" s="114">
        <v>0</v>
      </c>
      <c r="Q129" s="114">
        <v>589.16</v>
      </c>
      <c r="R129" s="112" t="s">
        <v>1150</v>
      </c>
      <c r="S129" s="112" t="s">
        <v>1150</v>
      </c>
      <c r="T129" s="115" t="s">
        <v>1278</v>
      </c>
    </row>
    <row r="130" spans="1:20" ht="24">
      <c r="A130" s="112" t="s">
        <v>765</v>
      </c>
      <c r="B130" s="112" t="s">
        <v>1205</v>
      </c>
      <c r="C130" s="112" t="s">
        <v>19</v>
      </c>
      <c r="D130" s="112" t="s">
        <v>141</v>
      </c>
      <c r="E130" s="112" t="s">
        <v>1280</v>
      </c>
      <c r="F130" s="112" t="s">
        <v>24</v>
      </c>
      <c r="G130" s="112" t="s">
        <v>25</v>
      </c>
      <c r="H130" s="112" t="s">
        <v>1112</v>
      </c>
      <c r="I130" s="112" t="s">
        <v>1197</v>
      </c>
      <c r="J130" s="112" t="s">
        <v>18</v>
      </c>
      <c r="K130" s="112" t="s">
        <v>52</v>
      </c>
      <c r="L130" s="112" t="s">
        <v>52</v>
      </c>
      <c r="M130" s="112" t="s">
        <v>1166</v>
      </c>
      <c r="N130" s="112">
        <v>3502</v>
      </c>
      <c r="O130" s="112">
        <v>2746</v>
      </c>
      <c r="P130" s="114">
        <v>7223.0184999999992</v>
      </c>
      <c r="Q130" s="114">
        <v>9700.2515999999996</v>
      </c>
      <c r="R130" s="112" t="s">
        <v>1150</v>
      </c>
      <c r="S130" s="112" t="s">
        <v>1150</v>
      </c>
      <c r="T130" s="115" t="s">
        <v>1281</v>
      </c>
    </row>
    <row r="131" spans="1:20" ht="48">
      <c r="A131" s="112" t="s">
        <v>148</v>
      </c>
      <c r="B131" s="112" t="s">
        <v>1205</v>
      </c>
      <c r="C131" s="112" t="s">
        <v>19</v>
      </c>
      <c r="D131" s="112" t="s">
        <v>141</v>
      </c>
      <c r="E131" s="112" t="s">
        <v>766</v>
      </c>
      <c r="F131" s="112" t="s">
        <v>24</v>
      </c>
      <c r="G131" s="112" t="s">
        <v>1240</v>
      </c>
      <c r="H131" s="112" t="s">
        <v>1112</v>
      </c>
      <c r="I131" s="112" t="s">
        <v>1197</v>
      </c>
      <c r="J131" s="112" t="s">
        <v>18</v>
      </c>
      <c r="K131" s="112" t="s">
        <v>52</v>
      </c>
      <c r="L131" s="112" t="s">
        <v>52</v>
      </c>
      <c r="M131" s="112" t="s">
        <v>13</v>
      </c>
      <c r="N131" s="112">
        <v>621</v>
      </c>
      <c r="O131" s="112">
        <v>576</v>
      </c>
      <c r="P131" s="114">
        <v>1781</v>
      </c>
      <c r="Q131" s="114">
        <v>631.74019999999996</v>
      </c>
      <c r="R131" s="112" t="s">
        <v>1150</v>
      </c>
      <c r="S131" s="112" t="s">
        <v>1150</v>
      </c>
      <c r="T131" s="115" t="s">
        <v>1282</v>
      </c>
    </row>
    <row r="132" spans="1:20" ht="24">
      <c r="A132" s="112" t="s">
        <v>767</v>
      </c>
      <c r="B132" s="112" t="s">
        <v>1205</v>
      </c>
      <c r="C132" s="112" t="s">
        <v>19</v>
      </c>
      <c r="D132" s="112" t="s">
        <v>141</v>
      </c>
      <c r="E132" s="112" t="s">
        <v>149</v>
      </c>
      <c r="F132" s="112" t="s">
        <v>24</v>
      </c>
      <c r="G132" s="112" t="s">
        <v>25</v>
      </c>
      <c r="H132" s="112" t="s">
        <v>1112</v>
      </c>
      <c r="I132" s="112" t="s">
        <v>10</v>
      </c>
      <c r="J132" s="112" t="s">
        <v>18</v>
      </c>
      <c r="K132" s="112" t="s">
        <v>52</v>
      </c>
      <c r="L132" s="112" t="s">
        <v>52</v>
      </c>
      <c r="M132" s="112" t="s">
        <v>13</v>
      </c>
      <c r="N132" s="112">
        <v>400</v>
      </c>
      <c r="O132" s="112">
        <v>385</v>
      </c>
      <c r="P132" s="114">
        <v>2848.88</v>
      </c>
      <c r="Q132" s="114" t="s">
        <v>1150</v>
      </c>
      <c r="R132" s="112" t="s">
        <v>1150</v>
      </c>
      <c r="S132" s="112" t="s">
        <v>1150</v>
      </c>
      <c r="T132" s="115" t="s">
        <v>1354</v>
      </c>
    </row>
    <row r="133" spans="1:20" ht="24">
      <c r="A133" s="112" t="s">
        <v>150</v>
      </c>
      <c r="B133" s="112" t="s">
        <v>1205</v>
      </c>
      <c r="C133" s="112" t="s">
        <v>19</v>
      </c>
      <c r="D133" s="112" t="s">
        <v>141</v>
      </c>
      <c r="E133" s="112" t="s">
        <v>768</v>
      </c>
      <c r="F133" s="112" t="s">
        <v>24</v>
      </c>
      <c r="G133" s="112" t="s">
        <v>25</v>
      </c>
      <c r="H133" s="112" t="s">
        <v>1112</v>
      </c>
      <c r="I133" s="112" t="s">
        <v>10</v>
      </c>
      <c r="J133" s="112" t="s">
        <v>18</v>
      </c>
      <c r="K133" s="112" t="s">
        <v>52</v>
      </c>
      <c r="L133" s="112" t="s">
        <v>52</v>
      </c>
      <c r="M133" s="112" t="s">
        <v>13</v>
      </c>
      <c r="N133" s="112">
        <v>300</v>
      </c>
      <c r="O133" s="112">
        <v>221</v>
      </c>
      <c r="P133" s="114">
        <v>829</v>
      </c>
      <c r="Q133" s="114">
        <v>606.96870000000001</v>
      </c>
      <c r="R133" s="112" t="s">
        <v>1150</v>
      </c>
      <c r="S133" s="112" t="s">
        <v>1150</v>
      </c>
      <c r="T133" s="115" t="s">
        <v>1371</v>
      </c>
    </row>
    <row r="134" spans="1:20" ht="24">
      <c r="A134" s="112" t="s">
        <v>769</v>
      </c>
      <c r="B134" s="112" t="s">
        <v>1205</v>
      </c>
      <c r="C134" s="112" t="s">
        <v>19</v>
      </c>
      <c r="D134" s="112" t="s">
        <v>141</v>
      </c>
      <c r="E134" s="112" t="s">
        <v>151</v>
      </c>
      <c r="F134" s="112" t="s">
        <v>24</v>
      </c>
      <c r="G134" s="112" t="s">
        <v>36</v>
      </c>
      <c r="H134" s="112" t="s">
        <v>1112</v>
      </c>
      <c r="I134" s="112" t="s">
        <v>8</v>
      </c>
      <c r="J134" s="112" t="s">
        <v>18</v>
      </c>
      <c r="K134" s="112" t="s">
        <v>52</v>
      </c>
      <c r="L134" s="112" t="s">
        <v>52</v>
      </c>
      <c r="M134" s="112" t="s">
        <v>15</v>
      </c>
      <c r="N134" s="112">
        <v>108</v>
      </c>
      <c r="O134" s="112">
        <v>108</v>
      </c>
      <c r="P134" s="114">
        <v>328</v>
      </c>
      <c r="Q134" s="114">
        <v>333</v>
      </c>
      <c r="R134" s="112" t="s">
        <v>1405</v>
      </c>
      <c r="S134" s="112" t="s">
        <v>1150</v>
      </c>
      <c r="T134" s="115"/>
    </row>
    <row r="135" spans="1:20" ht="36">
      <c r="A135" s="112" t="s">
        <v>770</v>
      </c>
      <c r="B135" s="112" t="s">
        <v>1205</v>
      </c>
      <c r="C135" s="112" t="s">
        <v>19</v>
      </c>
      <c r="D135" s="112" t="s">
        <v>141</v>
      </c>
      <c r="E135" s="112" t="s">
        <v>152</v>
      </c>
      <c r="F135" s="112" t="s">
        <v>24</v>
      </c>
      <c r="G135" s="112" t="s">
        <v>25</v>
      </c>
      <c r="H135" s="112" t="s">
        <v>1112</v>
      </c>
      <c r="I135" s="112" t="s">
        <v>8</v>
      </c>
      <c r="J135" s="112" t="s">
        <v>18</v>
      </c>
      <c r="K135" s="112" t="s">
        <v>52</v>
      </c>
      <c r="L135" s="112" t="s">
        <v>53</v>
      </c>
      <c r="M135" s="112" t="s">
        <v>13</v>
      </c>
      <c r="N135" s="112">
        <v>1166</v>
      </c>
      <c r="O135" s="112">
        <v>247</v>
      </c>
      <c r="P135" s="114">
        <v>9598.69</v>
      </c>
      <c r="Q135" s="114">
        <v>0</v>
      </c>
      <c r="R135" s="112" t="s">
        <v>1150</v>
      </c>
      <c r="S135" s="112" t="s">
        <v>1150</v>
      </c>
      <c r="T135" s="115" t="s">
        <v>1422</v>
      </c>
    </row>
    <row r="136" spans="1:20" ht="24">
      <c r="A136" s="112" t="s">
        <v>786</v>
      </c>
      <c r="B136" s="112" t="s">
        <v>1205</v>
      </c>
      <c r="C136" s="112" t="s">
        <v>19</v>
      </c>
      <c r="D136" s="112" t="s">
        <v>1152</v>
      </c>
      <c r="E136" s="112" t="s">
        <v>1152</v>
      </c>
      <c r="F136" s="112" t="s">
        <v>172</v>
      </c>
      <c r="G136" s="112" t="s">
        <v>1152</v>
      </c>
      <c r="H136" s="112" t="s">
        <v>1152</v>
      </c>
      <c r="I136" s="112" t="s">
        <v>1152</v>
      </c>
      <c r="J136" s="112" t="s">
        <v>18</v>
      </c>
      <c r="K136" s="112" t="s">
        <v>53</v>
      </c>
      <c r="L136" s="112" t="s">
        <v>1152</v>
      </c>
      <c r="M136" s="112" t="s">
        <v>1152</v>
      </c>
      <c r="N136" s="112">
        <v>35</v>
      </c>
      <c r="O136" s="112">
        <v>31</v>
      </c>
      <c r="P136" s="114">
        <v>604.11</v>
      </c>
      <c r="Q136" s="114">
        <v>0</v>
      </c>
      <c r="R136" s="112" t="s">
        <v>1150</v>
      </c>
      <c r="S136" s="112" t="s">
        <v>1150</v>
      </c>
      <c r="T136" s="115" t="s">
        <v>1425</v>
      </c>
    </row>
    <row r="137" spans="1:20" ht="36">
      <c r="A137" s="112" t="s">
        <v>1427</v>
      </c>
      <c r="B137" s="112" t="s">
        <v>1205</v>
      </c>
      <c r="C137" s="112" t="s">
        <v>1388</v>
      </c>
      <c r="D137" s="112" t="s">
        <v>141</v>
      </c>
      <c r="E137" s="112" t="s">
        <v>1150</v>
      </c>
      <c r="F137" s="112" t="s">
        <v>24</v>
      </c>
      <c r="G137" s="112" t="s">
        <v>46</v>
      </c>
      <c r="H137" s="112" t="s">
        <v>1112</v>
      </c>
      <c r="I137" s="112" t="s">
        <v>8</v>
      </c>
      <c r="J137" s="112" t="s">
        <v>18</v>
      </c>
      <c r="K137" s="112" t="s">
        <v>52</v>
      </c>
      <c r="L137" s="112" t="s">
        <v>1150</v>
      </c>
      <c r="M137" s="112" t="s">
        <v>604</v>
      </c>
      <c r="N137" s="112" t="s">
        <v>1158</v>
      </c>
      <c r="O137" s="112" t="s">
        <v>1158</v>
      </c>
      <c r="P137" s="114">
        <v>0</v>
      </c>
      <c r="Q137" s="114">
        <v>0</v>
      </c>
      <c r="R137" s="112" t="s">
        <v>1150</v>
      </c>
      <c r="S137" s="112" t="s">
        <v>1150</v>
      </c>
      <c r="T137" s="115" t="s">
        <v>1428</v>
      </c>
    </row>
    <row r="138" spans="1:20" ht="24">
      <c r="A138" s="112" t="s">
        <v>773</v>
      </c>
      <c r="B138" s="112" t="s">
        <v>1205</v>
      </c>
      <c r="C138" s="112" t="s">
        <v>19</v>
      </c>
      <c r="D138" s="112" t="s">
        <v>141</v>
      </c>
      <c r="E138" s="112" t="s">
        <v>154</v>
      </c>
      <c r="F138" s="112" t="s">
        <v>24</v>
      </c>
      <c r="G138" s="112" t="s">
        <v>25</v>
      </c>
      <c r="H138" s="112" t="s">
        <v>1112</v>
      </c>
      <c r="I138" s="112" t="s">
        <v>10</v>
      </c>
      <c r="J138" s="112" t="s">
        <v>18</v>
      </c>
      <c r="K138" s="112" t="s">
        <v>52</v>
      </c>
      <c r="L138" s="112" t="s">
        <v>52</v>
      </c>
      <c r="M138" s="112" t="s">
        <v>13</v>
      </c>
      <c r="N138" s="112">
        <v>2724</v>
      </c>
      <c r="O138" s="112">
        <v>1897</v>
      </c>
      <c r="P138" s="114">
        <v>146839</v>
      </c>
      <c r="Q138" s="114">
        <v>147358.96</v>
      </c>
      <c r="R138" s="112" t="s">
        <v>1150</v>
      </c>
      <c r="S138" s="112" t="s">
        <v>1150</v>
      </c>
      <c r="T138" s="115"/>
    </row>
    <row r="139" spans="1:20" ht="24">
      <c r="A139" s="112" t="s">
        <v>155</v>
      </c>
      <c r="B139" s="112" t="s">
        <v>1205</v>
      </c>
      <c r="C139" s="112" t="s">
        <v>19</v>
      </c>
      <c r="D139" s="112" t="s">
        <v>141</v>
      </c>
      <c r="E139" s="112" t="s">
        <v>156</v>
      </c>
      <c r="F139" s="112" t="s">
        <v>24</v>
      </c>
      <c r="G139" s="112" t="s">
        <v>25</v>
      </c>
      <c r="H139" s="112" t="s">
        <v>1112</v>
      </c>
      <c r="I139" s="112" t="s">
        <v>10</v>
      </c>
      <c r="J139" s="112" t="s">
        <v>18</v>
      </c>
      <c r="K139" s="112" t="s">
        <v>52</v>
      </c>
      <c r="L139" s="112" t="s">
        <v>52</v>
      </c>
      <c r="M139" s="112" t="s">
        <v>604</v>
      </c>
      <c r="N139" s="112">
        <v>6012</v>
      </c>
      <c r="O139" s="112">
        <v>2308</v>
      </c>
      <c r="P139" s="114">
        <v>20436</v>
      </c>
      <c r="Q139" s="114">
        <v>12857.613600000001</v>
      </c>
      <c r="R139" s="112" t="s">
        <v>1150</v>
      </c>
      <c r="S139" s="112" t="s">
        <v>1150</v>
      </c>
      <c r="T139" s="115" t="s">
        <v>1436</v>
      </c>
    </row>
    <row r="140" spans="1:20" ht="24">
      <c r="A140" s="112" t="s">
        <v>1437</v>
      </c>
      <c r="B140" s="112" t="s">
        <v>1205</v>
      </c>
      <c r="C140" s="112" t="s">
        <v>19</v>
      </c>
      <c r="D140" s="112" t="s">
        <v>1152</v>
      </c>
      <c r="E140" s="112" t="s">
        <v>1152</v>
      </c>
      <c r="F140" s="112" t="s">
        <v>172</v>
      </c>
      <c r="G140" s="112" t="s">
        <v>1152</v>
      </c>
      <c r="H140" s="112" t="s">
        <v>1152</v>
      </c>
      <c r="I140" s="112" t="s">
        <v>1152</v>
      </c>
      <c r="J140" s="112" t="s">
        <v>18</v>
      </c>
      <c r="K140" s="112" t="s">
        <v>53</v>
      </c>
      <c r="L140" s="112" t="s">
        <v>1152</v>
      </c>
      <c r="M140" s="112" t="s">
        <v>1152</v>
      </c>
      <c r="N140" s="112" t="s">
        <v>1438</v>
      </c>
      <c r="O140" s="112">
        <v>50</v>
      </c>
      <c r="P140" s="114">
        <v>0</v>
      </c>
      <c r="Q140" s="114">
        <v>320.83</v>
      </c>
      <c r="R140" s="112" t="s">
        <v>1150</v>
      </c>
      <c r="S140" s="112" t="s">
        <v>1150</v>
      </c>
      <c r="T140" s="115" t="s">
        <v>1439</v>
      </c>
    </row>
    <row r="141" spans="1:20" ht="24">
      <c r="A141" s="112" t="s">
        <v>782</v>
      </c>
      <c r="B141" s="112" t="s">
        <v>1205</v>
      </c>
      <c r="C141" s="112" t="s">
        <v>19</v>
      </c>
      <c r="D141" s="112" t="s">
        <v>1152</v>
      </c>
      <c r="E141" s="112" t="s">
        <v>1152</v>
      </c>
      <c r="F141" s="112" t="s">
        <v>172</v>
      </c>
      <c r="G141" s="112" t="s">
        <v>1152</v>
      </c>
      <c r="H141" s="112" t="s">
        <v>1152</v>
      </c>
      <c r="I141" s="112" t="s">
        <v>1152</v>
      </c>
      <c r="J141" s="112" t="s">
        <v>18</v>
      </c>
      <c r="K141" s="112" t="s">
        <v>53</v>
      </c>
      <c r="L141" s="112" t="s">
        <v>1152</v>
      </c>
      <c r="M141" s="112" t="s">
        <v>1152</v>
      </c>
      <c r="N141" s="112">
        <v>2054</v>
      </c>
      <c r="O141" s="112">
        <v>407</v>
      </c>
      <c r="P141" s="114">
        <v>1213.8699999999999</v>
      </c>
      <c r="Q141" s="114">
        <v>0</v>
      </c>
      <c r="R141" s="112" t="s">
        <v>1150</v>
      </c>
      <c r="S141" s="112" t="s">
        <v>1150</v>
      </c>
      <c r="T141" s="115" t="s">
        <v>1440</v>
      </c>
    </row>
    <row r="142" spans="1:20" ht="36">
      <c r="A142" s="112" t="s">
        <v>788</v>
      </c>
      <c r="B142" s="112" t="s">
        <v>1205</v>
      </c>
      <c r="C142" s="112" t="s">
        <v>19</v>
      </c>
      <c r="D142" s="112" t="s">
        <v>1152</v>
      </c>
      <c r="E142" s="112" t="s">
        <v>1152</v>
      </c>
      <c r="F142" s="112" t="s">
        <v>172</v>
      </c>
      <c r="G142" s="112" t="s">
        <v>1152</v>
      </c>
      <c r="H142" s="112" t="s">
        <v>1152</v>
      </c>
      <c r="I142" s="112" t="s">
        <v>1152</v>
      </c>
      <c r="J142" s="112" t="s">
        <v>18</v>
      </c>
      <c r="K142" s="112" t="s">
        <v>53</v>
      </c>
      <c r="L142" s="112" t="s">
        <v>1152</v>
      </c>
      <c r="M142" s="112" t="s">
        <v>1152</v>
      </c>
      <c r="N142" s="112">
        <v>210</v>
      </c>
      <c r="O142" s="112">
        <v>93</v>
      </c>
      <c r="P142" s="114">
        <v>743.36</v>
      </c>
      <c r="Q142" s="114">
        <v>0</v>
      </c>
      <c r="R142" s="112" t="s">
        <v>1150</v>
      </c>
      <c r="S142" s="112" t="s">
        <v>1150</v>
      </c>
      <c r="T142" s="115" t="s">
        <v>1445</v>
      </c>
    </row>
    <row r="143" spans="1:20" ht="36">
      <c r="A143" s="112" t="s">
        <v>783</v>
      </c>
      <c r="B143" s="112" t="s">
        <v>1205</v>
      </c>
      <c r="C143" s="112" t="s">
        <v>19</v>
      </c>
      <c r="D143" s="112" t="s">
        <v>1152</v>
      </c>
      <c r="E143" s="112" t="s">
        <v>1152</v>
      </c>
      <c r="F143" s="112" t="s">
        <v>172</v>
      </c>
      <c r="G143" s="112" t="s">
        <v>1152</v>
      </c>
      <c r="H143" s="112" t="s">
        <v>1152</v>
      </c>
      <c r="I143" s="112" t="s">
        <v>1152</v>
      </c>
      <c r="J143" s="112" t="s">
        <v>18</v>
      </c>
      <c r="K143" s="112" t="s">
        <v>52</v>
      </c>
      <c r="L143" s="112" t="s">
        <v>1152</v>
      </c>
      <c r="M143" s="112" t="s">
        <v>1152</v>
      </c>
      <c r="N143" s="112">
        <v>175</v>
      </c>
      <c r="O143" s="112">
        <v>36</v>
      </c>
      <c r="P143" s="114">
        <v>644.22</v>
      </c>
      <c r="Q143" s="114">
        <v>0</v>
      </c>
      <c r="R143" s="112" t="s">
        <v>1150</v>
      </c>
      <c r="S143" s="112" t="s">
        <v>1150</v>
      </c>
      <c r="T143" s="115" t="s">
        <v>1446</v>
      </c>
    </row>
    <row r="144" spans="1:20" ht="24">
      <c r="A144" s="112" t="s">
        <v>784</v>
      </c>
      <c r="B144" s="112" t="s">
        <v>1205</v>
      </c>
      <c r="C144" s="112" t="s">
        <v>19</v>
      </c>
      <c r="D144" s="112" t="s">
        <v>1152</v>
      </c>
      <c r="E144" s="112" t="s">
        <v>1152</v>
      </c>
      <c r="F144" s="112" t="s">
        <v>172</v>
      </c>
      <c r="G144" s="112" t="s">
        <v>1152</v>
      </c>
      <c r="H144" s="112" t="s">
        <v>1152</v>
      </c>
      <c r="I144" s="112" t="s">
        <v>1152</v>
      </c>
      <c r="J144" s="112" t="s">
        <v>18</v>
      </c>
      <c r="K144" s="112" t="s">
        <v>53</v>
      </c>
      <c r="L144" s="112" t="s">
        <v>1152</v>
      </c>
      <c r="M144" s="112" t="s">
        <v>1152</v>
      </c>
      <c r="N144" s="112">
        <v>22</v>
      </c>
      <c r="O144" s="112">
        <v>16</v>
      </c>
      <c r="P144" s="114">
        <v>47.72</v>
      </c>
      <c r="Q144" s="114">
        <v>0</v>
      </c>
      <c r="R144" s="112" t="s">
        <v>1150</v>
      </c>
      <c r="S144" s="112" t="s">
        <v>1150</v>
      </c>
      <c r="T144" s="115" t="s">
        <v>1482</v>
      </c>
    </row>
    <row r="145" spans="1:20" ht="36">
      <c r="A145" s="112" t="s">
        <v>789</v>
      </c>
      <c r="B145" s="112" t="s">
        <v>1205</v>
      </c>
      <c r="C145" s="112" t="s">
        <v>19</v>
      </c>
      <c r="D145" s="112" t="s">
        <v>1152</v>
      </c>
      <c r="E145" s="112" t="s">
        <v>1152</v>
      </c>
      <c r="F145" s="112" t="s">
        <v>172</v>
      </c>
      <c r="G145" s="112" t="s">
        <v>1152</v>
      </c>
      <c r="H145" s="112" t="s">
        <v>1152</v>
      </c>
      <c r="I145" s="112" t="s">
        <v>1152</v>
      </c>
      <c r="J145" s="112" t="s">
        <v>18</v>
      </c>
      <c r="K145" s="112" t="s">
        <v>53</v>
      </c>
      <c r="L145" s="112" t="s">
        <v>1152</v>
      </c>
      <c r="M145" s="112" t="s">
        <v>1152</v>
      </c>
      <c r="N145" s="112">
        <v>1355</v>
      </c>
      <c r="O145" s="112">
        <v>1355</v>
      </c>
      <c r="P145" s="114">
        <v>3995.96</v>
      </c>
      <c r="Q145" s="114">
        <v>0</v>
      </c>
      <c r="R145" s="112" t="s">
        <v>1150</v>
      </c>
      <c r="S145" s="112" t="s">
        <v>1150</v>
      </c>
      <c r="T145" s="115" t="s">
        <v>1226</v>
      </c>
    </row>
    <row r="146" spans="1:20" ht="48">
      <c r="A146" s="112" t="s">
        <v>1537</v>
      </c>
      <c r="B146" s="112" t="s">
        <v>1205</v>
      </c>
      <c r="C146" s="112" t="s">
        <v>19</v>
      </c>
      <c r="D146" s="112" t="s">
        <v>1152</v>
      </c>
      <c r="E146" s="112" t="s">
        <v>1152</v>
      </c>
      <c r="F146" s="112" t="s">
        <v>172</v>
      </c>
      <c r="G146" s="112" t="s">
        <v>1152</v>
      </c>
      <c r="H146" s="112" t="s">
        <v>1152</v>
      </c>
      <c r="I146" s="112" t="s">
        <v>1152</v>
      </c>
      <c r="J146" s="112" t="s">
        <v>18</v>
      </c>
      <c r="K146" s="112" t="s">
        <v>53</v>
      </c>
      <c r="L146" s="112" t="s">
        <v>1152</v>
      </c>
      <c r="M146" s="112" t="s">
        <v>1152</v>
      </c>
      <c r="N146" s="112">
        <v>89</v>
      </c>
      <c r="O146" s="112">
        <v>46</v>
      </c>
      <c r="P146" s="114">
        <v>0</v>
      </c>
      <c r="Q146" s="114">
        <v>2952.57</v>
      </c>
      <c r="R146" s="112" t="s">
        <v>1150</v>
      </c>
      <c r="S146" s="112" t="s">
        <v>1150</v>
      </c>
      <c r="T146" s="115" t="s">
        <v>1439</v>
      </c>
    </row>
    <row r="147" spans="1:20" ht="24">
      <c r="A147" s="112" t="s">
        <v>161</v>
      </c>
      <c r="B147" s="112" t="s">
        <v>1205</v>
      </c>
      <c r="C147" s="112" t="s">
        <v>19</v>
      </c>
      <c r="D147" s="112" t="s">
        <v>141</v>
      </c>
      <c r="E147" s="112" t="s">
        <v>1150</v>
      </c>
      <c r="F147" s="112" t="s">
        <v>24</v>
      </c>
      <c r="G147" s="112" t="s">
        <v>25</v>
      </c>
      <c r="H147" s="112" t="s">
        <v>1112</v>
      </c>
      <c r="I147" s="112" t="s">
        <v>10</v>
      </c>
      <c r="J147" s="112" t="s">
        <v>18</v>
      </c>
      <c r="K147" s="112" t="s">
        <v>52</v>
      </c>
      <c r="L147" s="112" t="s">
        <v>53</v>
      </c>
      <c r="M147" s="112" t="s">
        <v>13</v>
      </c>
      <c r="N147" s="112" t="s">
        <v>1158</v>
      </c>
      <c r="O147" s="112" t="s">
        <v>1158</v>
      </c>
      <c r="P147" s="114">
        <v>0</v>
      </c>
      <c r="Q147" s="114">
        <v>0</v>
      </c>
      <c r="R147" s="112" t="s">
        <v>1150</v>
      </c>
      <c r="S147" s="112" t="s">
        <v>1150</v>
      </c>
      <c r="T147" s="115" t="s">
        <v>1642</v>
      </c>
    </row>
    <row r="148" spans="1:20" ht="24">
      <c r="A148" s="112" t="s">
        <v>774</v>
      </c>
      <c r="B148" s="112" t="s">
        <v>1205</v>
      </c>
      <c r="C148" s="112" t="s">
        <v>19</v>
      </c>
      <c r="D148" s="112" t="s">
        <v>1150</v>
      </c>
      <c r="E148" s="112" t="s">
        <v>1150</v>
      </c>
      <c r="F148" s="112" t="s">
        <v>24</v>
      </c>
      <c r="G148" s="112" t="s">
        <v>25</v>
      </c>
      <c r="H148" s="112" t="s">
        <v>1112</v>
      </c>
      <c r="I148" s="112" t="s">
        <v>1197</v>
      </c>
      <c r="J148" s="112" t="s">
        <v>18</v>
      </c>
      <c r="K148" s="112" t="s">
        <v>52</v>
      </c>
      <c r="L148" s="112" t="s">
        <v>52</v>
      </c>
      <c r="M148" s="112" t="s">
        <v>13</v>
      </c>
      <c r="N148" s="112">
        <v>1713</v>
      </c>
      <c r="O148" s="112">
        <v>1196</v>
      </c>
      <c r="P148" s="114">
        <v>10701</v>
      </c>
      <c r="Q148" s="114">
        <v>0</v>
      </c>
      <c r="R148" s="112" t="s">
        <v>1150</v>
      </c>
      <c r="S148" s="112" t="s">
        <v>1150</v>
      </c>
      <c r="T148" s="115" t="s">
        <v>1658</v>
      </c>
    </row>
    <row r="149" spans="1:20" ht="48">
      <c r="A149" s="112" t="s">
        <v>1662</v>
      </c>
      <c r="B149" s="112" t="s">
        <v>1205</v>
      </c>
      <c r="C149" s="112" t="s">
        <v>19</v>
      </c>
      <c r="D149" s="112" t="s">
        <v>141</v>
      </c>
      <c r="E149" s="112" t="s">
        <v>1663</v>
      </c>
      <c r="F149" s="112" t="s">
        <v>24</v>
      </c>
      <c r="G149" s="112" t="s">
        <v>1240</v>
      </c>
      <c r="H149" s="112" t="s">
        <v>1112</v>
      </c>
      <c r="I149" s="112" t="s">
        <v>8</v>
      </c>
      <c r="J149" s="112" t="s">
        <v>18</v>
      </c>
      <c r="K149" s="112" t="s">
        <v>52</v>
      </c>
      <c r="L149" s="112" t="s">
        <v>53</v>
      </c>
      <c r="M149" s="112" t="s">
        <v>15</v>
      </c>
      <c r="N149" s="112">
        <v>63</v>
      </c>
      <c r="O149" s="112">
        <v>56</v>
      </c>
      <c r="P149" s="114">
        <v>992</v>
      </c>
      <c r="Q149" s="114">
        <v>288</v>
      </c>
      <c r="R149" s="112" t="s">
        <v>1248</v>
      </c>
      <c r="S149" s="112" t="s">
        <v>1150</v>
      </c>
      <c r="T149" s="115" t="s">
        <v>1664</v>
      </c>
    </row>
    <row r="150" spans="1:20" ht="24">
      <c r="A150" s="112" t="s">
        <v>775</v>
      </c>
      <c r="B150" s="112" t="s">
        <v>1205</v>
      </c>
      <c r="C150" s="112" t="s">
        <v>19</v>
      </c>
      <c r="D150" s="112" t="s">
        <v>141</v>
      </c>
      <c r="E150" s="112" t="s">
        <v>1673</v>
      </c>
      <c r="F150" s="112" t="s">
        <v>24</v>
      </c>
      <c r="G150" s="112" t="s">
        <v>31</v>
      </c>
      <c r="H150" s="112" t="s">
        <v>1112</v>
      </c>
      <c r="I150" s="112" t="s">
        <v>1197</v>
      </c>
      <c r="J150" s="112" t="s">
        <v>18</v>
      </c>
      <c r="K150" s="112" t="s">
        <v>52</v>
      </c>
      <c r="L150" s="112" t="s">
        <v>53</v>
      </c>
      <c r="M150" s="112" t="s">
        <v>15</v>
      </c>
      <c r="N150" s="112">
        <v>336</v>
      </c>
      <c r="O150" s="112">
        <v>336</v>
      </c>
      <c r="P150" s="114">
        <v>873.99959999999987</v>
      </c>
      <c r="Q150" s="114">
        <v>1036.2239999999999</v>
      </c>
      <c r="R150" s="112" t="s">
        <v>1405</v>
      </c>
      <c r="S150" s="112" t="s">
        <v>1150</v>
      </c>
      <c r="T150" s="115" t="s">
        <v>1674</v>
      </c>
    </row>
    <row r="151" spans="1:20" ht="24">
      <c r="A151" s="112" t="s">
        <v>164</v>
      </c>
      <c r="B151" s="112" t="s">
        <v>1205</v>
      </c>
      <c r="C151" s="112" t="s">
        <v>19</v>
      </c>
      <c r="D151" s="112" t="s">
        <v>141</v>
      </c>
      <c r="E151" s="112" t="s">
        <v>1150</v>
      </c>
      <c r="F151" s="112" t="s">
        <v>24</v>
      </c>
      <c r="G151" s="112" t="s">
        <v>31</v>
      </c>
      <c r="H151" s="112" t="s">
        <v>1112</v>
      </c>
      <c r="I151" s="112" t="s">
        <v>9</v>
      </c>
      <c r="J151" s="112" t="s">
        <v>18</v>
      </c>
      <c r="K151" s="112" t="s">
        <v>52</v>
      </c>
      <c r="L151" s="112" t="s">
        <v>52</v>
      </c>
      <c r="M151" s="112" t="s">
        <v>15</v>
      </c>
      <c r="N151" s="112">
        <v>72</v>
      </c>
      <c r="O151" s="112">
        <v>72</v>
      </c>
      <c r="P151" s="114">
        <v>363.99599999999998</v>
      </c>
      <c r="Q151" s="114">
        <v>370</v>
      </c>
      <c r="R151" s="112" t="s">
        <v>1206</v>
      </c>
      <c r="S151" s="112" t="s">
        <v>1150</v>
      </c>
      <c r="T151" s="115"/>
    </row>
    <row r="152" spans="1:20" ht="24">
      <c r="A152" s="112" t="s">
        <v>165</v>
      </c>
      <c r="B152" s="112" t="s">
        <v>1205</v>
      </c>
      <c r="C152" s="112" t="s">
        <v>1150</v>
      </c>
      <c r="D152" s="112" t="s">
        <v>141</v>
      </c>
      <c r="E152" s="112" t="s">
        <v>1150</v>
      </c>
      <c r="F152" s="112" t="s">
        <v>24</v>
      </c>
      <c r="G152" s="112" t="s">
        <v>36</v>
      </c>
      <c r="H152" s="112" t="s">
        <v>1112</v>
      </c>
      <c r="I152" s="112" t="s">
        <v>8</v>
      </c>
      <c r="J152" s="112" t="s">
        <v>18</v>
      </c>
      <c r="K152" s="112" t="s">
        <v>52</v>
      </c>
      <c r="L152" s="112" t="s">
        <v>52</v>
      </c>
      <c r="M152" s="112" t="s">
        <v>15</v>
      </c>
      <c r="N152" s="112">
        <v>44</v>
      </c>
      <c r="O152" s="112">
        <v>44</v>
      </c>
      <c r="P152" s="114">
        <v>134</v>
      </c>
      <c r="Q152" s="114">
        <v>135.696</v>
      </c>
      <c r="R152" s="112" t="s">
        <v>1405</v>
      </c>
      <c r="S152" s="112" t="s">
        <v>1150</v>
      </c>
      <c r="T152" s="115"/>
    </row>
    <row r="153" spans="1:20" ht="24">
      <c r="A153" s="112" t="s">
        <v>785</v>
      </c>
      <c r="B153" s="112" t="s">
        <v>1205</v>
      </c>
      <c r="C153" s="112" t="s">
        <v>19</v>
      </c>
      <c r="D153" s="112" t="s">
        <v>1152</v>
      </c>
      <c r="E153" s="112" t="s">
        <v>1152</v>
      </c>
      <c r="F153" s="112" t="s">
        <v>172</v>
      </c>
      <c r="G153" s="112" t="s">
        <v>1152</v>
      </c>
      <c r="H153" s="112" t="s">
        <v>1152</v>
      </c>
      <c r="I153" s="112" t="s">
        <v>1152</v>
      </c>
      <c r="J153" s="112" t="s">
        <v>18</v>
      </c>
      <c r="K153" s="112" t="s">
        <v>53</v>
      </c>
      <c r="L153" s="112" t="s">
        <v>1152</v>
      </c>
      <c r="M153" s="112" t="s">
        <v>1152</v>
      </c>
      <c r="N153" s="112">
        <v>1214</v>
      </c>
      <c r="O153" s="112">
        <v>575</v>
      </c>
      <c r="P153" s="114">
        <v>2775.83</v>
      </c>
      <c r="Q153" s="114">
        <v>0</v>
      </c>
      <c r="R153" s="112" t="s">
        <v>1150</v>
      </c>
      <c r="S153" s="112" t="s">
        <v>1150</v>
      </c>
      <c r="T153" s="115" t="s">
        <v>1722</v>
      </c>
    </row>
    <row r="154" spans="1:20" ht="24">
      <c r="A154" s="112" t="s">
        <v>1804</v>
      </c>
      <c r="B154" s="112" t="s">
        <v>1205</v>
      </c>
      <c r="C154" s="112" t="s">
        <v>19</v>
      </c>
      <c r="D154" s="112" t="s">
        <v>1152</v>
      </c>
      <c r="E154" s="112" t="s">
        <v>1152</v>
      </c>
      <c r="F154" s="112" t="s">
        <v>172</v>
      </c>
      <c r="G154" s="112" t="s">
        <v>1152</v>
      </c>
      <c r="H154" s="112" t="s">
        <v>1152</v>
      </c>
      <c r="I154" s="112" t="s">
        <v>1152</v>
      </c>
      <c r="J154" s="112" t="s">
        <v>18</v>
      </c>
      <c r="K154" s="112" t="s">
        <v>52</v>
      </c>
      <c r="L154" s="112" t="s">
        <v>1152</v>
      </c>
      <c r="M154" s="112" t="s">
        <v>1152</v>
      </c>
      <c r="N154" s="112">
        <v>120</v>
      </c>
      <c r="O154" s="112">
        <v>78</v>
      </c>
      <c r="P154" s="114">
        <v>0</v>
      </c>
      <c r="Q154" s="114">
        <v>932.81</v>
      </c>
      <c r="R154" s="112" t="s">
        <v>1150</v>
      </c>
      <c r="S154" s="112" t="s">
        <v>1150</v>
      </c>
      <c r="T154" s="115" t="s">
        <v>1805</v>
      </c>
    </row>
    <row r="155" spans="1:20" ht="24">
      <c r="A155" s="112" t="s">
        <v>1832</v>
      </c>
      <c r="B155" s="112" t="s">
        <v>1205</v>
      </c>
      <c r="C155" s="112" t="s">
        <v>19</v>
      </c>
      <c r="D155" s="112" t="s">
        <v>1152</v>
      </c>
      <c r="E155" s="112" t="s">
        <v>1152</v>
      </c>
      <c r="F155" s="112" t="s">
        <v>172</v>
      </c>
      <c r="G155" s="112" t="s">
        <v>1152</v>
      </c>
      <c r="H155" s="112" t="s">
        <v>1152</v>
      </c>
      <c r="I155" s="112" t="s">
        <v>1152</v>
      </c>
      <c r="J155" s="112" t="s">
        <v>18</v>
      </c>
      <c r="K155" s="112" t="s">
        <v>53</v>
      </c>
      <c r="L155" s="112" t="s">
        <v>1152</v>
      </c>
      <c r="M155" s="112" t="s">
        <v>1152</v>
      </c>
      <c r="N155" s="112">
        <v>601</v>
      </c>
      <c r="O155" s="112">
        <v>181</v>
      </c>
      <c r="P155" s="114">
        <v>0</v>
      </c>
      <c r="Q155" s="114">
        <v>1171</v>
      </c>
      <c r="R155" s="112" t="s">
        <v>1150</v>
      </c>
      <c r="S155" s="112" t="s">
        <v>1150</v>
      </c>
      <c r="T155" s="115" t="s">
        <v>1439</v>
      </c>
    </row>
    <row r="156" spans="1:20" ht="24">
      <c r="A156" s="112" t="s">
        <v>168</v>
      </c>
      <c r="B156" s="112" t="s">
        <v>1205</v>
      </c>
      <c r="C156" s="112" t="s">
        <v>19</v>
      </c>
      <c r="D156" s="112" t="s">
        <v>141</v>
      </c>
      <c r="E156" s="112" t="s">
        <v>1150</v>
      </c>
      <c r="F156" s="112" t="s">
        <v>24</v>
      </c>
      <c r="G156" s="112" t="s">
        <v>31</v>
      </c>
      <c r="H156" s="112" t="s">
        <v>1112</v>
      </c>
      <c r="I156" s="112" t="s">
        <v>1197</v>
      </c>
      <c r="J156" s="112" t="s">
        <v>18</v>
      </c>
      <c r="K156" s="112" t="s">
        <v>52</v>
      </c>
      <c r="L156" s="112" t="s">
        <v>52</v>
      </c>
      <c r="M156" s="112" t="s">
        <v>15</v>
      </c>
      <c r="N156" s="112">
        <v>484</v>
      </c>
      <c r="O156" s="112">
        <v>484</v>
      </c>
      <c r="P156" s="114">
        <v>1469</v>
      </c>
      <c r="Q156" s="114">
        <v>1492.6559999999997</v>
      </c>
      <c r="R156" s="112" t="s">
        <v>1405</v>
      </c>
      <c r="S156" s="112" t="s">
        <v>1150</v>
      </c>
      <c r="T156" s="115" t="s">
        <v>1279</v>
      </c>
    </row>
    <row r="157" spans="1:20" ht="24">
      <c r="A157" s="112" t="s">
        <v>169</v>
      </c>
      <c r="B157" s="112" t="s">
        <v>1205</v>
      </c>
      <c r="C157" s="112" t="s">
        <v>481</v>
      </c>
      <c r="D157" s="112" t="s">
        <v>141</v>
      </c>
      <c r="E157" s="112" t="s">
        <v>1150</v>
      </c>
      <c r="F157" s="112" t="s">
        <v>24</v>
      </c>
      <c r="G157" s="112" t="s">
        <v>36</v>
      </c>
      <c r="H157" s="112" t="s">
        <v>1112</v>
      </c>
      <c r="I157" s="112" t="s">
        <v>10</v>
      </c>
      <c r="J157" s="112" t="s">
        <v>18</v>
      </c>
      <c r="K157" s="112" t="s">
        <v>52</v>
      </c>
      <c r="L157" s="112" t="s">
        <v>52</v>
      </c>
      <c r="M157" s="112" t="s">
        <v>13</v>
      </c>
      <c r="N157" s="112">
        <v>1404</v>
      </c>
      <c r="O157" s="112">
        <v>1404</v>
      </c>
      <c r="P157" s="114">
        <v>113991.67999999999</v>
      </c>
      <c r="Q157" s="114">
        <v>115464.96000000001</v>
      </c>
      <c r="R157" s="112" t="s">
        <v>1150</v>
      </c>
      <c r="S157" s="112" t="s">
        <v>1150</v>
      </c>
      <c r="T157" s="115" t="s">
        <v>1279</v>
      </c>
    </row>
    <row r="158" spans="1:20" ht="24">
      <c r="A158" s="112" t="s">
        <v>797</v>
      </c>
      <c r="B158" s="112" t="s">
        <v>1225</v>
      </c>
      <c r="C158" s="112" t="s">
        <v>19</v>
      </c>
      <c r="D158" s="112" t="s">
        <v>1152</v>
      </c>
      <c r="E158" s="112" t="s">
        <v>1152</v>
      </c>
      <c r="F158" s="112" t="s">
        <v>172</v>
      </c>
      <c r="G158" s="112" t="s">
        <v>1152</v>
      </c>
      <c r="H158" s="112" t="s">
        <v>1152</v>
      </c>
      <c r="I158" s="112" t="s">
        <v>1152</v>
      </c>
      <c r="J158" s="112" t="s">
        <v>18</v>
      </c>
      <c r="K158" s="112" t="s">
        <v>53</v>
      </c>
      <c r="L158" s="112" t="s">
        <v>1152</v>
      </c>
      <c r="M158" s="112" t="s">
        <v>1152</v>
      </c>
      <c r="N158" s="112">
        <v>81</v>
      </c>
      <c r="O158" s="112">
        <v>18</v>
      </c>
      <c r="P158" s="114">
        <v>173.25</v>
      </c>
      <c r="Q158" s="114">
        <v>0</v>
      </c>
      <c r="R158" s="112" t="s">
        <v>1150</v>
      </c>
      <c r="S158" s="112" t="s">
        <v>1150</v>
      </c>
      <c r="T158" s="115" t="s">
        <v>1226</v>
      </c>
    </row>
    <row r="159" spans="1:20" ht="24">
      <c r="A159" s="112" t="s">
        <v>793</v>
      </c>
      <c r="B159" s="112" t="s">
        <v>1225</v>
      </c>
      <c r="C159" s="112" t="s">
        <v>481</v>
      </c>
      <c r="D159" s="112" t="s">
        <v>1152</v>
      </c>
      <c r="E159" s="112" t="s">
        <v>1152</v>
      </c>
      <c r="F159" s="112" t="s">
        <v>172</v>
      </c>
      <c r="G159" s="112" t="s">
        <v>1152</v>
      </c>
      <c r="H159" s="112" t="s">
        <v>1152</v>
      </c>
      <c r="I159" s="112" t="s">
        <v>1152</v>
      </c>
      <c r="J159" s="112" t="s">
        <v>18</v>
      </c>
      <c r="K159" s="112" t="s">
        <v>53</v>
      </c>
      <c r="L159" s="112" t="s">
        <v>1152</v>
      </c>
      <c r="M159" s="112" t="s">
        <v>1152</v>
      </c>
      <c r="N159" s="112">
        <v>258</v>
      </c>
      <c r="O159" s="112">
        <v>202</v>
      </c>
      <c r="P159" s="114">
        <v>1301</v>
      </c>
      <c r="Q159" s="114">
        <v>0</v>
      </c>
      <c r="R159" s="112" t="s">
        <v>1150</v>
      </c>
      <c r="S159" s="112" t="s">
        <v>1150</v>
      </c>
      <c r="T159" s="115" t="s">
        <v>1222</v>
      </c>
    </row>
    <row r="160" spans="1:20" ht="48">
      <c r="A160" s="112" t="s">
        <v>792</v>
      </c>
      <c r="B160" s="112" t="s">
        <v>1225</v>
      </c>
      <c r="C160" s="112" t="s">
        <v>481</v>
      </c>
      <c r="D160" s="112" t="s">
        <v>1152</v>
      </c>
      <c r="E160" s="112" t="s">
        <v>1152</v>
      </c>
      <c r="F160" s="112" t="s">
        <v>172</v>
      </c>
      <c r="G160" s="112" t="s">
        <v>1152</v>
      </c>
      <c r="H160" s="112" t="s">
        <v>1152</v>
      </c>
      <c r="I160" s="112" t="s">
        <v>1152</v>
      </c>
      <c r="J160" s="112" t="s">
        <v>18</v>
      </c>
      <c r="K160" s="112" t="s">
        <v>53</v>
      </c>
      <c r="L160" s="112" t="s">
        <v>1152</v>
      </c>
      <c r="M160" s="112" t="s">
        <v>1152</v>
      </c>
      <c r="N160" s="112">
        <v>152</v>
      </c>
      <c r="O160" s="112">
        <v>107</v>
      </c>
      <c r="P160" s="114">
        <v>933.32</v>
      </c>
      <c r="Q160" s="114">
        <v>0</v>
      </c>
      <c r="R160" s="112" t="s">
        <v>1150</v>
      </c>
      <c r="S160" s="112" t="s">
        <v>1150</v>
      </c>
      <c r="T160" s="115" t="s">
        <v>1792</v>
      </c>
    </row>
    <row r="161" spans="1:20" ht="24">
      <c r="A161" s="112" t="s">
        <v>798</v>
      </c>
      <c r="B161" s="112" t="s">
        <v>1225</v>
      </c>
      <c r="C161" s="112" t="s">
        <v>19</v>
      </c>
      <c r="D161" s="112" t="s">
        <v>1152</v>
      </c>
      <c r="E161" s="112" t="s">
        <v>1152</v>
      </c>
      <c r="F161" s="112" t="s">
        <v>172</v>
      </c>
      <c r="G161" s="112" t="s">
        <v>1152</v>
      </c>
      <c r="H161" s="112" t="s">
        <v>1152</v>
      </c>
      <c r="I161" s="112" t="s">
        <v>1152</v>
      </c>
      <c r="J161" s="112" t="s">
        <v>18</v>
      </c>
      <c r="K161" s="112" t="s">
        <v>53</v>
      </c>
      <c r="L161" s="112" t="s">
        <v>1152</v>
      </c>
      <c r="M161" s="112" t="s">
        <v>1152</v>
      </c>
      <c r="N161" s="112">
        <v>869</v>
      </c>
      <c r="O161" s="112">
        <v>420</v>
      </c>
      <c r="P161" s="114">
        <v>1324</v>
      </c>
      <c r="Q161" s="114">
        <v>1781</v>
      </c>
      <c r="R161" s="112" t="s">
        <v>1150</v>
      </c>
      <c r="S161" s="112" t="s">
        <v>1150</v>
      </c>
      <c r="T161" s="115" t="s">
        <v>1806</v>
      </c>
    </row>
    <row r="162" spans="1:20" ht="60">
      <c r="A162" s="112" t="s">
        <v>1396</v>
      </c>
      <c r="B162" s="112" t="s">
        <v>1397</v>
      </c>
      <c r="C162" s="112" t="s">
        <v>19</v>
      </c>
      <c r="D162" s="112" t="s">
        <v>141</v>
      </c>
      <c r="E162" s="112" t="s">
        <v>1150</v>
      </c>
      <c r="F162" s="112" t="s">
        <v>24</v>
      </c>
      <c r="G162" s="112" t="s">
        <v>25</v>
      </c>
      <c r="H162" s="112" t="s">
        <v>1112</v>
      </c>
      <c r="I162" s="112" t="s">
        <v>8</v>
      </c>
      <c r="J162" s="112" t="s">
        <v>18</v>
      </c>
      <c r="K162" s="112" t="s">
        <v>52</v>
      </c>
      <c r="L162" s="112" t="s">
        <v>52</v>
      </c>
      <c r="M162" s="112" t="s">
        <v>1166</v>
      </c>
      <c r="N162" s="112">
        <v>82</v>
      </c>
      <c r="O162" s="112">
        <v>39</v>
      </c>
      <c r="P162" s="114">
        <v>868.95</v>
      </c>
      <c r="Q162" s="114">
        <v>379</v>
      </c>
      <c r="R162" s="112" t="s">
        <v>1150</v>
      </c>
      <c r="S162" s="112" t="s">
        <v>1150</v>
      </c>
      <c r="T162" s="115" t="s">
        <v>1398</v>
      </c>
    </row>
    <row r="163" spans="1:20" ht="60">
      <c r="A163" s="112" t="s">
        <v>1220</v>
      </c>
      <c r="B163" s="112" t="s">
        <v>1221</v>
      </c>
      <c r="C163" s="112" t="s">
        <v>19</v>
      </c>
      <c r="D163" s="112" t="s">
        <v>1152</v>
      </c>
      <c r="E163" s="112" t="s">
        <v>1152</v>
      </c>
      <c r="F163" s="112" t="s">
        <v>172</v>
      </c>
      <c r="G163" s="112" t="s">
        <v>1152</v>
      </c>
      <c r="H163" s="112" t="s">
        <v>1152</v>
      </c>
      <c r="I163" s="112" t="s">
        <v>1152</v>
      </c>
      <c r="J163" s="112" t="s">
        <v>18</v>
      </c>
      <c r="K163" s="112" t="s">
        <v>53</v>
      </c>
      <c r="L163" s="112" t="s">
        <v>1152</v>
      </c>
      <c r="M163" s="112" t="s">
        <v>1152</v>
      </c>
      <c r="N163" s="112">
        <v>120</v>
      </c>
      <c r="O163" s="112">
        <v>102</v>
      </c>
      <c r="P163" s="114">
        <v>912.65</v>
      </c>
      <c r="Q163" s="114">
        <v>0</v>
      </c>
      <c r="R163" s="112" t="s">
        <v>1150</v>
      </c>
      <c r="S163" s="112" t="s">
        <v>1150</v>
      </c>
      <c r="T163" s="115" t="s">
        <v>1222</v>
      </c>
    </row>
    <row r="164" spans="1:20" ht="36">
      <c r="A164" s="112" t="s">
        <v>794</v>
      </c>
      <c r="B164" s="112" t="s">
        <v>1221</v>
      </c>
      <c r="C164" s="112" t="s">
        <v>19</v>
      </c>
      <c r="D164" s="112" t="s">
        <v>1152</v>
      </c>
      <c r="E164" s="112" t="s">
        <v>1152</v>
      </c>
      <c r="F164" s="112" t="s">
        <v>172</v>
      </c>
      <c r="G164" s="112" t="s">
        <v>1152</v>
      </c>
      <c r="H164" s="112" t="s">
        <v>1152</v>
      </c>
      <c r="I164" s="112" t="s">
        <v>1152</v>
      </c>
      <c r="J164" s="112" t="s">
        <v>18</v>
      </c>
      <c r="K164" s="112" t="s">
        <v>53</v>
      </c>
      <c r="L164" s="112" t="s">
        <v>1152</v>
      </c>
      <c r="M164" s="112" t="s">
        <v>1152</v>
      </c>
      <c r="N164" s="112">
        <v>111</v>
      </c>
      <c r="O164" s="112">
        <v>104</v>
      </c>
      <c r="P164" s="114">
        <v>930.54</v>
      </c>
      <c r="Q164" s="114">
        <v>0</v>
      </c>
      <c r="R164" s="112" t="s">
        <v>1150</v>
      </c>
      <c r="S164" s="112" t="s">
        <v>1150</v>
      </c>
      <c r="T164" s="115" t="s">
        <v>1222</v>
      </c>
    </row>
    <row r="165" spans="1:20" ht="60">
      <c r="A165" s="112" t="s">
        <v>800</v>
      </c>
      <c r="B165" s="112" t="s">
        <v>1221</v>
      </c>
      <c r="C165" s="112" t="s">
        <v>20</v>
      </c>
      <c r="D165" s="112" t="s">
        <v>141</v>
      </c>
      <c r="E165" s="112" t="s">
        <v>1598</v>
      </c>
      <c r="F165" s="112" t="s">
        <v>24</v>
      </c>
      <c r="G165" s="112" t="s">
        <v>167</v>
      </c>
      <c r="H165" s="112" t="s">
        <v>1112</v>
      </c>
      <c r="I165" s="112" t="s">
        <v>10</v>
      </c>
      <c r="J165" s="112" t="s">
        <v>18</v>
      </c>
      <c r="K165" s="112" t="s">
        <v>52</v>
      </c>
      <c r="L165" s="112" t="s">
        <v>53</v>
      </c>
      <c r="M165" s="112" t="s">
        <v>604</v>
      </c>
      <c r="N165" s="112">
        <v>800</v>
      </c>
      <c r="O165" s="112">
        <v>800</v>
      </c>
      <c r="P165" s="114">
        <v>332800</v>
      </c>
      <c r="Q165" s="114">
        <v>499200</v>
      </c>
      <c r="R165" s="112" t="s">
        <v>1150</v>
      </c>
      <c r="S165" s="112" t="s">
        <v>1150</v>
      </c>
      <c r="T165" s="115" t="s">
        <v>1599</v>
      </c>
    </row>
    <row r="166" spans="1:20" ht="24">
      <c r="A166" s="112" t="s">
        <v>781</v>
      </c>
      <c r="B166" s="112" t="s">
        <v>1720</v>
      </c>
      <c r="C166" s="112" t="s">
        <v>19</v>
      </c>
      <c r="D166" s="112" t="s">
        <v>1152</v>
      </c>
      <c r="E166" s="112" t="s">
        <v>1152</v>
      </c>
      <c r="F166" s="112" t="s">
        <v>172</v>
      </c>
      <c r="G166" s="112" t="s">
        <v>1152</v>
      </c>
      <c r="H166" s="112" t="s">
        <v>1152</v>
      </c>
      <c r="I166" s="112" t="s">
        <v>1152</v>
      </c>
      <c r="J166" s="112" t="s">
        <v>18</v>
      </c>
      <c r="K166" s="112" t="s">
        <v>1150</v>
      </c>
      <c r="L166" s="112" t="s">
        <v>1152</v>
      </c>
      <c r="M166" s="112" t="s">
        <v>1152</v>
      </c>
      <c r="N166" s="112">
        <v>5769</v>
      </c>
      <c r="O166" s="112">
        <v>1913</v>
      </c>
      <c r="P166" s="114">
        <v>9137.19</v>
      </c>
      <c r="Q166" s="114">
        <v>0</v>
      </c>
      <c r="R166" s="112" t="s">
        <v>1150</v>
      </c>
      <c r="S166" s="112" t="s">
        <v>1150</v>
      </c>
      <c r="T166" s="115" t="s">
        <v>1721</v>
      </c>
    </row>
    <row r="167" spans="1:20" ht="24">
      <c r="A167" s="112" t="s">
        <v>791</v>
      </c>
      <c r="B167" s="112" t="s">
        <v>1272</v>
      </c>
      <c r="C167" s="112" t="s">
        <v>19</v>
      </c>
      <c r="D167" s="112" t="s">
        <v>1152</v>
      </c>
      <c r="E167" s="112" t="s">
        <v>1152</v>
      </c>
      <c r="F167" s="112" t="s">
        <v>172</v>
      </c>
      <c r="G167" s="112" t="s">
        <v>1152</v>
      </c>
      <c r="H167" s="112" t="s">
        <v>1152</v>
      </c>
      <c r="I167" s="112" t="s">
        <v>1152</v>
      </c>
      <c r="J167" s="112" t="s">
        <v>18</v>
      </c>
      <c r="K167" s="112" t="s">
        <v>53</v>
      </c>
      <c r="L167" s="112" t="s">
        <v>1152</v>
      </c>
      <c r="M167" s="112" t="s">
        <v>1152</v>
      </c>
      <c r="N167" s="112">
        <v>709</v>
      </c>
      <c r="O167" s="112">
        <v>380</v>
      </c>
      <c r="P167" s="114">
        <v>755.56</v>
      </c>
      <c r="Q167" s="114">
        <v>0</v>
      </c>
      <c r="R167" s="112" t="s">
        <v>1150</v>
      </c>
      <c r="S167" s="112" t="s">
        <v>1150</v>
      </c>
      <c r="T167" s="115" t="s">
        <v>1273</v>
      </c>
    </row>
    <row r="168" spans="1:20" ht="24">
      <c r="A168" s="112" t="s">
        <v>790</v>
      </c>
      <c r="B168" s="112" t="s">
        <v>1272</v>
      </c>
      <c r="C168" s="112" t="s">
        <v>19</v>
      </c>
      <c r="D168" s="112" t="s">
        <v>1152</v>
      </c>
      <c r="E168" s="112" t="s">
        <v>1152</v>
      </c>
      <c r="F168" s="112" t="s">
        <v>172</v>
      </c>
      <c r="G168" s="112" t="s">
        <v>1152</v>
      </c>
      <c r="H168" s="112" t="s">
        <v>1152</v>
      </c>
      <c r="I168" s="112" t="s">
        <v>1152</v>
      </c>
      <c r="J168" s="112" t="s">
        <v>18</v>
      </c>
      <c r="K168" s="112" t="s">
        <v>53</v>
      </c>
      <c r="L168" s="112" t="s">
        <v>1152</v>
      </c>
      <c r="M168" s="112" t="s">
        <v>1152</v>
      </c>
      <c r="N168" s="112">
        <v>380</v>
      </c>
      <c r="O168" s="112">
        <v>380</v>
      </c>
      <c r="P168" s="114">
        <v>755.56</v>
      </c>
      <c r="Q168" s="114">
        <v>0</v>
      </c>
      <c r="R168" s="112" t="s">
        <v>1150</v>
      </c>
      <c r="S168" s="112" t="s">
        <v>1150</v>
      </c>
      <c r="T168" s="115" t="s">
        <v>1273</v>
      </c>
    </row>
    <row r="169" spans="1:20" ht="24">
      <c r="A169" s="112" t="s">
        <v>796</v>
      </c>
      <c r="B169" s="112" t="s">
        <v>1602</v>
      </c>
      <c r="C169" s="112" t="s">
        <v>19</v>
      </c>
      <c r="D169" s="112" t="s">
        <v>1152</v>
      </c>
      <c r="E169" s="112" t="s">
        <v>1152</v>
      </c>
      <c r="F169" s="112" t="s">
        <v>172</v>
      </c>
      <c r="G169" s="112" t="s">
        <v>1152</v>
      </c>
      <c r="H169" s="112" t="s">
        <v>1152</v>
      </c>
      <c r="I169" s="112" t="s">
        <v>1152</v>
      </c>
      <c r="J169" s="112" t="s">
        <v>18</v>
      </c>
      <c r="K169" s="112" t="s">
        <v>53</v>
      </c>
      <c r="L169" s="112" t="s">
        <v>1152</v>
      </c>
      <c r="M169" s="112" t="s">
        <v>1152</v>
      </c>
      <c r="N169" s="112">
        <v>5930</v>
      </c>
      <c r="O169" s="112">
        <v>891</v>
      </c>
      <c r="P169" s="114">
        <v>7830.57</v>
      </c>
      <c r="Q169" s="114">
        <v>0</v>
      </c>
      <c r="R169" s="112" t="s">
        <v>1150</v>
      </c>
      <c r="S169" s="112" t="s">
        <v>1150</v>
      </c>
      <c r="T169" s="115" t="s">
        <v>1226</v>
      </c>
    </row>
    <row r="170" spans="1:20" ht="24">
      <c r="A170" s="112" t="s">
        <v>805</v>
      </c>
      <c r="B170" s="112" t="s">
        <v>801</v>
      </c>
      <c r="C170" s="112" t="s">
        <v>19</v>
      </c>
      <c r="D170" s="112" t="s">
        <v>83</v>
      </c>
      <c r="E170" s="112" t="s">
        <v>806</v>
      </c>
      <c r="F170" s="112" t="s">
        <v>24</v>
      </c>
      <c r="G170" s="112" t="s">
        <v>25</v>
      </c>
      <c r="H170" s="112" t="s">
        <v>1153</v>
      </c>
      <c r="I170" s="112" t="s">
        <v>8</v>
      </c>
      <c r="J170" s="112" t="s">
        <v>18</v>
      </c>
      <c r="K170" s="112" t="s">
        <v>52</v>
      </c>
      <c r="L170" s="112" t="s">
        <v>53</v>
      </c>
      <c r="M170" s="112" t="s">
        <v>13</v>
      </c>
      <c r="N170" s="112">
        <v>14</v>
      </c>
      <c r="O170" s="112">
        <v>14</v>
      </c>
      <c r="P170" s="113">
        <v>76.575000000000003</v>
      </c>
      <c r="Q170" s="113">
        <v>92.52</v>
      </c>
      <c r="R170" s="112" t="s">
        <v>270</v>
      </c>
      <c r="S170" s="112" t="s">
        <v>802</v>
      </c>
      <c r="T170" s="115"/>
    </row>
    <row r="171" spans="1:20" ht="24">
      <c r="A171" s="112" t="s">
        <v>804</v>
      </c>
      <c r="B171" s="112" t="s">
        <v>801</v>
      </c>
      <c r="C171" s="112" t="s">
        <v>19</v>
      </c>
      <c r="D171" s="112" t="s">
        <v>83</v>
      </c>
      <c r="E171" s="112" t="s">
        <v>269</v>
      </c>
      <c r="F171" s="112" t="s">
        <v>24</v>
      </c>
      <c r="G171" s="112" t="s">
        <v>25</v>
      </c>
      <c r="H171" s="112" t="s">
        <v>1153</v>
      </c>
      <c r="I171" s="112" t="s">
        <v>8</v>
      </c>
      <c r="J171" s="112" t="s">
        <v>18</v>
      </c>
      <c r="K171" s="112" t="s">
        <v>52</v>
      </c>
      <c r="L171" s="112" t="s">
        <v>53</v>
      </c>
      <c r="M171" s="112" t="s">
        <v>13</v>
      </c>
      <c r="N171" s="112">
        <v>13</v>
      </c>
      <c r="O171" s="112">
        <v>13</v>
      </c>
      <c r="P171" s="113">
        <v>68.407000000000011</v>
      </c>
      <c r="Q171" s="113">
        <v>70.932000000000002</v>
      </c>
      <c r="R171" s="112" t="s">
        <v>270</v>
      </c>
      <c r="S171" s="112" t="s">
        <v>802</v>
      </c>
      <c r="T171" s="115"/>
    </row>
    <row r="172" spans="1:20" ht="24">
      <c r="A172" s="112" t="s">
        <v>271</v>
      </c>
      <c r="B172" s="112" t="s">
        <v>801</v>
      </c>
      <c r="C172" s="112" t="s">
        <v>19</v>
      </c>
      <c r="D172" s="112" t="s">
        <v>83</v>
      </c>
      <c r="E172" s="112" t="s">
        <v>272</v>
      </c>
      <c r="F172" s="112" t="s">
        <v>24</v>
      </c>
      <c r="G172" s="112" t="s">
        <v>25</v>
      </c>
      <c r="H172" s="112" t="s">
        <v>1153</v>
      </c>
      <c r="I172" s="112" t="s">
        <v>8</v>
      </c>
      <c r="J172" s="112" t="s">
        <v>18</v>
      </c>
      <c r="K172" s="112" t="s">
        <v>52</v>
      </c>
      <c r="L172" s="112" t="s">
        <v>52</v>
      </c>
      <c r="M172" s="112" t="s">
        <v>13</v>
      </c>
      <c r="N172" s="112">
        <v>19</v>
      </c>
      <c r="O172" s="112">
        <v>17</v>
      </c>
      <c r="P172" s="113">
        <v>199.09500000000003</v>
      </c>
      <c r="Q172" s="113">
        <v>200.45999999999998</v>
      </c>
      <c r="R172" s="112" t="s">
        <v>270</v>
      </c>
      <c r="S172" s="112" t="s">
        <v>802</v>
      </c>
      <c r="T172" s="115"/>
    </row>
    <row r="173" spans="1:20" ht="36">
      <c r="A173" s="112" t="s">
        <v>277</v>
      </c>
      <c r="B173" s="112" t="s">
        <v>801</v>
      </c>
      <c r="C173" s="112" t="s">
        <v>19</v>
      </c>
      <c r="D173" s="112" t="s">
        <v>83</v>
      </c>
      <c r="E173" s="112" t="s">
        <v>278</v>
      </c>
      <c r="F173" s="112" t="s">
        <v>24</v>
      </c>
      <c r="G173" s="112" t="s">
        <v>25</v>
      </c>
      <c r="H173" s="112" t="s">
        <v>1153</v>
      </c>
      <c r="I173" s="112" t="s">
        <v>9</v>
      </c>
      <c r="J173" s="112" t="s">
        <v>18</v>
      </c>
      <c r="K173" s="112" t="s">
        <v>52</v>
      </c>
      <c r="L173" s="112" t="s">
        <v>53</v>
      </c>
      <c r="M173" s="112" t="s">
        <v>15</v>
      </c>
      <c r="N173" s="112">
        <v>9</v>
      </c>
      <c r="O173" s="112">
        <v>9</v>
      </c>
      <c r="P173" s="113">
        <v>166.61</v>
      </c>
      <c r="Q173" s="113">
        <v>168.75</v>
      </c>
      <c r="R173" s="112" t="s">
        <v>259</v>
      </c>
      <c r="S173" s="112" t="s">
        <v>802</v>
      </c>
      <c r="T173" s="115"/>
    </row>
    <row r="174" spans="1:20" ht="36">
      <c r="A174" s="112" t="s">
        <v>292</v>
      </c>
      <c r="B174" s="112" t="s">
        <v>801</v>
      </c>
      <c r="C174" s="112" t="s">
        <v>1212</v>
      </c>
      <c r="D174" s="112" t="s">
        <v>83</v>
      </c>
      <c r="E174" s="112" t="s">
        <v>293</v>
      </c>
      <c r="F174" s="112" t="s">
        <v>24</v>
      </c>
      <c r="G174" s="112" t="s">
        <v>46</v>
      </c>
      <c r="H174" s="112" t="s">
        <v>1153</v>
      </c>
      <c r="I174" s="112" t="s">
        <v>10</v>
      </c>
      <c r="J174" s="112" t="s">
        <v>18</v>
      </c>
      <c r="K174" s="112" t="s">
        <v>52</v>
      </c>
      <c r="L174" s="112" t="s">
        <v>53</v>
      </c>
      <c r="M174" s="112" t="s">
        <v>13</v>
      </c>
      <c r="N174" s="112">
        <v>12852</v>
      </c>
      <c r="O174" s="112">
        <v>7564</v>
      </c>
      <c r="P174" s="114">
        <v>458986</v>
      </c>
      <c r="Q174" s="114">
        <v>473506.39999999997</v>
      </c>
      <c r="R174" s="112" t="s">
        <v>294</v>
      </c>
      <c r="S174" s="112" t="s">
        <v>802</v>
      </c>
      <c r="T174" s="115"/>
    </row>
    <row r="175" spans="1:20" ht="36">
      <c r="A175" s="112" t="s">
        <v>285</v>
      </c>
      <c r="B175" s="112" t="s">
        <v>801</v>
      </c>
      <c r="C175" s="112" t="s">
        <v>19</v>
      </c>
      <c r="D175" s="112" t="s">
        <v>83</v>
      </c>
      <c r="E175" s="112" t="s">
        <v>286</v>
      </c>
      <c r="F175" s="112" t="s">
        <v>24</v>
      </c>
      <c r="G175" s="112" t="s">
        <v>36</v>
      </c>
      <c r="H175" s="112" t="s">
        <v>1153</v>
      </c>
      <c r="I175" s="112" t="s">
        <v>9</v>
      </c>
      <c r="J175" s="112" t="s">
        <v>18</v>
      </c>
      <c r="K175" s="112" t="s">
        <v>52</v>
      </c>
      <c r="L175" s="112" t="s">
        <v>1150</v>
      </c>
      <c r="M175" s="112" t="s">
        <v>15</v>
      </c>
      <c r="N175" s="112">
        <v>18</v>
      </c>
      <c r="O175" s="112">
        <v>18</v>
      </c>
      <c r="P175" s="113">
        <v>325.83999999999997</v>
      </c>
      <c r="Q175" s="113">
        <v>330</v>
      </c>
      <c r="R175" s="112" t="s">
        <v>259</v>
      </c>
      <c r="S175" s="112" t="s">
        <v>802</v>
      </c>
      <c r="T175" s="115"/>
    </row>
    <row r="176" spans="1:20" ht="48">
      <c r="A176" s="112" t="s">
        <v>857</v>
      </c>
      <c r="B176" s="112" t="s">
        <v>843</v>
      </c>
      <c r="C176" s="112" t="s">
        <v>20</v>
      </c>
      <c r="D176" s="112" t="s">
        <v>54</v>
      </c>
      <c r="E176" s="112" t="s">
        <v>858</v>
      </c>
      <c r="F176" s="112" t="s">
        <v>24</v>
      </c>
      <c r="G176" s="112" t="s">
        <v>25</v>
      </c>
      <c r="H176" s="112" t="s">
        <v>1112</v>
      </c>
      <c r="I176" s="112" t="s">
        <v>9</v>
      </c>
      <c r="J176" s="112" t="s">
        <v>18</v>
      </c>
      <c r="K176" s="112" t="s">
        <v>53</v>
      </c>
      <c r="L176" s="112" t="s">
        <v>53</v>
      </c>
      <c r="M176" s="112" t="s">
        <v>13</v>
      </c>
      <c r="N176" s="112">
        <v>7046</v>
      </c>
      <c r="O176" s="112">
        <v>3300</v>
      </c>
      <c r="P176" s="124">
        <v>28780</v>
      </c>
      <c r="Q176" s="124">
        <v>33550</v>
      </c>
      <c r="R176" s="154" t="s">
        <v>1250</v>
      </c>
      <c r="S176" s="117" t="s">
        <v>1150</v>
      </c>
      <c r="T176" s="112" t="s">
        <v>1251</v>
      </c>
    </row>
    <row r="177" spans="1:20" ht="60">
      <c r="A177" s="112" t="s">
        <v>850</v>
      </c>
      <c r="B177" s="112" t="s">
        <v>843</v>
      </c>
      <c r="C177" s="112" t="s">
        <v>20</v>
      </c>
      <c r="D177" s="112" t="s">
        <v>23</v>
      </c>
      <c r="E177" s="112" t="s">
        <v>1303</v>
      </c>
      <c r="F177" s="112" t="s">
        <v>24</v>
      </c>
      <c r="G177" s="112" t="s">
        <v>36</v>
      </c>
      <c r="H177" s="112" t="s">
        <v>1112</v>
      </c>
      <c r="I177" s="112" t="s">
        <v>9</v>
      </c>
      <c r="J177" s="112" t="s">
        <v>18</v>
      </c>
      <c r="K177" s="112" t="s">
        <v>52</v>
      </c>
      <c r="L177" s="112" t="s">
        <v>53</v>
      </c>
      <c r="M177" s="112" t="s">
        <v>14</v>
      </c>
      <c r="N177" s="112">
        <v>3875</v>
      </c>
      <c r="O177" s="112">
        <v>3875</v>
      </c>
      <c r="P177" s="124">
        <v>232500</v>
      </c>
      <c r="Q177" s="124">
        <v>232500</v>
      </c>
      <c r="R177" s="154" t="s">
        <v>1304</v>
      </c>
      <c r="S177" s="117" t="s">
        <v>1305</v>
      </c>
      <c r="T177" s="112"/>
    </row>
    <row r="178" spans="1:20" ht="24">
      <c r="A178" s="112" t="s">
        <v>1306</v>
      </c>
      <c r="B178" s="112" t="s">
        <v>843</v>
      </c>
      <c r="C178" s="112" t="s">
        <v>1212</v>
      </c>
      <c r="D178" s="112" t="s">
        <v>1307</v>
      </c>
      <c r="E178" s="112" t="s">
        <v>1308</v>
      </c>
      <c r="F178" s="112" t="s">
        <v>24</v>
      </c>
      <c r="G178" s="112" t="s">
        <v>36</v>
      </c>
      <c r="H178" s="112" t="s">
        <v>1112</v>
      </c>
      <c r="I178" s="112" t="s">
        <v>9</v>
      </c>
      <c r="J178" s="112" t="s">
        <v>18</v>
      </c>
      <c r="K178" s="112" t="s">
        <v>52</v>
      </c>
      <c r="L178" s="112" t="s">
        <v>53</v>
      </c>
      <c r="M178" s="112" t="s">
        <v>14</v>
      </c>
      <c r="N178" s="112">
        <v>120000</v>
      </c>
      <c r="O178" s="112">
        <v>12000</v>
      </c>
      <c r="P178" s="124">
        <v>0</v>
      </c>
      <c r="Q178" s="124">
        <v>84000</v>
      </c>
      <c r="R178" s="154" t="s">
        <v>1309</v>
      </c>
      <c r="S178" s="117" t="s">
        <v>1150</v>
      </c>
      <c r="T178" s="112"/>
    </row>
    <row r="179" spans="1:20" ht="24">
      <c r="A179" s="112" t="s">
        <v>1310</v>
      </c>
      <c r="B179" s="112" t="s">
        <v>843</v>
      </c>
      <c r="C179" s="112" t="s">
        <v>1212</v>
      </c>
      <c r="D179" s="112" t="s">
        <v>1307</v>
      </c>
      <c r="E179" s="112" t="s">
        <v>1311</v>
      </c>
      <c r="F179" s="112" t="s">
        <v>24</v>
      </c>
      <c r="G179" s="112" t="s">
        <v>31</v>
      </c>
      <c r="H179" s="112" t="s">
        <v>1112</v>
      </c>
      <c r="I179" s="112" t="s">
        <v>9</v>
      </c>
      <c r="J179" s="112" t="s">
        <v>18</v>
      </c>
      <c r="K179" s="112" t="s">
        <v>53</v>
      </c>
      <c r="L179" s="112" t="s">
        <v>53</v>
      </c>
      <c r="M179" s="112" t="s">
        <v>14</v>
      </c>
      <c r="N179" s="112">
        <v>25200</v>
      </c>
      <c r="O179" s="112">
        <v>3996</v>
      </c>
      <c r="P179" s="124">
        <v>0</v>
      </c>
      <c r="Q179" s="124">
        <v>27972</v>
      </c>
      <c r="R179" s="154" t="s">
        <v>1309</v>
      </c>
      <c r="S179" s="117" t="s">
        <v>1150</v>
      </c>
      <c r="T179" s="112"/>
    </row>
    <row r="180" spans="1:20" ht="24">
      <c r="A180" s="112" t="s">
        <v>1312</v>
      </c>
      <c r="B180" s="112" t="s">
        <v>843</v>
      </c>
      <c r="C180" s="112" t="s">
        <v>1212</v>
      </c>
      <c r="D180" s="112" t="s">
        <v>1307</v>
      </c>
      <c r="E180" s="112" t="s">
        <v>1311</v>
      </c>
      <c r="F180" s="112" t="s">
        <v>24</v>
      </c>
      <c r="G180" s="112" t="s">
        <v>31</v>
      </c>
      <c r="H180" s="112" t="s">
        <v>1112</v>
      </c>
      <c r="I180" s="112" t="s">
        <v>9</v>
      </c>
      <c r="J180" s="112" t="s">
        <v>18</v>
      </c>
      <c r="K180" s="112" t="s">
        <v>53</v>
      </c>
      <c r="L180" s="112" t="s">
        <v>53</v>
      </c>
      <c r="M180" s="112" t="s">
        <v>14</v>
      </c>
      <c r="N180" s="112">
        <v>48000</v>
      </c>
      <c r="O180" s="112">
        <v>4800</v>
      </c>
      <c r="P180" s="124">
        <v>0</v>
      </c>
      <c r="Q180" s="124">
        <v>33600</v>
      </c>
      <c r="R180" s="154" t="s">
        <v>1309</v>
      </c>
      <c r="S180" s="117" t="s">
        <v>1150</v>
      </c>
      <c r="T180" s="112"/>
    </row>
    <row r="181" spans="1:20" ht="24">
      <c r="A181" s="112" t="s">
        <v>1355</v>
      </c>
      <c r="B181" s="112" t="s">
        <v>843</v>
      </c>
      <c r="C181" s="112" t="s">
        <v>1212</v>
      </c>
      <c r="D181" s="112" t="s">
        <v>1307</v>
      </c>
      <c r="E181" s="112" t="s">
        <v>1311</v>
      </c>
      <c r="F181" s="112" t="s">
        <v>24</v>
      </c>
      <c r="G181" s="112" t="s">
        <v>1240</v>
      </c>
      <c r="H181" s="112" t="s">
        <v>1112</v>
      </c>
      <c r="I181" s="112" t="s">
        <v>9</v>
      </c>
      <c r="J181" s="112" t="s">
        <v>18</v>
      </c>
      <c r="K181" s="112" t="s">
        <v>53</v>
      </c>
      <c r="L181" s="112" t="s">
        <v>53</v>
      </c>
      <c r="M181" s="112" t="s">
        <v>14</v>
      </c>
      <c r="N181" s="112">
        <v>42000</v>
      </c>
      <c r="O181" s="112">
        <v>4200</v>
      </c>
      <c r="P181" s="124">
        <v>0</v>
      </c>
      <c r="Q181" s="124">
        <v>25200</v>
      </c>
      <c r="R181" s="154" t="s">
        <v>1309</v>
      </c>
      <c r="S181" s="117" t="s">
        <v>1150</v>
      </c>
      <c r="T181" s="112"/>
    </row>
    <row r="182" spans="1:20" ht="72">
      <c r="A182" s="112" t="s">
        <v>1407</v>
      </c>
      <c r="B182" s="112" t="s">
        <v>843</v>
      </c>
      <c r="C182" s="112" t="s">
        <v>19</v>
      </c>
      <c r="D182" s="112" t="s">
        <v>34</v>
      </c>
      <c r="E182" s="112" t="s">
        <v>1408</v>
      </c>
      <c r="F182" s="112" t="s">
        <v>24</v>
      </c>
      <c r="G182" s="112" t="s">
        <v>25</v>
      </c>
      <c r="H182" s="112">
        <v>2014</v>
      </c>
      <c r="I182" s="112" t="s">
        <v>9</v>
      </c>
      <c r="J182" s="112" t="s">
        <v>18</v>
      </c>
      <c r="K182" s="112" t="s">
        <v>53</v>
      </c>
      <c r="L182" s="112" t="s">
        <v>53</v>
      </c>
      <c r="M182" s="112" t="s">
        <v>14</v>
      </c>
      <c r="N182" s="112">
        <v>10575</v>
      </c>
      <c r="O182" s="112">
        <v>4200</v>
      </c>
      <c r="P182" s="124">
        <v>0</v>
      </c>
      <c r="Q182" s="124">
        <v>35072.519999999997</v>
      </c>
      <c r="R182" s="154" t="s">
        <v>1409</v>
      </c>
      <c r="S182" s="112" t="s">
        <v>1410</v>
      </c>
      <c r="T182" s="112"/>
    </row>
    <row r="183" spans="1:20" ht="132">
      <c r="A183" s="112" t="s">
        <v>842</v>
      </c>
      <c r="B183" s="112" t="s">
        <v>843</v>
      </c>
      <c r="C183" s="112" t="s">
        <v>19</v>
      </c>
      <c r="D183" s="112" t="s">
        <v>34</v>
      </c>
      <c r="E183" s="112" t="s">
        <v>844</v>
      </c>
      <c r="F183" s="112" t="s">
        <v>24</v>
      </c>
      <c r="G183" s="112" t="s">
        <v>1161</v>
      </c>
      <c r="H183" s="112">
        <v>2013</v>
      </c>
      <c r="I183" s="112" t="s">
        <v>8</v>
      </c>
      <c r="J183" s="112" t="s">
        <v>18</v>
      </c>
      <c r="K183" s="112" t="s">
        <v>53</v>
      </c>
      <c r="L183" s="112" t="s">
        <v>53</v>
      </c>
      <c r="M183" s="112" t="s">
        <v>14</v>
      </c>
      <c r="N183" s="112">
        <v>7337</v>
      </c>
      <c r="O183" s="112">
        <v>3000</v>
      </c>
      <c r="P183" s="124">
        <v>203.64</v>
      </c>
      <c r="Q183" s="124">
        <v>29130</v>
      </c>
      <c r="R183" s="151" t="s">
        <v>1246</v>
      </c>
      <c r="S183" s="117" t="s">
        <v>1150</v>
      </c>
      <c r="T183" s="112" t="s">
        <v>1411</v>
      </c>
    </row>
    <row r="184" spans="1:20" ht="108">
      <c r="A184" s="112" t="s">
        <v>1429</v>
      </c>
      <c r="B184" s="112" t="s">
        <v>843</v>
      </c>
      <c r="C184" s="112" t="s">
        <v>1212</v>
      </c>
      <c r="D184" s="112" t="s">
        <v>298</v>
      </c>
      <c r="E184" s="112" t="s">
        <v>931</v>
      </c>
      <c r="F184" s="112" t="s">
        <v>24</v>
      </c>
      <c r="G184" s="112" t="s">
        <v>46</v>
      </c>
      <c r="H184" s="112" t="s">
        <v>1112</v>
      </c>
      <c r="I184" s="112" t="s">
        <v>8</v>
      </c>
      <c r="J184" s="112" t="s">
        <v>18</v>
      </c>
      <c r="K184" s="112" t="s">
        <v>52</v>
      </c>
      <c r="L184" s="112" t="s">
        <v>53</v>
      </c>
      <c r="M184" s="112" t="s">
        <v>1113</v>
      </c>
      <c r="N184" s="112">
        <v>0</v>
      </c>
      <c r="O184" s="112">
        <v>0</v>
      </c>
      <c r="P184" s="124">
        <v>0</v>
      </c>
      <c r="Q184" s="124">
        <v>475800</v>
      </c>
      <c r="R184" s="112" t="s">
        <v>1430</v>
      </c>
      <c r="S184" s="112" t="s">
        <v>1431</v>
      </c>
      <c r="T184" s="112"/>
    </row>
    <row r="185" spans="1:20" ht="144">
      <c r="A185" s="112" t="s">
        <v>851</v>
      </c>
      <c r="B185" s="112" t="s">
        <v>843</v>
      </c>
      <c r="C185" s="112" t="s">
        <v>1388</v>
      </c>
      <c r="D185" s="112" t="s">
        <v>54</v>
      </c>
      <c r="E185" s="112" t="s">
        <v>852</v>
      </c>
      <c r="F185" s="112" t="s">
        <v>24</v>
      </c>
      <c r="G185" s="112" t="s">
        <v>25</v>
      </c>
      <c r="H185" s="112" t="s">
        <v>1112</v>
      </c>
      <c r="I185" s="112" t="s">
        <v>8</v>
      </c>
      <c r="J185" s="112" t="s">
        <v>18</v>
      </c>
      <c r="K185" s="112" t="s">
        <v>52</v>
      </c>
      <c r="L185" s="112" t="s">
        <v>52</v>
      </c>
      <c r="M185" s="112" t="s">
        <v>604</v>
      </c>
      <c r="N185" s="112" t="s">
        <v>1432</v>
      </c>
      <c r="O185" s="112">
        <v>19325</v>
      </c>
      <c r="P185" s="124">
        <v>1248000</v>
      </c>
      <c r="Q185" s="124">
        <v>1082200</v>
      </c>
      <c r="R185" s="112" t="s">
        <v>853</v>
      </c>
      <c r="S185" s="117" t="s">
        <v>1150</v>
      </c>
      <c r="T185" s="112" t="s">
        <v>1433</v>
      </c>
    </row>
    <row r="186" spans="1:20" ht="120">
      <c r="A186" s="112" t="s">
        <v>845</v>
      </c>
      <c r="B186" s="112" t="s">
        <v>843</v>
      </c>
      <c r="C186" s="112" t="s">
        <v>481</v>
      </c>
      <c r="D186" s="112" t="s">
        <v>23</v>
      </c>
      <c r="E186" s="112" t="s">
        <v>846</v>
      </c>
      <c r="F186" s="112" t="s">
        <v>24</v>
      </c>
      <c r="G186" s="112" t="s">
        <v>36</v>
      </c>
      <c r="H186" s="112">
        <v>2015</v>
      </c>
      <c r="I186" s="112" t="s">
        <v>9</v>
      </c>
      <c r="J186" s="112" t="s">
        <v>18</v>
      </c>
      <c r="K186" s="112" t="s">
        <v>53</v>
      </c>
      <c r="L186" s="112" t="s">
        <v>53</v>
      </c>
      <c r="M186" s="112" t="s">
        <v>15</v>
      </c>
      <c r="N186" s="112">
        <v>380</v>
      </c>
      <c r="O186" s="112">
        <v>129</v>
      </c>
      <c r="P186" s="124">
        <v>16000</v>
      </c>
      <c r="Q186" s="124">
        <v>15962.46</v>
      </c>
      <c r="R186" s="151" t="s">
        <v>1566</v>
      </c>
      <c r="S186" s="117" t="s">
        <v>1150</v>
      </c>
      <c r="T186" s="112"/>
    </row>
    <row r="187" spans="1:20" ht="96">
      <c r="A187" s="112" t="s">
        <v>1638</v>
      </c>
      <c r="B187" s="112" t="s">
        <v>843</v>
      </c>
      <c r="C187" s="112" t="s">
        <v>20</v>
      </c>
      <c r="D187" s="112" t="s">
        <v>298</v>
      </c>
      <c r="E187" s="112" t="s">
        <v>1639</v>
      </c>
      <c r="F187" s="112" t="s">
        <v>24</v>
      </c>
      <c r="G187" s="112" t="s">
        <v>31</v>
      </c>
      <c r="H187" s="112" t="s">
        <v>1112</v>
      </c>
      <c r="I187" s="112" t="s">
        <v>9</v>
      </c>
      <c r="J187" s="112" t="s">
        <v>18</v>
      </c>
      <c r="K187" s="112" t="s">
        <v>52</v>
      </c>
      <c r="L187" s="112" t="s">
        <v>52</v>
      </c>
      <c r="M187" s="112" t="s">
        <v>604</v>
      </c>
      <c r="N187" s="112">
        <v>24120</v>
      </c>
      <c r="O187" s="112">
        <v>1200</v>
      </c>
      <c r="P187" s="124">
        <v>0</v>
      </c>
      <c r="Q187" s="124">
        <v>47520</v>
      </c>
      <c r="R187" s="154" t="s">
        <v>1640</v>
      </c>
      <c r="S187" s="117" t="s">
        <v>1150</v>
      </c>
      <c r="T187" s="112"/>
    </row>
    <row r="188" spans="1:20" ht="180">
      <c r="A188" s="112" t="s">
        <v>1210</v>
      </c>
      <c r="B188" s="112" t="s">
        <v>1211</v>
      </c>
      <c r="C188" s="112" t="s">
        <v>1212</v>
      </c>
      <c r="D188" s="112" t="s">
        <v>1154</v>
      </c>
      <c r="E188" s="112" t="s">
        <v>949</v>
      </c>
      <c r="F188" s="112" t="s">
        <v>24</v>
      </c>
      <c r="G188" s="112" t="s">
        <v>36</v>
      </c>
      <c r="H188" s="112">
        <v>2015</v>
      </c>
      <c r="I188" s="112" t="s">
        <v>8</v>
      </c>
      <c r="J188" s="112" t="s">
        <v>18</v>
      </c>
      <c r="K188" s="112" t="s">
        <v>52</v>
      </c>
      <c r="L188" s="112" t="s">
        <v>53</v>
      </c>
      <c r="M188" s="112" t="s">
        <v>1213</v>
      </c>
      <c r="N188" s="112">
        <v>0</v>
      </c>
      <c r="O188" s="112">
        <v>0</v>
      </c>
      <c r="P188" s="124">
        <v>491594</v>
      </c>
      <c r="Q188" s="124">
        <v>0</v>
      </c>
      <c r="R188" s="112" t="s">
        <v>934</v>
      </c>
      <c r="S188" s="112" t="s">
        <v>1214</v>
      </c>
      <c r="T188" s="112" t="s">
        <v>1215</v>
      </c>
    </row>
    <row r="189" spans="1:20" ht="36">
      <c r="A189" s="115" t="s">
        <v>96</v>
      </c>
      <c r="B189" s="117" t="s">
        <v>1209</v>
      </c>
      <c r="C189" s="117" t="s">
        <v>19</v>
      </c>
      <c r="D189" s="118" t="s">
        <v>28</v>
      </c>
      <c r="E189" s="115" t="s">
        <v>98</v>
      </c>
      <c r="F189" s="117" t="s">
        <v>24</v>
      </c>
      <c r="G189" s="112" t="s">
        <v>25</v>
      </c>
      <c r="H189" s="115" t="s">
        <v>1112</v>
      </c>
      <c r="I189" s="118" t="s">
        <v>8</v>
      </c>
      <c r="J189" s="117" t="s">
        <v>18</v>
      </c>
      <c r="K189" s="112" t="s">
        <v>52</v>
      </c>
      <c r="L189" s="112" t="s">
        <v>53</v>
      </c>
      <c r="M189" s="117" t="s">
        <v>15</v>
      </c>
      <c r="N189" s="121">
        <v>6</v>
      </c>
      <c r="O189" s="121">
        <v>6</v>
      </c>
      <c r="P189" s="122">
        <v>60.72</v>
      </c>
      <c r="Q189" s="122">
        <v>61.68</v>
      </c>
      <c r="R189" s="123" t="s">
        <v>759</v>
      </c>
      <c r="S189" s="112" t="s">
        <v>1150</v>
      </c>
      <c r="T189" s="115"/>
    </row>
    <row r="190" spans="1:20" ht="96">
      <c r="A190" s="115" t="s">
        <v>99</v>
      </c>
      <c r="B190" s="117" t="s">
        <v>1209</v>
      </c>
      <c r="C190" s="117" t="s">
        <v>19</v>
      </c>
      <c r="D190" s="118" t="s">
        <v>28</v>
      </c>
      <c r="E190" s="115" t="s">
        <v>100</v>
      </c>
      <c r="F190" s="117" t="s">
        <v>24</v>
      </c>
      <c r="G190" s="112" t="s">
        <v>25</v>
      </c>
      <c r="H190" s="115" t="s">
        <v>1112</v>
      </c>
      <c r="I190" s="118" t="s">
        <v>8</v>
      </c>
      <c r="J190" s="117" t="s">
        <v>18</v>
      </c>
      <c r="K190" s="112" t="s">
        <v>52</v>
      </c>
      <c r="L190" s="112" t="s">
        <v>52</v>
      </c>
      <c r="M190" s="117" t="s">
        <v>15</v>
      </c>
      <c r="N190" s="121">
        <v>4</v>
      </c>
      <c r="O190" s="121">
        <v>4</v>
      </c>
      <c r="P190" s="122">
        <v>29.62</v>
      </c>
      <c r="Q190" s="122">
        <v>30</v>
      </c>
      <c r="R190" s="123" t="s">
        <v>759</v>
      </c>
      <c r="S190" s="112" t="s">
        <v>1150</v>
      </c>
      <c r="T190" s="115"/>
    </row>
    <row r="191" spans="1:20" ht="96">
      <c r="A191" s="115" t="s">
        <v>101</v>
      </c>
      <c r="B191" s="117" t="s">
        <v>1209</v>
      </c>
      <c r="C191" s="117" t="s">
        <v>19</v>
      </c>
      <c r="D191" s="118" t="s">
        <v>28</v>
      </c>
      <c r="E191" s="115" t="s">
        <v>102</v>
      </c>
      <c r="F191" s="117" t="s">
        <v>24</v>
      </c>
      <c r="G191" s="112" t="s">
        <v>25</v>
      </c>
      <c r="H191" s="115" t="s">
        <v>1112</v>
      </c>
      <c r="I191" s="118" t="s">
        <v>8</v>
      </c>
      <c r="J191" s="117" t="s">
        <v>18</v>
      </c>
      <c r="K191" s="112" t="s">
        <v>52</v>
      </c>
      <c r="L191" s="112" t="s">
        <v>52</v>
      </c>
      <c r="M191" s="117" t="s">
        <v>15</v>
      </c>
      <c r="N191" s="121">
        <v>36</v>
      </c>
      <c r="O191" s="121">
        <v>36</v>
      </c>
      <c r="P191" s="125">
        <v>266.58</v>
      </c>
      <c r="Q191" s="125">
        <v>270</v>
      </c>
      <c r="R191" s="123" t="s">
        <v>759</v>
      </c>
      <c r="S191" s="112" t="s">
        <v>1150</v>
      </c>
      <c r="T191" s="115"/>
    </row>
    <row r="192" spans="1:20" ht="96">
      <c r="A192" s="115" t="s">
        <v>103</v>
      </c>
      <c r="B192" s="117" t="s">
        <v>1209</v>
      </c>
      <c r="C192" s="117" t="s">
        <v>19</v>
      </c>
      <c r="D192" s="118" t="s">
        <v>28</v>
      </c>
      <c r="E192" s="115" t="s">
        <v>102</v>
      </c>
      <c r="F192" s="117" t="s">
        <v>24</v>
      </c>
      <c r="G192" s="112" t="s">
        <v>25</v>
      </c>
      <c r="H192" s="115" t="s">
        <v>1112</v>
      </c>
      <c r="I192" s="118" t="s">
        <v>8</v>
      </c>
      <c r="J192" s="117" t="s">
        <v>18</v>
      </c>
      <c r="K192" s="112" t="s">
        <v>52</v>
      </c>
      <c r="L192" s="112" t="s">
        <v>52</v>
      </c>
      <c r="M192" s="117" t="s">
        <v>15</v>
      </c>
      <c r="N192" s="115">
        <v>21</v>
      </c>
      <c r="O192" s="115">
        <v>21</v>
      </c>
      <c r="P192" s="116">
        <v>177.72</v>
      </c>
      <c r="Q192" s="126">
        <v>157.5</v>
      </c>
      <c r="R192" s="115" t="s">
        <v>759</v>
      </c>
      <c r="S192" s="112" t="s">
        <v>1150</v>
      </c>
      <c r="T192" s="115" t="s">
        <v>1313</v>
      </c>
    </row>
    <row r="193" spans="1:20" ht="24">
      <c r="A193" s="115" t="s">
        <v>106</v>
      </c>
      <c r="B193" s="117" t="s">
        <v>1209</v>
      </c>
      <c r="C193" s="117" t="s">
        <v>19</v>
      </c>
      <c r="D193" s="118" t="s">
        <v>28</v>
      </c>
      <c r="E193" s="115" t="s">
        <v>107</v>
      </c>
      <c r="F193" s="117" t="s">
        <v>24</v>
      </c>
      <c r="G193" s="112" t="s">
        <v>25</v>
      </c>
      <c r="H193" s="115" t="s">
        <v>1112</v>
      </c>
      <c r="I193" s="118" t="s">
        <v>8</v>
      </c>
      <c r="J193" s="117" t="s">
        <v>18</v>
      </c>
      <c r="K193" s="112" t="s">
        <v>52</v>
      </c>
      <c r="L193" s="112" t="s">
        <v>53</v>
      </c>
      <c r="M193" s="117" t="s">
        <v>15</v>
      </c>
      <c r="N193" s="115">
        <v>31</v>
      </c>
      <c r="O193" s="115">
        <v>32</v>
      </c>
      <c r="P193" s="116">
        <v>2297.04</v>
      </c>
      <c r="Q193" s="116">
        <v>1819.2</v>
      </c>
      <c r="R193" s="115" t="s">
        <v>759</v>
      </c>
      <c r="S193" s="112" t="s">
        <v>1150</v>
      </c>
      <c r="T193" s="115" t="s">
        <v>1387</v>
      </c>
    </row>
    <row r="194" spans="1:20" ht="108">
      <c r="A194" s="115" t="s">
        <v>110</v>
      </c>
      <c r="B194" s="117" t="s">
        <v>1209</v>
      </c>
      <c r="C194" s="117" t="s">
        <v>19</v>
      </c>
      <c r="D194" s="118" t="s">
        <v>28</v>
      </c>
      <c r="E194" s="115" t="s">
        <v>111</v>
      </c>
      <c r="F194" s="117" t="s">
        <v>24</v>
      </c>
      <c r="G194" s="112" t="s">
        <v>25</v>
      </c>
      <c r="H194" s="115" t="s">
        <v>1112</v>
      </c>
      <c r="I194" s="118" t="s">
        <v>8</v>
      </c>
      <c r="J194" s="117" t="s">
        <v>18</v>
      </c>
      <c r="K194" s="112" t="s">
        <v>52</v>
      </c>
      <c r="L194" s="112" t="s">
        <v>52</v>
      </c>
      <c r="M194" s="117" t="s">
        <v>15</v>
      </c>
      <c r="N194" s="115">
        <v>440</v>
      </c>
      <c r="O194" s="115">
        <v>396</v>
      </c>
      <c r="P194" s="116">
        <v>4978.7892000000011</v>
      </c>
      <c r="Q194" s="116">
        <v>5032.6099999999997</v>
      </c>
      <c r="R194" s="115" t="s">
        <v>759</v>
      </c>
      <c r="S194" s="112" t="s">
        <v>1150</v>
      </c>
      <c r="T194" s="115"/>
    </row>
    <row r="195" spans="1:20" ht="96">
      <c r="A195" s="115" t="s">
        <v>112</v>
      </c>
      <c r="B195" s="117" t="s">
        <v>1209</v>
      </c>
      <c r="C195" s="117" t="s">
        <v>19</v>
      </c>
      <c r="D195" s="118" t="s">
        <v>28</v>
      </c>
      <c r="E195" s="115" t="s">
        <v>113</v>
      </c>
      <c r="F195" s="117" t="s">
        <v>24</v>
      </c>
      <c r="G195" s="112" t="s">
        <v>25</v>
      </c>
      <c r="H195" s="115" t="s">
        <v>1112</v>
      </c>
      <c r="I195" s="118" t="s">
        <v>8</v>
      </c>
      <c r="J195" s="117" t="s">
        <v>18</v>
      </c>
      <c r="K195" s="112" t="s">
        <v>52</v>
      </c>
      <c r="L195" s="112" t="s">
        <v>52</v>
      </c>
      <c r="M195" s="117" t="s">
        <v>15</v>
      </c>
      <c r="N195" s="115">
        <v>166</v>
      </c>
      <c r="O195" s="115">
        <v>103</v>
      </c>
      <c r="P195" s="116">
        <v>1658.38</v>
      </c>
      <c r="Q195" s="116">
        <v>956.38</v>
      </c>
      <c r="R195" s="115" t="s">
        <v>759</v>
      </c>
      <c r="S195" s="112" t="s">
        <v>1150</v>
      </c>
      <c r="T195" s="115" t="s">
        <v>1474</v>
      </c>
    </row>
    <row r="196" spans="1:20" ht="96">
      <c r="A196" s="115" t="s">
        <v>114</v>
      </c>
      <c r="B196" s="117" t="s">
        <v>1209</v>
      </c>
      <c r="C196" s="117" t="s">
        <v>19</v>
      </c>
      <c r="D196" s="118" t="s">
        <v>28</v>
      </c>
      <c r="E196" s="115" t="s">
        <v>113</v>
      </c>
      <c r="F196" s="117" t="s">
        <v>24</v>
      </c>
      <c r="G196" s="112" t="s">
        <v>25</v>
      </c>
      <c r="H196" s="115" t="s">
        <v>1112</v>
      </c>
      <c r="I196" s="118" t="s">
        <v>8</v>
      </c>
      <c r="J196" s="117" t="s">
        <v>18</v>
      </c>
      <c r="K196" s="112" t="s">
        <v>52</v>
      </c>
      <c r="L196" s="112" t="s">
        <v>52</v>
      </c>
      <c r="M196" s="117" t="s">
        <v>15</v>
      </c>
      <c r="N196" s="115">
        <v>92</v>
      </c>
      <c r="O196" s="115">
        <v>92</v>
      </c>
      <c r="P196" s="116">
        <v>1712.1</v>
      </c>
      <c r="Q196" s="116">
        <v>2212.1</v>
      </c>
      <c r="R196" s="115" t="s">
        <v>759</v>
      </c>
      <c r="S196" s="112" t="s">
        <v>1150</v>
      </c>
      <c r="T196" s="115"/>
    </row>
    <row r="197" spans="1:20" ht="24">
      <c r="A197" s="115" t="s">
        <v>115</v>
      </c>
      <c r="B197" s="117" t="s">
        <v>1209</v>
      </c>
      <c r="C197" s="117" t="s">
        <v>19</v>
      </c>
      <c r="D197" s="118" t="s">
        <v>28</v>
      </c>
      <c r="E197" s="115" t="s">
        <v>116</v>
      </c>
      <c r="F197" s="117" t="s">
        <v>24</v>
      </c>
      <c r="G197" s="112" t="s">
        <v>25</v>
      </c>
      <c r="H197" s="115" t="s">
        <v>1112</v>
      </c>
      <c r="I197" s="118" t="s">
        <v>8</v>
      </c>
      <c r="J197" s="117" t="s">
        <v>18</v>
      </c>
      <c r="K197" s="112" t="s">
        <v>52</v>
      </c>
      <c r="L197" s="112" t="s">
        <v>53</v>
      </c>
      <c r="M197" s="117" t="s">
        <v>15</v>
      </c>
      <c r="N197" s="115">
        <v>95</v>
      </c>
      <c r="O197" s="115">
        <v>95</v>
      </c>
      <c r="P197" s="116">
        <v>1891.68</v>
      </c>
      <c r="Q197" s="116">
        <v>2160.3000000000002</v>
      </c>
      <c r="R197" s="115" t="s">
        <v>759</v>
      </c>
      <c r="S197" s="112" t="s">
        <v>1150</v>
      </c>
      <c r="T197" s="115"/>
    </row>
    <row r="198" spans="1:20" ht="96">
      <c r="A198" s="115" t="s">
        <v>117</v>
      </c>
      <c r="B198" s="117" t="s">
        <v>1209</v>
      </c>
      <c r="C198" s="117" t="s">
        <v>19</v>
      </c>
      <c r="D198" s="118" t="s">
        <v>28</v>
      </c>
      <c r="E198" s="115" t="s">
        <v>118</v>
      </c>
      <c r="F198" s="117" t="s">
        <v>24</v>
      </c>
      <c r="G198" s="112" t="s">
        <v>25</v>
      </c>
      <c r="H198" s="115" t="s">
        <v>1112</v>
      </c>
      <c r="I198" s="118" t="s">
        <v>8</v>
      </c>
      <c r="J198" s="117" t="s">
        <v>18</v>
      </c>
      <c r="K198" s="112" t="s">
        <v>52</v>
      </c>
      <c r="L198" s="112" t="s">
        <v>52</v>
      </c>
      <c r="M198" s="117" t="s">
        <v>15</v>
      </c>
      <c r="N198" s="115">
        <v>140</v>
      </c>
      <c r="O198" s="115">
        <v>140</v>
      </c>
      <c r="P198" s="116">
        <v>2120.36</v>
      </c>
      <c r="Q198" s="116">
        <v>2461.1999999999998</v>
      </c>
      <c r="R198" s="115" t="s">
        <v>759</v>
      </c>
      <c r="S198" s="112" t="s">
        <v>1150</v>
      </c>
      <c r="T198" s="115"/>
    </row>
    <row r="199" spans="1:20" ht="96">
      <c r="A199" s="115" t="s">
        <v>119</v>
      </c>
      <c r="B199" s="117" t="s">
        <v>1209</v>
      </c>
      <c r="C199" s="117" t="s">
        <v>19</v>
      </c>
      <c r="D199" s="118" t="s">
        <v>28</v>
      </c>
      <c r="E199" s="115" t="s">
        <v>118</v>
      </c>
      <c r="F199" s="117" t="s">
        <v>24</v>
      </c>
      <c r="G199" s="112" t="s">
        <v>25</v>
      </c>
      <c r="H199" s="115" t="s">
        <v>1112</v>
      </c>
      <c r="I199" s="118" t="s">
        <v>8</v>
      </c>
      <c r="J199" s="117" t="s">
        <v>18</v>
      </c>
      <c r="K199" s="112" t="s">
        <v>52</v>
      </c>
      <c r="L199" s="112" t="s">
        <v>52</v>
      </c>
      <c r="M199" s="117" t="s">
        <v>15</v>
      </c>
      <c r="N199" s="115">
        <v>1680</v>
      </c>
      <c r="O199" s="115">
        <v>1680</v>
      </c>
      <c r="P199" s="116">
        <v>25444.32</v>
      </c>
      <c r="Q199" s="116">
        <v>29534.400000000001</v>
      </c>
      <c r="R199" s="115" t="s">
        <v>759</v>
      </c>
      <c r="S199" s="112" t="s">
        <v>1150</v>
      </c>
      <c r="T199" s="115" t="s">
        <v>1481</v>
      </c>
    </row>
    <row r="200" spans="1:20" ht="24">
      <c r="A200" s="115" t="s">
        <v>120</v>
      </c>
      <c r="B200" s="117" t="s">
        <v>1209</v>
      </c>
      <c r="C200" s="117" t="s">
        <v>19</v>
      </c>
      <c r="D200" s="118" t="s">
        <v>28</v>
      </c>
      <c r="E200" s="115" t="s">
        <v>760</v>
      </c>
      <c r="F200" s="117" t="s">
        <v>24</v>
      </c>
      <c r="G200" s="112" t="s">
        <v>25</v>
      </c>
      <c r="H200" s="115" t="s">
        <v>1112</v>
      </c>
      <c r="I200" s="118" t="s">
        <v>8</v>
      </c>
      <c r="J200" s="117" t="s">
        <v>18</v>
      </c>
      <c r="K200" s="112" t="s">
        <v>52</v>
      </c>
      <c r="L200" s="112" t="s">
        <v>53</v>
      </c>
      <c r="M200" s="117" t="s">
        <v>15</v>
      </c>
      <c r="N200" s="115">
        <v>48</v>
      </c>
      <c r="O200" s="115">
        <v>48</v>
      </c>
      <c r="P200" s="116">
        <v>80.959999999999994</v>
      </c>
      <c r="Q200" s="116">
        <v>82.24</v>
      </c>
      <c r="R200" s="115" t="s">
        <v>759</v>
      </c>
      <c r="S200" s="112" t="s">
        <v>1150</v>
      </c>
      <c r="T200" s="115"/>
    </row>
    <row r="201" spans="1:20" ht="24">
      <c r="A201" s="115" t="s">
        <v>121</v>
      </c>
      <c r="B201" s="117" t="s">
        <v>1209</v>
      </c>
      <c r="C201" s="117" t="s">
        <v>19</v>
      </c>
      <c r="D201" s="118" t="s">
        <v>28</v>
      </c>
      <c r="E201" s="115" t="s">
        <v>122</v>
      </c>
      <c r="F201" s="117" t="s">
        <v>24</v>
      </c>
      <c r="G201" s="112" t="s">
        <v>25</v>
      </c>
      <c r="H201" s="115" t="s">
        <v>1112</v>
      </c>
      <c r="I201" s="118" t="s">
        <v>8</v>
      </c>
      <c r="J201" s="117" t="s">
        <v>18</v>
      </c>
      <c r="K201" s="112" t="s">
        <v>52</v>
      </c>
      <c r="L201" s="112" t="s">
        <v>53</v>
      </c>
      <c r="M201" s="117" t="s">
        <v>15</v>
      </c>
      <c r="N201" s="115">
        <v>100</v>
      </c>
      <c r="O201" s="115">
        <v>100</v>
      </c>
      <c r="P201" s="116">
        <v>101.2</v>
      </c>
      <c r="Q201" s="116">
        <v>171.33</v>
      </c>
      <c r="R201" s="115" t="s">
        <v>759</v>
      </c>
      <c r="S201" s="112" t="s">
        <v>1150</v>
      </c>
      <c r="T201" s="115"/>
    </row>
    <row r="202" spans="1:20" ht="24">
      <c r="A202" s="115" t="s">
        <v>132</v>
      </c>
      <c r="B202" s="117" t="s">
        <v>1209</v>
      </c>
      <c r="C202" s="117" t="s">
        <v>19</v>
      </c>
      <c r="D202" s="118" t="s">
        <v>28</v>
      </c>
      <c r="E202" s="115" t="s">
        <v>133</v>
      </c>
      <c r="F202" s="117" t="s">
        <v>24</v>
      </c>
      <c r="G202" s="112" t="s">
        <v>25</v>
      </c>
      <c r="H202" s="115" t="s">
        <v>1112</v>
      </c>
      <c r="I202" s="118" t="s">
        <v>8</v>
      </c>
      <c r="J202" s="117" t="s">
        <v>18</v>
      </c>
      <c r="K202" s="112" t="s">
        <v>52</v>
      </c>
      <c r="L202" s="112" t="s">
        <v>53</v>
      </c>
      <c r="M202" s="117" t="s">
        <v>15</v>
      </c>
      <c r="N202" s="115">
        <v>2400</v>
      </c>
      <c r="O202" s="115">
        <v>2232</v>
      </c>
      <c r="P202" s="116">
        <v>33888.456000000006</v>
      </c>
      <c r="Q202" s="116">
        <v>34373.25</v>
      </c>
      <c r="R202" s="115" t="s">
        <v>759</v>
      </c>
      <c r="S202" s="112" t="s">
        <v>1150</v>
      </c>
      <c r="T202" s="115"/>
    </row>
    <row r="203" spans="1:20" ht="180">
      <c r="A203" s="115" t="s">
        <v>761</v>
      </c>
      <c r="B203" s="117" t="s">
        <v>1209</v>
      </c>
      <c r="C203" s="117" t="s">
        <v>19</v>
      </c>
      <c r="D203" s="118" t="s">
        <v>28</v>
      </c>
      <c r="E203" s="115" t="s">
        <v>134</v>
      </c>
      <c r="F203" s="117" t="s">
        <v>24</v>
      </c>
      <c r="G203" s="112" t="s">
        <v>25</v>
      </c>
      <c r="H203" s="115" t="s">
        <v>1112</v>
      </c>
      <c r="I203" s="118" t="s">
        <v>8</v>
      </c>
      <c r="J203" s="117" t="s">
        <v>18</v>
      </c>
      <c r="K203" s="112" t="s">
        <v>52</v>
      </c>
      <c r="L203" s="112" t="s">
        <v>52</v>
      </c>
      <c r="M203" s="117" t="s">
        <v>14</v>
      </c>
      <c r="N203" s="115">
        <v>39</v>
      </c>
      <c r="O203" s="115">
        <v>22</v>
      </c>
      <c r="P203" s="116">
        <v>56.065266250000001</v>
      </c>
      <c r="Q203" s="116">
        <v>78.12</v>
      </c>
      <c r="R203" s="115" t="s">
        <v>759</v>
      </c>
      <c r="S203" s="112" t="s">
        <v>1150</v>
      </c>
      <c r="T203" s="115"/>
    </row>
    <row r="204" spans="1:20" ht="36">
      <c r="A204" s="115" t="s">
        <v>135</v>
      </c>
      <c r="B204" s="117" t="s">
        <v>1209</v>
      </c>
      <c r="C204" s="117" t="s">
        <v>19</v>
      </c>
      <c r="D204" s="118" t="s">
        <v>28</v>
      </c>
      <c r="E204" s="115" t="s">
        <v>136</v>
      </c>
      <c r="F204" s="117" t="s">
        <v>24</v>
      </c>
      <c r="G204" s="112" t="s">
        <v>25</v>
      </c>
      <c r="H204" s="115" t="s">
        <v>1112</v>
      </c>
      <c r="I204" s="118" t="s">
        <v>8</v>
      </c>
      <c r="J204" s="117" t="s">
        <v>18</v>
      </c>
      <c r="K204" s="112" t="s">
        <v>52</v>
      </c>
      <c r="L204" s="112" t="s">
        <v>53</v>
      </c>
      <c r="M204" s="117" t="s">
        <v>15</v>
      </c>
      <c r="N204" s="115">
        <v>6</v>
      </c>
      <c r="O204" s="115">
        <v>6</v>
      </c>
      <c r="P204" s="116">
        <v>214.89600000000002</v>
      </c>
      <c r="Q204" s="116">
        <v>218.21</v>
      </c>
      <c r="R204" s="115" t="s">
        <v>759</v>
      </c>
      <c r="S204" s="112" t="s">
        <v>1150</v>
      </c>
      <c r="T204" s="115"/>
    </row>
    <row r="205" spans="1:20" ht="72">
      <c r="A205" s="119" t="s">
        <v>837</v>
      </c>
      <c r="B205" s="117" t="s">
        <v>812</v>
      </c>
      <c r="C205" s="112" t="s">
        <v>20</v>
      </c>
      <c r="D205" s="118" t="s">
        <v>298</v>
      </c>
      <c r="E205" s="119" t="s">
        <v>838</v>
      </c>
      <c r="F205" s="117" t="s">
        <v>24</v>
      </c>
      <c r="G205" s="112" t="s">
        <v>839</v>
      </c>
      <c r="H205" s="112">
        <v>2014</v>
      </c>
      <c r="I205" s="118" t="s">
        <v>10</v>
      </c>
      <c r="J205" s="117" t="s">
        <v>18</v>
      </c>
      <c r="K205" s="112" t="s">
        <v>52</v>
      </c>
      <c r="L205" s="112" t="s">
        <v>53</v>
      </c>
      <c r="M205" s="117" t="s">
        <v>604</v>
      </c>
      <c r="N205" s="112">
        <v>14500</v>
      </c>
      <c r="O205" s="112">
        <v>7500</v>
      </c>
      <c r="P205" s="114">
        <v>90</v>
      </c>
      <c r="Q205" s="114">
        <v>90</v>
      </c>
      <c r="R205" s="152" t="s">
        <v>1175</v>
      </c>
      <c r="S205" s="112" t="s">
        <v>1176</v>
      </c>
      <c r="T205" s="115"/>
    </row>
    <row r="206" spans="1:20" ht="108">
      <c r="A206" s="112" t="s">
        <v>1372</v>
      </c>
      <c r="B206" s="117" t="s">
        <v>812</v>
      </c>
      <c r="C206" s="117" t="s">
        <v>481</v>
      </c>
      <c r="D206" s="118" t="s">
        <v>298</v>
      </c>
      <c r="E206" s="119" t="s">
        <v>1373</v>
      </c>
      <c r="F206" s="117" t="s">
        <v>24</v>
      </c>
      <c r="G206" s="112" t="s">
        <v>25</v>
      </c>
      <c r="H206" s="112">
        <v>2015</v>
      </c>
      <c r="I206" s="118" t="s">
        <v>10</v>
      </c>
      <c r="J206" s="117" t="s">
        <v>18</v>
      </c>
      <c r="K206" s="112" t="s">
        <v>52</v>
      </c>
      <c r="L206" s="112" t="s">
        <v>53</v>
      </c>
      <c r="M206" s="117" t="s">
        <v>15</v>
      </c>
      <c r="N206" s="112">
        <v>152</v>
      </c>
      <c r="O206" s="112">
        <v>152</v>
      </c>
      <c r="P206" s="114">
        <v>0</v>
      </c>
      <c r="Q206" s="114">
        <v>327000</v>
      </c>
      <c r="R206" s="155" t="s">
        <v>1178</v>
      </c>
      <c r="S206" s="152" t="s">
        <v>1179</v>
      </c>
      <c r="T206" s="115" t="s">
        <v>1374</v>
      </c>
    </row>
    <row r="207" spans="1:20" ht="60">
      <c r="A207" s="27" t="s">
        <v>825</v>
      </c>
      <c r="B207" s="117" t="s">
        <v>812</v>
      </c>
      <c r="C207" s="117" t="s">
        <v>481</v>
      </c>
      <c r="D207" s="118" t="s">
        <v>182</v>
      </c>
      <c r="E207" s="27" t="s">
        <v>826</v>
      </c>
      <c r="F207" s="117" t="s">
        <v>24</v>
      </c>
      <c r="G207" s="112" t="s">
        <v>36</v>
      </c>
      <c r="H207" s="115" t="s">
        <v>1112</v>
      </c>
      <c r="I207" s="118" t="s">
        <v>10</v>
      </c>
      <c r="J207" s="117" t="s">
        <v>18</v>
      </c>
      <c r="K207" s="112" t="s">
        <v>52</v>
      </c>
      <c r="L207" s="112" t="s">
        <v>53</v>
      </c>
      <c r="M207" s="117" t="s">
        <v>15</v>
      </c>
      <c r="N207" s="112">
        <v>152</v>
      </c>
      <c r="O207" s="112">
        <v>101</v>
      </c>
      <c r="P207" s="114">
        <v>18008.96</v>
      </c>
      <c r="Q207" s="114">
        <v>18008.96</v>
      </c>
      <c r="R207" s="155" t="s">
        <v>1378</v>
      </c>
      <c r="S207" s="152" t="s">
        <v>1179</v>
      </c>
      <c r="T207" s="115" t="s">
        <v>1379</v>
      </c>
    </row>
    <row r="208" spans="1:20" ht="96">
      <c r="A208" s="118" t="s">
        <v>834</v>
      </c>
      <c r="B208" s="117" t="s">
        <v>812</v>
      </c>
      <c r="C208" s="112" t="s">
        <v>1212</v>
      </c>
      <c r="D208" s="118" t="s">
        <v>298</v>
      </c>
      <c r="E208" s="112" t="s">
        <v>835</v>
      </c>
      <c r="F208" s="117" t="s">
        <v>24</v>
      </c>
      <c r="G208" s="112" t="s">
        <v>25</v>
      </c>
      <c r="H208" s="112">
        <v>2015</v>
      </c>
      <c r="I208" s="118" t="s">
        <v>10</v>
      </c>
      <c r="J208" s="117" t="s">
        <v>18</v>
      </c>
      <c r="K208" s="112" t="s">
        <v>52</v>
      </c>
      <c r="L208" s="112" t="s">
        <v>53</v>
      </c>
      <c r="M208" s="117" t="s">
        <v>604</v>
      </c>
      <c r="N208" s="112">
        <v>12500</v>
      </c>
      <c r="O208" s="112">
        <v>8000</v>
      </c>
      <c r="P208" s="114">
        <v>50</v>
      </c>
      <c r="Q208" s="114">
        <v>50</v>
      </c>
      <c r="R208" s="152" t="s">
        <v>1175</v>
      </c>
      <c r="S208" s="112" t="s">
        <v>1501</v>
      </c>
      <c r="T208" s="115"/>
    </row>
    <row r="209" spans="1:20" ht="48">
      <c r="A209" s="112" t="s">
        <v>932</v>
      </c>
      <c r="B209" s="112" t="s">
        <v>1498</v>
      </c>
      <c r="C209" s="112" t="s">
        <v>20</v>
      </c>
      <c r="D209" s="112" t="s">
        <v>298</v>
      </c>
      <c r="E209" s="112" t="s">
        <v>933</v>
      </c>
      <c r="F209" s="112" t="s">
        <v>24</v>
      </c>
      <c r="G209" s="112" t="s">
        <v>1499</v>
      </c>
      <c r="H209" s="112" t="s">
        <v>91</v>
      </c>
      <c r="I209" s="112" t="s">
        <v>8</v>
      </c>
      <c r="J209" s="112" t="s">
        <v>18</v>
      </c>
      <c r="K209" s="112" t="s">
        <v>52</v>
      </c>
      <c r="L209" s="112" t="s">
        <v>52</v>
      </c>
      <c r="M209" s="112" t="s">
        <v>1213</v>
      </c>
      <c r="N209" s="112" t="s">
        <v>1112</v>
      </c>
      <c r="O209" s="112" t="s">
        <v>1112</v>
      </c>
      <c r="P209" s="112" t="s">
        <v>1112</v>
      </c>
      <c r="Q209" s="112" t="s">
        <v>1112</v>
      </c>
      <c r="R209" s="112" t="s">
        <v>1150</v>
      </c>
      <c r="S209" s="112" t="s">
        <v>1150</v>
      </c>
      <c r="T209" s="112" t="s">
        <v>1500</v>
      </c>
    </row>
    <row r="210" spans="1:20" ht="24">
      <c r="A210" s="112" t="s">
        <v>1238</v>
      </c>
      <c r="B210" s="112" t="s">
        <v>871</v>
      </c>
      <c r="C210" s="112" t="s">
        <v>20</v>
      </c>
      <c r="D210" s="112" t="s">
        <v>1154</v>
      </c>
      <c r="E210" s="112" t="s">
        <v>1239</v>
      </c>
      <c r="F210" s="112" t="s">
        <v>24</v>
      </c>
      <c r="G210" s="112" t="s">
        <v>1240</v>
      </c>
      <c r="H210" s="112" t="s">
        <v>1153</v>
      </c>
      <c r="I210" s="112" t="s">
        <v>8</v>
      </c>
      <c r="J210" s="112" t="s">
        <v>18</v>
      </c>
      <c r="K210" s="112" t="s">
        <v>52</v>
      </c>
      <c r="L210" s="112" t="s">
        <v>53</v>
      </c>
      <c r="M210" s="112" t="s">
        <v>604</v>
      </c>
      <c r="N210" s="112">
        <v>4620</v>
      </c>
      <c r="O210" s="112">
        <v>4620</v>
      </c>
      <c r="P210" s="114">
        <v>48785</v>
      </c>
      <c r="Q210" s="114">
        <v>50820</v>
      </c>
      <c r="R210" s="112" t="s">
        <v>1241</v>
      </c>
      <c r="S210" s="112" t="s">
        <v>1150</v>
      </c>
      <c r="T210" s="115"/>
    </row>
    <row r="211" spans="1:20" ht="36">
      <c r="A211" s="112" t="s">
        <v>870</v>
      </c>
      <c r="B211" s="112" t="s">
        <v>871</v>
      </c>
      <c r="C211" s="112" t="s">
        <v>19</v>
      </c>
      <c r="D211" s="112" t="s">
        <v>1154</v>
      </c>
      <c r="E211" s="112" t="s">
        <v>1258</v>
      </c>
      <c r="F211" s="112" t="s">
        <v>24</v>
      </c>
      <c r="G211" s="112" t="s">
        <v>25</v>
      </c>
      <c r="H211" s="112" t="s">
        <v>1153</v>
      </c>
      <c r="I211" s="112" t="s">
        <v>8</v>
      </c>
      <c r="J211" s="112" t="s">
        <v>18</v>
      </c>
      <c r="K211" s="112" t="s">
        <v>53</v>
      </c>
      <c r="L211" s="112" t="s">
        <v>53</v>
      </c>
      <c r="M211" s="112" t="s">
        <v>14</v>
      </c>
      <c r="N211" s="112">
        <v>3431</v>
      </c>
      <c r="O211" s="112">
        <v>1525</v>
      </c>
      <c r="P211" s="113">
        <v>5127.2375000000002</v>
      </c>
      <c r="Q211" s="113">
        <v>5391</v>
      </c>
      <c r="R211" s="112" t="s">
        <v>1241</v>
      </c>
      <c r="S211" s="112" t="s">
        <v>1150</v>
      </c>
      <c r="T211" s="115"/>
    </row>
    <row r="212" spans="1:20" ht="24">
      <c r="A212" s="112" t="s">
        <v>1335</v>
      </c>
      <c r="B212" s="112" t="s">
        <v>871</v>
      </c>
      <c r="C212" s="112" t="s">
        <v>20</v>
      </c>
      <c r="D212" s="112" t="s">
        <v>1152</v>
      </c>
      <c r="E212" s="112" t="s">
        <v>1152</v>
      </c>
      <c r="F212" s="112" t="s">
        <v>172</v>
      </c>
      <c r="G212" s="112" t="s">
        <v>1152</v>
      </c>
      <c r="H212" s="112" t="s">
        <v>1152</v>
      </c>
      <c r="I212" s="112" t="s">
        <v>1152</v>
      </c>
      <c r="J212" s="112" t="s">
        <v>18</v>
      </c>
      <c r="K212" s="112" t="s">
        <v>53</v>
      </c>
      <c r="L212" s="112" t="s">
        <v>1152</v>
      </c>
      <c r="M212" s="112" t="s">
        <v>1152</v>
      </c>
      <c r="N212" s="112">
        <v>1295</v>
      </c>
      <c r="O212" s="112">
        <v>1295</v>
      </c>
      <c r="P212" s="114">
        <v>0</v>
      </c>
      <c r="Q212" s="114">
        <v>6475</v>
      </c>
      <c r="R212" s="112" t="s">
        <v>1241</v>
      </c>
      <c r="S212" s="112" t="s">
        <v>1150</v>
      </c>
      <c r="T212" s="115"/>
    </row>
    <row r="213" spans="1:20" ht="36">
      <c r="A213" s="112" t="s">
        <v>874</v>
      </c>
      <c r="B213" s="112" t="s">
        <v>871</v>
      </c>
      <c r="C213" s="112" t="s">
        <v>20</v>
      </c>
      <c r="D213" s="112" t="s">
        <v>1154</v>
      </c>
      <c r="E213" s="112" t="s">
        <v>1443</v>
      </c>
      <c r="F213" s="112" t="s">
        <v>24</v>
      </c>
      <c r="G213" s="112" t="s">
        <v>1240</v>
      </c>
      <c r="H213" s="112" t="s">
        <v>1153</v>
      </c>
      <c r="I213" s="112" t="s">
        <v>8</v>
      </c>
      <c r="J213" s="112" t="s">
        <v>18</v>
      </c>
      <c r="K213" s="112" t="s">
        <v>53</v>
      </c>
      <c r="L213" s="112" t="s">
        <v>53</v>
      </c>
      <c r="M213" s="112" t="s">
        <v>604</v>
      </c>
      <c r="N213" s="112">
        <v>4175</v>
      </c>
      <c r="O213" s="112">
        <v>1971</v>
      </c>
      <c r="P213" s="114">
        <v>13797</v>
      </c>
      <c r="Q213" s="114">
        <v>29225</v>
      </c>
      <c r="R213" s="112" t="s">
        <v>1241</v>
      </c>
      <c r="S213" s="112" t="s">
        <v>1150</v>
      </c>
      <c r="T213" s="115" t="s">
        <v>1444</v>
      </c>
    </row>
    <row r="214" spans="1:20" ht="24">
      <c r="A214" s="112" t="s">
        <v>875</v>
      </c>
      <c r="B214" s="112" t="s">
        <v>871</v>
      </c>
      <c r="C214" s="112" t="s">
        <v>20</v>
      </c>
      <c r="D214" s="112" t="s">
        <v>1154</v>
      </c>
      <c r="E214" s="112" t="s">
        <v>1150</v>
      </c>
      <c r="F214" s="112" t="s">
        <v>24</v>
      </c>
      <c r="G214" s="112" t="s">
        <v>1240</v>
      </c>
      <c r="H214" s="112" t="s">
        <v>1153</v>
      </c>
      <c r="I214" s="112" t="s">
        <v>8</v>
      </c>
      <c r="J214" s="112" t="s">
        <v>18</v>
      </c>
      <c r="K214" s="112" t="s">
        <v>53</v>
      </c>
      <c r="L214" s="112" t="s">
        <v>53</v>
      </c>
      <c r="M214" s="112" t="s">
        <v>604</v>
      </c>
      <c r="N214" s="112">
        <v>4229</v>
      </c>
      <c r="O214" s="112">
        <v>4229</v>
      </c>
      <c r="P214" s="114">
        <v>27316</v>
      </c>
      <c r="Q214" s="114">
        <v>25374</v>
      </c>
      <c r="R214" s="112" t="s">
        <v>1241</v>
      </c>
      <c r="S214" s="112" t="s">
        <v>1150</v>
      </c>
      <c r="T214" s="115"/>
    </row>
    <row r="215" spans="1:20" ht="24">
      <c r="A215" s="112" t="s">
        <v>1797</v>
      </c>
      <c r="B215" s="112" t="s">
        <v>871</v>
      </c>
      <c r="C215" s="112" t="s">
        <v>20</v>
      </c>
      <c r="D215" s="112" t="s">
        <v>1152</v>
      </c>
      <c r="E215" s="112" t="s">
        <v>1152</v>
      </c>
      <c r="F215" s="112" t="s">
        <v>172</v>
      </c>
      <c r="G215" s="112" t="s">
        <v>1152</v>
      </c>
      <c r="H215" s="112" t="s">
        <v>1152</v>
      </c>
      <c r="I215" s="112" t="s">
        <v>1152</v>
      </c>
      <c r="J215" s="112" t="s">
        <v>18</v>
      </c>
      <c r="K215" s="112" t="s">
        <v>52</v>
      </c>
      <c r="L215" s="112" t="s">
        <v>1152</v>
      </c>
      <c r="M215" s="112" t="s">
        <v>1152</v>
      </c>
      <c r="N215" s="112">
        <v>812</v>
      </c>
      <c r="O215" s="112">
        <v>767</v>
      </c>
      <c r="P215" s="114">
        <v>0</v>
      </c>
      <c r="Q215" s="114">
        <v>46470</v>
      </c>
      <c r="R215" s="112" t="s">
        <v>1241</v>
      </c>
      <c r="S215" s="112" t="s">
        <v>1798</v>
      </c>
      <c r="T215" s="115"/>
    </row>
    <row r="216" spans="1:20" ht="60">
      <c r="A216" s="112" t="s">
        <v>869</v>
      </c>
      <c r="B216" s="112" t="s">
        <v>861</v>
      </c>
      <c r="C216" s="112" t="s">
        <v>20</v>
      </c>
      <c r="D216" s="112" t="s">
        <v>1152</v>
      </c>
      <c r="E216" s="112" t="s">
        <v>1152</v>
      </c>
      <c r="F216" s="112" t="s">
        <v>172</v>
      </c>
      <c r="G216" s="112" t="s">
        <v>1152</v>
      </c>
      <c r="H216" s="112" t="s">
        <v>1152</v>
      </c>
      <c r="I216" s="112" t="s">
        <v>1152</v>
      </c>
      <c r="J216" s="112" t="s">
        <v>18</v>
      </c>
      <c r="K216" s="112" t="s">
        <v>53</v>
      </c>
      <c r="L216" s="112" t="s">
        <v>1152</v>
      </c>
      <c r="M216" s="112" t="s">
        <v>1152</v>
      </c>
      <c r="N216" s="112">
        <v>1901</v>
      </c>
      <c r="O216" s="112">
        <v>1901</v>
      </c>
      <c r="P216" s="116">
        <v>1500</v>
      </c>
      <c r="Q216" s="116">
        <v>38020</v>
      </c>
      <c r="R216" s="115" t="s">
        <v>865</v>
      </c>
      <c r="S216" s="115" t="s">
        <v>1150</v>
      </c>
      <c r="T216" s="115" t="s">
        <v>1163</v>
      </c>
    </row>
    <row r="217" spans="1:20">
      <c r="A217" s="112" t="s">
        <v>1223</v>
      </c>
      <c r="B217" s="112" t="s">
        <v>861</v>
      </c>
      <c r="C217" s="112" t="s">
        <v>20</v>
      </c>
      <c r="D217" s="112" t="s">
        <v>1152</v>
      </c>
      <c r="E217" s="112" t="s">
        <v>1152</v>
      </c>
      <c r="F217" s="112" t="s">
        <v>172</v>
      </c>
      <c r="G217" s="112" t="s">
        <v>1152</v>
      </c>
      <c r="H217" s="112" t="s">
        <v>1152</v>
      </c>
      <c r="I217" s="112" t="s">
        <v>1152</v>
      </c>
      <c r="J217" s="112" t="s">
        <v>18</v>
      </c>
      <c r="K217" s="112" t="s">
        <v>53</v>
      </c>
      <c r="L217" s="112" t="s">
        <v>1152</v>
      </c>
      <c r="M217" s="112" t="s">
        <v>1152</v>
      </c>
      <c r="N217" s="112">
        <v>3847</v>
      </c>
      <c r="O217" s="112">
        <v>3847</v>
      </c>
      <c r="P217" s="114">
        <v>0</v>
      </c>
      <c r="Q217" s="114">
        <v>115410</v>
      </c>
      <c r="R217" s="112" t="s">
        <v>865</v>
      </c>
      <c r="S217" s="112" t="s">
        <v>1150</v>
      </c>
      <c r="T217" s="115" t="s">
        <v>1224</v>
      </c>
    </row>
    <row r="218" spans="1:20" ht="24">
      <c r="A218" s="112" t="s">
        <v>1441</v>
      </c>
      <c r="B218" s="112" t="s">
        <v>861</v>
      </c>
      <c r="C218" s="112" t="s">
        <v>20</v>
      </c>
      <c r="D218" s="112" t="s">
        <v>1152</v>
      </c>
      <c r="E218" s="112" t="s">
        <v>1152</v>
      </c>
      <c r="F218" s="112" t="s">
        <v>172</v>
      </c>
      <c r="G218" s="112" t="s">
        <v>1152</v>
      </c>
      <c r="H218" s="112" t="s">
        <v>1152</v>
      </c>
      <c r="I218" s="112" t="s">
        <v>1152</v>
      </c>
      <c r="J218" s="112" t="s">
        <v>18</v>
      </c>
      <c r="K218" s="112" t="s">
        <v>53</v>
      </c>
      <c r="L218" s="112" t="s">
        <v>1152</v>
      </c>
      <c r="M218" s="112" t="s">
        <v>1152</v>
      </c>
      <c r="N218" s="112">
        <v>5676</v>
      </c>
      <c r="O218" s="112">
        <v>5676</v>
      </c>
      <c r="P218" s="114">
        <v>0</v>
      </c>
      <c r="Q218" s="114">
        <v>56760</v>
      </c>
      <c r="R218" s="112" t="s">
        <v>865</v>
      </c>
      <c r="S218" s="112" t="s">
        <v>1150</v>
      </c>
      <c r="T218" s="115" t="s">
        <v>1442</v>
      </c>
    </row>
    <row r="219" spans="1:20" ht="24">
      <c r="A219" s="112" t="s">
        <v>1459</v>
      </c>
      <c r="B219" s="112" t="s">
        <v>861</v>
      </c>
      <c r="C219" s="112" t="s">
        <v>19</v>
      </c>
      <c r="D219" s="112" t="s">
        <v>1152</v>
      </c>
      <c r="E219" s="112" t="s">
        <v>1152</v>
      </c>
      <c r="F219" s="112" t="s">
        <v>172</v>
      </c>
      <c r="G219" s="112" t="s">
        <v>1152</v>
      </c>
      <c r="H219" s="112" t="s">
        <v>1152</v>
      </c>
      <c r="I219" s="112" t="s">
        <v>1152</v>
      </c>
      <c r="J219" s="112" t="s">
        <v>18</v>
      </c>
      <c r="K219" s="112" t="s">
        <v>52</v>
      </c>
      <c r="L219" s="112" t="s">
        <v>1152</v>
      </c>
      <c r="M219" s="112" t="s">
        <v>1152</v>
      </c>
      <c r="N219" s="112">
        <v>849</v>
      </c>
      <c r="O219" s="112">
        <v>196</v>
      </c>
      <c r="P219" s="113">
        <v>0</v>
      </c>
      <c r="Q219" s="113">
        <v>630</v>
      </c>
      <c r="R219" s="112" t="s">
        <v>865</v>
      </c>
      <c r="S219" s="112" t="s">
        <v>1150</v>
      </c>
      <c r="T219" s="115" t="s">
        <v>1224</v>
      </c>
    </row>
    <row r="220" spans="1:20">
      <c r="A220" s="112" t="s">
        <v>1483</v>
      </c>
      <c r="B220" s="112" t="s">
        <v>861</v>
      </c>
      <c r="C220" s="112" t="s">
        <v>20</v>
      </c>
      <c r="D220" s="112" t="s">
        <v>1152</v>
      </c>
      <c r="E220" s="112" t="s">
        <v>1152</v>
      </c>
      <c r="F220" s="112" t="s">
        <v>172</v>
      </c>
      <c r="G220" s="112" t="s">
        <v>1152</v>
      </c>
      <c r="H220" s="112" t="s">
        <v>1152</v>
      </c>
      <c r="I220" s="112" t="s">
        <v>1152</v>
      </c>
      <c r="J220" s="112" t="s">
        <v>18</v>
      </c>
      <c r="K220" s="112" t="s">
        <v>53</v>
      </c>
      <c r="L220" s="112" t="s">
        <v>1152</v>
      </c>
      <c r="M220" s="112" t="s">
        <v>1152</v>
      </c>
      <c r="N220" s="112">
        <v>45754</v>
      </c>
      <c r="O220" s="112">
        <v>45754</v>
      </c>
      <c r="P220" s="114">
        <v>0</v>
      </c>
      <c r="Q220" s="114">
        <v>915080</v>
      </c>
      <c r="R220" s="112" t="s">
        <v>865</v>
      </c>
      <c r="S220" s="112" t="s">
        <v>1150</v>
      </c>
      <c r="T220" s="115" t="s">
        <v>1224</v>
      </c>
    </row>
    <row r="221" spans="1:20">
      <c r="A221" s="112" t="s">
        <v>1849</v>
      </c>
      <c r="B221" s="112" t="s">
        <v>861</v>
      </c>
      <c r="C221" s="112" t="s">
        <v>19</v>
      </c>
      <c r="D221" s="112" t="s">
        <v>1152</v>
      </c>
      <c r="E221" s="112" t="s">
        <v>1152</v>
      </c>
      <c r="F221" s="112" t="s">
        <v>172</v>
      </c>
      <c r="G221" s="112" t="s">
        <v>1152</v>
      </c>
      <c r="H221" s="112" t="s">
        <v>1152</v>
      </c>
      <c r="I221" s="112" t="s">
        <v>1152</v>
      </c>
      <c r="J221" s="112" t="s">
        <v>18</v>
      </c>
      <c r="K221" s="112" t="s">
        <v>53</v>
      </c>
      <c r="L221" s="112" t="s">
        <v>1152</v>
      </c>
      <c r="M221" s="112" t="s">
        <v>1152</v>
      </c>
      <c r="N221" s="112">
        <v>1750</v>
      </c>
      <c r="O221" s="112">
        <v>178</v>
      </c>
      <c r="P221" s="113">
        <v>0</v>
      </c>
      <c r="Q221" s="113">
        <v>860</v>
      </c>
      <c r="R221" s="112" t="s">
        <v>865</v>
      </c>
      <c r="S221" s="112" t="s">
        <v>1150</v>
      </c>
      <c r="T221" s="115" t="s">
        <v>1224</v>
      </c>
    </row>
    <row r="222" spans="1:20" ht="75">
      <c r="A222" s="117" t="s">
        <v>887</v>
      </c>
      <c r="B222" s="141" t="s">
        <v>998</v>
      </c>
      <c r="C222" s="157" t="s">
        <v>646</v>
      </c>
      <c r="D222" s="158" t="s">
        <v>34</v>
      </c>
      <c r="E222" s="117" t="s">
        <v>888</v>
      </c>
      <c r="F222" s="117" t="s">
        <v>24</v>
      </c>
      <c r="G222" s="117" t="s">
        <v>31</v>
      </c>
      <c r="H222" s="117"/>
      <c r="I222" s="158" t="s">
        <v>9</v>
      </c>
      <c r="J222" s="157" t="s">
        <v>18</v>
      </c>
      <c r="K222" s="117" t="s">
        <v>52</v>
      </c>
      <c r="L222" s="117" t="s">
        <v>53</v>
      </c>
      <c r="M222" s="159" t="s">
        <v>15</v>
      </c>
      <c r="N222" s="121">
        <v>111</v>
      </c>
      <c r="O222" s="121">
        <v>49</v>
      </c>
      <c r="P222" s="122">
        <v>1025.1600000000001</v>
      </c>
      <c r="Q222" s="122">
        <v>841.17</v>
      </c>
      <c r="R222" s="160" t="s">
        <v>1962</v>
      </c>
      <c r="S222" s="117"/>
      <c r="T222" s="161" t="s">
        <v>1963</v>
      </c>
    </row>
    <row r="223" spans="1:20" ht="24">
      <c r="A223" s="117" t="s">
        <v>1236</v>
      </c>
      <c r="B223" s="141" t="s">
        <v>998</v>
      </c>
      <c r="C223" s="157" t="s">
        <v>646</v>
      </c>
      <c r="D223" s="158"/>
      <c r="E223" s="117"/>
      <c r="F223" s="117" t="s">
        <v>1237</v>
      </c>
      <c r="G223" s="163"/>
      <c r="H223" s="163"/>
      <c r="I223" s="158"/>
      <c r="J223" s="157" t="s">
        <v>18</v>
      </c>
      <c r="K223" s="117" t="s">
        <v>53</v>
      </c>
      <c r="L223" s="117"/>
      <c r="M223" s="159"/>
      <c r="N223" s="121">
        <v>100</v>
      </c>
      <c r="O223" s="121">
        <v>70</v>
      </c>
      <c r="P223" s="122"/>
      <c r="Q223" s="122">
        <v>226.92</v>
      </c>
      <c r="R223" s="160" t="s">
        <v>1962</v>
      </c>
      <c r="S223" s="163"/>
      <c r="T223" s="163"/>
    </row>
    <row r="224" spans="1:20" ht="45">
      <c r="A224" s="117" t="s">
        <v>1657</v>
      </c>
      <c r="B224" s="141" t="s">
        <v>998</v>
      </c>
      <c r="C224" s="157" t="s">
        <v>646</v>
      </c>
      <c r="D224" s="158" t="s">
        <v>298</v>
      </c>
      <c r="E224" s="117" t="s">
        <v>1964</v>
      </c>
      <c r="F224" s="117" t="s">
        <v>24</v>
      </c>
      <c r="G224" s="164" t="s">
        <v>25</v>
      </c>
      <c r="H224" s="163"/>
      <c r="I224" s="158" t="s">
        <v>8</v>
      </c>
      <c r="J224" s="157" t="s">
        <v>18</v>
      </c>
      <c r="K224" s="117" t="s">
        <v>53</v>
      </c>
      <c r="L224" s="117" t="s">
        <v>53</v>
      </c>
      <c r="M224" s="159" t="s">
        <v>1402</v>
      </c>
      <c r="N224" s="121">
        <v>671</v>
      </c>
      <c r="O224" s="121">
        <v>500</v>
      </c>
      <c r="P224" s="122"/>
      <c r="Q224" s="122">
        <v>8251.57</v>
      </c>
      <c r="R224" s="160" t="s">
        <v>1962</v>
      </c>
      <c r="S224" s="163"/>
      <c r="T224" s="165" t="s">
        <v>1965</v>
      </c>
    </row>
    <row r="225" spans="1:20" ht="108">
      <c r="A225" s="112" t="s">
        <v>317</v>
      </c>
      <c r="B225" s="112" t="s">
        <v>876</v>
      </c>
      <c r="C225" s="112" t="s">
        <v>19</v>
      </c>
      <c r="D225" s="112" t="s">
        <v>50</v>
      </c>
      <c r="E225" s="112" t="s">
        <v>319</v>
      </c>
      <c r="F225" s="112" t="s">
        <v>24</v>
      </c>
      <c r="G225" s="112" t="s">
        <v>25</v>
      </c>
      <c r="H225" s="112" t="s">
        <v>1153</v>
      </c>
      <c r="I225" s="112" t="s">
        <v>8</v>
      </c>
      <c r="J225" s="112" t="s">
        <v>18</v>
      </c>
      <c r="K225" s="112" t="s">
        <v>52</v>
      </c>
      <c r="L225" s="112" t="s">
        <v>52</v>
      </c>
      <c r="M225" s="112" t="s">
        <v>1166</v>
      </c>
      <c r="N225" s="112">
        <v>5922</v>
      </c>
      <c r="O225" s="112">
        <v>429</v>
      </c>
      <c r="P225" s="113">
        <v>7034.75</v>
      </c>
      <c r="Q225" s="113">
        <v>3218</v>
      </c>
      <c r="R225" s="112" t="s">
        <v>1202</v>
      </c>
      <c r="S225" s="112" t="s">
        <v>1150</v>
      </c>
      <c r="T225" s="115" t="s">
        <v>1203</v>
      </c>
    </row>
    <row r="226" spans="1:20" ht="24">
      <c r="A226" s="112" t="s">
        <v>1332</v>
      </c>
      <c r="B226" s="112" t="s">
        <v>876</v>
      </c>
      <c r="C226" s="112" t="s">
        <v>20</v>
      </c>
      <c r="D226" s="112" t="s">
        <v>1152</v>
      </c>
      <c r="E226" s="112" t="s">
        <v>1152</v>
      </c>
      <c r="F226" s="112" t="s">
        <v>172</v>
      </c>
      <c r="G226" s="112" t="s">
        <v>1152</v>
      </c>
      <c r="H226" s="112" t="s">
        <v>1152</v>
      </c>
      <c r="I226" s="112" t="s">
        <v>1152</v>
      </c>
      <c r="J226" s="112" t="s">
        <v>18</v>
      </c>
      <c r="K226" s="112" t="s">
        <v>53</v>
      </c>
      <c r="L226" s="112" t="s">
        <v>1152</v>
      </c>
      <c r="M226" s="112" t="s">
        <v>1152</v>
      </c>
      <c r="N226" s="112">
        <v>226</v>
      </c>
      <c r="O226" s="112">
        <v>226</v>
      </c>
      <c r="P226" s="114">
        <v>0</v>
      </c>
      <c r="Q226" s="114">
        <v>2260</v>
      </c>
      <c r="R226" s="112" t="s">
        <v>1202</v>
      </c>
      <c r="S226" s="112" t="s">
        <v>1150</v>
      </c>
      <c r="T226" s="115" t="s">
        <v>1333</v>
      </c>
    </row>
    <row r="227" spans="1:20" ht="72">
      <c r="A227" s="112" t="s">
        <v>1505</v>
      </c>
      <c r="B227" s="112" t="s">
        <v>876</v>
      </c>
      <c r="C227" s="112" t="s">
        <v>19</v>
      </c>
      <c r="D227" s="112" t="s">
        <v>23</v>
      </c>
      <c r="E227" s="112" t="s">
        <v>325</v>
      </c>
      <c r="F227" s="112" t="s">
        <v>24</v>
      </c>
      <c r="G227" s="112" t="s">
        <v>25</v>
      </c>
      <c r="H227" s="112" t="s">
        <v>1153</v>
      </c>
      <c r="I227" s="112" t="s">
        <v>8</v>
      </c>
      <c r="J227" s="112" t="s">
        <v>18</v>
      </c>
      <c r="K227" s="112" t="s">
        <v>53</v>
      </c>
      <c r="L227" s="112" t="s">
        <v>53</v>
      </c>
      <c r="M227" s="112" t="s">
        <v>14</v>
      </c>
      <c r="N227" s="112">
        <v>9742</v>
      </c>
      <c r="O227" s="112">
        <v>2935</v>
      </c>
      <c r="P227" s="113">
        <v>43662.806499999999</v>
      </c>
      <c r="Q227" s="113">
        <v>13941.25</v>
      </c>
      <c r="R227" s="112" t="s">
        <v>1202</v>
      </c>
      <c r="S227" s="112" t="s">
        <v>1150</v>
      </c>
      <c r="T227" s="115" t="s">
        <v>1506</v>
      </c>
    </row>
    <row r="228" spans="1:20" ht="228">
      <c r="A228" s="112" t="s">
        <v>1507</v>
      </c>
      <c r="B228" s="112" t="s">
        <v>876</v>
      </c>
      <c r="C228" s="112" t="s">
        <v>20</v>
      </c>
      <c r="D228" s="112" t="s">
        <v>23</v>
      </c>
      <c r="E228" s="112" t="s">
        <v>325</v>
      </c>
      <c r="F228" s="112" t="s">
        <v>24</v>
      </c>
      <c r="G228" s="112" t="s">
        <v>25</v>
      </c>
      <c r="H228" s="112" t="s">
        <v>1153</v>
      </c>
      <c r="I228" s="112" t="s">
        <v>8</v>
      </c>
      <c r="J228" s="112" t="s">
        <v>18</v>
      </c>
      <c r="K228" s="112" t="s">
        <v>53</v>
      </c>
      <c r="L228" s="112" t="s">
        <v>53</v>
      </c>
      <c r="M228" s="112" t="s">
        <v>14</v>
      </c>
      <c r="N228" s="112">
        <v>195269</v>
      </c>
      <c r="O228" s="112">
        <v>2580</v>
      </c>
      <c r="P228" s="114">
        <v>125124.99999999999</v>
      </c>
      <c r="Q228" s="114">
        <v>70785</v>
      </c>
      <c r="R228" s="112" t="s">
        <v>1202</v>
      </c>
      <c r="S228" s="112" t="s">
        <v>1150</v>
      </c>
      <c r="T228" s="115" t="s">
        <v>1508</v>
      </c>
    </row>
    <row r="229" spans="1:20" ht="60">
      <c r="A229" s="112" t="s">
        <v>1509</v>
      </c>
      <c r="B229" s="112" t="s">
        <v>876</v>
      </c>
      <c r="C229" s="112" t="s">
        <v>19</v>
      </c>
      <c r="D229" s="112" t="s">
        <v>23</v>
      </c>
      <c r="E229" s="112" t="s">
        <v>323</v>
      </c>
      <c r="F229" s="112" t="s">
        <v>24</v>
      </c>
      <c r="G229" s="112" t="s">
        <v>25</v>
      </c>
      <c r="H229" s="112" t="s">
        <v>1153</v>
      </c>
      <c r="I229" s="112" t="s">
        <v>8</v>
      </c>
      <c r="J229" s="112" t="s">
        <v>18</v>
      </c>
      <c r="K229" s="112" t="s">
        <v>53</v>
      </c>
      <c r="L229" s="112" t="s">
        <v>53</v>
      </c>
      <c r="M229" s="112" t="s">
        <v>15</v>
      </c>
      <c r="N229" s="112">
        <v>1074</v>
      </c>
      <c r="O229" s="112">
        <v>340</v>
      </c>
      <c r="P229" s="113">
        <v>714</v>
      </c>
      <c r="Q229" s="113">
        <v>1653.25</v>
      </c>
      <c r="R229" s="112" t="s">
        <v>1202</v>
      </c>
      <c r="S229" s="112" t="s">
        <v>1150</v>
      </c>
      <c r="T229" s="115" t="s">
        <v>1510</v>
      </c>
    </row>
    <row r="230" spans="1:20" ht="36">
      <c r="A230" s="112" t="s">
        <v>1519</v>
      </c>
      <c r="B230" s="112" t="s">
        <v>876</v>
      </c>
      <c r="C230" s="112" t="s">
        <v>481</v>
      </c>
      <c r="D230" s="112" t="s">
        <v>23</v>
      </c>
      <c r="E230" s="112" t="s">
        <v>1520</v>
      </c>
      <c r="F230" s="112" t="s">
        <v>24</v>
      </c>
      <c r="G230" s="112" t="s">
        <v>25</v>
      </c>
      <c r="H230" s="112" t="s">
        <v>1153</v>
      </c>
      <c r="I230" s="112" t="s">
        <v>1197</v>
      </c>
      <c r="J230" s="112" t="s">
        <v>18</v>
      </c>
      <c r="K230" s="112" t="s">
        <v>53</v>
      </c>
      <c r="L230" s="112" t="s">
        <v>53</v>
      </c>
      <c r="M230" s="112" t="s">
        <v>15</v>
      </c>
      <c r="N230" s="112">
        <v>300</v>
      </c>
      <c r="O230" s="112">
        <v>100</v>
      </c>
      <c r="P230" s="113">
        <v>0</v>
      </c>
      <c r="Q230" s="113">
        <v>162</v>
      </c>
      <c r="R230" s="112" t="s">
        <v>1202</v>
      </c>
      <c r="S230" s="112" t="s">
        <v>1150</v>
      </c>
      <c r="T230" s="115" t="s">
        <v>1521</v>
      </c>
    </row>
    <row r="231" spans="1:20" ht="48">
      <c r="A231" s="112" t="s">
        <v>326</v>
      </c>
      <c r="B231" s="112" t="s">
        <v>876</v>
      </c>
      <c r="C231" s="112" t="s">
        <v>19</v>
      </c>
      <c r="D231" s="112" t="s">
        <v>50</v>
      </c>
      <c r="E231" s="112" t="s">
        <v>327</v>
      </c>
      <c r="F231" s="112" t="s">
        <v>24</v>
      </c>
      <c r="G231" s="112" t="s">
        <v>31</v>
      </c>
      <c r="H231" s="112" t="s">
        <v>1153</v>
      </c>
      <c r="I231" s="112" t="s">
        <v>8</v>
      </c>
      <c r="J231" s="112" t="s">
        <v>18</v>
      </c>
      <c r="K231" s="112" t="s">
        <v>52</v>
      </c>
      <c r="L231" s="112" t="s">
        <v>52</v>
      </c>
      <c r="M231" s="112" t="s">
        <v>1166</v>
      </c>
      <c r="N231" s="112">
        <v>29370</v>
      </c>
      <c r="O231" s="112">
        <v>29059</v>
      </c>
      <c r="P231" s="113">
        <v>6318122.7207599999</v>
      </c>
      <c r="Q231" s="113">
        <v>6270712</v>
      </c>
      <c r="R231" s="112" t="s">
        <v>1202</v>
      </c>
      <c r="S231" s="112" t="s">
        <v>1150</v>
      </c>
      <c r="T231" s="115" t="s">
        <v>1536</v>
      </c>
    </row>
    <row r="232" spans="1:20" ht="84">
      <c r="A232" s="112" t="s">
        <v>1554</v>
      </c>
      <c r="B232" s="112" t="s">
        <v>876</v>
      </c>
      <c r="C232" s="112" t="s">
        <v>19</v>
      </c>
      <c r="D232" s="112" t="s">
        <v>50</v>
      </c>
      <c r="E232" s="112" t="s">
        <v>329</v>
      </c>
      <c r="F232" s="112" t="s">
        <v>24</v>
      </c>
      <c r="G232" s="112" t="s">
        <v>25</v>
      </c>
      <c r="H232" s="112" t="s">
        <v>1153</v>
      </c>
      <c r="I232" s="112" t="s">
        <v>8</v>
      </c>
      <c r="J232" s="112" t="s">
        <v>18</v>
      </c>
      <c r="K232" s="112" t="s">
        <v>53</v>
      </c>
      <c r="L232" s="112" t="s">
        <v>53</v>
      </c>
      <c r="M232" s="112" t="s">
        <v>14</v>
      </c>
      <c r="N232" s="112">
        <v>2030</v>
      </c>
      <c r="O232" s="112">
        <v>932</v>
      </c>
      <c r="P232" s="113">
        <v>23280.05</v>
      </c>
      <c r="Q232" s="113">
        <v>13178.48</v>
      </c>
      <c r="R232" s="112" t="s">
        <v>1202</v>
      </c>
      <c r="S232" s="112" t="s">
        <v>1555</v>
      </c>
      <c r="T232" s="115" t="s">
        <v>1556</v>
      </c>
    </row>
    <row r="233" spans="1:20" ht="36">
      <c r="A233" s="112" t="s">
        <v>1591</v>
      </c>
      <c r="B233" s="112" t="s">
        <v>876</v>
      </c>
      <c r="C233" s="112" t="s">
        <v>19</v>
      </c>
      <c r="D233" s="112" t="s">
        <v>23</v>
      </c>
      <c r="E233" s="112" t="s">
        <v>325</v>
      </c>
      <c r="F233" s="112" t="s">
        <v>24</v>
      </c>
      <c r="G233" s="112" t="s">
        <v>25</v>
      </c>
      <c r="H233" s="112" t="s">
        <v>1153</v>
      </c>
      <c r="I233" s="112" t="s">
        <v>8</v>
      </c>
      <c r="J233" s="112" t="s">
        <v>18</v>
      </c>
      <c r="K233" s="112" t="s">
        <v>53</v>
      </c>
      <c r="L233" s="112" t="s">
        <v>53</v>
      </c>
      <c r="M233" s="112" t="s">
        <v>14</v>
      </c>
      <c r="N233" s="112">
        <v>15420</v>
      </c>
      <c r="O233" s="112">
        <v>2006</v>
      </c>
      <c r="P233" s="113">
        <v>0</v>
      </c>
      <c r="Q233" s="113">
        <v>12986</v>
      </c>
      <c r="R233" s="112" t="s">
        <v>1202</v>
      </c>
      <c r="S233" s="112" t="s">
        <v>1150</v>
      </c>
      <c r="T233" s="115" t="s">
        <v>1592</v>
      </c>
    </row>
    <row r="234" spans="1:20" ht="72">
      <c r="A234" s="112" t="s">
        <v>339</v>
      </c>
      <c r="B234" s="112" t="s">
        <v>876</v>
      </c>
      <c r="C234" s="112" t="s">
        <v>481</v>
      </c>
      <c r="D234" s="112" t="s">
        <v>23</v>
      </c>
      <c r="E234" s="112" t="s">
        <v>1689</v>
      </c>
      <c r="F234" s="112" t="s">
        <v>24</v>
      </c>
      <c r="G234" s="112" t="s">
        <v>25</v>
      </c>
      <c r="H234" s="112" t="s">
        <v>1153</v>
      </c>
      <c r="I234" s="112" t="s">
        <v>9</v>
      </c>
      <c r="J234" s="112" t="s">
        <v>18</v>
      </c>
      <c r="K234" s="112" t="s">
        <v>53</v>
      </c>
      <c r="L234" s="112" t="s">
        <v>53</v>
      </c>
      <c r="M234" s="112" t="s">
        <v>14</v>
      </c>
      <c r="N234" s="112">
        <v>475</v>
      </c>
      <c r="O234" s="112">
        <v>300</v>
      </c>
      <c r="P234" s="113">
        <v>762.96183333333329</v>
      </c>
      <c r="Q234" s="113">
        <v>1125</v>
      </c>
      <c r="R234" s="112" t="s">
        <v>1202</v>
      </c>
      <c r="S234" s="112" t="s">
        <v>1150</v>
      </c>
      <c r="T234" s="115" t="s">
        <v>1690</v>
      </c>
    </row>
    <row r="235" spans="1:20" ht="48">
      <c r="A235" s="112" t="s">
        <v>337</v>
      </c>
      <c r="B235" s="112" t="s">
        <v>876</v>
      </c>
      <c r="C235" s="112" t="s">
        <v>20</v>
      </c>
      <c r="D235" s="112" t="s">
        <v>23</v>
      </c>
      <c r="E235" s="112" t="s">
        <v>880</v>
      </c>
      <c r="F235" s="112" t="s">
        <v>24</v>
      </c>
      <c r="G235" s="112" t="s">
        <v>36</v>
      </c>
      <c r="H235" s="112" t="s">
        <v>1153</v>
      </c>
      <c r="I235" s="112" t="s">
        <v>1197</v>
      </c>
      <c r="J235" s="112" t="s">
        <v>18</v>
      </c>
      <c r="K235" s="112" t="s">
        <v>53</v>
      </c>
      <c r="L235" s="112" t="s">
        <v>53</v>
      </c>
      <c r="M235" s="112" t="s">
        <v>14</v>
      </c>
      <c r="N235" s="112">
        <v>42</v>
      </c>
      <c r="O235" s="112">
        <v>15</v>
      </c>
      <c r="P235" s="114">
        <v>7890</v>
      </c>
      <c r="Q235" s="114">
        <v>225</v>
      </c>
      <c r="R235" s="112" t="s">
        <v>1202</v>
      </c>
      <c r="S235" s="112" t="s">
        <v>1150</v>
      </c>
      <c r="T235" s="115" t="s">
        <v>1714</v>
      </c>
    </row>
    <row r="236" spans="1:20" ht="72">
      <c r="A236" s="112" t="s">
        <v>330</v>
      </c>
      <c r="B236" s="112" t="s">
        <v>876</v>
      </c>
      <c r="C236" s="112" t="s">
        <v>19</v>
      </c>
      <c r="D236" s="112" t="s">
        <v>23</v>
      </c>
      <c r="E236" s="112" t="s">
        <v>331</v>
      </c>
      <c r="F236" s="112" t="s">
        <v>24</v>
      </c>
      <c r="G236" s="112" t="s">
        <v>36</v>
      </c>
      <c r="H236" s="112" t="s">
        <v>1153</v>
      </c>
      <c r="I236" s="112" t="s">
        <v>1197</v>
      </c>
      <c r="J236" s="112" t="s">
        <v>18</v>
      </c>
      <c r="K236" s="112" t="s">
        <v>53</v>
      </c>
      <c r="L236" s="112" t="s">
        <v>53</v>
      </c>
      <c r="M236" s="112" t="s">
        <v>14</v>
      </c>
      <c r="N236" s="112">
        <v>2004</v>
      </c>
      <c r="O236" s="112">
        <v>309</v>
      </c>
      <c r="P236" s="113">
        <v>4004</v>
      </c>
      <c r="Q236" s="113">
        <v>1501.74</v>
      </c>
      <c r="R236" s="112" t="s">
        <v>1202</v>
      </c>
      <c r="S236" s="112" t="s">
        <v>1150</v>
      </c>
      <c r="T236" s="115" t="s">
        <v>1715</v>
      </c>
    </row>
    <row r="237" spans="1:20" ht="72">
      <c r="A237" s="112" t="s">
        <v>340</v>
      </c>
      <c r="B237" s="112" t="s">
        <v>876</v>
      </c>
      <c r="C237" s="112" t="s">
        <v>481</v>
      </c>
      <c r="D237" s="112" t="s">
        <v>23</v>
      </c>
      <c r="E237" s="112" t="s">
        <v>1793</v>
      </c>
      <c r="F237" s="112" t="s">
        <v>24</v>
      </c>
      <c r="G237" s="112" t="s">
        <v>25</v>
      </c>
      <c r="H237" s="112" t="s">
        <v>1153</v>
      </c>
      <c r="I237" s="112" t="s">
        <v>1197</v>
      </c>
      <c r="J237" s="112" t="s">
        <v>18</v>
      </c>
      <c r="K237" s="112" t="s">
        <v>53</v>
      </c>
      <c r="L237" s="112" t="s">
        <v>53</v>
      </c>
      <c r="M237" s="112" t="s">
        <v>15</v>
      </c>
      <c r="N237" s="112">
        <v>348</v>
      </c>
      <c r="O237" s="112">
        <v>150</v>
      </c>
      <c r="P237" s="113">
        <v>1447.25</v>
      </c>
      <c r="Q237" s="113">
        <v>729.375</v>
      </c>
      <c r="R237" s="112" t="s">
        <v>1202</v>
      </c>
      <c r="S237" s="112" t="s">
        <v>1150</v>
      </c>
      <c r="T237" s="115" t="s">
        <v>1794</v>
      </c>
    </row>
    <row r="238" spans="1:20" ht="24">
      <c r="A238" s="112" t="s">
        <v>1827</v>
      </c>
      <c r="B238" s="112" t="s">
        <v>876</v>
      </c>
      <c r="C238" s="112" t="s">
        <v>20</v>
      </c>
      <c r="D238" s="112" t="s">
        <v>1152</v>
      </c>
      <c r="E238" s="112" t="s">
        <v>1152</v>
      </c>
      <c r="F238" s="112" t="s">
        <v>172</v>
      </c>
      <c r="G238" s="112" t="s">
        <v>1152</v>
      </c>
      <c r="H238" s="112" t="s">
        <v>1152</v>
      </c>
      <c r="I238" s="112" t="s">
        <v>1152</v>
      </c>
      <c r="J238" s="112" t="s">
        <v>18</v>
      </c>
      <c r="K238" s="112" t="s">
        <v>53</v>
      </c>
      <c r="L238" s="112" t="s">
        <v>1152</v>
      </c>
      <c r="M238" s="112" t="s">
        <v>1152</v>
      </c>
      <c r="N238" s="112">
        <v>562</v>
      </c>
      <c r="O238" s="112">
        <v>562</v>
      </c>
      <c r="P238" s="114">
        <v>0</v>
      </c>
      <c r="Q238" s="114">
        <v>5620</v>
      </c>
      <c r="R238" s="112" t="s">
        <v>1202</v>
      </c>
      <c r="S238" s="112" t="s">
        <v>1150</v>
      </c>
      <c r="T238" s="115" t="s">
        <v>1828</v>
      </c>
    </row>
    <row r="239" spans="1:20" ht="72">
      <c r="A239" s="112" t="s">
        <v>1830</v>
      </c>
      <c r="B239" s="112" t="s">
        <v>876</v>
      </c>
      <c r="C239" s="112" t="s">
        <v>20</v>
      </c>
      <c r="D239" s="112" t="s">
        <v>23</v>
      </c>
      <c r="E239" s="112" t="s">
        <v>336</v>
      </c>
      <c r="F239" s="112" t="s">
        <v>24</v>
      </c>
      <c r="G239" s="112" t="s">
        <v>36</v>
      </c>
      <c r="H239" s="112" t="s">
        <v>1153</v>
      </c>
      <c r="I239" s="112" t="s">
        <v>1197</v>
      </c>
      <c r="J239" s="112" t="s">
        <v>18</v>
      </c>
      <c r="K239" s="112" t="s">
        <v>53</v>
      </c>
      <c r="L239" s="112" t="s">
        <v>53</v>
      </c>
      <c r="M239" s="112" t="s">
        <v>14</v>
      </c>
      <c r="N239" s="112">
        <v>1060</v>
      </c>
      <c r="O239" s="112">
        <v>369</v>
      </c>
      <c r="P239" s="114">
        <v>19440</v>
      </c>
      <c r="Q239" s="114">
        <v>5535</v>
      </c>
      <c r="R239" s="112" t="s">
        <v>1202</v>
      </c>
      <c r="S239" s="112" t="s">
        <v>1150</v>
      </c>
      <c r="T239" s="115" t="s">
        <v>1831</v>
      </c>
    </row>
    <row r="240" spans="1:20" ht="72">
      <c r="A240" s="112" t="s">
        <v>332</v>
      </c>
      <c r="B240" s="112" t="s">
        <v>876</v>
      </c>
      <c r="C240" s="112" t="s">
        <v>19</v>
      </c>
      <c r="D240" s="112" t="s">
        <v>23</v>
      </c>
      <c r="E240" s="112" t="s">
        <v>333</v>
      </c>
      <c r="F240" s="112" t="s">
        <v>24</v>
      </c>
      <c r="G240" s="112" t="s">
        <v>36</v>
      </c>
      <c r="H240" s="112" t="s">
        <v>1153</v>
      </c>
      <c r="I240" s="112" t="s">
        <v>1197</v>
      </c>
      <c r="J240" s="112" t="s">
        <v>18</v>
      </c>
      <c r="K240" s="112" t="s">
        <v>53</v>
      </c>
      <c r="L240" s="112" t="s">
        <v>53</v>
      </c>
      <c r="M240" s="112" t="s">
        <v>14</v>
      </c>
      <c r="N240" s="112">
        <v>1372</v>
      </c>
      <c r="O240" s="112">
        <v>335</v>
      </c>
      <c r="P240" s="113">
        <v>9625</v>
      </c>
      <c r="Q240" s="113">
        <v>1628.1</v>
      </c>
      <c r="R240" s="112" t="s">
        <v>1202</v>
      </c>
      <c r="S240" s="112" t="s">
        <v>1150</v>
      </c>
      <c r="T240" s="115" t="s">
        <v>1831</v>
      </c>
    </row>
    <row r="241" spans="1:20" ht="60">
      <c r="A241" s="112" t="s">
        <v>342</v>
      </c>
      <c r="B241" s="112" t="s">
        <v>883</v>
      </c>
      <c r="C241" s="112" t="s">
        <v>19</v>
      </c>
      <c r="D241" s="112" t="s">
        <v>344</v>
      </c>
      <c r="E241" s="112" t="s">
        <v>345</v>
      </c>
      <c r="F241" s="112" t="s">
        <v>24</v>
      </c>
      <c r="G241" s="112" t="s">
        <v>25</v>
      </c>
      <c r="H241" s="112" t="s">
        <v>1153</v>
      </c>
      <c r="I241" s="112" t="s">
        <v>1197</v>
      </c>
      <c r="J241" s="112" t="s">
        <v>18</v>
      </c>
      <c r="K241" s="112" t="s">
        <v>52</v>
      </c>
      <c r="L241" s="112" t="s">
        <v>53</v>
      </c>
      <c r="M241" s="112" t="s">
        <v>14</v>
      </c>
      <c r="N241" s="112">
        <v>7598</v>
      </c>
      <c r="O241" s="112">
        <v>3204</v>
      </c>
      <c r="P241" s="113">
        <v>24301</v>
      </c>
      <c r="Q241" s="113">
        <v>24000</v>
      </c>
      <c r="R241" s="112" t="s">
        <v>1315</v>
      </c>
      <c r="S241" s="112" t="s">
        <v>1316</v>
      </c>
      <c r="T241" s="115"/>
    </row>
    <row r="242" spans="1:20" ht="36">
      <c r="A242" s="112" t="s">
        <v>670</v>
      </c>
      <c r="B242" s="112" t="s">
        <v>671</v>
      </c>
      <c r="C242" s="112" t="s">
        <v>19</v>
      </c>
      <c r="D242" s="112" t="s">
        <v>28</v>
      </c>
      <c r="E242" s="112" t="s">
        <v>672</v>
      </c>
      <c r="F242" s="112" t="s">
        <v>24</v>
      </c>
      <c r="G242" s="112" t="s">
        <v>25</v>
      </c>
      <c r="H242" s="112">
        <v>2014</v>
      </c>
      <c r="I242" s="112" t="s">
        <v>8</v>
      </c>
      <c r="J242" s="112" t="s">
        <v>18</v>
      </c>
      <c r="K242" s="112" t="s">
        <v>53</v>
      </c>
      <c r="L242" s="112" t="s">
        <v>53</v>
      </c>
      <c r="M242" s="112" t="s">
        <v>14</v>
      </c>
      <c r="N242" s="112">
        <v>289</v>
      </c>
      <c r="O242" s="112">
        <v>17</v>
      </c>
      <c r="P242" s="113">
        <v>111</v>
      </c>
      <c r="Q242" s="113">
        <v>111</v>
      </c>
      <c r="R242" s="112" t="s">
        <v>673</v>
      </c>
      <c r="S242" s="112" t="s">
        <v>1150</v>
      </c>
      <c r="T242" s="115"/>
    </row>
    <row r="243" spans="1:20" ht="36">
      <c r="A243" s="112" t="s">
        <v>799</v>
      </c>
      <c r="B243" s="112" t="s">
        <v>1576</v>
      </c>
      <c r="C243" s="112" t="s">
        <v>19</v>
      </c>
      <c r="D243" s="112" t="s">
        <v>1152</v>
      </c>
      <c r="E243" s="112" t="s">
        <v>1152</v>
      </c>
      <c r="F243" s="112" t="s">
        <v>172</v>
      </c>
      <c r="G243" s="112" t="s">
        <v>1152</v>
      </c>
      <c r="H243" s="112" t="s">
        <v>1152</v>
      </c>
      <c r="I243" s="112" t="s">
        <v>1152</v>
      </c>
      <c r="J243" s="112" t="s">
        <v>18</v>
      </c>
      <c r="K243" s="112" t="s">
        <v>53</v>
      </c>
      <c r="L243" s="112" t="s">
        <v>1152</v>
      </c>
      <c r="M243" s="112" t="s">
        <v>1152</v>
      </c>
      <c r="N243" s="112">
        <v>70</v>
      </c>
      <c r="O243" s="112">
        <v>16</v>
      </c>
      <c r="P243" s="114">
        <v>51.28</v>
      </c>
      <c r="Q243" s="114">
        <v>0</v>
      </c>
      <c r="R243" s="112" t="s">
        <v>1150</v>
      </c>
      <c r="S243" s="112" t="s">
        <v>1150</v>
      </c>
      <c r="T243" s="115" t="s">
        <v>1222</v>
      </c>
    </row>
    <row r="244" spans="1:20" ht="84">
      <c r="A244" s="112" t="s">
        <v>1123</v>
      </c>
      <c r="B244" s="112" t="s">
        <v>891</v>
      </c>
      <c r="C244" s="112" t="s">
        <v>20</v>
      </c>
      <c r="D244" s="112" t="s">
        <v>1154</v>
      </c>
      <c r="E244" s="112" t="s">
        <v>901</v>
      </c>
      <c r="F244" s="112" t="s">
        <v>24</v>
      </c>
      <c r="G244" s="112" t="s">
        <v>31</v>
      </c>
      <c r="H244" s="112">
        <v>2016</v>
      </c>
      <c r="I244" s="112" t="s">
        <v>8</v>
      </c>
      <c r="J244" s="112" t="s">
        <v>18</v>
      </c>
      <c r="K244" s="112" t="s">
        <v>53</v>
      </c>
      <c r="L244" s="112" t="s">
        <v>53</v>
      </c>
      <c r="M244" s="112" t="s">
        <v>15</v>
      </c>
      <c r="N244" s="112">
        <v>8832</v>
      </c>
      <c r="O244" s="112">
        <v>1668</v>
      </c>
      <c r="P244" s="114">
        <v>656640</v>
      </c>
      <c r="Q244" s="114">
        <v>400320</v>
      </c>
      <c r="R244" s="112" t="s">
        <v>1155</v>
      </c>
      <c r="S244" s="112" t="s">
        <v>1150</v>
      </c>
      <c r="T244" s="115" t="s">
        <v>1156</v>
      </c>
    </row>
    <row r="245" spans="1:20" ht="72">
      <c r="A245" s="112" t="s">
        <v>890</v>
      </c>
      <c r="B245" s="112" t="s">
        <v>891</v>
      </c>
      <c r="C245" s="112" t="s">
        <v>19</v>
      </c>
      <c r="D245" s="112" t="s">
        <v>669</v>
      </c>
      <c r="E245" s="112" t="s">
        <v>1391</v>
      </c>
      <c r="F245" s="112" t="s">
        <v>24</v>
      </c>
      <c r="G245" s="112" t="s">
        <v>25</v>
      </c>
      <c r="H245" s="112" t="s">
        <v>1153</v>
      </c>
      <c r="I245" s="112" t="s">
        <v>8</v>
      </c>
      <c r="J245" s="112" t="s">
        <v>18</v>
      </c>
      <c r="K245" s="112" t="s">
        <v>53</v>
      </c>
      <c r="L245" s="112" t="s">
        <v>53</v>
      </c>
      <c r="M245" s="112" t="s">
        <v>14</v>
      </c>
      <c r="N245" s="112">
        <v>8000</v>
      </c>
      <c r="O245" s="112">
        <v>1000</v>
      </c>
      <c r="P245" s="113">
        <v>96964.6875</v>
      </c>
      <c r="Q245" s="113">
        <v>97091.666666666672</v>
      </c>
      <c r="R245" s="112" t="s">
        <v>1392</v>
      </c>
      <c r="S245" s="112" t="s">
        <v>1150</v>
      </c>
      <c r="T245" s="115"/>
    </row>
    <row r="246" spans="1:20" ht="24">
      <c r="A246" s="112" t="s">
        <v>893</v>
      </c>
      <c r="B246" s="112" t="s">
        <v>891</v>
      </c>
      <c r="C246" s="112" t="s">
        <v>20</v>
      </c>
      <c r="D246" s="112" t="s">
        <v>1154</v>
      </c>
      <c r="E246" s="112" t="s">
        <v>894</v>
      </c>
      <c r="F246" s="112" t="s">
        <v>24</v>
      </c>
      <c r="G246" s="112" t="s">
        <v>1240</v>
      </c>
      <c r="H246" s="112">
        <v>2016</v>
      </c>
      <c r="I246" s="112" t="s">
        <v>8</v>
      </c>
      <c r="J246" s="112" t="s">
        <v>18</v>
      </c>
      <c r="K246" s="112" t="s">
        <v>53</v>
      </c>
      <c r="L246" s="112" t="s">
        <v>53</v>
      </c>
      <c r="M246" s="112" t="s">
        <v>14</v>
      </c>
      <c r="N246" s="112">
        <v>2000</v>
      </c>
      <c r="O246" s="112">
        <v>2000</v>
      </c>
      <c r="P246" s="114">
        <v>50000</v>
      </c>
      <c r="Q246" s="114">
        <v>50000</v>
      </c>
      <c r="R246" s="112" t="s">
        <v>895</v>
      </c>
      <c r="S246" s="112" t="s">
        <v>1150</v>
      </c>
      <c r="T246" s="115"/>
    </row>
    <row r="247" spans="1:20" ht="72">
      <c r="A247" s="112" t="s">
        <v>896</v>
      </c>
      <c r="B247" s="112" t="s">
        <v>891</v>
      </c>
      <c r="C247" s="112" t="s">
        <v>20</v>
      </c>
      <c r="D247" s="112" t="s">
        <v>1154</v>
      </c>
      <c r="E247" s="112" t="s">
        <v>897</v>
      </c>
      <c r="F247" s="112" t="s">
        <v>24</v>
      </c>
      <c r="G247" s="112" t="s">
        <v>1240</v>
      </c>
      <c r="H247" s="112">
        <v>2016</v>
      </c>
      <c r="I247" s="112" t="s">
        <v>8</v>
      </c>
      <c r="J247" s="112" t="s">
        <v>18</v>
      </c>
      <c r="K247" s="112" t="s">
        <v>53</v>
      </c>
      <c r="L247" s="112" t="s">
        <v>53</v>
      </c>
      <c r="M247" s="112" t="s">
        <v>13</v>
      </c>
      <c r="N247" s="112">
        <v>10000</v>
      </c>
      <c r="O247" s="112">
        <v>10000</v>
      </c>
      <c r="P247" s="114">
        <v>195280</v>
      </c>
      <c r="Q247" s="114">
        <v>200000</v>
      </c>
      <c r="R247" s="112" t="s">
        <v>1672</v>
      </c>
      <c r="S247" s="112" t="s">
        <v>1150</v>
      </c>
      <c r="T247" s="115"/>
    </row>
    <row r="248" spans="1:20" ht="144">
      <c r="A248" s="112" t="s">
        <v>898</v>
      </c>
      <c r="B248" s="112" t="s">
        <v>891</v>
      </c>
      <c r="C248" s="112" t="s">
        <v>20</v>
      </c>
      <c r="D248" s="112" t="s">
        <v>1154</v>
      </c>
      <c r="E248" s="112" t="s">
        <v>899</v>
      </c>
      <c r="F248" s="112" t="s">
        <v>24</v>
      </c>
      <c r="G248" s="112" t="s">
        <v>25</v>
      </c>
      <c r="H248" s="112" t="s">
        <v>1153</v>
      </c>
      <c r="I248" s="112" t="s">
        <v>12</v>
      </c>
      <c r="J248" s="112" t="s">
        <v>18</v>
      </c>
      <c r="K248" s="112" t="s">
        <v>52</v>
      </c>
      <c r="L248" s="112" t="s">
        <v>53</v>
      </c>
      <c r="M248" s="112" t="s">
        <v>1166</v>
      </c>
      <c r="N248" s="112">
        <v>28940</v>
      </c>
      <c r="O248" s="112">
        <v>8086</v>
      </c>
      <c r="P248" s="114">
        <v>189000</v>
      </c>
      <c r="Q248" s="114">
        <v>202150</v>
      </c>
      <c r="R248" s="112" t="s">
        <v>1817</v>
      </c>
      <c r="S248" s="112" t="s">
        <v>1150</v>
      </c>
      <c r="T248" s="115"/>
    </row>
    <row r="249" spans="1:20" ht="48">
      <c r="A249" s="112" t="s">
        <v>351</v>
      </c>
      <c r="B249" s="112" t="s">
        <v>902</v>
      </c>
      <c r="C249" s="112" t="s">
        <v>20</v>
      </c>
      <c r="D249" s="112" t="s">
        <v>344</v>
      </c>
      <c r="E249" s="112" t="s">
        <v>1682</v>
      </c>
      <c r="F249" s="112" t="s">
        <v>24</v>
      </c>
      <c r="G249" s="112" t="s">
        <v>25</v>
      </c>
      <c r="H249" s="112" t="s">
        <v>1153</v>
      </c>
      <c r="I249" s="112" t="s">
        <v>1197</v>
      </c>
      <c r="J249" s="112" t="s">
        <v>18</v>
      </c>
      <c r="K249" s="112" t="s">
        <v>53</v>
      </c>
      <c r="L249" s="112" t="s">
        <v>53</v>
      </c>
      <c r="M249" s="112" t="s">
        <v>1402</v>
      </c>
      <c r="N249" s="112">
        <v>8832</v>
      </c>
      <c r="O249" s="112">
        <v>7596</v>
      </c>
      <c r="P249" s="114">
        <v>164797</v>
      </c>
      <c r="Q249" s="114">
        <v>151920</v>
      </c>
      <c r="R249" s="112" t="s">
        <v>907</v>
      </c>
      <c r="S249" s="112" t="s">
        <v>1683</v>
      </c>
      <c r="T249" s="115" t="s">
        <v>1684</v>
      </c>
    </row>
    <row r="250" spans="1:20" ht="24">
      <c r="A250" s="112" t="s">
        <v>1686</v>
      </c>
      <c r="B250" s="112" t="s">
        <v>902</v>
      </c>
      <c r="C250" s="112" t="s">
        <v>20</v>
      </c>
      <c r="D250" s="112" t="s">
        <v>1152</v>
      </c>
      <c r="E250" s="112" t="s">
        <v>1152</v>
      </c>
      <c r="F250" s="112" t="s">
        <v>172</v>
      </c>
      <c r="G250" s="112" t="s">
        <v>1152</v>
      </c>
      <c r="H250" s="112" t="s">
        <v>1152</v>
      </c>
      <c r="I250" s="112" t="s">
        <v>1152</v>
      </c>
      <c r="J250" s="112" t="s">
        <v>18</v>
      </c>
      <c r="K250" s="112" t="s">
        <v>53</v>
      </c>
      <c r="L250" s="112" t="s">
        <v>1152</v>
      </c>
      <c r="M250" s="112" t="s">
        <v>1152</v>
      </c>
      <c r="N250" s="112">
        <v>905</v>
      </c>
      <c r="O250" s="112">
        <v>414</v>
      </c>
      <c r="P250" s="114">
        <v>0</v>
      </c>
      <c r="Q250" s="114">
        <v>3105</v>
      </c>
      <c r="R250" s="112" t="s">
        <v>1687</v>
      </c>
      <c r="S250" s="112" t="s">
        <v>1150</v>
      </c>
      <c r="T250" s="115"/>
    </row>
    <row r="251" spans="1:20" ht="48">
      <c r="A251" s="112" t="s">
        <v>350</v>
      </c>
      <c r="B251" s="112" t="s">
        <v>902</v>
      </c>
      <c r="C251" s="112" t="s">
        <v>20</v>
      </c>
      <c r="D251" s="112" t="s">
        <v>344</v>
      </c>
      <c r="E251" s="112" t="s">
        <v>1744</v>
      </c>
      <c r="F251" s="112" t="s">
        <v>24</v>
      </c>
      <c r="G251" s="112" t="s">
        <v>25</v>
      </c>
      <c r="H251" s="112" t="s">
        <v>1153</v>
      </c>
      <c r="I251" s="112" t="s">
        <v>1197</v>
      </c>
      <c r="J251" s="112" t="s">
        <v>18</v>
      </c>
      <c r="K251" s="112" t="s">
        <v>53</v>
      </c>
      <c r="L251" s="112" t="s">
        <v>53</v>
      </c>
      <c r="M251" s="112" t="s">
        <v>1402</v>
      </c>
      <c r="N251" s="112">
        <v>135</v>
      </c>
      <c r="O251" s="112">
        <v>102</v>
      </c>
      <c r="P251" s="114">
        <v>4311</v>
      </c>
      <c r="Q251" s="114">
        <v>2040</v>
      </c>
      <c r="R251" s="112" t="s">
        <v>907</v>
      </c>
      <c r="S251" s="112" t="s">
        <v>1683</v>
      </c>
      <c r="T251" s="115" t="s">
        <v>1684</v>
      </c>
    </row>
    <row r="252" spans="1:20" ht="36">
      <c r="A252" s="112" t="s">
        <v>1317</v>
      </c>
      <c r="B252" s="112" t="s">
        <v>911</v>
      </c>
      <c r="C252" s="112" t="s">
        <v>481</v>
      </c>
      <c r="D252" s="112" t="s">
        <v>1152</v>
      </c>
      <c r="E252" s="112" t="s">
        <v>1152</v>
      </c>
      <c r="F252" s="112" t="s">
        <v>172</v>
      </c>
      <c r="G252" s="112" t="s">
        <v>1152</v>
      </c>
      <c r="H252" s="112" t="s">
        <v>1152</v>
      </c>
      <c r="I252" s="112" t="s">
        <v>1152</v>
      </c>
      <c r="J252" s="112" t="s">
        <v>18</v>
      </c>
      <c r="K252" s="112" t="s">
        <v>53</v>
      </c>
      <c r="L252" s="112" t="s">
        <v>1152</v>
      </c>
      <c r="M252" s="112" t="s">
        <v>1152</v>
      </c>
      <c r="N252" s="112">
        <v>154</v>
      </c>
      <c r="O252" s="112">
        <v>68</v>
      </c>
      <c r="P252" s="113">
        <v>0</v>
      </c>
      <c r="Q252" s="113">
        <v>1923.0400000000002</v>
      </c>
      <c r="R252" s="112" t="s">
        <v>1318</v>
      </c>
      <c r="S252" s="112" t="s">
        <v>1319</v>
      </c>
      <c r="T252" s="115" t="s">
        <v>1320</v>
      </c>
    </row>
    <row r="253" spans="1:20" ht="36">
      <c r="A253" s="112" t="s">
        <v>1321</v>
      </c>
      <c r="B253" s="112" t="s">
        <v>911</v>
      </c>
      <c r="C253" s="112" t="s">
        <v>481</v>
      </c>
      <c r="D253" s="112" t="s">
        <v>1152</v>
      </c>
      <c r="E253" s="112" t="s">
        <v>1152</v>
      </c>
      <c r="F253" s="112" t="s">
        <v>172</v>
      </c>
      <c r="G253" s="112" t="s">
        <v>1152</v>
      </c>
      <c r="H253" s="112" t="s">
        <v>1152</v>
      </c>
      <c r="I253" s="112" t="s">
        <v>1152</v>
      </c>
      <c r="J253" s="112" t="s">
        <v>18</v>
      </c>
      <c r="K253" s="112" t="s">
        <v>53</v>
      </c>
      <c r="L253" s="112" t="s">
        <v>1152</v>
      </c>
      <c r="M253" s="112" t="s">
        <v>1152</v>
      </c>
      <c r="N253" s="112">
        <v>209</v>
      </c>
      <c r="O253" s="112">
        <v>76</v>
      </c>
      <c r="P253" s="113">
        <v>0</v>
      </c>
      <c r="Q253" s="113">
        <v>2149.2800000000002</v>
      </c>
      <c r="R253" s="112" t="s">
        <v>1318</v>
      </c>
      <c r="S253" s="112" t="s">
        <v>1319</v>
      </c>
      <c r="T253" s="115" t="s">
        <v>1320</v>
      </c>
    </row>
    <row r="254" spans="1:20" ht="24">
      <c r="A254" s="112" t="s">
        <v>1460</v>
      </c>
      <c r="B254" s="112" t="s">
        <v>911</v>
      </c>
      <c r="C254" s="112" t="s">
        <v>20</v>
      </c>
      <c r="D254" s="112" t="s">
        <v>1152</v>
      </c>
      <c r="E254" s="112" t="s">
        <v>1152</v>
      </c>
      <c r="F254" s="112" t="s">
        <v>172</v>
      </c>
      <c r="G254" s="112" t="s">
        <v>1152</v>
      </c>
      <c r="H254" s="112" t="s">
        <v>1152</v>
      </c>
      <c r="I254" s="112" t="s">
        <v>1152</v>
      </c>
      <c r="J254" s="112" t="s">
        <v>18</v>
      </c>
      <c r="K254" s="112" t="s">
        <v>53</v>
      </c>
      <c r="L254" s="112" t="s">
        <v>1152</v>
      </c>
      <c r="M254" s="112" t="s">
        <v>1152</v>
      </c>
      <c r="N254" s="112">
        <v>1456</v>
      </c>
      <c r="O254" s="112">
        <v>1456</v>
      </c>
      <c r="P254" s="114">
        <v>0</v>
      </c>
      <c r="Q254" s="114">
        <v>7280</v>
      </c>
      <c r="R254" s="112" t="s">
        <v>1318</v>
      </c>
      <c r="S254" s="112" t="s">
        <v>1461</v>
      </c>
      <c r="T254" s="115" t="s">
        <v>1462</v>
      </c>
    </row>
    <row r="255" spans="1:20" ht="24">
      <c r="A255" s="112" t="s">
        <v>1463</v>
      </c>
      <c r="B255" s="112" t="s">
        <v>911</v>
      </c>
      <c r="C255" s="112" t="s">
        <v>20</v>
      </c>
      <c r="D255" s="112" t="s">
        <v>1152</v>
      </c>
      <c r="E255" s="112" t="s">
        <v>1152</v>
      </c>
      <c r="F255" s="112" t="s">
        <v>172</v>
      </c>
      <c r="G255" s="112" t="s">
        <v>1152</v>
      </c>
      <c r="H255" s="112" t="s">
        <v>1152</v>
      </c>
      <c r="I255" s="112" t="s">
        <v>1152</v>
      </c>
      <c r="J255" s="112" t="s">
        <v>18</v>
      </c>
      <c r="K255" s="112" t="s">
        <v>53</v>
      </c>
      <c r="L255" s="112" t="s">
        <v>1152</v>
      </c>
      <c r="M255" s="112" t="s">
        <v>1152</v>
      </c>
      <c r="N255" s="112">
        <v>1338</v>
      </c>
      <c r="O255" s="112">
        <v>1338</v>
      </c>
      <c r="P255" s="114">
        <v>0</v>
      </c>
      <c r="Q255" s="114">
        <v>6690</v>
      </c>
      <c r="R255" s="112" t="s">
        <v>1318</v>
      </c>
      <c r="S255" s="112" t="s">
        <v>1461</v>
      </c>
      <c r="T255" s="115" t="s">
        <v>1462</v>
      </c>
    </row>
    <row r="256" spans="1:20" ht="36">
      <c r="A256" s="112" t="s">
        <v>1464</v>
      </c>
      <c r="B256" s="112" t="s">
        <v>911</v>
      </c>
      <c r="C256" s="112" t="s">
        <v>481</v>
      </c>
      <c r="D256" s="112" t="s">
        <v>1152</v>
      </c>
      <c r="E256" s="112" t="s">
        <v>1152</v>
      </c>
      <c r="F256" s="112" t="s">
        <v>172</v>
      </c>
      <c r="G256" s="112" t="s">
        <v>1152</v>
      </c>
      <c r="H256" s="112" t="s">
        <v>1152</v>
      </c>
      <c r="I256" s="112" t="s">
        <v>1152</v>
      </c>
      <c r="J256" s="112" t="s">
        <v>18</v>
      </c>
      <c r="K256" s="112" t="s">
        <v>53</v>
      </c>
      <c r="L256" s="112" t="s">
        <v>1152</v>
      </c>
      <c r="M256" s="112" t="s">
        <v>1152</v>
      </c>
      <c r="N256" s="112">
        <v>543</v>
      </c>
      <c r="O256" s="112">
        <v>543</v>
      </c>
      <c r="P256" s="113">
        <v>0</v>
      </c>
      <c r="Q256" s="113">
        <v>2034.44</v>
      </c>
      <c r="R256" s="112" t="s">
        <v>1318</v>
      </c>
      <c r="S256" s="112" t="s">
        <v>1461</v>
      </c>
      <c r="T256" s="115" t="s">
        <v>1465</v>
      </c>
    </row>
    <row r="257" spans="1:20" ht="24">
      <c r="A257" s="112" t="s">
        <v>1567</v>
      </c>
      <c r="B257" s="112" t="s">
        <v>911</v>
      </c>
      <c r="C257" s="112" t="s">
        <v>481</v>
      </c>
      <c r="D257" s="112" t="s">
        <v>1152</v>
      </c>
      <c r="E257" s="112" t="s">
        <v>1152</v>
      </c>
      <c r="F257" s="112" t="s">
        <v>172</v>
      </c>
      <c r="G257" s="112" t="s">
        <v>1152</v>
      </c>
      <c r="H257" s="112" t="s">
        <v>1152</v>
      </c>
      <c r="I257" s="112" t="s">
        <v>1152</v>
      </c>
      <c r="J257" s="112" t="s">
        <v>18</v>
      </c>
      <c r="K257" s="112" t="s">
        <v>53</v>
      </c>
      <c r="L257" s="112" t="s">
        <v>1152</v>
      </c>
      <c r="M257" s="112" t="s">
        <v>1152</v>
      </c>
      <c r="N257" s="112">
        <v>39</v>
      </c>
      <c r="O257" s="112">
        <v>39</v>
      </c>
      <c r="P257" s="113">
        <v>0</v>
      </c>
      <c r="Q257" s="113">
        <v>757.38</v>
      </c>
      <c r="R257" s="112" t="s">
        <v>1318</v>
      </c>
      <c r="S257" s="112" t="s">
        <v>1568</v>
      </c>
      <c r="T257" s="115" t="s">
        <v>1569</v>
      </c>
    </row>
    <row r="258" spans="1:20" ht="36">
      <c r="A258" s="112" t="s">
        <v>1781</v>
      </c>
      <c r="B258" s="112" t="s">
        <v>911</v>
      </c>
      <c r="C258" s="112" t="s">
        <v>20</v>
      </c>
      <c r="D258" s="112" t="s">
        <v>1152</v>
      </c>
      <c r="E258" s="112" t="s">
        <v>1152</v>
      </c>
      <c r="F258" s="112" t="s">
        <v>172</v>
      </c>
      <c r="G258" s="112" t="s">
        <v>1152</v>
      </c>
      <c r="H258" s="112" t="s">
        <v>1152</v>
      </c>
      <c r="I258" s="112" t="s">
        <v>1152</v>
      </c>
      <c r="J258" s="112" t="s">
        <v>18</v>
      </c>
      <c r="K258" s="112" t="s">
        <v>53</v>
      </c>
      <c r="L258" s="112" t="s">
        <v>1152</v>
      </c>
      <c r="M258" s="112" t="s">
        <v>1152</v>
      </c>
      <c r="N258" s="112">
        <v>1645</v>
      </c>
      <c r="O258" s="112">
        <v>1645</v>
      </c>
      <c r="P258" s="114">
        <v>0</v>
      </c>
      <c r="Q258" s="114">
        <v>8225</v>
      </c>
      <c r="R258" s="112" t="s">
        <v>1318</v>
      </c>
      <c r="S258" s="112" t="s">
        <v>1782</v>
      </c>
      <c r="T258" s="115" t="s">
        <v>1462</v>
      </c>
    </row>
    <row r="259" spans="1:20">
      <c r="A259" s="112" t="s">
        <v>1151</v>
      </c>
      <c r="B259" s="112" t="s">
        <v>916</v>
      </c>
      <c r="C259" s="112" t="s">
        <v>20</v>
      </c>
      <c r="D259" s="112" t="s">
        <v>1152</v>
      </c>
      <c r="E259" s="112" t="s">
        <v>1152</v>
      </c>
      <c r="F259" s="112" t="s">
        <v>172</v>
      </c>
      <c r="G259" s="112" t="s">
        <v>1152</v>
      </c>
      <c r="H259" s="112" t="s">
        <v>1152</v>
      </c>
      <c r="I259" s="112" t="s">
        <v>1152</v>
      </c>
      <c r="J259" s="112" t="s">
        <v>18</v>
      </c>
      <c r="K259" s="112" t="s">
        <v>53</v>
      </c>
      <c r="L259" s="112" t="s">
        <v>1152</v>
      </c>
      <c r="M259" s="112" t="s">
        <v>1152</v>
      </c>
      <c r="N259" s="112">
        <v>5237</v>
      </c>
      <c r="O259" s="112">
        <v>703</v>
      </c>
      <c r="P259" s="114">
        <v>0</v>
      </c>
      <c r="Q259" s="114">
        <v>3515</v>
      </c>
      <c r="R259" s="112" t="s">
        <v>359</v>
      </c>
      <c r="S259" s="112" t="s">
        <v>1150</v>
      </c>
      <c r="T259" s="115"/>
    </row>
    <row r="260" spans="1:20">
      <c r="A260" s="112" t="s">
        <v>1157</v>
      </c>
      <c r="B260" s="112" t="s">
        <v>916</v>
      </c>
      <c r="C260" s="112" t="s">
        <v>20</v>
      </c>
      <c r="D260" s="112" t="s">
        <v>1152</v>
      </c>
      <c r="E260" s="112" t="s">
        <v>1152</v>
      </c>
      <c r="F260" s="112" t="s">
        <v>172</v>
      </c>
      <c r="G260" s="112" t="s">
        <v>1152</v>
      </c>
      <c r="H260" s="112" t="s">
        <v>1152</v>
      </c>
      <c r="I260" s="112" t="s">
        <v>1152</v>
      </c>
      <c r="J260" s="112" t="s">
        <v>18</v>
      </c>
      <c r="K260" s="112" t="s">
        <v>53</v>
      </c>
      <c r="L260" s="112" t="s">
        <v>1152</v>
      </c>
      <c r="M260" s="112" t="s">
        <v>1152</v>
      </c>
      <c r="N260" s="112" t="s">
        <v>1158</v>
      </c>
      <c r="O260" s="112">
        <v>479</v>
      </c>
      <c r="P260" s="114">
        <v>0</v>
      </c>
      <c r="Q260" s="114">
        <v>4790</v>
      </c>
      <c r="R260" s="112" t="s">
        <v>359</v>
      </c>
      <c r="S260" s="112" t="s">
        <v>1150</v>
      </c>
      <c r="T260" s="115"/>
    </row>
    <row r="261" spans="1:20">
      <c r="A261" s="112" t="s">
        <v>1159</v>
      </c>
      <c r="B261" s="112" t="s">
        <v>916</v>
      </c>
      <c r="C261" s="112" t="s">
        <v>19</v>
      </c>
      <c r="D261" s="112" t="s">
        <v>1152</v>
      </c>
      <c r="E261" s="112" t="s">
        <v>1152</v>
      </c>
      <c r="F261" s="112" t="s">
        <v>172</v>
      </c>
      <c r="G261" s="112" t="s">
        <v>1152</v>
      </c>
      <c r="H261" s="112" t="s">
        <v>1152</v>
      </c>
      <c r="I261" s="112" t="s">
        <v>1152</v>
      </c>
      <c r="J261" s="112" t="s">
        <v>18</v>
      </c>
      <c r="K261" s="112" t="s">
        <v>53</v>
      </c>
      <c r="L261" s="112" t="s">
        <v>1152</v>
      </c>
      <c r="M261" s="112" t="s">
        <v>1152</v>
      </c>
      <c r="N261" s="112">
        <v>4053</v>
      </c>
      <c r="O261" s="112">
        <v>1033</v>
      </c>
      <c r="P261" s="114">
        <v>0</v>
      </c>
      <c r="Q261" s="114">
        <v>5165</v>
      </c>
      <c r="R261" s="112" t="s">
        <v>359</v>
      </c>
      <c r="S261" s="112" t="s">
        <v>1150</v>
      </c>
      <c r="T261" s="115"/>
    </row>
    <row r="262" spans="1:20">
      <c r="A262" s="112" t="s">
        <v>1160</v>
      </c>
      <c r="B262" s="112" t="s">
        <v>916</v>
      </c>
      <c r="C262" s="112" t="s">
        <v>20</v>
      </c>
      <c r="D262" s="112" t="s">
        <v>1152</v>
      </c>
      <c r="E262" s="112" t="s">
        <v>1152</v>
      </c>
      <c r="F262" s="112" t="s">
        <v>172</v>
      </c>
      <c r="G262" s="112" t="s">
        <v>1152</v>
      </c>
      <c r="H262" s="112" t="s">
        <v>1152</v>
      </c>
      <c r="I262" s="112" t="s">
        <v>1152</v>
      </c>
      <c r="J262" s="112" t="s">
        <v>18</v>
      </c>
      <c r="K262" s="112" t="s">
        <v>53</v>
      </c>
      <c r="L262" s="112" t="s">
        <v>1152</v>
      </c>
      <c r="M262" s="112" t="s">
        <v>1152</v>
      </c>
      <c r="N262" s="112">
        <v>2177</v>
      </c>
      <c r="O262" s="112">
        <v>718</v>
      </c>
      <c r="P262" s="114">
        <v>0</v>
      </c>
      <c r="Q262" s="114">
        <v>3590</v>
      </c>
      <c r="R262" s="112" t="s">
        <v>359</v>
      </c>
      <c r="S262" s="112" t="s">
        <v>1150</v>
      </c>
      <c r="T262" s="115"/>
    </row>
    <row r="263" spans="1:20">
      <c r="A263" s="112" t="s">
        <v>1184</v>
      </c>
      <c r="B263" s="112" t="s">
        <v>916</v>
      </c>
      <c r="C263" s="112" t="s">
        <v>19</v>
      </c>
      <c r="D263" s="112" t="s">
        <v>1152</v>
      </c>
      <c r="E263" s="112" t="s">
        <v>1152</v>
      </c>
      <c r="F263" s="112" t="s">
        <v>172</v>
      </c>
      <c r="G263" s="112" t="s">
        <v>1152</v>
      </c>
      <c r="H263" s="112" t="s">
        <v>1152</v>
      </c>
      <c r="I263" s="112" t="s">
        <v>1152</v>
      </c>
      <c r="J263" s="112" t="s">
        <v>18</v>
      </c>
      <c r="K263" s="112" t="s">
        <v>53</v>
      </c>
      <c r="L263" s="112" t="s">
        <v>1152</v>
      </c>
      <c r="M263" s="112" t="s">
        <v>1152</v>
      </c>
      <c r="N263" s="112" t="s">
        <v>1158</v>
      </c>
      <c r="O263" s="112">
        <v>23</v>
      </c>
      <c r="P263" s="114">
        <v>0</v>
      </c>
      <c r="Q263" s="114">
        <v>37</v>
      </c>
      <c r="R263" s="112" t="s">
        <v>359</v>
      </c>
      <c r="S263" s="112" t="s">
        <v>1150</v>
      </c>
      <c r="T263" s="115"/>
    </row>
    <row r="264" spans="1:20" ht="24">
      <c r="A264" s="112" t="s">
        <v>1329</v>
      </c>
      <c r="B264" s="112" t="s">
        <v>916</v>
      </c>
      <c r="C264" s="112" t="s">
        <v>20</v>
      </c>
      <c r="D264" s="112" t="s">
        <v>1307</v>
      </c>
      <c r="E264" s="112" t="s">
        <v>361</v>
      </c>
      <c r="F264" s="112" t="s">
        <v>24</v>
      </c>
      <c r="G264" s="112" t="s">
        <v>46</v>
      </c>
      <c r="H264" s="112" t="s">
        <v>1153</v>
      </c>
      <c r="I264" s="112" t="s">
        <v>8</v>
      </c>
      <c r="J264" s="112" t="s">
        <v>18</v>
      </c>
      <c r="K264" s="112" t="s">
        <v>53</v>
      </c>
      <c r="L264" s="112" t="s">
        <v>53</v>
      </c>
      <c r="M264" s="112" t="s">
        <v>13</v>
      </c>
      <c r="N264" s="112">
        <v>1630</v>
      </c>
      <c r="O264" s="112">
        <v>359</v>
      </c>
      <c r="P264" s="114">
        <v>2955</v>
      </c>
      <c r="Q264" s="114">
        <v>1795</v>
      </c>
      <c r="R264" s="112" t="s">
        <v>359</v>
      </c>
      <c r="S264" s="112" t="s">
        <v>1150</v>
      </c>
      <c r="T264" s="115" t="s">
        <v>1330</v>
      </c>
    </row>
    <row r="265" spans="1:20" ht="24">
      <c r="A265" s="112" t="s">
        <v>919</v>
      </c>
      <c r="B265" s="112" t="s">
        <v>916</v>
      </c>
      <c r="C265" s="112" t="s">
        <v>20</v>
      </c>
      <c r="D265" s="112" t="s">
        <v>1307</v>
      </c>
      <c r="E265" s="112" t="s">
        <v>361</v>
      </c>
      <c r="F265" s="112" t="s">
        <v>24</v>
      </c>
      <c r="G265" s="112" t="s">
        <v>46</v>
      </c>
      <c r="H265" s="112" t="s">
        <v>1153</v>
      </c>
      <c r="I265" s="112" t="s">
        <v>8</v>
      </c>
      <c r="J265" s="112" t="s">
        <v>18</v>
      </c>
      <c r="K265" s="112" t="s">
        <v>53</v>
      </c>
      <c r="L265" s="112" t="s">
        <v>53</v>
      </c>
      <c r="M265" s="112" t="s">
        <v>14</v>
      </c>
      <c r="N265" s="112">
        <v>6281</v>
      </c>
      <c r="O265" s="112">
        <v>3478</v>
      </c>
      <c r="P265" s="114">
        <v>5126</v>
      </c>
      <c r="Q265" s="114">
        <v>8695</v>
      </c>
      <c r="R265" s="112" t="s">
        <v>359</v>
      </c>
      <c r="S265" s="112" t="s">
        <v>1150</v>
      </c>
      <c r="T265" s="115" t="s">
        <v>1331</v>
      </c>
    </row>
    <row r="266" spans="1:20">
      <c r="A266" s="112" t="s">
        <v>1341</v>
      </c>
      <c r="B266" s="112" t="s">
        <v>916</v>
      </c>
      <c r="C266" s="112" t="s">
        <v>20</v>
      </c>
      <c r="D266" s="112" t="s">
        <v>1152</v>
      </c>
      <c r="E266" s="112" t="s">
        <v>1152</v>
      </c>
      <c r="F266" s="112" t="s">
        <v>172</v>
      </c>
      <c r="G266" s="112" t="s">
        <v>1152</v>
      </c>
      <c r="H266" s="112" t="s">
        <v>1152</v>
      </c>
      <c r="I266" s="112" t="s">
        <v>1152</v>
      </c>
      <c r="J266" s="112" t="s">
        <v>18</v>
      </c>
      <c r="K266" s="112" t="s">
        <v>53</v>
      </c>
      <c r="L266" s="112" t="s">
        <v>1152</v>
      </c>
      <c r="M266" s="112" t="s">
        <v>1152</v>
      </c>
      <c r="N266" s="112">
        <v>4992</v>
      </c>
      <c r="O266" s="112">
        <v>375</v>
      </c>
      <c r="P266" s="114">
        <v>0</v>
      </c>
      <c r="Q266" s="114">
        <v>1875</v>
      </c>
      <c r="R266" s="112" t="s">
        <v>359</v>
      </c>
      <c r="S266" s="112" t="s">
        <v>1150</v>
      </c>
      <c r="T266" s="115"/>
    </row>
    <row r="267" spans="1:20">
      <c r="A267" s="112" t="s">
        <v>1359</v>
      </c>
      <c r="B267" s="112" t="s">
        <v>916</v>
      </c>
      <c r="C267" s="112" t="s">
        <v>20</v>
      </c>
      <c r="D267" s="112" t="s">
        <v>1307</v>
      </c>
      <c r="E267" s="112" t="s">
        <v>361</v>
      </c>
      <c r="F267" s="112" t="s">
        <v>24</v>
      </c>
      <c r="G267" s="112" t="s">
        <v>46</v>
      </c>
      <c r="H267" s="112" t="s">
        <v>1153</v>
      </c>
      <c r="I267" s="112" t="s">
        <v>8</v>
      </c>
      <c r="J267" s="112" t="s">
        <v>18</v>
      </c>
      <c r="K267" s="112" t="s">
        <v>53</v>
      </c>
      <c r="L267" s="112" t="s">
        <v>53</v>
      </c>
      <c r="M267" s="112" t="s">
        <v>15</v>
      </c>
      <c r="N267" s="112">
        <v>41441</v>
      </c>
      <c r="O267" s="112">
        <v>2124</v>
      </c>
      <c r="P267" s="114">
        <v>0</v>
      </c>
      <c r="Q267" s="114">
        <v>6372</v>
      </c>
      <c r="R267" s="112" t="s">
        <v>359</v>
      </c>
      <c r="S267" s="112" t="s">
        <v>1150</v>
      </c>
      <c r="T267" s="115" t="s">
        <v>1360</v>
      </c>
    </row>
    <row r="268" spans="1:20">
      <c r="A268" s="112" t="s">
        <v>1361</v>
      </c>
      <c r="B268" s="112" t="s">
        <v>916</v>
      </c>
      <c r="C268" s="112" t="s">
        <v>20</v>
      </c>
      <c r="D268" s="112" t="s">
        <v>1307</v>
      </c>
      <c r="E268" s="112" t="s">
        <v>361</v>
      </c>
      <c r="F268" s="112" t="s">
        <v>24</v>
      </c>
      <c r="G268" s="112" t="s">
        <v>46</v>
      </c>
      <c r="H268" s="112" t="s">
        <v>1153</v>
      </c>
      <c r="I268" s="112" t="s">
        <v>8</v>
      </c>
      <c r="J268" s="112" t="s">
        <v>18</v>
      </c>
      <c r="K268" s="112" t="s">
        <v>53</v>
      </c>
      <c r="L268" s="112" t="s">
        <v>53</v>
      </c>
      <c r="M268" s="112" t="s">
        <v>15</v>
      </c>
      <c r="N268" s="112">
        <v>1506366</v>
      </c>
      <c r="O268" s="112">
        <v>11364</v>
      </c>
      <c r="P268" s="114">
        <v>0</v>
      </c>
      <c r="Q268" s="114">
        <v>22728</v>
      </c>
      <c r="R268" s="112" t="s">
        <v>359</v>
      </c>
      <c r="S268" s="112" t="s">
        <v>1150</v>
      </c>
      <c r="T268" s="115" t="s">
        <v>1360</v>
      </c>
    </row>
    <row r="269" spans="1:20">
      <c r="A269" s="112" t="s">
        <v>1385</v>
      </c>
      <c r="B269" s="112" t="s">
        <v>916</v>
      </c>
      <c r="C269" s="112" t="s">
        <v>20</v>
      </c>
      <c r="D269" s="112" t="s">
        <v>1152</v>
      </c>
      <c r="E269" s="112" t="s">
        <v>1152</v>
      </c>
      <c r="F269" s="112" t="s">
        <v>172</v>
      </c>
      <c r="G269" s="112" t="s">
        <v>1152</v>
      </c>
      <c r="H269" s="112" t="s">
        <v>1152</v>
      </c>
      <c r="I269" s="112" t="s">
        <v>1152</v>
      </c>
      <c r="J269" s="112" t="s">
        <v>18</v>
      </c>
      <c r="K269" s="112" t="s">
        <v>53</v>
      </c>
      <c r="L269" s="112" t="s">
        <v>1152</v>
      </c>
      <c r="M269" s="112" t="s">
        <v>1152</v>
      </c>
      <c r="N269" s="112">
        <v>686</v>
      </c>
      <c r="O269" s="112">
        <v>56</v>
      </c>
      <c r="P269" s="114">
        <v>0</v>
      </c>
      <c r="Q269" s="114">
        <v>280</v>
      </c>
      <c r="R269" s="112" t="s">
        <v>359</v>
      </c>
      <c r="S269" s="112" t="s">
        <v>1150</v>
      </c>
      <c r="T269" s="115"/>
    </row>
    <row r="270" spans="1:20">
      <c r="A270" s="112" t="s">
        <v>917</v>
      </c>
      <c r="B270" s="112" t="s">
        <v>916</v>
      </c>
      <c r="C270" s="112" t="s">
        <v>19</v>
      </c>
      <c r="D270" s="112" t="s">
        <v>1150</v>
      </c>
      <c r="E270" s="112" t="s">
        <v>918</v>
      </c>
      <c r="F270" s="112" t="s">
        <v>24</v>
      </c>
      <c r="G270" s="112" t="s">
        <v>36</v>
      </c>
      <c r="H270" s="112" t="s">
        <v>1153</v>
      </c>
      <c r="I270" s="112" t="s">
        <v>8</v>
      </c>
      <c r="J270" s="112" t="s">
        <v>18</v>
      </c>
      <c r="K270" s="112" t="s">
        <v>53</v>
      </c>
      <c r="L270" s="112" t="s">
        <v>53</v>
      </c>
      <c r="M270" s="112" t="s">
        <v>15</v>
      </c>
      <c r="N270" s="112">
        <v>7000</v>
      </c>
      <c r="O270" s="112">
        <v>142</v>
      </c>
      <c r="P270" s="114">
        <v>946</v>
      </c>
      <c r="Q270" s="114">
        <v>227</v>
      </c>
      <c r="R270" s="112" t="s">
        <v>359</v>
      </c>
      <c r="S270" s="112" t="s">
        <v>1150</v>
      </c>
      <c r="T270" s="115"/>
    </row>
    <row r="271" spans="1:20">
      <c r="A271" s="112" t="s">
        <v>1447</v>
      </c>
      <c r="B271" s="112" t="s">
        <v>916</v>
      </c>
      <c r="C271" s="112" t="s">
        <v>19</v>
      </c>
      <c r="D271" s="112" t="s">
        <v>1150</v>
      </c>
      <c r="E271" s="112" t="s">
        <v>1448</v>
      </c>
      <c r="F271" s="112" t="s">
        <v>24</v>
      </c>
      <c r="G271" s="112" t="s">
        <v>36</v>
      </c>
      <c r="H271" s="112" t="s">
        <v>1153</v>
      </c>
      <c r="I271" s="112" t="s">
        <v>8</v>
      </c>
      <c r="J271" s="112" t="s">
        <v>18</v>
      </c>
      <c r="K271" s="112" t="s">
        <v>53</v>
      </c>
      <c r="L271" s="112" t="s">
        <v>53</v>
      </c>
      <c r="M271" s="112" t="s">
        <v>15</v>
      </c>
      <c r="N271" s="112">
        <v>4000</v>
      </c>
      <c r="O271" s="112">
        <v>145</v>
      </c>
      <c r="P271" s="114">
        <v>0</v>
      </c>
      <c r="Q271" s="114">
        <v>232</v>
      </c>
      <c r="R271" s="112" t="s">
        <v>359</v>
      </c>
      <c r="S271" s="112" t="s">
        <v>1150</v>
      </c>
      <c r="T271" s="115" t="s">
        <v>1360</v>
      </c>
    </row>
    <row r="272" spans="1:20" ht="36">
      <c r="A272" s="112" t="s">
        <v>356</v>
      </c>
      <c r="B272" s="112" t="s">
        <v>916</v>
      </c>
      <c r="C272" s="112" t="s">
        <v>19</v>
      </c>
      <c r="D272" s="112" t="s">
        <v>1307</v>
      </c>
      <c r="E272" s="112" t="s">
        <v>358</v>
      </c>
      <c r="F272" s="112" t="s">
        <v>24</v>
      </c>
      <c r="G272" s="112" t="s">
        <v>25</v>
      </c>
      <c r="H272" s="112" t="s">
        <v>1153</v>
      </c>
      <c r="I272" s="112" t="s">
        <v>8</v>
      </c>
      <c r="J272" s="112" t="s">
        <v>18</v>
      </c>
      <c r="K272" s="112" t="s">
        <v>53</v>
      </c>
      <c r="L272" s="112" t="s">
        <v>53</v>
      </c>
      <c r="M272" s="112" t="s">
        <v>13</v>
      </c>
      <c r="N272" s="112">
        <v>1578</v>
      </c>
      <c r="O272" s="112">
        <v>135</v>
      </c>
      <c r="P272" s="114">
        <v>384</v>
      </c>
      <c r="Q272" s="114">
        <v>219</v>
      </c>
      <c r="R272" s="112" t="s">
        <v>359</v>
      </c>
      <c r="S272" s="112" t="s">
        <v>1150</v>
      </c>
      <c r="T272" s="115" t="s">
        <v>1330</v>
      </c>
    </row>
    <row r="273" spans="1:20" ht="24">
      <c r="A273" s="112" t="s">
        <v>360</v>
      </c>
      <c r="B273" s="112" t="s">
        <v>916</v>
      </c>
      <c r="C273" s="112" t="s">
        <v>20</v>
      </c>
      <c r="D273" s="112" t="s">
        <v>1307</v>
      </c>
      <c r="E273" s="112" t="s">
        <v>361</v>
      </c>
      <c r="F273" s="112" t="s">
        <v>24</v>
      </c>
      <c r="G273" s="112" t="s">
        <v>46</v>
      </c>
      <c r="H273" s="112" t="s">
        <v>1153</v>
      </c>
      <c r="I273" s="112" t="s">
        <v>8</v>
      </c>
      <c r="J273" s="112" t="s">
        <v>18</v>
      </c>
      <c r="K273" s="112" t="s">
        <v>53</v>
      </c>
      <c r="L273" s="112" t="s">
        <v>53</v>
      </c>
      <c r="M273" s="112" t="s">
        <v>14</v>
      </c>
      <c r="N273" s="112">
        <v>199311</v>
      </c>
      <c r="O273" s="112">
        <v>133054</v>
      </c>
      <c r="P273" s="114">
        <v>272438</v>
      </c>
      <c r="Q273" s="114">
        <v>332635</v>
      </c>
      <c r="R273" s="112" t="s">
        <v>359</v>
      </c>
      <c r="S273" s="112" t="s">
        <v>1150</v>
      </c>
      <c r="T273" s="115" t="s">
        <v>1331</v>
      </c>
    </row>
    <row r="274" spans="1:20" ht="24">
      <c r="A274" s="112" t="s">
        <v>1677</v>
      </c>
      <c r="B274" s="112" t="s">
        <v>916</v>
      </c>
      <c r="C274" s="112" t="s">
        <v>20</v>
      </c>
      <c r="D274" s="112" t="s">
        <v>1152</v>
      </c>
      <c r="E274" s="112" t="s">
        <v>1152</v>
      </c>
      <c r="F274" s="112" t="s">
        <v>172</v>
      </c>
      <c r="G274" s="112" t="s">
        <v>1152</v>
      </c>
      <c r="H274" s="112" t="s">
        <v>1152</v>
      </c>
      <c r="I274" s="112" t="s">
        <v>1152</v>
      </c>
      <c r="J274" s="112" t="s">
        <v>18</v>
      </c>
      <c r="K274" s="112" t="s">
        <v>53</v>
      </c>
      <c r="L274" s="112" t="s">
        <v>1152</v>
      </c>
      <c r="M274" s="112" t="s">
        <v>1152</v>
      </c>
      <c r="N274" s="112" t="s">
        <v>1158</v>
      </c>
      <c r="O274" s="112">
        <v>2919</v>
      </c>
      <c r="P274" s="114">
        <v>0</v>
      </c>
      <c r="Q274" s="114">
        <v>14595</v>
      </c>
      <c r="R274" s="112" t="s">
        <v>359</v>
      </c>
      <c r="S274" s="112" t="s">
        <v>1150</v>
      </c>
      <c r="T274" s="115"/>
    </row>
    <row r="275" spans="1:20" ht="24">
      <c r="A275" s="112" t="s">
        <v>1678</v>
      </c>
      <c r="B275" s="112" t="s">
        <v>916</v>
      </c>
      <c r="C275" s="112" t="s">
        <v>20</v>
      </c>
      <c r="D275" s="112" t="s">
        <v>1152</v>
      </c>
      <c r="E275" s="112" t="s">
        <v>1152</v>
      </c>
      <c r="F275" s="112" t="s">
        <v>172</v>
      </c>
      <c r="G275" s="112" t="s">
        <v>1152</v>
      </c>
      <c r="H275" s="112" t="s">
        <v>1152</v>
      </c>
      <c r="I275" s="112" t="s">
        <v>1152</v>
      </c>
      <c r="J275" s="112" t="s">
        <v>18</v>
      </c>
      <c r="K275" s="112" t="s">
        <v>53</v>
      </c>
      <c r="L275" s="112" t="s">
        <v>1152</v>
      </c>
      <c r="M275" s="112" t="s">
        <v>1152</v>
      </c>
      <c r="N275" s="112">
        <v>2121</v>
      </c>
      <c r="O275" s="112">
        <v>923</v>
      </c>
      <c r="P275" s="114">
        <v>0</v>
      </c>
      <c r="Q275" s="114">
        <v>4615</v>
      </c>
      <c r="R275" s="112" t="s">
        <v>359</v>
      </c>
      <c r="S275" s="112" t="s">
        <v>1150</v>
      </c>
      <c r="T275" s="115"/>
    </row>
    <row r="276" spans="1:20">
      <c r="A276" s="112" t="s">
        <v>1688</v>
      </c>
      <c r="B276" s="112" t="s">
        <v>916</v>
      </c>
      <c r="C276" s="112" t="s">
        <v>20</v>
      </c>
      <c r="D276" s="112" t="s">
        <v>1152</v>
      </c>
      <c r="E276" s="112" t="s">
        <v>1152</v>
      </c>
      <c r="F276" s="112" t="s">
        <v>172</v>
      </c>
      <c r="G276" s="112" t="s">
        <v>1152</v>
      </c>
      <c r="H276" s="112" t="s">
        <v>1152</v>
      </c>
      <c r="I276" s="112" t="s">
        <v>1152</v>
      </c>
      <c r="J276" s="112" t="s">
        <v>18</v>
      </c>
      <c r="K276" s="112" t="s">
        <v>53</v>
      </c>
      <c r="L276" s="112" t="s">
        <v>1152</v>
      </c>
      <c r="M276" s="112" t="s">
        <v>1152</v>
      </c>
      <c r="N276" s="112">
        <v>10500</v>
      </c>
      <c r="O276" s="112">
        <v>176</v>
      </c>
      <c r="P276" s="114">
        <v>0</v>
      </c>
      <c r="Q276" s="114">
        <v>880</v>
      </c>
      <c r="R276" s="112" t="s">
        <v>359</v>
      </c>
      <c r="S276" s="112" t="s">
        <v>1150</v>
      </c>
      <c r="T276" s="115"/>
    </row>
    <row r="277" spans="1:20" ht="24">
      <c r="A277" s="112" t="s">
        <v>363</v>
      </c>
      <c r="B277" s="112" t="s">
        <v>916</v>
      </c>
      <c r="C277" s="112" t="s">
        <v>20</v>
      </c>
      <c r="D277" s="112" t="s">
        <v>1150</v>
      </c>
      <c r="E277" s="112" t="s">
        <v>364</v>
      </c>
      <c r="F277" s="112" t="s">
        <v>24</v>
      </c>
      <c r="G277" s="112" t="s">
        <v>46</v>
      </c>
      <c r="H277" s="112" t="s">
        <v>1153</v>
      </c>
      <c r="I277" s="112" t="s">
        <v>8</v>
      </c>
      <c r="J277" s="112" t="s">
        <v>18</v>
      </c>
      <c r="K277" s="112" t="s">
        <v>53</v>
      </c>
      <c r="L277" s="112" t="s">
        <v>53</v>
      </c>
      <c r="M277" s="112" t="s">
        <v>13</v>
      </c>
      <c r="N277" s="112" t="s">
        <v>1158</v>
      </c>
      <c r="O277" s="112">
        <v>2214</v>
      </c>
      <c r="P277" s="114">
        <v>10795</v>
      </c>
      <c r="Q277" s="114">
        <v>11070</v>
      </c>
      <c r="R277" s="112" t="s">
        <v>359</v>
      </c>
      <c r="S277" s="112" t="s">
        <v>1150</v>
      </c>
      <c r="T277" s="115"/>
    </row>
    <row r="278" spans="1:20" ht="24">
      <c r="A278" s="112" t="s">
        <v>367</v>
      </c>
      <c r="B278" s="112" t="s">
        <v>916</v>
      </c>
      <c r="C278" s="112" t="s">
        <v>20</v>
      </c>
      <c r="D278" s="112" t="s">
        <v>1150</v>
      </c>
      <c r="E278" s="112" t="s">
        <v>368</v>
      </c>
      <c r="F278" s="112" t="s">
        <v>24</v>
      </c>
      <c r="G278" s="112" t="s">
        <v>46</v>
      </c>
      <c r="H278" s="112" t="s">
        <v>1153</v>
      </c>
      <c r="I278" s="112" t="s">
        <v>8</v>
      </c>
      <c r="J278" s="112" t="s">
        <v>18</v>
      </c>
      <c r="K278" s="112" t="s">
        <v>53</v>
      </c>
      <c r="L278" s="112" t="s">
        <v>53</v>
      </c>
      <c r="M278" s="112" t="s">
        <v>13</v>
      </c>
      <c r="N278" s="112" t="s">
        <v>1158</v>
      </c>
      <c r="O278" s="112">
        <v>6895</v>
      </c>
      <c r="P278" s="114">
        <v>39195</v>
      </c>
      <c r="Q278" s="114">
        <v>34475</v>
      </c>
      <c r="R278" s="112" t="s">
        <v>359</v>
      </c>
      <c r="S278" s="112" t="s">
        <v>1150</v>
      </c>
      <c r="T278" s="115" t="s">
        <v>1330</v>
      </c>
    </row>
    <row r="279" spans="1:20" ht="36">
      <c r="A279" s="112" t="s">
        <v>365</v>
      </c>
      <c r="B279" s="112" t="s">
        <v>916</v>
      </c>
      <c r="C279" s="112" t="s">
        <v>20</v>
      </c>
      <c r="D279" s="112" t="s">
        <v>1150</v>
      </c>
      <c r="E279" s="112" t="s">
        <v>366</v>
      </c>
      <c r="F279" s="112" t="s">
        <v>24</v>
      </c>
      <c r="G279" s="112" t="s">
        <v>46</v>
      </c>
      <c r="H279" s="112" t="s">
        <v>1153</v>
      </c>
      <c r="I279" s="112" t="s">
        <v>8</v>
      </c>
      <c r="J279" s="112" t="s">
        <v>18</v>
      </c>
      <c r="K279" s="112" t="s">
        <v>53</v>
      </c>
      <c r="L279" s="112" t="s">
        <v>53</v>
      </c>
      <c r="M279" s="112" t="s">
        <v>13</v>
      </c>
      <c r="N279" s="112" t="s">
        <v>1158</v>
      </c>
      <c r="O279" s="112">
        <v>5698</v>
      </c>
      <c r="P279" s="114">
        <v>27495</v>
      </c>
      <c r="Q279" s="114">
        <v>28490</v>
      </c>
      <c r="R279" s="112" t="s">
        <v>359</v>
      </c>
      <c r="S279" s="112" t="s">
        <v>1150</v>
      </c>
      <c r="T279" s="115"/>
    </row>
    <row r="280" spans="1:20">
      <c r="A280" s="112" t="s">
        <v>1724</v>
      </c>
      <c r="B280" s="112" t="s">
        <v>916</v>
      </c>
      <c r="C280" s="112" t="s">
        <v>20</v>
      </c>
      <c r="D280" s="112" t="s">
        <v>1152</v>
      </c>
      <c r="E280" s="112" t="s">
        <v>1152</v>
      </c>
      <c r="F280" s="112" t="s">
        <v>172</v>
      </c>
      <c r="G280" s="112" t="s">
        <v>1152</v>
      </c>
      <c r="H280" s="112" t="s">
        <v>1152</v>
      </c>
      <c r="I280" s="112" t="s">
        <v>1152</v>
      </c>
      <c r="J280" s="112" t="s">
        <v>18</v>
      </c>
      <c r="K280" s="112" t="s">
        <v>53</v>
      </c>
      <c r="L280" s="112" t="s">
        <v>1152</v>
      </c>
      <c r="M280" s="112" t="s">
        <v>1152</v>
      </c>
      <c r="N280" s="112">
        <v>3144</v>
      </c>
      <c r="O280" s="112">
        <v>219</v>
      </c>
      <c r="P280" s="114">
        <v>0</v>
      </c>
      <c r="Q280" s="114">
        <v>1095</v>
      </c>
      <c r="R280" s="112" t="s">
        <v>359</v>
      </c>
      <c r="S280" s="112" t="s">
        <v>1150</v>
      </c>
      <c r="T280" s="115"/>
    </row>
    <row r="281" spans="1:20">
      <c r="A281" s="112" t="s">
        <v>1725</v>
      </c>
      <c r="B281" s="112" t="s">
        <v>916</v>
      </c>
      <c r="C281" s="112" t="s">
        <v>20</v>
      </c>
      <c r="D281" s="112" t="s">
        <v>1152</v>
      </c>
      <c r="E281" s="112" t="s">
        <v>1152</v>
      </c>
      <c r="F281" s="112" t="s">
        <v>172</v>
      </c>
      <c r="G281" s="112" t="s">
        <v>1152</v>
      </c>
      <c r="H281" s="112" t="s">
        <v>1152</v>
      </c>
      <c r="I281" s="112" t="s">
        <v>1152</v>
      </c>
      <c r="J281" s="112" t="s">
        <v>18</v>
      </c>
      <c r="K281" s="112" t="s">
        <v>53</v>
      </c>
      <c r="L281" s="112" t="s">
        <v>1152</v>
      </c>
      <c r="M281" s="112" t="s">
        <v>1152</v>
      </c>
      <c r="N281" s="112">
        <v>2792</v>
      </c>
      <c r="O281" s="112">
        <v>616</v>
      </c>
      <c r="P281" s="114">
        <v>0</v>
      </c>
      <c r="Q281" s="114">
        <v>3080</v>
      </c>
      <c r="R281" s="112" t="s">
        <v>359</v>
      </c>
      <c r="S281" s="112" t="s">
        <v>1150</v>
      </c>
      <c r="T281" s="115"/>
    </row>
    <row r="282" spans="1:20">
      <c r="A282" s="112" t="s">
        <v>1726</v>
      </c>
      <c r="B282" s="112" t="s">
        <v>916</v>
      </c>
      <c r="C282" s="112" t="s">
        <v>20</v>
      </c>
      <c r="D282" s="112" t="s">
        <v>1152</v>
      </c>
      <c r="E282" s="112" t="s">
        <v>1152</v>
      </c>
      <c r="F282" s="112" t="s">
        <v>172</v>
      </c>
      <c r="G282" s="112" t="s">
        <v>1152</v>
      </c>
      <c r="H282" s="112" t="s">
        <v>1152</v>
      </c>
      <c r="I282" s="112" t="s">
        <v>1152</v>
      </c>
      <c r="J282" s="112" t="s">
        <v>18</v>
      </c>
      <c r="K282" s="112" t="s">
        <v>53</v>
      </c>
      <c r="L282" s="112" t="s">
        <v>1152</v>
      </c>
      <c r="M282" s="112" t="s">
        <v>1152</v>
      </c>
      <c r="N282" s="112">
        <v>6300</v>
      </c>
      <c r="O282" s="112">
        <v>306</v>
      </c>
      <c r="P282" s="114">
        <v>0</v>
      </c>
      <c r="Q282" s="114">
        <v>1530</v>
      </c>
      <c r="R282" s="112" t="s">
        <v>359</v>
      </c>
      <c r="S282" s="112" t="s">
        <v>1150</v>
      </c>
      <c r="T282" s="115"/>
    </row>
    <row r="283" spans="1:20">
      <c r="A283" s="112" t="s">
        <v>1749</v>
      </c>
      <c r="B283" s="112" t="s">
        <v>916</v>
      </c>
      <c r="C283" s="112" t="s">
        <v>20</v>
      </c>
      <c r="D283" s="112" t="s">
        <v>1152</v>
      </c>
      <c r="E283" s="112" t="s">
        <v>1152</v>
      </c>
      <c r="F283" s="112" t="s">
        <v>172</v>
      </c>
      <c r="G283" s="112" t="s">
        <v>1152</v>
      </c>
      <c r="H283" s="112" t="s">
        <v>1152</v>
      </c>
      <c r="I283" s="112" t="s">
        <v>1152</v>
      </c>
      <c r="J283" s="112" t="s">
        <v>18</v>
      </c>
      <c r="K283" s="112" t="s">
        <v>53</v>
      </c>
      <c r="L283" s="112" t="s">
        <v>1152</v>
      </c>
      <c r="M283" s="112" t="s">
        <v>1152</v>
      </c>
      <c r="N283" s="112" t="s">
        <v>1158</v>
      </c>
      <c r="O283" s="112">
        <v>639</v>
      </c>
      <c r="P283" s="114">
        <v>0</v>
      </c>
      <c r="Q283" s="114">
        <v>3195</v>
      </c>
      <c r="R283" s="112" t="s">
        <v>359</v>
      </c>
      <c r="S283" s="112" t="s">
        <v>1150</v>
      </c>
      <c r="T283" s="115"/>
    </row>
    <row r="284" spans="1:20" ht="36">
      <c r="A284" s="112" t="s">
        <v>780</v>
      </c>
      <c r="B284" s="112" t="s">
        <v>1651</v>
      </c>
      <c r="C284" s="112" t="s">
        <v>19</v>
      </c>
      <c r="D284" s="112" t="s">
        <v>141</v>
      </c>
      <c r="E284" s="112" t="s">
        <v>1150</v>
      </c>
      <c r="F284" s="112" t="s">
        <v>24</v>
      </c>
      <c r="G284" s="112" t="s">
        <v>1150</v>
      </c>
      <c r="H284" s="112" t="s">
        <v>1150</v>
      </c>
      <c r="I284" s="112" t="s">
        <v>10</v>
      </c>
      <c r="J284" s="112" t="s">
        <v>18</v>
      </c>
      <c r="K284" s="112" t="s">
        <v>52</v>
      </c>
      <c r="L284" s="112" t="s">
        <v>1150</v>
      </c>
      <c r="M284" s="112" t="s">
        <v>14</v>
      </c>
      <c r="N284" s="112">
        <v>250</v>
      </c>
      <c r="O284" s="112">
        <v>126</v>
      </c>
      <c r="P284" s="114">
        <v>1736.53</v>
      </c>
      <c r="Q284" s="114">
        <v>0</v>
      </c>
      <c r="R284" s="112" t="s">
        <v>1150</v>
      </c>
      <c r="S284" s="112" t="s">
        <v>1150</v>
      </c>
      <c r="T284" s="115" t="s">
        <v>1652</v>
      </c>
    </row>
    <row r="285" spans="1:20" ht="108">
      <c r="A285" s="112" t="s">
        <v>418</v>
      </c>
      <c r="B285" s="112" t="s">
        <v>924</v>
      </c>
      <c r="C285" s="112" t="s">
        <v>19</v>
      </c>
      <c r="D285" s="112" t="s">
        <v>50</v>
      </c>
      <c r="E285" s="112" t="s">
        <v>419</v>
      </c>
      <c r="F285" s="112" t="s">
        <v>24</v>
      </c>
      <c r="G285" s="112" t="s">
        <v>31</v>
      </c>
      <c r="H285" s="112" t="s">
        <v>1112</v>
      </c>
      <c r="I285" s="112" t="s">
        <v>8</v>
      </c>
      <c r="J285" s="112" t="s">
        <v>18</v>
      </c>
      <c r="K285" s="112" t="s">
        <v>52</v>
      </c>
      <c r="L285" s="112" t="s">
        <v>52</v>
      </c>
      <c r="M285" s="112" t="s">
        <v>13</v>
      </c>
      <c r="N285" s="112" t="s">
        <v>1158</v>
      </c>
      <c r="O285" s="112">
        <v>27283</v>
      </c>
      <c r="P285" s="113">
        <v>46968</v>
      </c>
      <c r="Q285" s="113">
        <v>46968.47</v>
      </c>
      <c r="R285" s="154" t="s">
        <v>925</v>
      </c>
      <c r="S285" s="112" t="s">
        <v>1150</v>
      </c>
      <c r="T285" s="112"/>
    </row>
    <row r="286" spans="1:20" ht="48">
      <c r="A286" s="112" t="s">
        <v>946</v>
      </c>
      <c r="B286" s="112" t="s">
        <v>924</v>
      </c>
      <c r="C286" s="112" t="s">
        <v>1212</v>
      </c>
      <c r="D286" s="112" t="s">
        <v>344</v>
      </c>
      <c r="E286" s="112" t="s">
        <v>947</v>
      </c>
      <c r="F286" s="112" t="s">
        <v>24</v>
      </c>
      <c r="G286" s="112" t="s">
        <v>46</v>
      </c>
      <c r="H286" s="112" t="s">
        <v>1112</v>
      </c>
      <c r="I286" s="112" t="s">
        <v>1197</v>
      </c>
      <c r="J286" s="112" t="s">
        <v>18</v>
      </c>
      <c r="K286" s="112" t="s">
        <v>52</v>
      </c>
      <c r="L286" s="112" t="s">
        <v>53</v>
      </c>
      <c r="M286" s="112" t="s">
        <v>1351</v>
      </c>
      <c r="N286" s="112">
        <v>54074</v>
      </c>
      <c r="O286" s="112">
        <v>35147</v>
      </c>
      <c r="P286" s="124">
        <v>1909200</v>
      </c>
      <c r="Q286" s="124">
        <v>1476174</v>
      </c>
      <c r="R286" s="112" t="s">
        <v>1352</v>
      </c>
      <c r="S286" s="112" t="s">
        <v>1353</v>
      </c>
      <c r="T286" s="112"/>
    </row>
    <row r="287" spans="1:20" ht="84">
      <c r="A287" s="112" t="s">
        <v>1513</v>
      </c>
      <c r="B287" s="112" t="s">
        <v>1514</v>
      </c>
      <c r="C287" s="112" t="s">
        <v>1212</v>
      </c>
      <c r="D287" s="112" t="s">
        <v>50</v>
      </c>
      <c r="E287" s="112" t="s">
        <v>1515</v>
      </c>
      <c r="F287" s="112" t="s">
        <v>24</v>
      </c>
      <c r="G287" s="112" t="s">
        <v>46</v>
      </c>
      <c r="H287" s="112" t="s">
        <v>1112</v>
      </c>
      <c r="I287" s="112" t="s">
        <v>8</v>
      </c>
      <c r="J287" s="112" t="s">
        <v>18</v>
      </c>
      <c r="K287" s="112" t="s">
        <v>52</v>
      </c>
      <c r="L287" s="112" t="s">
        <v>53</v>
      </c>
      <c r="M287" s="112" t="s">
        <v>1113</v>
      </c>
      <c r="N287" s="112">
        <v>0</v>
      </c>
      <c r="O287" s="112">
        <v>0</v>
      </c>
      <c r="P287" s="124">
        <v>0</v>
      </c>
      <c r="Q287" s="124">
        <v>634500</v>
      </c>
      <c r="R287" s="112" t="s">
        <v>1516</v>
      </c>
      <c r="S287" s="112" t="s">
        <v>1517</v>
      </c>
      <c r="T287" s="112" t="s">
        <v>1518</v>
      </c>
    </row>
    <row r="288" spans="1:20" ht="132">
      <c r="A288" s="112" t="s">
        <v>1528</v>
      </c>
      <c r="B288" s="112" t="s">
        <v>924</v>
      </c>
      <c r="C288" s="112" t="s">
        <v>1388</v>
      </c>
      <c r="D288" s="112" t="s">
        <v>1154</v>
      </c>
      <c r="E288" s="112" t="s">
        <v>940</v>
      </c>
      <c r="F288" s="112" t="s">
        <v>24</v>
      </c>
      <c r="G288" s="112" t="s">
        <v>46</v>
      </c>
      <c r="H288" s="112">
        <v>2014</v>
      </c>
      <c r="I288" s="112" t="s">
        <v>8</v>
      </c>
      <c r="J288" s="112" t="s">
        <v>18</v>
      </c>
      <c r="K288" s="112" t="s">
        <v>52</v>
      </c>
      <c r="L288" s="112" t="s">
        <v>53</v>
      </c>
      <c r="M288" s="112" t="s">
        <v>1150</v>
      </c>
      <c r="N288" s="112">
        <v>0</v>
      </c>
      <c r="O288" s="112">
        <v>0</v>
      </c>
      <c r="P288" s="124">
        <v>0</v>
      </c>
      <c r="Q288" s="124">
        <v>0</v>
      </c>
      <c r="R288" s="112" t="s">
        <v>934</v>
      </c>
      <c r="S288" s="112" t="s">
        <v>1529</v>
      </c>
      <c r="T288" s="112" t="s">
        <v>1530</v>
      </c>
    </row>
    <row r="289" spans="1:20" ht="144">
      <c r="A289" s="112" t="s">
        <v>1531</v>
      </c>
      <c r="B289" s="112" t="s">
        <v>924</v>
      </c>
      <c r="C289" s="112" t="s">
        <v>20</v>
      </c>
      <c r="D289" s="112" t="s">
        <v>83</v>
      </c>
      <c r="E289" s="112" t="s">
        <v>938</v>
      </c>
      <c r="F289" s="112" t="s">
        <v>24</v>
      </c>
      <c r="G289" s="112" t="s">
        <v>46</v>
      </c>
      <c r="H289" s="112" t="s">
        <v>1112</v>
      </c>
      <c r="I289" s="112" t="s">
        <v>8</v>
      </c>
      <c r="J289" s="112" t="s">
        <v>18</v>
      </c>
      <c r="K289" s="112" t="s">
        <v>52</v>
      </c>
      <c r="L289" s="112" t="s">
        <v>52</v>
      </c>
      <c r="M289" s="112" t="s">
        <v>1113</v>
      </c>
      <c r="N289" s="112">
        <v>0</v>
      </c>
      <c r="O289" s="112">
        <v>0</v>
      </c>
      <c r="P289" s="124">
        <v>1272916</v>
      </c>
      <c r="Q289" s="124">
        <v>1101208</v>
      </c>
      <c r="R289" s="112" t="s">
        <v>1532</v>
      </c>
      <c r="S289" s="112" t="s">
        <v>1533</v>
      </c>
      <c r="T289" s="112" t="s">
        <v>1534</v>
      </c>
    </row>
    <row r="290" spans="1:20" ht="60">
      <c r="A290" s="112" t="s">
        <v>428</v>
      </c>
      <c r="B290" s="112" t="s">
        <v>924</v>
      </c>
      <c r="C290" s="112" t="s">
        <v>19</v>
      </c>
      <c r="D290" s="112" t="s">
        <v>50</v>
      </c>
      <c r="E290" s="112" t="s">
        <v>429</v>
      </c>
      <c r="F290" s="112" t="s">
        <v>24</v>
      </c>
      <c r="G290" s="112" t="s">
        <v>31</v>
      </c>
      <c r="H290" s="112" t="s">
        <v>1112</v>
      </c>
      <c r="I290" s="112" t="s">
        <v>8</v>
      </c>
      <c r="J290" s="112" t="s">
        <v>18</v>
      </c>
      <c r="K290" s="112" t="s">
        <v>52</v>
      </c>
      <c r="L290" s="112" t="s">
        <v>53</v>
      </c>
      <c r="M290" s="112" t="s">
        <v>13</v>
      </c>
      <c r="N290" s="112" t="s">
        <v>1158</v>
      </c>
      <c r="O290" s="112">
        <v>153</v>
      </c>
      <c r="P290" s="113">
        <v>0</v>
      </c>
      <c r="Q290" s="113">
        <v>2134</v>
      </c>
      <c r="R290" s="154" t="s">
        <v>925</v>
      </c>
      <c r="S290" s="112" t="s">
        <v>1150</v>
      </c>
      <c r="T290" s="112"/>
    </row>
    <row r="291" spans="1:20" ht="180">
      <c r="A291" s="112" t="s">
        <v>1559</v>
      </c>
      <c r="B291" s="112" t="s">
        <v>924</v>
      </c>
      <c r="C291" s="112" t="s">
        <v>1212</v>
      </c>
      <c r="D291" s="112" t="s">
        <v>1154</v>
      </c>
      <c r="E291" s="112" t="s">
        <v>944</v>
      </c>
      <c r="F291" s="112" t="s">
        <v>24</v>
      </c>
      <c r="G291" s="112" t="s">
        <v>46</v>
      </c>
      <c r="H291" s="112" t="s">
        <v>1112</v>
      </c>
      <c r="I291" s="112" t="s">
        <v>8</v>
      </c>
      <c r="J291" s="112" t="s">
        <v>18</v>
      </c>
      <c r="K291" s="112" t="s">
        <v>52</v>
      </c>
      <c r="L291" s="112" t="s">
        <v>52</v>
      </c>
      <c r="M291" s="112" t="s">
        <v>1560</v>
      </c>
      <c r="N291" s="112">
        <v>0</v>
      </c>
      <c r="O291" s="112">
        <v>0</v>
      </c>
      <c r="P291" s="124">
        <v>0</v>
      </c>
      <c r="Q291" s="124">
        <v>402730</v>
      </c>
      <c r="R291" s="112" t="s">
        <v>1561</v>
      </c>
      <c r="S291" s="112" t="s">
        <v>1562</v>
      </c>
      <c r="T291" s="112" t="s">
        <v>1563</v>
      </c>
    </row>
    <row r="292" spans="1:20">
      <c r="A292" s="112" t="s">
        <v>1575</v>
      </c>
      <c r="B292" s="112" t="s">
        <v>924</v>
      </c>
      <c r="C292" s="112" t="s">
        <v>19</v>
      </c>
      <c r="D292" s="112" t="s">
        <v>1152</v>
      </c>
      <c r="E292" s="112" t="s">
        <v>1152</v>
      </c>
      <c r="F292" s="112" t="s">
        <v>172</v>
      </c>
      <c r="G292" s="112" t="s">
        <v>1152</v>
      </c>
      <c r="H292" s="112" t="s">
        <v>1152</v>
      </c>
      <c r="I292" s="112" t="s">
        <v>1152</v>
      </c>
      <c r="J292" s="112" t="s">
        <v>18</v>
      </c>
      <c r="K292" s="112" t="s">
        <v>52</v>
      </c>
      <c r="L292" s="112" t="s">
        <v>1152</v>
      </c>
      <c r="M292" s="112" t="s">
        <v>1152</v>
      </c>
      <c r="N292" s="112">
        <v>1026</v>
      </c>
      <c r="O292" s="112">
        <v>702</v>
      </c>
      <c r="P292" s="113">
        <v>0</v>
      </c>
      <c r="Q292" s="113">
        <v>5008.1400000000003</v>
      </c>
      <c r="R292" s="112" t="s">
        <v>1150</v>
      </c>
      <c r="S292" s="112" t="s">
        <v>1150</v>
      </c>
      <c r="T292" s="112"/>
    </row>
    <row r="293" spans="1:20" ht="48">
      <c r="A293" s="129" t="s">
        <v>1603</v>
      </c>
      <c r="B293" s="129" t="s">
        <v>924</v>
      </c>
      <c r="C293" s="129" t="s">
        <v>19</v>
      </c>
      <c r="D293" s="129" t="s">
        <v>1453</v>
      </c>
      <c r="E293" s="129" t="s">
        <v>1604</v>
      </c>
      <c r="F293" s="129" t="s">
        <v>24</v>
      </c>
      <c r="G293" s="129" t="s">
        <v>25</v>
      </c>
      <c r="H293" s="129" t="s">
        <v>1112</v>
      </c>
      <c r="I293" s="129" t="s">
        <v>8</v>
      </c>
      <c r="J293" s="129" t="s">
        <v>18</v>
      </c>
      <c r="K293" s="129" t="s">
        <v>52</v>
      </c>
      <c r="L293" s="129" t="s">
        <v>52</v>
      </c>
      <c r="M293" s="129" t="s">
        <v>1455</v>
      </c>
      <c r="N293" s="129">
        <v>41</v>
      </c>
      <c r="O293" s="129">
        <v>20</v>
      </c>
      <c r="P293" s="129">
        <v>0</v>
      </c>
      <c r="Q293" s="130">
        <v>34</v>
      </c>
      <c r="R293" s="129" t="s">
        <v>1150</v>
      </c>
      <c r="S293" s="129" t="s">
        <v>1150</v>
      </c>
      <c r="T293" s="129"/>
    </row>
    <row r="294" spans="1:20" ht="144">
      <c r="A294" s="112" t="s">
        <v>393</v>
      </c>
      <c r="B294" s="112" t="s">
        <v>924</v>
      </c>
      <c r="C294" s="112" t="s">
        <v>19</v>
      </c>
      <c r="D294" s="112" t="s">
        <v>50</v>
      </c>
      <c r="E294" s="112" t="s">
        <v>394</v>
      </c>
      <c r="F294" s="112" t="s">
        <v>24</v>
      </c>
      <c r="G294" s="112" t="s">
        <v>25</v>
      </c>
      <c r="H294" s="112" t="s">
        <v>1148</v>
      </c>
      <c r="I294" s="112" t="s">
        <v>8</v>
      </c>
      <c r="J294" s="112" t="s">
        <v>18</v>
      </c>
      <c r="K294" s="112" t="s">
        <v>1149</v>
      </c>
      <c r="L294" s="112" t="s">
        <v>1270</v>
      </c>
      <c r="M294" s="112" t="s">
        <v>13</v>
      </c>
      <c r="N294" s="112">
        <v>1588</v>
      </c>
      <c r="O294" s="112">
        <v>1370</v>
      </c>
      <c r="P294" s="113">
        <v>78131.305500000002</v>
      </c>
      <c r="Q294" s="113">
        <v>78775.926120000004</v>
      </c>
      <c r="R294" s="154" t="s">
        <v>925</v>
      </c>
      <c r="S294" s="112" t="s">
        <v>1150</v>
      </c>
      <c r="T294" s="112"/>
    </row>
    <row r="295" spans="1:20" ht="84">
      <c r="A295" s="112" t="s">
        <v>1632</v>
      </c>
      <c r="B295" s="112" t="s">
        <v>1514</v>
      </c>
      <c r="C295" s="112" t="s">
        <v>20</v>
      </c>
      <c r="D295" s="112" t="s">
        <v>298</v>
      </c>
      <c r="E295" s="112" t="s">
        <v>1633</v>
      </c>
      <c r="F295" s="112" t="s">
        <v>24</v>
      </c>
      <c r="G295" s="112" t="s">
        <v>1634</v>
      </c>
      <c r="H295" s="112" t="s">
        <v>1112</v>
      </c>
      <c r="I295" s="112" t="s">
        <v>892</v>
      </c>
      <c r="J295" s="112" t="s">
        <v>18</v>
      </c>
      <c r="K295" s="112" t="s">
        <v>52</v>
      </c>
      <c r="L295" s="112" t="s">
        <v>52</v>
      </c>
      <c r="M295" s="112" t="s">
        <v>1113</v>
      </c>
      <c r="N295" s="112">
        <v>0</v>
      </c>
      <c r="O295" s="112">
        <v>0</v>
      </c>
      <c r="P295" s="124">
        <v>0</v>
      </c>
      <c r="Q295" s="124">
        <v>349920</v>
      </c>
      <c r="R295" s="112" t="s">
        <v>1635</v>
      </c>
      <c r="S295" s="112" t="s">
        <v>1636</v>
      </c>
      <c r="T295" s="112" t="s">
        <v>1637</v>
      </c>
    </row>
    <row r="296" spans="1:20" ht="48">
      <c r="A296" s="112" t="s">
        <v>466</v>
      </c>
      <c r="B296" s="112" t="s">
        <v>924</v>
      </c>
      <c r="C296" s="112" t="s">
        <v>19</v>
      </c>
      <c r="D296" s="112" t="s">
        <v>50</v>
      </c>
      <c r="E296" s="112" t="s">
        <v>467</v>
      </c>
      <c r="F296" s="112" t="s">
        <v>24</v>
      </c>
      <c r="G296" s="112" t="s">
        <v>36</v>
      </c>
      <c r="H296" s="112" t="s">
        <v>1112</v>
      </c>
      <c r="I296" s="112" t="s">
        <v>8</v>
      </c>
      <c r="J296" s="112" t="s">
        <v>18</v>
      </c>
      <c r="K296" s="112" t="s">
        <v>52</v>
      </c>
      <c r="L296" s="112" t="s">
        <v>53</v>
      </c>
      <c r="M296" s="112" t="s">
        <v>13</v>
      </c>
      <c r="N296" s="112" t="s">
        <v>1158</v>
      </c>
      <c r="O296" s="112">
        <v>44</v>
      </c>
      <c r="P296" s="113">
        <v>1560</v>
      </c>
      <c r="Q296" s="113">
        <v>1352.3074779999999</v>
      </c>
      <c r="R296" s="154" t="s">
        <v>925</v>
      </c>
      <c r="S296" s="112" t="s">
        <v>1150</v>
      </c>
      <c r="T296" s="112"/>
    </row>
    <row r="297" spans="1:20" ht="72">
      <c r="A297" s="112" t="s">
        <v>978</v>
      </c>
      <c r="B297" s="112" t="s">
        <v>950</v>
      </c>
      <c r="C297" s="112" t="s">
        <v>20</v>
      </c>
      <c r="D297" s="112" t="s">
        <v>1150</v>
      </c>
      <c r="E297" s="112" t="s">
        <v>979</v>
      </c>
      <c r="F297" s="112" t="s">
        <v>24</v>
      </c>
      <c r="G297" s="112" t="s">
        <v>1161</v>
      </c>
      <c r="H297" s="112" t="s">
        <v>1150</v>
      </c>
      <c r="I297" s="112" t="s">
        <v>11</v>
      </c>
      <c r="J297" s="112" t="s">
        <v>18</v>
      </c>
      <c r="K297" s="112" t="s">
        <v>52</v>
      </c>
      <c r="L297" s="112" t="s">
        <v>1150</v>
      </c>
      <c r="M297" s="112" t="s">
        <v>604</v>
      </c>
      <c r="N297" s="112">
        <v>16000</v>
      </c>
      <c r="O297" s="112">
        <v>8000</v>
      </c>
      <c r="P297" s="114">
        <v>201600</v>
      </c>
      <c r="Q297" s="114">
        <v>0</v>
      </c>
      <c r="R297" s="112" t="s">
        <v>1150</v>
      </c>
      <c r="S297" s="112" t="s">
        <v>1150</v>
      </c>
      <c r="T297" s="115" t="s">
        <v>1162</v>
      </c>
    </row>
    <row r="298" spans="1:20" ht="36">
      <c r="A298" s="112" t="s">
        <v>478</v>
      </c>
      <c r="B298" s="112" t="s">
        <v>950</v>
      </c>
      <c r="C298" s="112" t="s">
        <v>481</v>
      </c>
      <c r="D298" s="112" t="s">
        <v>717</v>
      </c>
      <c r="E298" s="112" t="s">
        <v>480</v>
      </c>
      <c r="F298" s="112" t="s">
        <v>24</v>
      </c>
      <c r="G298" s="112" t="s">
        <v>25</v>
      </c>
      <c r="H298" s="112" t="s">
        <v>1153</v>
      </c>
      <c r="I298" s="112" t="s">
        <v>11</v>
      </c>
      <c r="J298" s="112" t="s">
        <v>18</v>
      </c>
      <c r="K298" s="112" t="s">
        <v>52</v>
      </c>
      <c r="L298" s="112" t="s">
        <v>53</v>
      </c>
      <c r="M298" s="112" t="s">
        <v>15</v>
      </c>
      <c r="N298" s="112">
        <v>22</v>
      </c>
      <c r="O298" s="112">
        <v>22</v>
      </c>
      <c r="P298" s="113">
        <v>977.46</v>
      </c>
      <c r="Q298" s="113">
        <v>735</v>
      </c>
      <c r="R298" s="112" t="s">
        <v>1185</v>
      </c>
      <c r="S298" s="112" t="s">
        <v>1186</v>
      </c>
      <c r="T298" s="115" t="s">
        <v>1187</v>
      </c>
    </row>
    <row r="299" spans="1:20" ht="36">
      <c r="A299" s="112" t="s">
        <v>482</v>
      </c>
      <c r="B299" s="112" t="s">
        <v>950</v>
      </c>
      <c r="C299" s="112" t="s">
        <v>481</v>
      </c>
      <c r="D299" s="112" t="s">
        <v>717</v>
      </c>
      <c r="E299" s="112" t="s">
        <v>483</v>
      </c>
      <c r="F299" s="112" t="s">
        <v>24</v>
      </c>
      <c r="G299" s="112" t="s">
        <v>25</v>
      </c>
      <c r="H299" s="112" t="s">
        <v>1153</v>
      </c>
      <c r="I299" s="112" t="s">
        <v>11</v>
      </c>
      <c r="J299" s="112" t="s">
        <v>18</v>
      </c>
      <c r="K299" s="112" t="s">
        <v>52</v>
      </c>
      <c r="L299" s="112" t="s">
        <v>53</v>
      </c>
      <c r="M299" s="112" t="s">
        <v>15</v>
      </c>
      <c r="N299" s="112">
        <v>3</v>
      </c>
      <c r="O299" s="112">
        <v>3</v>
      </c>
      <c r="P299" s="113">
        <v>88.86</v>
      </c>
      <c r="Q299" s="113">
        <v>60</v>
      </c>
      <c r="R299" s="112" t="s">
        <v>1185</v>
      </c>
      <c r="S299" s="112" t="s">
        <v>1186</v>
      </c>
      <c r="T299" s="115" t="s">
        <v>1187</v>
      </c>
    </row>
    <row r="300" spans="1:20" ht="36">
      <c r="A300" s="112" t="s">
        <v>484</v>
      </c>
      <c r="B300" s="112" t="s">
        <v>950</v>
      </c>
      <c r="C300" s="112" t="s">
        <v>19</v>
      </c>
      <c r="D300" s="112" t="s">
        <v>717</v>
      </c>
      <c r="E300" s="112" t="s">
        <v>485</v>
      </c>
      <c r="F300" s="112" t="s">
        <v>24</v>
      </c>
      <c r="G300" s="112" t="s">
        <v>25</v>
      </c>
      <c r="H300" s="112" t="s">
        <v>1153</v>
      </c>
      <c r="I300" s="112" t="s">
        <v>11</v>
      </c>
      <c r="J300" s="112" t="s">
        <v>18</v>
      </c>
      <c r="K300" s="112" t="s">
        <v>52</v>
      </c>
      <c r="L300" s="112" t="s">
        <v>53</v>
      </c>
      <c r="M300" s="112" t="s">
        <v>15</v>
      </c>
      <c r="N300" s="112">
        <v>81</v>
      </c>
      <c r="O300" s="112">
        <v>81</v>
      </c>
      <c r="P300" s="113">
        <v>4798.4399999999996</v>
      </c>
      <c r="Q300" s="113">
        <v>3945</v>
      </c>
      <c r="R300" s="112" t="s">
        <v>1185</v>
      </c>
      <c r="S300" s="112" t="s">
        <v>1186</v>
      </c>
      <c r="T300" s="115" t="s">
        <v>1187</v>
      </c>
    </row>
    <row r="301" spans="1:20" ht="48">
      <c r="A301" s="112" t="s">
        <v>967</v>
      </c>
      <c r="B301" s="112" t="s">
        <v>950</v>
      </c>
      <c r="C301" s="112" t="s">
        <v>20</v>
      </c>
      <c r="D301" s="112" t="s">
        <v>1154</v>
      </c>
      <c r="E301" s="112" t="s">
        <v>968</v>
      </c>
      <c r="F301" s="112" t="s">
        <v>24</v>
      </c>
      <c r="G301" s="112" t="s">
        <v>1240</v>
      </c>
      <c r="H301" s="112" t="s">
        <v>1153</v>
      </c>
      <c r="I301" s="112" t="s">
        <v>11</v>
      </c>
      <c r="J301" s="112" t="s">
        <v>18</v>
      </c>
      <c r="K301" s="112" t="s">
        <v>52</v>
      </c>
      <c r="L301" s="112" t="s">
        <v>1150</v>
      </c>
      <c r="M301" s="112" t="s">
        <v>604</v>
      </c>
      <c r="N301" s="112">
        <v>1019</v>
      </c>
      <c r="O301" s="112">
        <v>1019</v>
      </c>
      <c r="P301" s="114">
        <v>9600</v>
      </c>
      <c r="Q301" s="114">
        <v>30750</v>
      </c>
      <c r="R301" s="112" t="s">
        <v>1297</v>
      </c>
      <c r="S301" s="112" t="s">
        <v>1298</v>
      </c>
      <c r="T301" s="115" t="s">
        <v>1299</v>
      </c>
    </row>
    <row r="302" spans="1:20" ht="36">
      <c r="A302" s="112" t="s">
        <v>496</v>
      </c>
      <c r="B302" s="112" t="s">
        <v>950</v>
      </c>
      <c r="C302" s="112" t="s">
        <v>481</v>
      </c>
      <c r="D302" s="112" t="s">
        <v>182</v>
      </c>
      <c r="E302" s="112" t="s">
        <v>497</v>
      </c>
      <c r="F302" s="112" t="s">
        <v>24</v>
      </c>
      <c r="G302" s="112" t="s">
        <v>25</v>
      </c>
      <c r="H302" s="112" t="s">
        <v>1153</v>
      </c>
      <c r="I302" s="112" t="s">
        <v>11</v>
      </c>
      <c r="J302" s="112" t="s">
        <v>18</v>
      </c>
      <c r="K302" s="112" t="s">
        <v>52</v>
      </c>
      <c r="L302" s="112" t="s">
        <v>53</v>
      </c>
      <c r="M302" s="112" t="s">
        <v>15</v>
      </c>
      <c r="N302" s="112">
        <v>7</v>
      </c>
      <c r="O302" s="112">
        <v>7</v>
      </c>
      <c r="P302" s="113">
        <v>3244.08</v>
      </c>
      <c r="Q302" s="113">
        <v>3112</v>
      </c>
      <c r="R302" s="112" t="s">
        <v>520</v>
      </c>
      <c r="S302" s="112" t="s">
        <v>1322</v>
      </c>
      <c r="T302" s="115" t="s">
        <v>1295</v>
      </c>
    </row>
    <row r="303" spans="1:20" ht="72">
      <c r="A303" s="112" t="s">
        <v>498</v>
      </c>
      <c r="B303" s="112" t="s">
        <v>950</v>
      </c>
      <c r="C303" s="112" t="s">
        <v>481</v>
      </c>
      <c r="D303" s="112" t="s">
        <v>717</v>
      </c>
      <c r="E303" s="112" t="s">
        <v>499</v>
      </c>
      <c r="F303" s="112" t="s">
        <v>24</v>
      </c>
      <c r="G303" s="112" t="s">
        <v>25</v>
      </c>
      <c r="H303" s="112" t="s">
        <v>1153</v>
      </c>
      <c r="I303" s="112" t="s">
        <v>11</v>
      </c>
      <c r="J303" s="112" t="s">
        <v>18</v>
      </c>
      <c r="K303" s="112" t="s">
        <v>52</v>
      </c>
      <c r="L303" s="112" t="s">
        <v>53</v>
      </c>
      <c r="M303" s="112" t="s">
        <v>15</v>
      </c>
      <c r="N303" s="112">
        <v>3</v>
      </c>
      <c r="O303" s="112">
        <v>3</v>
      </c>
      <c r="P303" s="120">
        <v>1836.44</v>
      </c>
      <c r="Q303" s="120">
        <v>640.86</v>
      </c>
      <c r="R303" s="112" t="s">
        <v>1253</v>
      </c>
      <c r="S303" s="112" t="s">
        <v>1323</v>
      </c>
      <c r="T303" s="115" t="s">
        <v>1324</v>
      </c>
    </row>
    <row r="304" spans="1:20" ht="36">
      <c r="A304" s="112" t="s">
        <v>504</v>
      </c>
      <c r="B304" s="112" t="s">
        <v>950</v>
      </c>
      <c r="C304" s="112" t="s">
        <v>481</v>
      </c>
      <c r="D304" s="112" t="s">
        <v>717</v>
      </c>
      <c r="E304" s="112" t="s">
        <v>505</v>
      </c>
      <c r="F304" s="112" t="s">
        <v>24</v>
      </c>
      <c r="G304" s="112" t="s">
        <v>25</v>
      </c>
      <c r="H304" s="112" t="s">
        <v>1153</v>
      </c>
      <c r="I304" s="112" t="s">
        <v>11</v>
      </c>
      <c r="J304" s="112" t="s">
        <v>18</v>
      </c>
      <c r="K304" s="112" t="s">
        <v>52</v>
      </c>
      <c r="L304" s="112" t="s">
        <v>53</v>
      </c>
      <c r="M304" s="112" t="s">
        <v>15</v>
      </c>
      <c r="N304" s="112">
        <v>22</v>
      </c>
      <c r="O304" s="112">
        <v>22</v>
      </c>
      <c r="P304" s="113">
        <v>651.64</v>
      </c>
      <c r="Q304" s="113">
        <v>390</v>
      </c>
      <c r="R304" s="112" t="s">
        <v>1185</v>
      </c>
      <c r="S304" s="112" t="s">
        <v>1375</v>
      </c>
      <c r="T304" s="115" t="s">
        <v>1187</v>
      </c>
    </row>
    <row r="305" spans="1:20" ht="36">
      <c r="A305" s="112" t="s">
        <v>508</v>
      </c>
      <c r="B305" s="112" t="s">
        <v>950</v>
      </c>
      <c r="C305" s="112" t="s">
        <v>481</v>
      </c>
      <c r="D305" s="112" t="s">
        <v>717</v>
      </c>
      <c r="E305" s="112" t="s">
        <v>509</v>
      </c>
      <c r="F305" s="112" t="s">
        <v>24</v>
      </c>
      <c r="G305" s="112" t="s">
        <v>25</v>
      </c>
      <c r="H305" s="112" t="s">
        <v>1153</v>
      </c>
      <c r="I305" s="112" t="s">
        <v>11</v>
      </c>
      <c r="J305" s="112" t="s">
        <v>18</v>
      </c>
      <c r="K305" s="112" t="s">
        <v>52</v>
      </c>
      <c r="L305" s="112" t="s">
        <v>53</v>
      </c>
      <c r="M305" s="112" t="s">
        <v>15</v>
      </c>
      <c r="N305" s="112">
        <v>22</v>
      </c>
      <c r="O305" s="112">
        <v>22</v>
      </c>
      <c r="P305" s="113">
        <v>977.46</v>
      </c>
      <c r="Q305" s="113">
        <v>405</v>
      </c>
      <c r="R305" s="112" t="s">
        <v>1185</v>
      </c>
      <c r="S305" s="112" t="s">
        <v>1386</v>
      </c>
      <c r="T305" s="115"/>
    </row>
    <row r="306" spans="1:20" ht="24">
      <c r="A306" s="112" t="s">
        <v>603</v>
      </c>
      <c r="B306" s="112" t="s">
        <v>950</v>
      </c>
      <c r="C306" s="112" t="s">
        <v>19</v>
      </c>
      <c r="D306" s="112" t="s">
        <v>1150</v>
      </c>
      <c r="E306" s="112" t="s">
        <v>1414</v>
      </c>
      <c r="F306" s="112" t="s">
        <v>24</v>
      </c>
      <c r="G306" s="112" t="s">
        <v>1401</v>
      </c>
      <c r="H306" s="112" t="s">
        <v>1153</v>
      </c>
      <c r="I306" s="112" t="s">
        <v>11</v>
      </c>
      <c r="J306" s="112" t="s">
        <v>18</v>
      </c>
      <c r="K306" s="112" t="s">
        <v>53</v>
      </c>
      <c r="L306" s="112" t="s">
        <v>1150</v>
      </c>
      <c r="M306" s="112" t="s">
        <v>15</v>
      </c>
      <c r="N306" s="112">
        <v>1500</v>
      </c>
      <c r="O306" s="112">
        <v>411</v>
      </c>
      <c r="P306" s="114">
        <v>8871.44</v>
      </c>
      <c r="Q306" s="114">
        <v>0</v>
      </c>
      <c r="R306" s="112" t="s">
        <v>1150</v>
      </c>
      <c r="S306" s="112" t="s">
        <v>1150</v>
      </c>
      <c r="T306" s="115" t="s">
        <v>1162</v>
      </c>
    </row>
    <row r="307" spans="1:20" ht="96">
      <c r="A307" s="112" t="s">
        <v>153</v>
      </c>
      <c r="B307" s="112" t="s">
        <v>950</v>
      </c>
      <c r="C307" s="112" t="s">
        <v>481</v>
      </c>
      <c r="D307" s="112" t="s">
        <v>141</v>
      </c>
      <c r="E307" s="112" t="s">
        <v>510</v>
      </c>
      <c r="F307" s="112" t="s">
        <v>24</v>
      </c>
      <c r="G307" s="112" t="s">
        <v>25</v>
      </c>
      <c r="H307" s="112" t="s">
        <v>1153</v>
      </c>
      <c r="I307" s="112" t="s">
        <v>11</v>
      </c>
      <c r="J307" s="112" t="s">
        <v>18</v>
      </c>
      <c r="K307" s="112" t="s">
        <v>52</v>
      </c>
      <c r="L307" s="112" t="s">
        <v>52</v>
      </c>
      <c r="M307" s="112" t="s">
        <v>604</v>
      </c>
      <c r="N307" s="112">
        <v>550</v>
      </c>
      <c r="O307" s="112">
        <v>550</v>
      </c>
      <c r="P307" s="113">
        <v>22522.5</v>
      </c>
      <c r="Q307" s="113">
        <v>21362</v>
      </c>
      <c r="R307" s="112" t="s">
        <v>1434</v>
      </c>
      <c r="S307" s="112" t="s">
        <v>1435</v>
      </c>
      <c r="T307" s="115"/>
    </row>
    <row r="308" spans="1:20" ht="36">
      <c r="A308" s="112" t="s">
        <v>511</v>
      </c>
      <c r="B308" s="112" t="s">
        <v>950</v>
      </c>
      <c r="C308" s="112" t="s">
        <v>19</v>
      </c>
      <c r="D308" s="112" t="s">
        <v>27</v>
      </c>
      <c r="E308" s="112" t="s">
        <v>512</v>
      </c>
      <c r="F308" s="112" t="s">
        <v>24</v>
      </c>
      <c r="G308" s="112" t="s">
        <v>25</v>
      </c>
      <c r="H308" s="112" t="s">
        <v>1153</v>
      </c>
      <c r="I308" s="112" t="s">
        <v>11</v>
      </c>
      <c r="J308" s="112" t="s">
        <v>18</v>
      </c>
      <c r="K308" s="112" t="s">
        <v>52</v>
      </c>
      <c r="L308" s="112" t="s">
        <v>53</v>
      </c>
      <c r="M308" s="112" t="s">
        <v>15</v>
      </c>
      <c r="N308" s="112">
        <v>36</v>
      </c>
      <c r="O308" s="112">
        <v>36</v>
      </c>
      <c r="P308" s="113">
        <v>1621.7</v>
      </c>
      <c r="Q308" s="113">
        <v>1642.5</v>
      </c>
      <c r="R308" s="112" t="s">
        <v>1449</v>
      </c>
      <c r="S308" s="112" t="s">
        <v>1450</v>
      </c>
      <c r="T308" s="115"/>
    </row>
    <row r="309" spans="1:20" ht="36">
      <c r="A309" s="112" t="s">
        <v>513</v>
      </c>
      <c r="B309" s="112" t="s">
        <v>950</v>
      </c>
      <c r="C309" s="112" t="s">
        <v>481</v>
      </c>
      <c r="D309" s="112" t="s">
        <v>717</v>
      </c>
      <c r="E309" s="112" t="s">
        <v>514</v>
      </c>
      <c r="F309" s="112" t="s">
        <v>24</v>
      </c>
      <c r="G309" s="112" t="s">
        <v>25</v>
      </c>
      <c r="H309" s="112" t="s">
        <v>1153</v>
      </c>
      <c r="I309" s="112" t="s">
        <v>11</v>
      </c>
      <c r="J309" s="112" t="s">
        <v>18</v>
      </c>
      <c r="K309" s="112" t="s">
        <v>52</v>
      </c>
      <c r="L309" s="112" t="s">
        <v>53</v>
      </c>
      <c r="M309" s="112" t="s">
        <v>15</v>
      </c>
      <c r="N309" s="112">
        <v>3</v>
      </c>
      <c r="O309" s="112">
        <v>3</v>
      </c>
      <c r="P309" s="113">
        <v>1501.5</v>
      </c>
      <c r="Q309" s="113">
        <v>640.86</v>
      </c>
      <c r="R309" s="112" t="s">
        <v>1456</v>
      </c>
      <c r="S309" s="112" t="s">
        <v>1323</v>
      </c>
      <c r="T309" s="115" t="s">
        <v>1457</v>
      </c>
    </row>
    <row r="310" spans="1:20" ht="36">
      <c r="A310" s="112" t="s">
        <v>515</v>
      </c>
      <c r="B310" s="112" t="s">
        <v>950</v>
      </c>
      <c r="C310" s="112" t="s">
        <v>481</v>
      </c>
      <c r="D310" s="112" t="s">
        <v>717</v>
      </c>
      <c r="E310" s="112" t="s">
        <v>516</v>
      </c>
      <c r="F310" s="112" t="s">
        <v>24</v>
      </c>
      <c r="G310" s="112" t="s">
        <v>25</v>
      </c>
      <c r="H310" s="112" t="s">
        <v>1153</v>
      </c>
      <c r="I310" s="112" t="s">
        <v>11</v>
      </c>
      <c r="J310" s="112" t="s">
        <v>18</v>
      </c>
      <c r="K310" s="112" t="s">
        <v>52</v>
      </c>
      <c r="L310" s="112" t="s">
        <v>53</v>
      </c>
      <c r="M310" s="112" t="s">
        <v>15</v>
      </c>
      <c r="N310" s="112">
        <v>3</v>
      </c>
      <c r="O310" s="112">
        <v>3</v>
      </c>
      <c r="P310" s="113">
        <v>444.3</v>
      </c>
      <c r="Q310" s="113">
        <v>450</v>
      </c>
      <c r="R310" s="112" t="s">
        <v>1456</v>
      </c>
      <c r="S310" s="112" t="s">
        <v>1323</v>
      </c>
      <c r="T310" s="115"/>
    </row>
    <row r="311" spans="1:20" ht="36">
      <c r="A311" s="112" t="s">
        <v>517</v>
      </c>
      <c r="B311" s="112" t="s">
        <v>950</v>
      </c>
      <c r="C311" s="112" t="s">
        <v>481</v>
      </c>
      <c r="D311" s="112" t="s">
        <v>717</v>
      </c>
      <c r="E311" s="112" t="s">
        <v>516</v>
      </c>
      <c r="F311" s="112" t="s">
        <v>24</v>
      </c>
      <c r="G311" s="112" t="s">
        <v>25</v>
      </c>
      <c r="H311" s="112" t="s">
        <v>1153</v>
      </c>
      <c r="I311" s="112" t="s">
        <v>11</v>
      </c>
      <c r="J311" s="112" t="s">
        <v>18</v>
      </c>
      <c r="K311" s="112" t="s">
        <v>52</v>
      </c>
      <c r="L311" s="112" t="s">
        <v>53</v>
      </c>
      <c r="M311" s="112" t="s">
        <v>15</v>
      </c>
      <c r="N311" s="112">
        <v>3</v>
      </c>
      <c r="O311" s="112">
        <v>3</v>
      </c>
      <c r="P311" s="113">
        <v>306.3</v>
      </c>
      <c r="Q311" s="113">
        <v>308.39999999999998</v>
      </c>
      <c r="R311" s="112" t="s">
        <v>1456</v>
      </c>
      <c r="S311" s="112" t="s">
        <v>1323</v>
      </c>
      <c r="T311" s="115"/>
    </row>
    <row r="312" spans="1:20" ht="36">
      <c r="A312" s="112" t="s">
        <v>518</v>
      </c>
      <c r="B312" s="112" t="s">
        <v>950</v>
      </c>
      <c r="C312" s="112" t="s">
        <v>481</v>
      </c>
      <c r="D312" s="112" t="s">
        <v>27</v>
      </c>
      <c r="E312" s="112" t="s">
        <v>519</v>
      </c>
      <c r="F312" s="112" t="s">
        <v>24</v>
      </c>
      <c r="G312" s="112" t="s">
        <v>236</v>
      </c>
      <c r="H312" s="112" t="s">
        <v>1153</v>
      </c>
      <c r="I312" s="112" t="s">
        <v>11</v>
      </c>
      <c r="J312" s="112" t="s">
        <v>18</v>
      </c>
      <c r="K312" s="112" t="s">
        <v>52</v>
      </c>
      <c r="L312" s="112" t="s">
        <v>53</v>
      </c>
      <c r="M312" s="112" t="s">
        <v>15</v>
      </c>
      <c r="N312" s="112">
        <v>22</v>
      </c>
      <c r="O312" s="112">
        <v>22</v>
      </c>
      <c r="P312" s="113">
        <v>4887.2999999999993</v>
      </c>
      <c r="Q312" s="113">
        <v>4680</v>
      </c>
      <c r="R312" s="112" t="s">
        <v>520</v>
      </c>
      <c r="S312" s="112" t="s">
        <v>1458</v>
      </c>
      <c r="T312" s="115"/>
    </row>
    <row r="313" spans="1:20">
      <c r="A313" s="112" t="s">
        <v>601</v>
      </c>
      <c r="B313" s="112" t="s">
        <v>950</v>
      </c>
      <c r="C313" s="112" t="s">
        <v>19</v>
      </c>
      <c r="D313" s="112" t="s">
        <v>602</v>
      </c>
      <c r="E313" s="112" t="s">
        <v>1150</v>
      </c>
      <c r="F313" s="112" t="s">
        <v>24</v>
      </c>
      <c r="G313" s="112" t="s">
        <v>25</v>
      </c>
      <c r="H313" s="112" t="s">
        <v>1153</v>
      </c>
      <c r="I313" s="112" t="s">
        <v>11</v>
      </c>
      <c r="J313" s="112" t="s">
        <v>18</v>
      </c>
      <c r="K313" s="112" t="s">
        <v>53</v>
      </c>
      <c r="L313" s="112" t="s">
        <v>1150</v>
      </c>
      <c r="M313" s="112" t="s">
        <v>15</v>
      </c>
      <c r="N313" s="112">
        <v>40</v>
      </c>
      <c r="O313" s="112">
        <v>40</v>
      </c>
      <c r="P313" s="113">
        <v>380.8</v>
      </c>
      <c r="Q313" s="113">
        <v>0</v>
      </c>
      <c r="R313" s="112" t="s">
        <v>1150</v>
      </c>
      <c r="S313" s="112" t="s">
        <v>1150</v>
      </c>
      <c r="T313" s="115" t="s">
        <v>1162</v>
      </c>
    </row>
    <row r="314" spans="1:20" ht="36">
      <c r="A314" s="112" t="s">
        <v>521</v>
      </c>
      <c r="B314" s="112" t="s">
        <v>950</v>
      </c>
      <c r="C314" s="112" t="s">
        <v>481</v>
      </c>
      <c r="D314" s="112" t="s">
        <v>717</v>
      </c>
      <c r="E314" s="112" t="s">
        <v>522</v>
      </c>
      <c r="F314" s="112" t="s">
        <v>24</v>
      </c>
      <c r="G314" s="112" t="s">
        <v>1240</v>
      </c>
      <c r="H314" s="112" t="s">
        <v>1153</v>
      </c>
      <c r="I314" s="112" t="s">
        <v>11</v>
      </c>
      <c r="J314" s="112" t="s">
        <v>18</v>
      </c>
      <c r="K314" s="112" t="s">
        <v>52</v>
      </c>
      <c r="L314" s="112" t="s">
        <v>53</v>
      </c>
      <c r="M314" s="112" t="s">
        <v>15</v>
      </c>
      <c r="N314" s="112">
        <v>22</v>
      </c>
      <c r="O314" s="112">
        <v>21</v>
      </c>
      <c r="P314" s="113">
        <v>2280.7399999999998</v>
      </c>
      <c r="Q314" s="113">
        <v>2160</v>
      </c>
      <c r="R314" s="112" t="s">
        <v>1293</v>
      </c>
      <c r="S314" s="112" t="s">
        <v>1496</v>
      </c>
      <c r="T314" s="115"/>
    </row>
    <row r="315" spans="1:20" ht="36">
      <c r="A315" s="112" t="s">
        <v>523</v>
      </c>
      <c r="B315" s="112" t="s">
        <v>950</v>
      </c>
      <c r="C315" s="112" t="s">
        <v>481</v>
      </c>
      <c r="D315" s="112" t="s">
        <v>717</v>
      </c>
      <c r="E315" s="112" t="s">
        <v>524</v>
      </c>
      <c r="F315" s="112" t="s">
        <v>24</v>
      </c>
      <c r="G315" s="112" t="s">
        <v>25</v>
      </c>
      <c r="H315" s="112" t="s">
        <v>1153</v>
      </c>
      <c r="I315" s="112" t="s">
        <v>11</v>
      </c>
      <c r="J315" s="112" t="s">
        <v>18</v>
      </c>
      <c r="K315" s="112" t="s">
        <v>52</v>
      </c>
      <c r="L315" s="112" t="s">
        <v>53</v>
      </c>
      <c r="M315" s="112" t="s">
        <v>15</v>
      </c>
      <c r="N315" s="112">
        <v>22</v>
      </c>
      <c r="O315" s="112">
        <v>22</v>
      </c>
      <c r="P315" s="113">
        <v>1303.28</v>
      </c>
      <c r="Q315" s="113">
        <v>405</v>
      </c>
      <c r="R315" s="112" t="s">
        <v>1185</v>
      </c>
      <c r="S315" s="112" t="s">
        <v>1375</v>
      </c>
      <c r="T315" s="115" t="s">
        <v>1497</v>
      </c>
    </row>
    <row r="316" spans="1:20" ht="36">
      <c r="A316" s="112" t="s">
        <v>525</v>
      </c>
      <c r="B316" s="112" t="s">
        <v>950</v>
      </c>
      <c r="C316" s="112" t="s">
        <v>481</v>
      </c>
      <c r="D316" s="112" t="s">
        <v>717</v>
      </c>
      <c r="E316" s="112" t="s">
        <v>526</v>
      </c>
      <c r="F316" s="112" t="s">
        <v>24</v>
      </c>
      <c r="G316" s="112" t="s">
        <v>36</v>
      </c>
      <c r="H316" s="112" t="s">
        <v>1153</v>
      </c>
      <c r="I316" s="112" t="s">
        <v>11</v>
      </c>
      <c r="J316" s="112" t="s">
        <v>18</v>
      </c>
      <c r="K316" s="112" t="s">
        <v>52</v>
      </c>
      <c r="L316" s="112" t="s">
        <v>53</v>
      </c>
      <c r="M316" s="112" t="s">
        <v>15</v>
      </c>
      <c r="N316" s="112">
        <v>22</v>
      </c>
      <c r="O316" s="112">
        <v>22</v>
      </c>
      <c r="P316" s="113">
        <v>4561.4799999999996</v>
      </c>
      <c r="Q316" s="113">
        <v>10350</v>
      </c>
      <c r="R316" s="112" t="s">
        <v>1185</v>
      </c>
      <c r="S316" s="112" t="s">
        <v>1511</v>
      </c>
      <c r="T316" s="115" t="s">
        <v>1512</v>
      </c>
    </row>
    <row r="317" spans="1:20" ht="72">
      <c r="A317" s="112" t="s">
        <v>529</v>
      </c>
      <c r="B317" s="112" t="s">
        <v>950</v>
      </c>
      <c r="C317" s="112" t="s">
        <v>481</v>
      </c>
      <c r="D317" s="112" t="s">
        <v>141</v>
      </c>
      <c r="E317" s="112" t="s">
        <v>530</v>
      </c>
      <c r="F317" s="112" t="s">
        <v>24</v>
      </c>
      <c r="G317" s="112" t="s">
        <v>25</v>
      </c>
      <c r="H317" s="112" t="s">
        <v>1153</v>
      </c>
      <c r="I317" s="112" t="s">
        <v>11</v>
      </c>
      <c r="J317" s="112" t="s">
        <v>18</v>
      </c>
      <c r="K317" s="112" t="s">
        <v>52</v>
      </c>
      <c r="L317" s="112" t="s">
        <v>52</v>
      </c>
      <c r="M317" s="112" t="s">
        <v>13</v>
      </c>
      <c r="N317" s="112">
        <v>12074</v>
      </c>
      <c r="O317" s="112">
        <v>5450</v>
      </c>
      <c r="P317" s="113">
        <v>18429.05</v>
      </c>
      <c r="Q317" s="113">
        <v>14040.77</v>
      </c>
      <c r="R317" s="112" t="s">
        <v>1434</v>
      </c>
      <c r="S317" s="152" t="s">
        <v>1540</v>
      </c>
      <c r="T317" s="115" t="s">
        <v>1541</v>
      </c>
    </row>
    <row r="318" spans="1:20" ht="84">
      <c r="A318" s="112" t="s">
        <v>531</v>
      </c>
      <c r="B318" s="112" t="s">
        <v>950</v>
      </c>
      <c r="C318" s="112" t="s">
        <v>19</v>
      </c>
      <c r="D318" s="112" t="s">
        <v>182</v>
      </c>
      <c r="E318" s="112" t="s">
        <v>532</v>
      </c>
      <c r="F318" s="112" t="s">
        <v>24</v>
      </c>
      <c r="G318" s="112" t="s">
        <v>25</v>
      </c>
      <c r="H318" s="112" t="s">
        <v>1153</v>
      </c>
      <c r="I318" s="112" t="s">
        <v>11</v>
      </c>
      <c r="J318" s="112" t="s">
        <v>18</v>
      </c>
      <c r="K318" s="112" t="s">
        <v>52</v>
      </c>
      <c r="L318" s="112" t="s">
        <v>53</v>
      </c>
      <c r="M318" s="112" t="s">
        <v>15</v>
      </c>
      <c r="N318" s="112">
        <v>75</v>
      </c>
      <c r="O318" s="112">
        <v>75</v>
      </c>
      <c r="P318" s="113">
        <v>862.75</v>
      </c>
      <c r="Q318" s="113">
        <v>832.68</v>
      </c>
      <c r="R318" s="112" t="s">
        <v>520</v>
      </c>
      <c r="S318" s="112" t="s">
        <v>1543</v>
      </c>
      <c r="T318" s="115"/>
    </row>
    <row r="319" spans="1:20" ht="36">
      <c r="A319" s="112" t="s">
        <v>537</v>
      </c>
      <c r="B319" s="112" t="s">
        <v>950</v>
      </c>
      <c r="C319" s="112" t="s">
        <v>481</v>
      </c>
      <c r="D319" s="112" t="s">
        <v>23</v>
      </c>
      <c r="E319" s="112" t="s">
        <v>538</v>
      </c>
      <c r="F319" s="112" t="s">
        <v>24</v>
      </c>
      <c r="G319" s="112" t="s">
        <v>25</v>
      </c>
      <c r="H319" s="112" t="s">
        <v>1153</v>
      </c>
      <c r="I319" s="112" t="s">
        <v>11</v>
      </c>
      <c r="J319" s="112" t="s">
        <v>18</v>
      </c>
      <c r="K319" s="112" t="s">
        <v>52</v>
      </c>
      <c r="L319" s="112" t="s">
        <v>53</v>
      </c>
      <c r="M319" s="112" t="s">
        <v>15</v>
      </c>
      <c r="N319" s="112">
        <v>22</v>
      </c>
      <c r="O319" s="112">
        <v>22</v>
      </c>
      <c r="P319" s="113">
        <v>2182.9899999999998</v>
      </c>
      <c r="Q319" s="113">
        <v>2116.5</v>
      </c>
      <c r="R319" s="112" t="s">
        <v>1608</v>
      </c>
      <c r="S319" s="112" t="s">
        <v>1609</v>
      </c>
      <c r="T319" s="115"/>
    </row>
    <row r="320" spans="1:20" ht="36">
      <c r="A320" s="112" t="s">
        <v>973</v>
      </c>
      <c r="B320" s="112" t="s">
        <v>950</v>
      </c>
      <c r="C320" s="112" t="s">
        <v>20</v>
      </c>
      <c r="D320" s="112" t="s">
        <v>1150</v>
      </c>
      <c r="E320" s="112" t="s">
        <v>974</v>
      </c>
      <c r="F320" s="112" t="s">
        <v>24</v>
      </c>
      <c r="G320" s="112" t="s">
        <v>25</v>
      </c>
      <c r="H320" s="112" t="s">
        <v>1153</v>
      </c>
      <c r="I320" s="112" t="s">
        <v>11</v>
      </c>
      <c r="J320" s="112" t="s">
        <v>18</v>
      </c>
      <c r="K320" s="112" t="s">
        <v>52</v>
      </c>
      <c r="L320" s="112" t="s">
        <v>1150</v>
      </c>
      <c r="M320" s="112" t="s">
        <v>604</v>
      </c>
      <c r="N320" s="112" t="s">
        <v>1158</v>
      </c>
      <c r="O320" s="112" t="s">
        <v>1150</v>
      </c>
      <c r="P320" s="114">
        <v>368125</v>
      </c>
      <c r="Q320" s="114">
        <v>0</v>
      </c>
      <c r="R320" s="112" t="s">
        <v>975</v>
      </c>
      <c r="S320" s="112" t="s">
        <v>1150</v>
      </c>
      <c r="T320" s="115" t="s">
        <v>1162</v>
      </c>
    </row>
    <row r="321" spans="1:20" ht="24">
      <c r="A321" s="112" t="s">
        <v>539</v>
      </c>
      <c r="B321" s="112" t="s">
        <v>950</v>
      </c>
      <c r="C321" s="112" t="s">
        <v>481</v>
      </c>
      <c r="D321" s="112" t="s">
        <v>717</v>
      </c>
      <c r="E321" s="112" t="s">
        <v>540</v>
      </c>
      <c r="F321" s="112" t="s">
        <v>24</v>
      </c>
      <c r="G321" s="112" t="s">
        <v>36</v>
      </c>
      <c r="H321" s="112" t="s">
        <v>1153</v>
      </c>
      <c r="I321" s="112" t="s">
        <v>11</v>
      </c>
      <c r="J321" s="112" t="s">
        <v>18</v>
      </c>
      <c r="K321" s="112" t="s">
        <v>52</v>
      </c>
      <c r="L321" s="112" t="s">
        <v>53</v>
      </c>
      <c r="M321" s="112" t="s">
        <v>15</v>
      </c>
      <c r="N321" s="112">
        <v>72</v>
      </c>
      <c r="O321" s="112">
        <v>72</v>
      </c>
      <c r="P321" s="113">
        <v>12203.44</v>
      </c>
      <c r="Q321" s="113">
        <v>5220</v>
      </c>
      <c r="R321" s="112" t="s">
        <v>1185</v>
      </c>
      <c r="S321" s="112" t="s">
        <v>1610</v>
      </c>
      <c r="T321" s="115" t="s">
        <v>1187</v>
      </c>
    </row>
    <row r="322" spans="1:20" ht="36">
      <c r="A322" s="112" t="s">
        <v>545</v>
      </c>
      <c r="B322" s="112" t="s">
        <v>950</v>
      </c>
      <c r="C322" s="112" t="s">
        <v>481</v>
      </c>
      <c r="D322" s="112" t="s">
        <v>23</v>
      </c>
      <c r="E322" s="112" t="s">
        <v>546</v>
      </c>
      <c r="F322" s="112" t="s">
        <v>24</v>
      </c>
      <c r="G322" s="112" t="s">
        <v>25</v>
      </c>
      <c r="H322" s="112" t="s">
        <v>1153</v>
      </c>
      <c r="I322" s="112" t="s">
        <v>11</v>
      </c>
      <c r="J322" s="112" t="s">
        <v>18</v>
      </c>
      <c r="K322" s="112" t="s">
        <v>52</v>
      </c>
      <c r="L322" s="112" t="s">
        <v>53</v>
      </c>
      <c r="M322" s="112" t="s">
        <v>15</v>
      </c>
      <c r="N322" s="112">
        <v>22</v>
      </c>
      <c r="O322" s="112">
        <v>22</v>
      </c>
      <c r="P322" s="113">
        <v>3450.73</v>
      </c>
      <c r="Q322" s="113">
        <v>3300</v>
      </c>
      <c r="R322" s="112" t="s">
        <v>1253</v>
      </c>
      <c r="S322" s="112" t="s">
        <v>1619</v>
      </c>
      <c r="T322" s="115"/>
    </row>
    <row r="323" spans="1:20" ht="48">
      <c r="A323" s="112" t="s">
        <v>969</v>
      </c>
      <c r="B323" s="112" t="s">
        <v>950</v>
      </c>
      <c r="C323" s="112" t="s">
        <v>20</v>
      </c>
      <c r="D323" s="112" t="s">
        <v>1154</v>
      </c>
      <c r="E323" s="112" t="s">
        <v>970</v>
      </c>
      <c r="F323" s="112" t="s">
        <v>24</v>
      </c>
      <c r="G323" s="112" t="s">
        <v>25</v>
      </c>
      <c r="H323" s="112" t="s">
        <v>1153</v>
      </c>
      <c r="I323" s="112" t="s">
        <v>11</v>
      </c>
      <c r="J323" s="112" t="s">
        <v>18</v>
      </c>
      <c r="K323" s="112" t="s">
        <v>52</v>
      </c>
      <c r="L323" s="112" t="s">
        <v>1150</v>
      </c>
      <c r="M323" s="112" t="s">
        <v>15</v>
      </c>
      <c r="N323" s="112">
        <v>1000</v>
      </c>
      <c r="O323" s="112">
        <v>1000</v>
      </c>
      <c r="P323" s="114">
        <v>9600</v>
      </c>
      <c r="Q323" s="114">
        <v>30000</v>
      </c>
      <c r="R323" s="112" t="s">
        <v>1297</v>
      </c>
      <c r="S323" s="112" t="s">
        <v>1628</v>
      </c>
      <c r="T323" s="115" t="s">
        <v>1299</v>
      </c>
    </row>
    <row r="324" spans="1:20" ht="36">
      <c r="A324" s="112" t="s">
        <v>551</v>
      </c>
      <c r="B324" s="112" t="s">
        <v>950</v>
      </c>
      <c r="C324" s="112" t="s">
        <v>481</v>
      </c>
      <c r="D324" s="112" t="s">
        <v>27</v>
      </c>
      <c r="E324" s="112" t="s">
        <v>483</v>
      </c>
      <c r="F324" s="112" t="s">
        <v>24</v>
      </c>
      <c r="G324" s="112" t="s">
        <v>25</v>
      </c>
      <c r="H324" s="112" t="s">
        <v>1153</v>
      </c>
      <c r="I324" s="112" t="s">
        <v>11</v>
      </c>
      <c r="J324" s="112" t="s">
        <v>18</v>
      </c>
      <c r="K324" s="112" t="s">
        <v>52</v>
      </c>
      <c r="L324" s="112" t="s">
        <v>53</v>
      </c>
      <c r="M324" s="112" t="s">
        <v>15</v>
      </c>
      <c r="N324" s="112">
        <v>158</v>
      </c>
      <c r="O324" s="112">
        <v>158</v>
      </c>
      <c r="P324" s="113">
        <v>65519.44</v>
      </c>
      <c r="Q324" s="113">
        <v>66360</v>
      </c>
      <c r="R324" s="112" t="s">
        <v>1192</v>
      </c>
      <c r="S324" s="112" t="s">
        <v>1150</v>
      </c>
      <c r="T324" s="115"/>
    </row>
    <row r="325" spans="1:20" ht="36">
      <c r="A325" s="112" t="s">
        <v>552</v>
      </c>
      <c r="B325" s="112" t="s">
        <v>950</v>
      </c>
      <c r="C325" s="112" t="s">
        <v>481</v>
      </c>
      <c r="D325" s="112" t="s">
        <v>717</v>
      </c>
      <c r="E325" s="112" t="s">
        <v>553</v>
      </c>
      <c r="F325" s="112" t="s">
        <v>24</v>
      </c>
      <c r="G325" s="112" t="s">
        <v>25</v>
      </c>
      <c r="H325" s="112" t="s">
        <v>1153</v>
      </c>
      <c r="I325" s="112" t="s">
        <v>11</v>
      </c>
      <c r="J325" s="112" t="s">
        <v>18</v>
      </c>
      <c r="K325" s="112" t="s">
        <v>52</v>
      </c>
      <c r="L325" s="112" t="s">
        <v>53</v>
      </c>
      <c r="M325" s="112" t="s">
        <v>15</v>
      </c>
      <c r="N325" s="112">
        <v>22</v>
      </c>
      <c r="O325" s="112">
        <v>22</v>
      </c>
      <c r="P325" s="113">
        <v>651.64</v>
      </c>
      <c r="Q325" s="113">
        <v>420</v>
      </c>
      <c r="R325" s="112" t="s">
        <v>1185</v>
      </c>
      <c r="S325" s="112" t="s">
        <v>1386</v>
      </c>
      <c r="T325" s="115" t="s">
        <v>1187</v>
      </c>
    </row>
    <row r="326" spans="1:20" ht="36">
      <c r="A326" s="112" t="s">
        <v>563</v>
      </c>
      <c r="B326" s="112" t="s">
        <v>950</v>
      </c>
      <c r="C326" s="112" t="s">
        <v>481</v>
      </c>
      <c r="D326" s="112" t="s">
        <v>717</v>
      </c>
      <c r="E326" s="112" t="s">
        <v>564</v>
      </c>
      <c r="F326" s="112" t="s">
        <v>24</v>
      </c>
      <c r="G326" s="112" t="s">
        <v>25</v>
      </c>
      <c r="H326" s="112" t="s">
        <v>1153</v>
      </c>
      <c r="I326" s="112" t="s">
        <v>11</v>
      </c>
      <c r="J326" s="112" t="s">
        <v>18</v>
      </c>
      <c r="K326" s="112" t="s">
        <v>52</v>
      </c>
      <c r="L326" s="112" t="s">
        <v>53</v>
      </c>
      <c r="M326" s="112" t="s">
        <v>15</v>
      </c>
      <c r="N326" s="112">
        <v>22</v>
      </c>
      <c r="O326" s="112">
        <v>22</v>
      </c>
      <c r="P326" s="113">
        <v>651.64</v>
      </c>
      <c r="Q326" s="113">
        <v>390</v>
      </c>
      <c r="R326" s="112" t="s">
        <v>1185</v>
      </c>
      <c r="S326" s="112" t="s">
        <v>1386</v>
      </c>
      <c r="T326" s="115" t="s">
        <v>1187</v>
      </c>
    </row>
    <row r="327" spans="1:20" ht="36">
      <c r="A327" s="112" t="s">
        <v>565</v>
      </c>
      <c r="B327" s="112" t="s">
        <v>950</v>
      </c>
      <c r="C327" s="112" t="s">
        <v>481</v>
      </c>
      <c r="D327" s="112" t="s">
        <v>717</v>
      </c>
      <c r="E327" s="112" t="s">
        <v>566</v>
      </c>
      <c r="F327" s="112" t="s">
        <v>24</v>
      </c>
      <c r="G327" s="112" t="s">
        <v>25</v>
      </c>
      <c r="H327" s="112" t="s">
        <v>1153</v>
      </c>
      <c r="I327" s="112" t="s">
        <v>11</v>
      </c>
      <c r="J327" s="112" t="s">
        <v>18</v>
      </c>
      <c r="K327" s="112" t="s">
        <v>52</v>
      </c>
      <c r="L327" s="112" t="s">
        <v>53</v>
      </c>
      <c r="M327" s="112" t="s">
        <v>15</v>
      </c>
      <c r="N327" s="112">
        <v>103</v>
      </c>
      <c r="O327" s="112">
        <v>103</v>
      </c>
      <c r="P327" s="113">
        <v>4576.29</v>
      </c>
      <c r="Q327" s="113">
        <v>3525</v>
      </c>
      <c r="R327" s="112" t="s">
        <v>1185</v>
      </c>
      <c r="S327" s="112" t="s">
        <v>1557</v>
      </c>
      <c r="T327" s="115" t="s">
        <v>1187</v>
      </c>
    </row>
    <row r="328" spans="1:20" ht="24">
      <c r="A328" s="112" t="s">
        <v>571</v>
      </c>
      <c r="B328" s="112" t="s">
        <v>950</v>
      </c>
      <c r="C328" s="112" t="s">
        <v>481</v>
      </c>
      <c r="D328" s="112" t="s">
        <v>83</v>
      </c>
      <c r="E328" s="112" t="s">
        <v>572</v>
      </c>
      <c r="F328" s="112" t="s">
        <v>24</v>
      </c>
      <c r="G328" s="112" t="s">
        <v>25</v>
      </c>
      <c r="H328" s="112" t="s">
        <v>1153</v>
      </c>
      <c r="I328" s="112" t="s">
        <v>11</v>
      </c>
      <c r="J328" s="112" t="s">
        <v>18</v>
      </c>
      <c r="K328" s="112" t="s">
        <v>52</v>
      </c>
      <c r="L328" s="112" t="s">
        <v>53</v>
      </c>
      <c r="M328" s="112" t="s">
        <v>15</v>
      </c>
      <c r="N328" s="112">
        <v>22</v>
      </c>
      <c r="O328" s="112">
        <v>22</v>
      </c>
      <c r="P328" s="113">
        <v>325.82</v>
      </c>
      <c r="Q328" s="113">
        <v>0</v>
      </c>
      <c r="R328" s="112" t="s">
        <v>1718</v>
      </c>
      <c r="S328" s="112" t="s">
        <v>1150</v>
      </c>
      <c r="T328" s="115" t="s">
        <v>1719</v>
      </c>
    </row>
    <row r="329" spans="1:20" ht="36">
      <c r="A329" s="112" t="s">
        <v>598</v>
      </c>
      <c r="B329" s="112" t="s">
        <v>950</v>
      </c>
      <c r="C329" s="112" t="s">
        <v>19</v>
      </c>
      <c r="D329" s="112" t="s">
        <v>717</v>
      </c>
      <c r="E329" s="112" t="s">
        <v>599</v>
      </c>
      <c r="F329" s="112" t="s">
        <v>24</v>
      </c>
      <c r="G329" s="112" t="s">
        <v>25</v>
      </c>
      <c r="H329" s="112" t="s">
        <v>1153</v>
      </c>
      <c r="I329" s="112" t="s">
        <v>11</v>
      </c>
      <c r="J329" s="112" t="s">
        <v>18</v>
      </c>
      <c r="K329" s="112" t="s">
        <v>52</v>
      </c>
      <c r="L329" s="112" t="s">
        <v>1150</v>
      </c>
      <c r="M329" s="112" t="s">
        <v>15</v>
      </c>
      <c r="N329" s="112">
        <v>103</v>
      </c>
      <c r="O329" s="112">
        <v>103</v>
      </c>
      <c r="P329" s="113">
        <v>6864.44</v>
      </c>
      <c r="Q329" s="113">
        <v>4935</v>
      </c>
      <c r="R329" s="112" t="s">
        <v>1185</v>
      </c>
      <c r="S329" s="112" t="s">
        <v>1762</v>
      </c>
      <c r="T329" s="115" t="s">
        <v>1763</v>
      </c>
    </row>
    <row r="330" spans="1:20" ht="36">
      <c r="A330" s="112" t="s">
        <v>958</v>
      </c>
      <c r="B330" s="112" t="s">
        <v>950</v>
      </c>
      <c r="C330" s="112" t="s">
        <v>646</v>
      </c>
      <c r="D330" s="112" t="s">
        <v>717</v>
      </c>
      <c r="E330" s="112" t="s">
        <v>959</v>
      </c>
      <c r="F330" s="112" t="s">
        <v>24</v>
      </c>
      <c r="G330" s="112" t="s">
        <v>25</v>
      </c>
      <c r="H330" s="112" t="s">
        <v>1153</v>
      </c>
      <c r="I330" s="112" t="s">
        <v>11</v>
      </c>
      <c r="J330" s="112" t="s">
        <v>18</v>
      </c>
      <c r="K330" s="112" t="s">
        <v>52</v>
      </c>
      <c r="L330" s="112" t="s">
        <v>53</v>
      </c>
      <c r="M330" s="112" t="s">
        <v>15</v>
      </c>
      <c r="N330" s="112">
        <v>103</v>
      </c>
      <c r="O330" s="112">
        <v>103</v>
      </c>
      <c r="P330" s="113">
        <v>6864.44</v>
      </c>
      <c r="Q330" s="113">
        <v>4792.5</v>
      </c>
      <c r="R330" s="112" t="s">
        <v>1185</v>
      </c>
      <c r="S330" s="112" t="s">
        <v>1780</v>
      </c>
      <c r="T330" s="115" t="s">
        <v>1187</v>
      </c>
    </row>
    <row r="331" spans="1:20" ht="36">
      <c r="A331" s="112" t="s">
        <v>585</v>
      </c>
      <c r="B331" s="112" t="s">
        <v>950</v>
      </c>
      <c r="C331" s="112" t="s">
        <v>646</v>
      </c>
      <c r="D331" s="112" t="s">
        <v>83</v>
      </c>
      <c r="E331" s="112" t="s">
        <v>574</v>
      </c>
      <c r="F331" s="112" t="s">
        <v>24</v>
      </c>
      <c r="G331" s="112" t="s">
        <v>25</v>
      </c>
      <c r="H331" s="112" t="s">
        <v>1153</v>
      </c>
      <c r="I331" s="112" t="s">
        <v>11</v>
      </c>
      <c r="J331" s="112" t="s">
        <v>18</v>
      </c>
      <c r="K331" s="112" t="s">
        <v>52</v>
      </c>
      <c r="L331" s="112" t="s">
        <v>53</v>
      </c>
      <c r="M331" s="112" t="s">
        <v>15</v>
      </c>
      <c r="N331" s="112">
        <v>22</v>
      </c>
      <c r="O331" s="112">
        <v>22</v>
      </c>
      <c r="P331" s="113">
        <v>362.85</v>
      </c>
      <c r="Q331" s="113">
        <v>690</v>
      </c>
      <c r="R331" s="112" t="s">
        <v>1253</v>
      </c>
      <c r="S331" s="112" t="s">
        <v>1150</v>
      </c>
      <c r="T331" s="115" t="s">
        <v>1783</v>
      </c>
    </row>
    <row r="332" spans="1:20" ht="60">
      <c r="A332" s="112" t="s">
        <v>586</v>
      </c>
      <c r="B332" s="112" t="s">
        <v>950</v>
      </c>
      <c r="C332" s="112" t="s">
        <v>481</v>
      </c>
      <c r="D332" s="112" t="s">
        <v>675</v>
      </c>
      <c r="E332" s="112" t="s">
        <v>587</v>
      </c>
      <c r="F332" s="112" t="s">
        <v>24</v>
      </c>
      <c r="G332" s="112" t="s">
        <v>25</v>
      </c>
      <c r="H332" s="112" t="s">
        <v>1153</v>
      </c>
      <c r="I332" s="112" t="s">
        <v>11</v>
      </c>
      <c r="J332" s="112" t="s">
        <v>18</v>
      </c>
      <c r="K332" s="112" t="s">
        <v>52</v>
      </c>
      <c r="L332" s="112" t="s">
        <v>53</v>
      </c>
      <c r="M332" s="112" t="s">
        <v>15</v>
      </c>
      <c r="N332" s="112">
        <v>69</v>
      </c>
      <c r="O332" s="112">
        <v>69</v>
      </c>
      <c r="P332" s="113">
        <v>3027</v>
      </c>
      <c r="Q332" s="113">
        <v>0</v>
      </c>
      <c r="R332" s="112" t="s">
        <v>1297</v>
      </c>
      <c r="S332" s="112" t="s">
        <v>1795</v>
      </c>
      <c r="T332" s="115" t="s">
        <v>1796</v>
      </c>
    </row>
    <row r="333" spans="1:20" ht="36">
      <c r="A333" s="112" t="s">
        <v>956</v>
      </c>
      <c r="B333" s="112" t="s">
        <v>950</v>
      </c>
      <c r="C333" s="112" t="s">
        <v>19</v>
      </c>
      <c r="D333" s="112" t="s">
        <v>602</v>
      </c>
      <c r="E333" s="112" t="s">
        <v>957</v>
      </c>
      <c r="F333" s="112" t="s">
        <v>24</v>
      </c>
      <c r="G333" s="112" t="s">
        <v>25</v>
      </c>
      <c r="H333" s="112" t="s">
        <v>1153</v>
      </c>
      <c r="I333" s="112" t="s">
        <v>11</v>
      </c>
      <c r="J333" s="112" t="s">
        <v>18</v>
      </c>
      <c r="K333" s="112" t="s">
        <v>53</v>
      </c>
      <c r="L333" s="112" t="s">
        <v>1150</v>
      </c>
      <c r="M333" s="112" t="s">
        <v>15</v>
      </c>
      <c r="N333" s="112">
        <v>422</v>
      </c>
      <c r="O333" s="112">
        <v>238</v>
      </c>
      <c r="P333" s="113">
        <v>803.46</v>
      </c>
      <c r="Q333" s="113">
        <v>810.55</v>
      </c>
      <c r="R333" s="112" t="s">
        <v>1799</v>
      </c>
      <c r="S333" s="112" t="s">
        <v>1800</v>
      </c>
      <c r="T333" s="115"/>
    </row>
    <row r="334" spans="1:20" ht="36">
      <c r="A334" s="112" t="s">
        <v>590</v>
      </c>
      <c r="B334" s="112" t="s">
        <v>950</v>
      </c>
      <c r="C334" s="112" t="s">
        <v>481</v>
      </c>
      <c r="D334" s="112" t="s">
        <v>717</v>
      </c>
      <c r="E334" s="112" t="s">
        <v>591</v>
      </c>
      <c r="F334" s="112" t="s">
        <v>24</v>
      </c>
      <c r="G334" s="112" t="s">
        <v>25</v>
      </c>
      <c r="H334" s="112" t="s">
        <v>1153</v>
      </c>
      <c r="I334" s="112" t="s">
        <v>11</v>
      </c>
      <c r="J334" s="112" t="s">
        <v>18</v>
      </c>
      <c r="K334" s="112" t="s">
        <v>52</v>
      </c>
      <c r="L334" s="112" t="s">
        <v>53</v>
      </c>
      <c r="M334" s="112" t="s">
        <v>15</v>
      </c>
      <c r="N334" s="112">
        <v>103</v>
      </c>
      <c r="O334" s="112">
        <v>103</v>
      </c>
      <c r="P334" s="113">
        <v>2288.15</v>
      </c>
      <c r="Q334" s="113">
        <v>1177.5</v>
      </c>
      <c r="R334" s="112" t="s">
        <v>1185</v>
      </c>
      <c r="S334" s="112" t="s">
        <v>1557</v>
      </c>
      <c r="T334" s="115" t="s">
        <v>1833</v>
      </c>
    </row>
    <row r="335" spans="1:20" ht="48">
      <c r="A335" s="112" t="s">
        <v>594</v>
      </c>
      <c r="B335" s="112" t="s">
        <v>950</v>
      </c>
      <c r="C335" s="112" t="s">
        <v>481</v>
      </c>
      <c r="D335" s="112" t="s">
        <v>83</v>
      </c>
      <c r="E335" s="112" t="s">
        <v>595</v>
      </c>
      <c r="F335" s="112" t="s">
        <v>24</v>
      </c>
      <c r="G335" s="112" t="s">
        <v>31</v>
      </c>
      <c r="H335" s="112" t="s">
        <v>1153</v>
      </c>
      <c r="I335" s="112" t="s">
        <v>11</v>
      </c>
      <c r="J335" s="112" t="s">
        <v>18</v>
      </c>
      <c r="K335" s="112" t="s">
        <v>52</v>
      </c>
      <c r="L335" s="112" t="s">
        <v>52</v>
      </c>
      <c r="M335" s="112" t="s">
        <v>13</v>
      </c>
      <c r="N335" s="112">
        <v>320</v>
      </c>
      <c r="O335" s="112">
        <v>290</v>
      </c>
      <c r="P335" s="113">
        <v>4257.4800000000005</v>
      </c>
      <c r="Q335" s="113">
        <v>4227.72</v>
      </c>
      <c r="R335" s="112" t="s">
        <v>1799</v>
      </c>
      <c r="S335" s="112" t="s">
        <v>1837</v>
      </c>
      <c r="T335" s="115"/>
    </row>
    <row r="336" spans="1:20" ht="36">
      <c r="A336" s="112" t="s">
        <v>1838</v>
      </c>
      <c r="B336" s="112" t="s">
        <v>950</v>
      </c>
      <c r="C336" s="112" t="s">
        <v>481</v>
      </c>
      <c r="D336" s="112" t="s">
        <v>83</v>
      </c>
      <c r="E336" s="112" t="s">
        <v>589</v>
      </c>
      <c r="F336" s="112" t="s">
        <v>24</v>
      </c>
      <c r="G336" s="112" t="s">
        <v>236</v>
      </c>
      <c r="H336" s="112" t="s">
        <v>1153</v>
      </c>
      <c r="I336" s="112" t="s">
        <v>11</v>
      </c>
      <c r="J336" s="112" t="s">
        <v>18</v>
      </c>
      <c r="K336" s="112" t="s">
        <v>52</v>
      </c>
      <c r="L336" s="112" t="s">
        <v>53</v>
      </c>
      <c r="M336" s="112" t="s">
        <v>14</v>
      </c>
      <c r="N336" s="112">
        <v>400</v>
      </c>
      <c r="O336" s="112">
        <v>400</v>
      </c>
      <c r="P336" s="113">
        <v>2737.3500000000004</v>
      </c>
      <c r="Q336" s="113">
        <v>1817.71</v>
      </c>
      <c r="R336" s="112" t="s">
        <v>1799</v>
      </c>
      <c r="S336" s="112" t="s">
        <v>1839</v>
      </c>
      <c r="T336" s="115" t="s">
        <v>1840</v>
      </c>
    </row>
    <row r="337" spans="1:20" ht="60">
      <c r="A337" s="112" t="s">
        <v>971</v>
      </c>
      <c r="B337" s="112" t="s">
        <v>950</v>
      </c>
      <c r="C337" s="112" t="s">
        <v>20</v>
      </c>
      <c r="D337" s="112" t="s">
        <v>83</v>
      </c>
      <c r="E337" s="112" t="s">
        <v>972</v>
      </c>
      <c r="F337" s="112" t="s">
        <v>24</v>
      </c>
      <c r="G337" s="112" t="s">
        <v>1161</v>
      </c>
      <c r="H337" s="112" t="s">
        <v>1150</v>
      </c>
      <c r="I337" s="112" t="s">
        <v>11</v>
      </c>
      <c r="J337" s="112" t="s">
        <v>18</v>
      </c>
      <c r="K337" s="112" t="s">
        <v>53</v>
      </c>
      <c r="L337" s="112" t="s">
        <v>1150</v>
      </c>
      <c r="M337" s="112" t="s">
        <v>604</v>
      </c>
      <c r="N337" s="112">
        <v>300</v>
      </c>
      <c r="O337" s="112">
        <v>300</v>
      </c>
      <c r="P337" s="114">
        <v>1800</v>
      </c>
      <c r="Q337" s="114">
        <v>0</v>
      </c>
      <c r="R337" s="112" t="s">
        <v>1841</v>
      </c>
      <c r="S337" s="112" t="s">
        <v>1842</v>
      </c>
      <c r="T337" s="115" t="s">
        <v>1843</v>
      </c>
    </row>
    <row r="338" spans="1:20" ht="84">
      <c r="A338" s="112" t="s">
        <v>976</v>
      </c>
      <c r="B338" s="112" t="s">
        <v>950</v>
      </c>
      <c r="C338" s="112" t="s">
        <v>1212</v>
      </c>
      <c r="D338" s="112" t="s">
        <v>1150</v>
      </c>
      <c r="E338" s="112" t="s">
        <v>977</v>
      </c>
      <c r="F338" s="112" t="s">
        <v>24</v>
      </c>
      <c r="G338" s="112" t="s">
        <v>25</v>
      </c>
      <c r="H338" s="112" t="s">
        <v>1153</v>
      </c>
      <c r="I338" s="112" t="s">
        <v>11</v>
      </c>
      <c r="J338" s="112" t="s">
        <v>18</v>
      </c>
      <c r="K338" s="112" t="s">
        <v>52</v>
      </c>
      <c r="L338" s="112" t="s">
        <v>1150</v>
      </c>
      <c r="M338" s="112" t="s">
        <v>604</v>
      </c>
      <c r="N338" s="112">
        <v>23000</v>
      </c>
      <c r="O338" s="112">
        <v>17000</v>
      </c>
      <c r="P338" s="114">
        <v>340000</v>
      </c>
      <c r="Q338" s="114">
        <v>340000</v>
      </c>
      <c r="R338" s="112" t="s">
        <v>520</v>
      </c>
      <c r="S338" s="112" t="s">
        <v>1844</v>
      </c>
      <c r="T338" s="115"/>
    </row>
    <row r="339" spans="1:20" ht="24">
      <c r="A339" s="112" t="s">
        <v>596</v>
      </c>
      <c r="B339" s="112" t="s">
        <v>950</v>
      </c>
      <c r="C339" s="112" t="s">
        <v>19</v>
      </c>
      <c r="D339" s="112" t="s">
        <v>1150</v>
      </c>
      <c r="E339" s="112" t="s">
        <v>597</v>
      </c>
      <c r="F339" s="112" t="s">
        <v>24</v>
      </c>
      <c r="G339" s="112" t="s">
        <v>25</v>
      </c>
      <c r="H339" s="112" t="s">
        <v>1153</v>
      </c>
      <c r="I339" s="112" t="s">
        <v>11</v>
      </c>
      <c r="J339" s="112" t="s">
        <v>18</v>
      </c>
      <c r="K339" s="112" t="s">
        <v>53</v>
      </c>
      <c r="L339" s="112" t="s">
        <v>53</v>
      </c>
      <c r="M339" s="112" t="s">
        <v>15</v>
      </c>
      <c r="N339" s="112">
        <v>22</v>
      </c>
      <c r="O339" s="112">
        <v>22</v>
      </c>
      <c r="P339" s="113">
        <v>1954.92</v>
      </c>
      <c r="Q339" s="113">
        <v>2145</v>
      </c>
      <c r="R339" s="112" t="s">
        <v>1449</v>
      </c>
      <c r="S339" s="112" t="s">
        <v>1852</v>
      </c>
      <c r="T339" s="115"/>
    </row>
  </sheetData>
  <protectedRanges>
    <protectedRange sqref="S222" name="Range1_1"/>
    <protectedRange sqref="F222:H222 P222:Q222" name="Range1_3"/>
    <protectedRange sqref="E234" name="Range2_3_1"/>
    <protectedRange sqref="F223:F224 A223:A224" name="Range1_3_1"/>
  </protectedRanges>
  <dataConsolidate/>
  <mergeCells count="1">
    <mergeCell ref="C2:E4"/>
  </mergeCells>
  <hyperlinks>
    <hyperlink ref="S71" r:id="rId1"/>
    <hyperlink ref="S76" r:id="rId2"/>
    <hyperlink ref="R182" r:id="rId3" display="karen.cave@dwp.gsi.gov.ukASHLEY.KERSHAW@DWP.GSI.GOV.UK"/>
    <hyperlink ref="R177" r:id="rId4"/>
    <hyperlink ref="R176" r:id="rId5" display="bsa2016@natcen.ac.uk "/>
    <hyperlink ref="R187" r:id="rId6"/>
    <hyperlink ref="R206" r:id="rId7"/>
    <hyperlink ref="S206" r:id="rId8"/>
    <hyperlink ref="R207" r:id="rId9"/>
    <hyperlink ref="S207" r:id="rId10"/>
    <hyperlink ref="R208" r:id="rId11"/>
    <hyperlink ref="R296" r:id="rId12"/>
    <hyperlink ref="R297:R300" r:id="rId13" display="info@statistics.gov.uk"/>
    <hyperlink ref="S317" r:id="rId14"/>
    <hyperlink ref="R319" r:id="rId15" display="info@statistics.gov.uk"/>
    <hyperlink ref="R321" r:id="rId16" display="info@statistics.gov.uk"/>
    <hyperlink ref="R322:R323" r:id="rId17" display="info@statistics.gov.uk"/>
    <hyperlink ref="R324:R325" r:id="rId18" display="info@statistics.gov.uk"/>
    <hyperlink ref="R326:R327" r:id="rId19" display="info@statistics.gov.uk"/>
    <hyperlink ref="R328" r:id="rId20" display="info@statistics.gov.uk"/>
    <hyperlink ref="R329" r:id="rId21" display="info@statistics.gov.uk"/>
    <hyperlink ref="R330:R331" r:id="rId22" display="info@statistics.gov.uk"/>
  </hyperlinks>
  <pageMargins left="0.7" right="0.7" top="0.75" bottom="0.75" header="0.3" footer="0.3"/>
  <pageSetup paperSize="9" orientation="portrait" r:id="rId23"/>
  <drawing r:id="rId24"/>
</worksheet>
</file>

<file path=xl/worksheets/sheet38.xml><?xml version="1.0" encoding="utf-8"?>
<worksheet xmlns="http://schemas.openxmlformats.org/spreadsheetml/2006/main" xmlns:r="http://schemas.openxmlformats.org/officeDocument/2006/relationships">
  <sheetPr codeName="Sheet13"/>
  <dimension ref="A1:DJ39"/>
  <sheetViews>
    <sheetView showGridLines="0" showRowColHeaders="0" zoomScale="70" zoomScaleNormal="70" workbookViewId="0">
      <selection activeCell="A7" sqref="A7"/>
    </sheetView>
  </sheetViews>
  <sheetFormatPr defaultColWidth="9.140625" defaultRowHeight="15"/>
  <cols>
    <col min="1" max="16" width="32.85546875" style="5" customWidth="1"/>
    <col min="17" max="17" width="38.42578125" style="5" bestFit="1" customWidth="1"/>
    <col min="18" max="18" width="32.85546875" style="5" customWidth="1"/>
    <col min="19" max="19" width="32.85546875" style="12" customWidth="1"/>
    <col min="20" max="22" width="32.85546875" style="5" customWidth="1"/>
    <col min="23" max="114" width="9.140625" customWidth="1"/>
  </cols>
  <sheetData>
    <row r="1" spans="1:114" ht="15" customHeight="1" thickBot="1">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row>
    <row r="2" spans="1:114" ht="15" customHeight="1">
      <c r="C2" s="255" t="s">
        <v>1003</v>
      </c>
      <c r="D2" s="256"/>
      <c r="E2" s="257"/>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row>
    <row r="3" spans="1:114" ht="15" customHeight="1">
      <c r="C3" s="258"/>
      <c r="D3" s="259"/>
      <c r="E3" s="260"/>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row>
    <row r="4" spans="1:114" ht="15.75" customHeight="1" thickBot="1">
      <c r="C4" s="261"/>
      <c r="D4" s="262"/>
      <c r="E4" s="263"/>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row>
    <row r="5" spans="1:114">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row>
    <row r="6" spans="1:114" ht="38.25">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row>
    <row r="7" spans="1:114" ht="72">
      <c r="A7" s="112" t="s">
        <v>1399</v>
      </c>
      <c r="B7" s="112" t="s">
        <v>641</v>
      </c>
      <c r="C7" s="112" t="s">
        <v>19</v>
      </c>
      <c r="D7" s="112" t="s">
        <v>28</v>
      </c>
      <c r="E7" s="112" t="s">
        <v>1400</v>
      </c>
      <c r="F7" s="112" t="s">
        <v>24</v>
      </c>
      <c r="G7" s="112" t="s">
        <v>1401</v>
      </c>
      <c r="H7" s="112" t="s">
        <v>1153</v>
      </c>
      <c r="I7" s="112" t="s">
        <v>10</v>
      </c>
      <c r="J7" s="112" t="s">
        <v>17</v>
      </c>
      <c r="K7" s="112" t="s">
        <v>53</v>
      </c>
      <c r="L7" s="112" t="s">
        <v>53</v>
      </c>
      <c r="M7" s="112" t="s">
        <v>1402</v>
      </c>
      <c r="N7" s="112" t="s">
        <v>1158</v>
      </c>
      <c r="O7" s="112">
        <v>2096</v>
      </c>
      <c r="P7" s="113">
        <v>0</v>
      </c>
      <c r="Q7" s="113">
        <v>19853.312000000002</v>
      </c>
      <c r="R7" s="112" t="s">
        <v>1403</v>
      </c>
      <c r="S7" s="112" t="s">
        <v>1150</v>
      </c>
      <c r="T7" s="115" t="s">
        <v>1404</v>
      </c>
    </row>
    <row r="8" spans="1:114" ht="24">
      <c r="A8" s="112" t="s">
        <v>1487</v>
      </c>
      <c r="B8" s="112" t="s">
        <v>641</v>
      </c>
      <c r="C8" s="112" t="s">
        <v>19</v>
      </c>
      <c r="D8" s="112" t="s">
        <v>1152</v>
      </c>
      <c r="E8" s="112" t="s">
        <v>1152</v>
      </c>
      <c r="F8" s="112" t="s">
        <v>172</v>
      </c>
      <c r="G8" s="112" t="s">
        <v>1152</v>
      </c>
      <c r="H8" s="112" t="s">
        <v>1152</v>
      </c>
      <c r="I8" s="112" t="s">
        <v>1152</v>
      </c>
      <c r="J8" s="112" t="s">
        <v>17</v>
      </c>
      <c r="K8" s="112" t="s">
        <v>53</v>
      </c>
      <c r="L8" s="112" t="s">
        <v>1152</v>
      </c>
      <c r="M8" s="112" t="s">
        <v>1152</v>
      </c>
      <c r="N8" s="112">
        <v>560</v>
      </c>
      <c r="O8" s="112">
        <v>216</v>
      </c>
      <c r="P8" s="113">
        <v>0</v>
      </c>
      <c r="Q8" s="113">
        <v>2045.9520000000002</v>
      </c>
      <c r="R8" s="112" t="s">
        <v>1403</v>
      </c>
      <c r="S8" s="112" t="s">
        <v>1150</v>
      </c>
      <c r="T8" s="115"/>
    </row>
    <row r="9" spans="1:114" ht="60">
      <c r="A9" s="112" t="s">
        <v>1643</v>
      </c>
      <c r="B9" s="112" t="s">
        <v>641</v>
      </c>
      <c r="C9" s="112" t="s">
        <v>19</v>
      </c>
      <c r="D9" s="112" t="s">
        <v>28</v>
      </c>
      <c r="E9" s="112" t="s">
        <v>1644</v>
      </c>
      <c r="F9" s="112" t="s">
        <v>24</v>
      </c>
      <c r="G9" s="112" t="s">
        <v>1401</v>
      </c>
      <c r="H9" s="112" t="s">
        <v>1153</v>
      </c>
      <c r="I9" s="112" t="s">
        <v>10</v>
      </c>
      <c r="J9" s="112" t="s">
        <v>17</v>
      </c>
      <c r="K9" s="112" t="s">
        <v>53</v>
      </c>
      <c r="L9" s="112" t="s">
        <v>53</v>
      </c>
      <c r="M9" s="112" t="s">
        <v>1402</v>
      </c>
      <c r="N9" s="112" t="s">
        <v>1158</v>
      </c>
      <c r="O9" s="112">
        <v>1992</v>
      </c>
      <c r="P9" s="113">
        <v>0</v>
      </c>
      <c r="Q9" s="113">
        <v>18868.224000000002</v>
      </c>
      <c r="R9" s="112" t="s">
        <v>1403</v>
      </c>
      <c r="S9" s="112" t="s">
        <v>1150</v>
      </c>
      <c r="T9" s="115" t="s">
        <v>1645</v>
      </c>
    </row>
    <row r="10" spans="1:114" ht="72">
      <c r="A10" s="112" t="s">
        <v>1646</v>
      </c>
      <c r="B10" s="112" t="s">
        <v>641</v>
      </c>
      <c r="C10" s="112" t="s">
        <v>19</v>
      </c>
      <c r="D10" s="112" t="s">
        <v>28</v>
      </c>
      <c r="E10" s="112" t="s">
        <v>1647</v>
      </c>
      <c r="F10" s="112" t="s">
        <v>24</v>
      </c>
      <c r="G10" s="112" t="s">
        <v>1401</v>
      </c>
      <c r="H10" s="112" t="s">
        <v>1153</v>
      </c>
      <c r="I10" s="112" t="s">
        <v>10</v>
      </c>
      <c r="J10" s="112" t="s">
        <v>17</v>
      </c>
      <c r="K10" s="112" t="s">
        <v>53</v>
      </c>
      <c r="L10" s="112" t="s">
        <v>53</v>
      </c>
      <c r="M10" s="112" t="s">
        <v>1402</v>
      </c>
      <c r="N10" s="112" t="s">
        <v>1158</v>
      </c>
      <c r="O10" s="112">
        <v>1300</v>
      </c>
      <c r="P10" s="113">
        <v>0</v>
      </c>
      <c r="Q10" s="113">
        <v>12313.6</v>
      </c>
      <c r="R10" s="112" t="s">
        <v>1403</v>
      </c>
      <c r="S10" s="112" t="s">
        <v>1150</v>
      </c>
      <c r="T10" s="115" t="s">
        <v>1648</v>
      </c>
    </row>
    <row r="11" spans="1:114" ht="60">
      <c r="A11" s="112" t="s">
        <v>55</v>
      </c>
      <c r="B11" s="112" t="s">
        <v>716</v>
      </c>
      <c r="C11" s="112" t="s">
        <v>481</v>
      </c>
      <c r="D11" s="112" t="s">
        <v>717</v>
      </c>
      <c r="E11" s="112" t="s">
        <v>1173</v>
      </c>
      <c r="F11" s="112" t="s">
        <v>24</v>
      </c>
      <c r="G11" s="112" t="s">
        <v>36</v>
      </c>
      <c r="H11" s="112" t="s">
        <v>1153</v>
      </c>
      <c r="I11" s="112" t="s">
        <v>10</v>
      </c>
      <c r="J11" s="112" t="s">
        <v>17</v>
      </c>
      <c r="K11" s="112" t="s">
        <v>52</v>
      </c>
      <c r="L11" s="112" t="s">
        <v>53</v>
      </c>
      <c r="M11" s="112" t="s">
        <v>15</v>
      </c>
      <c r="N11" s="112">
        <v>326</v>
      </c>
      <c r="O11" s="112">
        <v>323</v>
      </c>
      <c r="P11" s="113">
        <v>772800</v>
      </c>
      <c r="Q11" s="113">
        <v>772800</v>
      </c>
      <c r="R11" s="112" t="s">
        <v>57</v>
      </c>
      <c r="S11" s="112" t="s">
        <v>1174</v>
      </c>
      <c r="T11" s="115"/>
    </row>
    <row r="12" spans="1:114" ht="84">
      <c r="A12" s="112" t="s">
        <v>63</v>
      </c>
      <c r="B12" s="112" t="s">
        <v>716</v>
      </c>
      <c r="C12" s="112" t="s">
        <v>481</v>
      </c>
      <c r="D12" s="112" t="s">
        <v>717</v>
      </c>
      <c r="E12" s="112" t="s">
        <v>720</v>
      </c>
      <c r="F12" s="112" t="s">
        <v>24</v>
      </c>
      <c r="G12" s="112" t="s">
        <v>1240</v>
      </c>
      <c r="H12" s="112" t="s">
        <v>1153</v>
      </c>
      <c r="I12" s="112" t="s">
        <v>10</v>
      </c>
      <c r="J12" s="112" t="s">
        <v>17</v>
      </c>
      <c r="K12" s="112" t="s">
        <v>52</v>
      </c>
      <c r="L12" s="112" t="s">
        <v>53</v>
      </c>
      <c r="M12" s="112" t="s">
        <v>15</v>
      </c>
      <c r="N12" s="112">
        <v>326</v>
      </c>
      <c r="O12" s="112">
        <v>293</v>
      </c>
      <c r="P12" s="113">
        <v>70000</v>
      </c>
      <c r="Q12" s="113">
        <v>70350</v>
      </c>
      <c r="R12" s="112" t="s">
        <v>64</v>
      </c>
      <c r="S12" s="112" t="s">
        <v>1349</v>
      </c>
      <c r="T12" s="115"/>
    </row>
    <row r="13" spans="1:114" ht="60">
      <c r="A13" s="112" t="s">
        <v>65</v>
      </c>
      <c r="B13" s="112" t="s">
        <v>716</v>
      </c>
      <c r="C13" s="112" t="s">
        <v>481</v>
      </c>
      <c r="D13" s="112" t="s">
        <v>717</v>
      </c>
      <c r="E13" s="112" t="s">
        <v>66</v>
      </c>
      <c r="F13" s="112" t="s">
        <v>24</v>
      </c>
      <c r="G13" s="112" t="s">
        <v>36</v>
      </c>
      <c r="H13" s="112" t="s">
        <v>1153</v>
      </c>
      <c r="I13" s="112" t="s">
        <v>10</v>
      </c>
      <c r="J13" s="112" t="s">
        <v>17</v>
      </c>
      <c r="K13" s="112" t="s">
        <v>52</v>
      </c>
      <c r="L13" s="112" t="s">
        <v>53</v>
      </c>
      <c r="M13" s="112" t="s">
        <v>15</v>
      </c>
      <c r="N13" s="112">
        <v>164</v>
      </c>
      <c r="O13" s="112">
        <v>163</v>
      </c>
      <c r="P13" s="113">
        <v>16200</v>
      </c>
      <c r="Q13" s="113">
        <v>16460</v>
      </c>
      <c r="R13" s="112" t="s">
        <v>67</v>
      </c>
      <c r="S13" s="112" t="s">
        <v>1350</v>
      </c>
      <c r="T13" s="115"/>
    </row>
    <row r="14" spans="1:114" ht="48">
      <c r="A14" s="112" t="s">
        <v>68</v>
      </c>
      <c r="B14" s="112" t="s">
        <v>716</v>
      </c>
      <c r="C14" s="112" t="s">
        <v>481</v>
      </c>
      <c r="D14" s="112" t="s">
        <v>717</v>
      </c>
      <c r="E14" s="112" t="s">
        <v>721</v>
      </c>
      <c r="F14" s="112" t="s">
        <v>24</v>
      </c>
      <c r="G14" s="112" t="s">
        <v>36</v>
      </c>
      <c r="H14" s="112" t="s">
        <v>1153</v>
      </c>
      <c r="I14" s="112" t="s">
        <v>10</v>
      </c>
      <c r="J14" s="112" t="s">
        <v>17</v>
      </c>
      <c r="K14" s="112" t="s">
        <v>52</v>
      </c>
      <c r="L14" s="112" t="s">
        <v>53</v>
      </c>
      <c r="M14" s="112" t="s">
        <v>15</v>
      </c>
      <c r="N14" s="112">
        <v>339</v>
      </c>
      <c r="O14" s="112">
        <v>338</v>
      </c>
      <c r="P14" s="113">
        <v>51000</v>
      </c>
      <c r="Q14" s="113">
        <v>51820</v>
      </c>
      <c r="R14" s="112" t="s">
        <v>67</v>
      </c>
      <c r="S14" s="112" t="s">
        <v>1150</v>
      </c>
      <c r="T14" s="115"/>
    </row>
    <row r="15" spans="1:114" ht="48">
      <c r="A15" s="112" t="s">
        <v>71</v>
      </c>
      <c r="B15" s="112" t="s">
        <v>716</v>
      </c>
      <c r="C15" s="112" t="s">
        <v>481</v>
      </c>
      <c r="D15" s="112" t="s">
        <v>717</v>
      </c>
      <c r="E15" s="112" t="s">
        <v>722</v>
      </c>
      <c r="F15" s="112" t="s">
        <v>24</v>
      </c>
      <c r="G15" s="112" t="s">
        <v>36</v>
      </c>
      <c r="H15" s="112" t="s">
        <v>1153</v>
      </c>
      <c r="I15" s="112" t="s">
        <v>10</v>
      </c>
      <c r="J15" s="112" t="s">
        <v>17</v>
      </c>
      <c r="K15" s="112" t="s">
        <v>52</v>
      </c>
      <c r="L15" s="112" t="s">
        <v>52</v>
      </c>
      <c r="M15" s="112" t="s">
        <v>15</v>
      </c>
      <c r="N15" s="112">
        <v>326</v>
      </c>
      <c r="O15" s="112">
        <v>300</v>
      </c>
      <c r="P15" s="113">
        <v>5320</v>
      </c>
      <c r="Q15" s="113">
        <v>5428</v>
      </c>
      <c r="R15" s="112" t="s">
        <v>72</v>
      </c>
      <c r="S15" s="112" t="s">
        <v>1150</v>
      </c>
      <c r="T15" s="115"/>
    </row>
    <row r="16" spans="1:114" ht="48">
      <c r="A16" s="112" t="s">
        <v>73</v>
      </c>
      <c r="B16" s="112" t="s">
        <v>716</v>
      </c>
      <c r="C16" s="112" t="s">
        <v>481</v>
      </c>
      <c r="D16" s="112" t="s">
        <v>717</v>
      </c>
      <c r="E16" s="112" t="s">
        <v>723</v>
      </c>
      <c r="F16" s="112" t="s">
        <v>24</v>
      </c>
      <c r="G16" s="112" t="s">
        <v>25</v>
      </c>
      <c r="H16" s="112" t="s">
        <v>1153</v>
      </c>
      <c r="I16" s="112" t="s">
        <v>10</v>
      </c>
      <c r="J16" s="112" t="s">
        <v>17</v>
      </c>
      <c r="K16" s="112" t="s">
        <v>52</v>
      </c>
      <c r="L16" s="112" t="s">
        <v>53</v>
      </c>
      <c r="M16" s="112" t="s">
        <v>15</v>
      </c>
      <c r="N16" s="112">
        <v>293</v>
      </c>
      <c r="O16" s="112">
        <v>280</v>
      </c>
      <c r="P16" s="113">
        <v>12800</v>
      </c>
      <c r="Q16" s="113">
        <v>13056</v>
      </c>
      <c r="R16" s="112" t="s">
        <v>72</v>
      </c>
      <c r="S16" s="112" t="s">
        <v>1218</v>
      </c>
      <c r="T16" s="115"/>
    </row>
    <row r="17" spans="1:20" ht="36">
      <c r="A17" s="112" t="s">
        <v>75</v>
      </c>
      <c r="B17" s="112" t="s">
        <v>716</v>
      </c>
      <c r="C17" s="112" t="s">
        <v>481</v>
      </c>
      <c r="D17" s="112" t="s">
        <v>50</v>
      </c>
      <c r="E17" s="112" t="s">
        <v>80</v>
      </c>
      <c r="F17" s="112" t="s">
        <v>24</v>
      </c>
      <c r="G17" s="112" t="s">
        <v>1401</v>
      </c>
      <c r="H17" s="112" t="s">
        <v>1153</v>
      </c>
      <c r="I17" s="112" t="s">
        <v>8</v>
      </c>
      <c r="J17" s="112" t="s">
        <v>17</v>
      </c>
      <c r="K17" s="112" t="s">
        <v>52</v>
      </c>
      <c r="L17" s="112" t="s">
        <v>53</v>
      </c>
      <c r="M17" s="112" t="s">
        <v>15</v>
      </c>
      <c r="N17" s="112">
        <v>161</v>
      </c>
      <c r="O17" s="112">
        <v>161</v>
      </c>
      <c r="P17" s="113">
        <v>80000</v>
      </c>
      <c r="Q17" s="113">
        <v>80000</v>
      </c>
      <c r="R17" s="112" t="s">
        <v>724</v>
      </c>
      <c r="S17" s="112" t="s">
        <v>1600</v>
      </c>
      <c r="T17" s="115" t="s">
        <v>1601</v>
      </c>
    </row>
    <row r="18" spans="1:20" ht="48">
      <c r="A18" s="112" t="s">
        <v>727</v>
      </c>
      <c r="B18" s="112" t="s">
        <v>716</v>
      </c>
      <c r="C18" s="112" t="s">
        <v>481</v>
      </c>
      <c r="D18" s="112" t="s">
        <v>50</v>
      </c>
      <c r="E18" s="112" t="s">
        <v>80</v>
      </c>
      <c r="F18" s="112" t="s">
        <v>24</v>
      </c>
      <c r="G18" s="112" t="s">
        <v>36</v>
      </c>
      <c r="H18" s="112" t="s">
        <v>1153</v>
      </c>
      <c r="I18" s="112" t="s">
        <v>8</v>
      </c>
      <c r="J18" s="112" t="s">
        <v>17</v>
      </c>
      <c r="K18" s="112" t="s">
        <v>52</v>
      </c>
      <c r="L18" s="112" t="s">
        <v>53</v>
      </c>
      <c r="M18" s="112" t="s">
        <v>15</v>
      </c>
      <c r="N18" s="112">
        <v>503</v>
      </c>
      <c r="O18" s="112">
        <v>503</v>
      </c>
      <c r="P18" s="113">
        <v>181300</v>
      </c>
      <c r="Q18" s="113">
        <v>181300</v>
      </c>
      <c r="R18" s="112" t="s">
        <v>724</v>
      </c>
      <c r="S18" s="112" t="s">
        <v>1218</v>
      </c>
      <c r="T18" s="115"/>
    </row>
    <row r="19" spans="1:20" ht="48">
      <c r="A19" s="112" t="s">
        <v>78</v>
      </c>
      <c r="B19" s="112" t="s">
        <v>716</v>
      </c>
      <c r="C19" s="112" t="s">
        <v>481</v>
      </c>
      <c r="D19" s="112" t="s">
        <v>717</v>
      </c>
      <c r="E19" s="112" t="s">
        <v>728</v>
      </c>
      <c r="F19" s="112" t="s">
        <v>24</v>
      </c>
      <c r="G19" s="112" t="s">
        <v>25</v>
      </c>
      <c r="H19" s="112" t="s">
        <v>1153</v>
      </c>
      <c r="I19" s="112" t="s">
        <v>10</v>
      </c>
      <c r="J19" s="112" t="s">
        <v>17</v>
      </c>
      <c r="K19" s="112" t="s">
        <v>52</v>
      </c>
      <c r="L19" s="112" t="s">
        <v>53</v>
      </c>
      <c r="M19" s="112" t="s">
        <v>15</v>
      </c>
      <c r="N19" s="112">
        <v>326</v>
      </c>
      <c r="O19" s="112">
        <v>326</v>
      </c>
      <c r="P19" s="113">
        <v>23700</v>
      </c>
      <c r="Q19" s="113">
        <v>23700</v>
      </c>
      <c r="R19" s="112" t="s">
        <v>79</v>
      </c>
      <c r="S19" s="112" t="s">
        <v>1150</v>
      </c>
      <c r="T19" s="115"/>
    </row>
    <row r="20" spans="1:20" ht="48">
      <c r="A20" s="112" t="s">
        <v>212</v>
      </c>
      <c r="B20" s="112" t="s">
        <v>997</v>
      </c>
      <c r="C20" s="112" t="s">
        <v>481</v>
      </c>
      <c r="D20" s="112" t="s">
        <v>27</v>
      </c>
      <c r="E20" s="112" t="s">
        <v>213</v>
      </c>
      <c r="F20" s="112" t="s">
        <v>24</v>
      </c>
      <c r="G20" s="112" t="s">
        <v>25</v>
      </c>
      <c r="H20" s="112" t="s">
        <v>1153</v>
      </c>
      <c r="I20" s="112" t="s">
        <v>10</v>
      </c>
      <c r="J20" s="112" t="s">
        <v>17</v>
      </c>
      <c r="K20" s="112" t="s">
        <v>52</v>
      </c>
      <c r="L20" s="112" t="s">
        <v>53</v>
      </c>
      <c r="M20" s="112" t="s">
        <v>15</v>
      </c>
      <c r="N20" s="112">
        <v>23500</v>
      </c>
      <c r="O20" s="112">
        <v>23500</v>
      </c>
      <c r="P20" s="113">
        <v>576907</v>
      </c>
      <c r="Q20" s="113">
        <v>593297.59019753209</v>
      </c>
      <c r="R20" s="112" t="s">
        <v>176</v>
      </c>
      <c r="S20" s="112" t="s">
        <v>1542</v>
      </c>
      <c r="T20" s="115"/>
    </row>
    <row r="21" spans="1:20" ht="24">
      <c r="A21" s="112" t="s">
        <v>260</v>
      </c>
      <c r="B21" s="112" t="s">
        <v>801</v>
      </c>
      <c r="C21" s="112" t="s">
        <v>481</v>
      </c>
      <c r="D21" s="112" t="s">
        <v>83</v>
      </c>
      <c r="E21" s="112" t="s">
        <v>261</v>
      </c>
      <c r="F21" s="112" t="s">
        <v>24</v>
      </c>
      <c r="G21" s="112" t="s">
        <v>25</v>
      </c>
      <c r="H21" s="112" t="s">
        <v>1153</v>
      </c>
      <c r="I21" s="112" t="s">
        <v>10</v>
      </c>
      <c r="J21" s="112" t="s">
        <v>17</v>
      </c>
      <c r="K21" s="112" t="s">
        <v>52</v>
      </c>
      <c r="L21" s="112" t="s">
        <v>53</v>
      </c>
      <c r="M21" s="112" t="s">
        <v>15</v>
      </c>
      <c r="N21" s="112">
        <v>150</v>
      </c>
      <c r="O21" s="112">
        <v>140</v>
      </c>
      <c r="P21" s="113">
        <v>3265.65</v>
      </c>
      <c r="Q21" s="113">
        <v>3195</v>
      </c>
      <c r="R21" s="112" t="s">
        <v>262</v>
      </c>
      <c r="S21" s="112" t="s">
        <v>802</v>
      </c>
      <c r="T21" s="115"/>
    </row>
    <row r="22" spans="1:20" ht="48">
      <c r="A22" s="112" t="s">
        <v>263</v>
      </c>
      <c r="B22" s="112" t="s">
        <v>801</v>
      </c>
      <c r="C22" s="112" t="s">
        <v>481</v>
      </c>
      <c r="D22" s="112" t="s">
        <v>83</v>
      </c>
      <c r="E22" s="112" t="s">
        <v>264</v>
      </c>
      <c r="F22" s="112" t="s">
        <v>24</v>
      </c>
      <c r="G22" s="112" t="s">
        <v>25</v>
      </c>
      <c r="H22" s="112" t="s">
        <v>1153</v>
      </c>
      <c r="I22" s="112" t="s">
        <v>10</v>
      </c>
      <c r="J22" s="112" t="s">
        <v>17</v>
      </c>
      <c r="K22" s="112" t="s">
        <v>52</v>
      </c>
      <c r="L22" s="112" t="s">
        <v>53</v>
      </c>
      <c r="M22" s="112" t="s">
        <v>15</v>
      </c>
      <c r="N22" s="112">
        <v>90</v>
      </c>
      <c r="O22" s="112">
        <v>81</v>
      </c>
      <c r="P22" s="113">
        <v>880603.5</v>
      </c>
      <c r="Q22" s="113">
        <v>880645</v>
      </c>
      <c r="R22" s="112" t="s">
        <v>259</v>
      </c>
      <c r="S22" s="112" t="s">
        <v>802</v>
      </c>
      <c r="T22" s="115"/>
    </row>
    <row r="23" spans="1:20" ht="24">
      <c r="A23" s="112" t="s">
        <v>1283</v>
      </c>
      <c r="B23" s="112" t="s">
        <v>801</v>
      </c>
      <c r="C23" s="112" t="s">
        <v>19</v>
      </c>
      <c r="D23" s="112" t="s">
        <v>83</v>
      </c>
      <c r="E23" s="112" t="s">
        <v>1284</v>
      </c>
      <c r="F23" s="112" t="s">
        <v>24</v>
      </c>
      <c r="G23" s="112" t="s">
        <v>25</v>
      </c>
      <c r="H23" s="112" t="s">
        <v>1153</v>
      </c>
      <c r="I23" s="112" t="s">
        <v>8</v>
      </c>
      <c r="J23" s="112" t="s">
        <v>17</v>
      </c>
      <c r="K23" s="112" t="s">
        <v>52</v>
      </c>
      <c r="L23" s="112" t="s">
        <v>53</v>
      </c>
      <c r="M23" s="112" t="s">
        <v>1150</v>
      </c>
      <c r="N23" s="112">
        <v>75</v>
      </c>
      <c r="O23" s="112">
        <v>70</v>
      </c>
      <c r="P23" s="113">
        <v>811.69500000000005</v>
      </c>
      <c r="Q23" s="113">
        <v>740.16</v>
      </c>
      <c r="R23" s="112" t="s">
        <v>270</v>
      </c>
      <c r="S23" s="112" t="s">
        <v>802</v>
      </c>
      <c r="T23" s="115" t="s">
        <v>1285</v>
      </c>
    </row>
    <row r="24" spans="1:20" ht="72">
      <c r="A24" s="112" t="s">
        <v>265</v>
      </c>
      <c r="B24" s="112" t="s">
        <v>801</v>
      </c>
      <c r="C24" s="112" t="s">
        <v>481</v>
      </c>
      <c r="D24" s="112" t="s">
        <v>83</v>
      </c>
      <c r="E24" s="112" t="s">
        <v>803</v>
      </c>
      <c r="F24" s="112" t="s">
        <v>24</v>
      </c>
      <c r="G24" s="112" t="s">
        <v>25</v>
      </c>
      <c r="H24" s="112" t="s">
        <v>1153</v>
      </c>
      <c r="I24" s="112" t="s">
        <v>10</v>
      </c>
      <c r="J24" s="112" t="s">
        <v>17</v>
      </c>
      <c r="K24" s="112" t="s">
        <v>52</v>
      </c>
      <c r="L24" s="112" t="s">
        <v>1150</v>
      </c>
      <c r="M24" s="112" t="s">
        <v>15</v>
      </c>
      <c r="N24" s="112">
        <v>90</v>
      </c>
      <c r="O24" s="112">
        <v>90</v>
      </c>
      <c r="P24" s="113">
        <v>2784.28</v>
      </c>
      <c r="Q24" s="113">
        <v>2850</v>
      </c>
      <c r="R24" s="112" t="s">
        <v>259</v>
      </c>
      <c r="S24" s="112" t="s">
        <v>802</v>
      </c>
      <c r="T24" s="115"/>
    </row>
    <row r="25" spans="1:20" ht="48">
      <c r="A25" s="112" t="s">
        <v>280</v>
      </c>
      <c r="B25" s="112" t="s">
        <v>801</v>
      </c>
      <c r="C25" s="112" t="s">
        <v>481</v>
      </c>
      <c r="D25" s="112" t="s">
        <v>83</v>
      </c>
      <c r="E25" s="112" t="s">
        <v>281</v>
      </c>
      <c r="F25" s="112" t="s">
        <v>24</v>
      </c>
      <c r="G25" s="112" t="s">
        <v>25</v>
      </c>
      <c r="H25" s="112" t="s">
        <v>1153</v>
      </c>
      <c r="I25" s="112" t="s">
        <v>10</v>
      </c>
      <c r="J25" s="112" t="s">
        <v>17</v>
      </c>
      <c r="K25" s="112" t="s">
        <v>52</v>
      </c>
      <c r="L25" s="112" t="s">
        <v>53</v>
      </c>
      <c r="M25" s="112" t="s">
        <v>15</v>
      </c>
      <c r="N25" s="112">
        <v>151</v>
      </c>
      <c r="O25" s="112">
        <v>151</v>
      </c>
      <c r="P25" s="113">
        <v>1641.35</v>
      </c>
      <c r="Q25" s="113">
        <v>1682.425</v>
      </c>
      <c r="R25" s="112" t="s">
        <v>282</v>
      </c>
      <c r="S25" s="112" t="s">
        <v>802</v>
      </c>
      <c r="T25" s="115"/>
    </row>
    <row r="26" spans="1:20" ht="36">
      <c r="A26" s="112" t="s">
        <v>283</v>
      </c>
      <c r="B26" s="112" t="s">
        <v>801</v>
      </c>
      <c r="C26" s="112" t="s">
        <v>481</v>
      </c>
      <c r="D26" s="112" t="s">
        <v>83</v>
      </c>
      <c r="E26" s="112" t="s">
        <v>284</v>
      </c>
      <c r="F26" s="112" t="s">
        <v>24</v>
      </c>
      <c r="G26" s="112" t="s">
        <v>25</v>
      </c>
      <c r="H26" s="112" t="s">
        <v>1153</v>
      </c>
      <c r="I26" s="112" t="s">
        <v>10</v>
      </c>
      <c r="J26" s="112" t="s">
        <v>17</v>
      </c>
      <c r="K26" s="112" t="s">
        <v>52</v>
      </c>
      <c r="L26" s="112" t="s">
        <v>53</v>
      </c>
      <c r="M26" s="112" t="s">
        <v>15</v>
      </c>
      <c r="N26" s="112">
        <v>151</v>
      </c>
      <c r="O26" s="112">
        <v>151</v>
      </c>
      <c r="P26" s="113">
        <v>1515.8349999999998</v>
      </c>
      <c r="Q26" s="113">
        <v>1594.8999999999999</v>
      </c>
      <c r="R26" s="112" t="s">
        <v>282</v>
      </c>
      <c r="S26" s="112" t="s">
        <v>802</v>
      </c>
      <c r="T26" s="115"/>
    </row>
    <row r="27" spans="1:20" ht="132">
      <c r="A27" s="112" t="s">
        <v>1709</v>
      </c>
      <c r="B27" s="112" t="s">
        <v>801</v>
      </c>
      <c r="C27" s="112" t="s">
        <v>481</v>
      </c>
      <c r="D27" s="112" t="s">
        <v>83</v>
      </c>
      <c r="E27" s="112" t="s">
        <v>1710</v>
      </c>
      <c r="F27" s="112" t="s">
        <v>24</v>
      </c>
      <c r="G27" s="112" t="s">
        <v>25</v>
      </c>
      <c r="H27" s="112" t="s">
        <v>1153</v>
      </c>
      <c r="I27" s="112" t="s">
        <v>10</v>
      </c>
      <c r="J27" s="112" t="s">
        <v>17</v>
      </c>
      <c r="K27" s="112" t="s">
        <v>52</v>
      </c>
      <c r="L27" s="112" t="s">
        <v>53</v>
      </c>
      <c r="M27" s="112" t="s">
        <v>15</v>
      </c>
      <c r="N27" s="112" t="s">
        <v>1158</v>
      </c>
      <c r="O27" s="112" t="s">
        <v>1150</v>
      </c>
      <c r="P27" s="113">
        <v>0</v>
      </c>
      <c r="Q27" s="113">
        <v>26346.969999999998</v>
      </c>
      <c r="R27" s="112" t="s">
        <v>1711</v>
      </c>
      <c r="S27" s="112" t="s">
        <v>802</v>
      </c>
      <c r="T27" s="115" t="s">
        <v>1712</v>
      </c>
    </row>
    <row r="28" spans="1:20" ht="36">
      <c r="A28" s="112" t="s">
        <v>290</v>
      </c>
      <c r="B28" s="112" t="s">
        <v>801</v>
      </c>
      <c r="C28" s="112" t="s">
        <v>481</v>
      </c>
      <c r="D28" s="112" t="s">
        <v>83</v>
      </c>
      <c r="E28" s="112" t="s">
        <v>291</v>
      </c>
      <c r="F28" s="112" t="s">
        <v>24</v>
      </c>
      <c r="G28" s="112" t="s">
        <v>1161</v>
      </c>
      <c r="H28" s="112" t="s">
        <v>91</v>
      </c>
      <c r="I28" s="112" t="s">
        <v>1197</v>
      </c>
      <c r="J28" s="112" t="s">
        <v>17</v>
      </c>
      <c r="K28" s="112" t="s">
        <v>52</v>
      </c>
      <c r="L28" s="112" t="s">
        <v>53</v>
      </c>
      <c r="M28" s="112" t="s">
        <v>15</v>
      </c>
      <c r="N28" s="112">
        <v>316</v>
      </c>
      <c r="O28" s="112">
        <v>310</v>
      </c>
      <c r="P28" s="113">
        <v>787.5</v>
      </c>
      <c r="Q28" s="113">
        <v>925.19999999999993</v>
      </c>
      <c r="R28" s="112" t="s">
        <v>259</v>
      </c>
      <c r="S28" s="112" t="s">
        <v>802</v>
      </c>
      <c r="T28" s="115"/>
    </row>
    <row r="29" spans="1:20" ht="132">
      <c r="A29" s="112" t="s">
        <v>854</v>
      </c>
      <c r="B29" s="112" t="s">
        <v>843</v>
      </c>
      <c r="C29" s="112" t="s">
        <v>1212</v>
      </c>
      <c r="D29" s="112" t="s">
        <v>23</v>
      </c>
      <c r="E29" s="112" t="s">
        <v>855</v>
      </c>
      <c r="F29" s="112" t="s">
        <v>24</v>
      </c>
      <c r="G29" s="112" t="s">
        <v>46</v>
      </c>
      <c r="H29" s="112" t="s">
        <v>1112</v>
      </c>
      <c r="I29" s="112" t="s">
        <v>9</v>
      </c>
      <c r="J29" s="112" t="s">
        <v>17</v>
      </c>
      <c r="K29" s="112" t="s">
        <v>52</v>
      </c>
      <c r="L29" s="112" t="s">
        <v>53</v>
      </c>
      <c r="M29" s="112" t="s">
        <v>14</v>
      </c>
      <c r="N29" s="112">
        <v>20000</v>
      </c>
      <c r="O29" s="112">
        <v>19000</v>
      </c>
      <c r="P29" s="124">
        <v>1056000</v>
      </c>
      <c r="Q29" s="124">
        <v>912000</v>
      </c>
      <c r="R29" s="154" t="s">
        <v>856</v>
      </c>
      <c r="S29" s="117" t="s">
        <v>1150</v>
      </c>
      <c r="T29" s="112"/>
    </row>
    <row r="30" spans="1:20" ht="96">
      <c r="A30" s="27" t="s">
        <v>1177</v>
      </c>
      <c r="B30" s="117" t="s">
        <v>812</v>
      </c>
      <c r="C30" s="117" t="s">
        <v>481</v>
      </c>
      <c r="D30" s="118" t="s">
        <v>182</v>
      </c>
      <c r="E30" s="27" t="s">
        <v>830</v>
      </c>
      <c r="F30" s="117" t="s">
        <v>24</v>
      </c>
      <c r="G30" s="112" t="s">
        <v>25</v>
      </c>
      <c r="H30" s="115" t="s">
        <v>1112</v>
      </c>
      <c r="I30" s="118" t="s">
        <v>10</v>
      </c>
      <c r="J30" s="117" t="s">
        <v>17</v>
      </c>
      <c r="K30" s="112" t="s">
        <v>52</v>
      </c>
      <c r="L30" s="112" t="s">
        <v>53</v>
      </c>
      <c r="M30" s="117" t="s">
        <v>15</v>
      </c>
      <c r="N30" s="112">
        <v>152</v>
      </c>
      <c r="O30" s="112">
        <v>152</v>
      </c>
      <c r="P30" s="114">
        <v>1200472</v>
      </c>
      <c r="Q30" s="114">
        <v>1200472</v>
      </c>
      <c r="R30" s="155" t="s">
        <v>1178</v>
      </c>
      <c r="S30" s="152" t="s">
        <v>1179</v>
      </c>
      <c r="T30" s="115"/>
    </row>
    <row r="31" spans="1:20" ht="84">
      <c r="A31" s="27" t="s">
        <v>1180</v>
      </c>
      <c r="B31" s="117" t="s">
        <v>812</v>
      </c>
      <c r="C31" s="117" t="s">
        <v>481</v>
      </c>
      <c r="D31" s="118" t="s">
        <v>182</v>
      </c>
      <c r="E31" s="27" t="s">
        <v>813</v>
      </c>
      <c r="F31" s="117" t="s">
        <v>24</v>
      </c>
      <c r="G31" s="112" t="s">
        <v>25</v>
      </c>
      <c r="H31" s="115" t="s">
        <v>1112</v>
      </c>
      <c r="I31" s="118" t="s">
        <v>10</v>
      </c>
      <c r="J31" s="117" t="s">
        <v>17</v>
      </c>
      <c r="K31" s="112" t="s">
        <v>52</v>
      </c>
      <c r="L31" s="112" t="s">
        <v>53</v>
      </c>
      <c r="M31" s="117" t="s">
        <v>15</v>
      </c>
      <c r="N31" s="112">
        <v>152</v>
      </c>
      <c r="O31" s="112">
        <v>151</v>
      </c>
      <c r="P31" s="114">
        <v>235714.662978723</v>
      </c>
      <c r="Q31" s="114">
        <v>235714.662978723</v>
      </c>
      <c r="R31" s="155" t="s">
        <v>1178</v>
      </c>
      <c r="S31" s="152" t="s">
        <v>1179</v>
      </c>
      <c r="T31" s="115"/>
    </row>
    <row r="32" spans="1:20" ht="72">
      <c r="A32" s="27" t="s">
        <v>300</v>
      </c>
      <c r="B32" s="117" t="s">
        <v>812</v>
      </c>
      <c r="C32" s="117" t="s">
        <v>481</v>
      </c>
      <c r="D32" s="118" t="s">
        <v>298</v>
      </c>
      <c r="E32" s="27" t="s">
        <v>301</v>
      </c>
      <c r="F32" s="117" t="s">
        <v>24</v>
      </c>
      <c r="G32" s="112" t="s">
        <v>25</v>
      </c>
      <c r="H32" s="115" t="s">
        <v>1112</v>
      </c>
      <c r="I32" s="118" t="s">
        <v>10</v>
      </c>
      <c r="J32" s="117" t="s">
        <v>17</v>
      </c>
      <c r="K32" s="112" t="s">
        <v>52</v>
      </c>
      <c r="L32" s="112" t="s">
        <v>53</v>
      </c>
      <c r="M32" s="117" t="s">
        <v>604</v>
      </c>
      <c r="N32" s="112">
        <v>1157875</v>
      </c>
      <c r="O32" s="112">
        <v>1076824</v>
      </c>
      <c r="P32" s="114">
        <v>1006100</v>
      </c>
      <c r="Q32" s="114">
        <v>1006100</v>
      </c>
      <c r="R32" s="155" t="s">
        <v>1605</v>
      </c>
      <c r="S32" s="27" t="s">
        <v>1606</v>
      </c>
      <c r="T32" s="115"/>
    </row>
    <row r="33" spans="1:20" ht="24">
      <c r="A33" s="27" t="s">
        <v>819</v>
      </c>
      <c r="B33" s="117" t="s">
        <v>812</v>
      </c>
      <c r="C33" s="117" t="s">
        <v>481</v>
      </c>
      <c r="D33" s="118" t="s">
        <v>298</v>
      </c>
      <c r="E33" s="27" t="s">
        <v>820</v>
      </c>
      <c r="F33" s="117" t="s">
        <v>24</v>
      </c>
      <c r="G33" s="112" t="s">
        <v>36</v>
      </c>
      <c r="H33" s="115" t="s">
        <v>1112</v>
      </c>
      <c r="I33" s="118" t="s">
        <v>10</v>
      </c>
      <c r="J33" s="117" t="s">
        <v>17</v>
      </c>
      <c r="K33" s="112" t="s">
        <v>52</v>
      </c>
      <c r="L33" s="112" t="s">
        <v>53</v>
      </c>
      <c r="M33" s="117" t="s">
        <v>15</v>
      </c>
      <c r="N33" s="112">
        <v>152</v>
      </c>
      <c r="O33" s="112">
        <v>152</v>
      </c>
      <c r="P33" s="114">
        <v>192688.27</v>
      </c>
      <c r="Q33" s="114">
        <v>192688.27</v>
      </c>
      <c r="R33" s="27" t="s">
        <v>299</v>
      </c>
      <c r="S33" s="155" t="s">
        <v>802</v>
      </c>
      <c r="T33" s="115"/>
    </row>
    <row r="34" spans="1:20" ht="60">
      <c r="A34" s="27" t="s">
        <v>817</v>
      </c>
      <c r="B34" s="117" t="s">
        <v>812</v>
      </c>
      <c r="C34" s="117" t="s">
        <v>481</v>
      </c>
      <c r="D34" s="118" t="s">
        <v>182</v>
      </c>
      <c r="E34" s="27" t="s">
        <v>818</v>
      </c>
      <c r="F34" s="117" t="s">
        <v>24</v>
      </c>
      <c r="G34" s="112" t="s">
        <v>45</v>
      </c>
      <c r="H34" s="112" t="s">
        <v>90</v>
      </c>
      <c r="I34" s="118" t="s">
        <v>10</v>
      </c>
      <c r="J34" s="117" t="s">
        <v>17</v>
      </c>
      <c r="K34" s="112" t="s">
        <v>52</v>
      </c>
      <c r="L34" s="112" t="s">
        <v>53</v>
      </c>
      <c r="M34" s="117" t="s">
        <v>15</v>
      </c>
      <c r="N34" s="112">
        <v>0</v>
      </c>
      <c r="O34" s="112">
        <v>0</v>
      </c>
      <c r="P34" s="114">
        <v>12187.42</v>
      </c>
      <c r="Q34" s="114">
        <v>0</v>
      </c>
      <c r="R34" s="27" t="s">
        <v>1378</v>
      </c>
      <c r="S34" s="152" t="s">
        <v>1179</v>
      </c>
      <c r="T34" s="115" t="s">
        <v>1713</v>
      </c>
    </row>
    <row r="35" spans="1:20" ht="72">
      <c r="A35" s="27" t="s">
        <v>1750</v>
      </c>
      <c r="B35" s="117" t="s">
        <v>812</v>
      </c>
      <c r="C35" s="117" t="s">
        <v>481</v>
      </c>
      <c r="D35" s="118" t="s">
        <v>182</v>
      </c>
      <c r="E35" s="27" t="s">
        <v>1751</v>
      </c>
      <c r="F35" s="117" t="s">
        <v>24</v>
      </c>
      <c r="G35" s="112" t="s">
        <v>25</v>
      </c>
      <c r="H35" s="115" t="s">
        <v>1112</v>
      </c>
      <c r="I35" s="118" t="s">
        <v>10</v>
      </c>
      <c r="J35" s="117" t="s">
        <v>17</v>
      </c>
      <c r="K35" s="112" t="s">
        <v>52</v>
      </c>
      <c r="L35" s="112" t="s">
        <v>53</v>
      </c>
      <c r="M35" s="117" t="s">
        <v>15</v>
      </c>
      <c r="N35" s="112">
        <v>152</v>
      </c>
      <c r="O35" s="112">
        <v>152</v>
      </c>
      <c r="P35" s="114">
        <v>700000</v>
      </c>
      <c r="Q35" s="114">
        <v>700000</v>
      </c>
      <c r="R35" s="155" t="s">
        <v>1178</v>
      </c>
      <c r="S35" s="152" t="s">
        <v>1179</v>
      </c>
      <c r="T35" s="115"/>
    </row>
    <row r="36" spans="1:20" ht="72">
      <c r="A36" s="27" t="s">
        <v>831</v>
      </c>
      <c r="B36" s="117" t="s">
        <v>812</v>
      </c>
      <c r="C36" s="117" t="s">
        <v>481</v>
      </c>
      <c r="D36" s="118" t="s">
        <v>182</v>
      </c>
      <c r="E36" s="27" t="s">
        <v>832</v>
      </c>
      <c r="F36" s="117" t="s">
        <v>24</v>
      </c>
      <c r="G36" s="112" t="s">
        <v>25</v>
      </c>
      <c r="H36" s="115" t="s">
        <v>1112</v>
      </c>
      <c r="I36" s="118" t="s">
        <v>10</v>
      </c>
      <c r="J36" s="117" t="s">
        <v>17</v>
      </c>
      <c r="K36" s="112" t="s">
        <v>52</v>
      </c>
      <c r="L36" s="112" t="s">
        <v>53</v>
      </c>
      <c r="M36" s="117" t="s">
        <v>15</v>
      </c>
      <c r="N36" s="112">
        <v>152</v>
      </c>
      <c r="O36" s="112">
        <v>152</v>
      </c>
      <c r="P36" s="114">
        <v>137272</v>
      </c>
      <c r="Q36" s="114">
        <v>137272</v>
      </c>
      <c r="R36" s="155" t="s">
        <v>1771</v>
      </c>
      <c r="S36" s="152" t="s">
        <v>1179</v>
      </c>
      <c r="T36" s="115"/>
    </row>
    <row r="37" spans="1:20" ht="48">
      <c r="A37" s="112" t="s">
        <v>1775</v>
      </c>
      <c r="B37" s="117" t="s">
        <v>812</v>
      </c>
      <c r="C37" s="117" t="s">
        <v>481</v>
      </c>
      <c r="D37" s="118" t="s">
        <v>298</v>
      </c>
      <c r="E37" s="119" t="s">
        <v>1776</v>
      </c>
      <c r="F37" s="117" t="s">
        <v>24</v>
      </c>
      <c r="G37" s="112" t="s">
        <v>36</v>
      </c>
      <c r="H37" s="112" t="s">
        <v>1777</v>
      </c>
      <c r="I37" s="118" t="s">
        <v>10</v>
      </c>
      <c r="J37" s="117" t="s">
        <v>17</v>
      </c>
      <c r="K37" s="112" t="s">
        <v>52</v>
      </c>
      <c r="L37" s="112" t="s">
        <v>53</v>
      </c>
      <c r="M37" s="117" t="s">
        <v>15</v>
      </c>
      <c r="N37" s="112">
        <v>152</v>
      </c>
      <c r="O37" s="112">
        <v>152</v>
      </c>
      <c r="P37" s="114">
        <v>250000</v>
      </c>
      <c r="Q37" s="114">
        <v>250000</v>
      </c>
      <c r="R37" s="152" t="s">
        <v>1605</v>
      </c>
      <c r="S37" s="112" t="s">
        <v>1778</v>
      </c>
      <c r="T37" s="115"/>
    </row>
    <row r="38" spans="1:20" ht="24">
      <c r="A38" s="27" t="s">
        <v>1790</v>
      </c>
      <c r="B38" s="117" t="s">
        <v>812</v>
      </c>
      <c r="C38" s="117" t="s">
        <v>481</v>
      </c>
      <c r="D38" s="118" t="s">
        <v>182</v>
      </c>
      <c r="E38" s="131" t="s">
        <v>824</v>
      </c>
      <c r="F38" s="117" t="s">
        <v>24</v>
      </c>
      <c r="G38" s="112" t="s">
        <v>1161</v>
      </c>
      <c r="H38" s="112" t="s">
        <v>1150</v>
      </c>
      <c r="I38" s="118" t="s">
        <v>10</v>
      </c>
      <c r="J38" s="117" t="s">
        <v>17</v>
      </c>
      <c r="K38" s="112" t="s">
        <v>52</v>
      </c>
      <c r="L38" s="112" t="s">
        <v>53</v>
      </c>
      <c r="M38" s="117" t="s">
        <v>15</v>
      </c>
      <c r="N38" s="112">
        <v>152</v>
      </c>
      <c r="O38" s="112">
        <v>151</v>
      </c>
      <c r="P38" s="114">
        <v>78279.5</v>
      </c>
      <c r="Q38" s="114">
        <v>78279.5</v>
      </c>
      <c r="R38" s="155" t="s">
        <v>1791</v>
      </c>
      <c r="S38" s="152" t="s">
        <v>1179</v>
      </c>
      <c r="T38" s="115"/>
    </row>
    <row r="39" spans="1:20" ht="84">
      <c r="A39" s="115" t="s">
        <v>1194</v>
      </c>
      <c r="B39" s="117" t="s">
        <v>883</v>
      </c>
      <c r="C39" s="117" t="s">
        <v>481</v>
      </c>
      <c r="D39" s="118" t="s">
        <v>50</v>
      </c>
      <c r="E39" s="115" t="s">
        <v>1195</v>
      </c>
      <c r="F39" s="117" t="s">
        <v>24</v>
      </c>
      <c r="G39" s="112" t="s">
        <v>1161</v>
      </c>
      <c r="H39" s="115" t="s">
        <v>1196</v>
      </c>
      <c r="I39" s="112" t="s">
        <v>1197</v>
      </c>
      <c r="J39" s="117" t="s">
        <v>17</v>
      </c>
      <c r="K39" s="115" t="s">
        <v>52</v>
      </c>
      <c r="L39" s="115" t="s">
        <v>53</v>
      </c>
      <c r="M39" s="117" t="s">
        <v>15</v>
      </c>
      <c r="N39" s="112" t="s">
        <v>1158</v>
      </c>
      <c r="O39" s="112" t="s">
        <v>1158</v>
      </c>
      <c r="P39" s="120">
        <v>18800</v>
      </c>
      <c r="Q39" s="120">
        <v>19197.900000000001</v>
      </c>
      <c r="R39" s="115" t="s">
        <v>1198</v>
      </c>
      <c r="S39" s="115" t="s">
        <v>1199</v>
      </c>
      <c r="T39" s="115" t="s">
        <v>1200</v>
      </c>
    </row>
  </sheetData>
  <protectedRanges>
    <protectedRange sqref="F31" name="Range1_3_3_1"/>
  </protectedRanges>
  <dataConsolidate/>
  <mergeCells count="1">
    <mergeCell ref="C2:E4"/>
  </mergeCells>
  <hyperlinks>
    <hyperlink ref="R29" r:id="rId1"/>
    <hyperlink ref="S31" r:id="rId2"/>
    <hyperlink ref="R30" r:id="rId3"/>
    <hyperlink ref="R31" r:id="rId4"/>
    <hyperlink ref="S30" r:id="rId5"/>
    <hyperlink ref="S33" r:id="rId6" tooltip="link to NHS Health Check " display="http://www.healthcheck.nhs.uk/interactive_map/submit_quarterly_data/"/>
    <hyperlink ref="R32" r:id="rId7"/>
    <hyperlink ref="S34" r:id="rId8"/>
    <hyperlink ref="R38" r:id="rId9"/>
    <hyperlink ref="R35" r:id="rId10"/>
    <hyperlink ref="R36" r:id="rId11"/>
    <hyperlink ref="S35" r:id="rId12"/>
    <hyperlink ref="S38" r:id="rId13"/>
    <hyperlink ref="S36" r:id="rId14"/>
    <hyperlink ref="R37" r:id="rId15"/>
  </hyperlinks>
  <pageMargins left="0.7" right="0.7" top="0.75" bottom="0.75" header="0.3" footer="0.3"/>
  <pageSetup paperSize="9" orientation="portrait" r:id="rId16"/>
  <drawing r:id="rId17"/>
</worksheet>
</file>

<file path=xl/worksheets/sheet39.xml><?xml version="1.0" encoding="utf-8"?>
<worksheet xmlns="http://schemas.openxmlformats.org/spreadsheetml/2006/main" xmlns:r="http://schemas.openxmlformats.org/officeDocument/2006/relationships">
  <dimension ref="A1:C555"/>
  <sheetViews>
    <sheetView showGridLines="0" showRowColHeaders="0" workbookViewId="0">
      <selection activeCell="C2" sqref="C2:C24"/>
    </sheetView>
  </sheetViews>
  <sheetFormatPr defaultRowHeight="15"/>
  <cols>
    <col min="1" max="1" width="16.85546875" bestFit="1" customWidth="1"/>
    <col min="3" max="3" width="48.42578125" bestFit="1" customWidth="1"/>
  </cols>
  <sheetData>
    <row r="1" spans="1:3">
      <c r="A1" t="s">
        <v>996</v>
      </c>
    </row>
    <row r="2" spans="1:3">
      <c r="A2" s="4" t="s">
        <v>712</v>
      </c>
      <c r="C2" t="s">
        <v>712</v>
      </c>
    </row>
    <row r="3" spans="1:3">
      <c r="A3" s="4"/>
      <c r="C3" t="s">
        <v>641</v>
      </c>
    </row>
    <row r="4" spans="1:3">
      <c r="A4" s="4"/>
      <c r="C4" t="s">
        <v>716</v>
      </c>
    </row>
    <row r="5" spans="1:3">
      <c r="A5" s="17"/>
      <c r="C5" t="s">
        <v>732</v>
      </c>
    </row>
    <row r="6" spans="1:3">
      <c r="A6" s="17"/>
      <c r="C6" t="s">
        <v>997</v>
      </c>
    </row>
    <row r="7" spans="1:3">
      <c r="A7" s="2"/>
      <c r="C7" t="s">
        <v>758</v>
      </c>
    </row>
    <row r="8" spans="1:3">
      <c r="A8" s="2"/>
      <c r="C8" t="s">
        <v>763</v>
      </c>
    </row>
    <row r="9" spans="1:3">
      <c r="A9" s="18"/>
      <c r="C9" t="s">
        <v>801</v>
      </c>
    </row>
    <row r="10" spans="1:3">
      <c r="A10" s="18"/>
      <c r="C10" t="s">
        <v>843</v>
      </c>
    </row>
    <row r="11" spans="1:3">
      <c r="A11" s="18"/>
      <c r="C11" t="s">
        <v>812</v>
      </c>
    </row>
    <row r="12" spans="1:3">
      <c r="A12" s="18"/>
      <c r="C12" t="s">
        <v>871</v>
      </c>
    </row>
    <row r="13" spans="1:3">
      <c r="A13" s="18"/>
      <c r="C13" t="s">
        <v>861</v>
      </c>
    </row>
    <row r="14" spans="1:3">
      <c r="A14" s="18"/>
      <c r="C14" t="s">
        <v>998</v>
      </c>
    </row>
    <row r="15" spans="1:3">
      <c r="A15" s="18"/>
      <c r="C15" t="s">
        <v>876</v>
      </c>
    </row>
    <row r="16" spans="1:3">
      <c r="A16" s="18"/>
      <c r="C16" t="s">
        <v>883</v>
      </c>
    </row>
    <row r="17" spans="1:3">
      <c r="A17" s="18"/>
      <c r="C17" t="s">
        <v>671</v>
      </c>
    </row>
    <row r="18" spans="1:3">
      <c r="A18" s="18"/>
      <c r="C18" t="s">
        <v>891</v>
      </c>
    </row>
    <row r="19" spans="1:3">
      <c r="A19" s="18"/>
      <c r="C19" t="s">
        <v>902</v>
      </c>
    </row>
    <row r="20" spans="1:3">
      <c r="A20" s="18"/>
      <c r="C20" t="s">
        <v>911</v>
      </c>
    </row>
    <row r="21" spans="1:3">
      <c r="A21" s="18"/>
      <c r="C21" t="s">
        <v>916</v>
      </c>
    </row>
    <row r="22" spans="1:3">
      <c r="A22" s="18"/>
      <c r="C22" t="s">
        <v>924</v>
      </c>
    </row>
    <row r="23" spans="1:3">
      <c r="A23" s="18"/>
      <c r="C23" t="s">
        <v>668</v>
      </c>
    </row>
    <row r="24" spans="1:3">
      <c r="A24" s="18"/>
      <c r="C24" t="s">
        <v>950</v>
      </c>
    </row>
    <row r="25" spans="1:3">
      <c r="A25" s="18"/>
    </row>
    <row r="26" spans="1:3">
      <c r="A26" s="18"/>
    </row>
    <row r="27" spans="1:3">
      <c r="A27" s="18"/>
    </row>
    <row r="28" spans="1:3">
      <c r="A28" s="18"/>
    </row>
    <row r="29" spans="1:3">
      <c r="A29" s="18"/>
    </row>
    <row r="30" spans="1:3">
      <c r="A30" s="18"/>
    </row>
    <row r="31" spans="1:3">
      <c r="A31" s="18"/>
    </row>
    <row r="32" spans="1:3">
      <c r="A32" s="18"/>
    </row>
    <row r="33" spans="1:1">
      <c r="A33" s="18"/>
    </row>
    <row r="34" spans="1:1">
      <c r="A34" s="18"/>
    </row>
    <row r="35" spans="1:1">
      <c r="A35" s="18"/>
    </row>
    <row r="36" spans="1:1">
      <c r="A36" s="18"/>
    </row>
    <row r="37" spans="1:1">
      <c r="A37" s="18"/>
    </row>
    <row r="38" spans="1:1">
      <c r="A38" s="18"/>
    </row>
    <row r="39" spans="1:1">
      <c r="A39" s="18"/>
    </row>
    <row r="40" spans="1:1">
      <c r="A40" s="18"/>
    </row>
    <row r="41" spans="1:1">
      <c r="A41" s="18"/>
    </row>
    <row r="42" spans="1:1">
      <c r="A42" s="18"/>
    </row>
    <row r="43" spans="1:1">
      <c r="A43" s="18"/>
    </row>
    <row r="44" spans="1:1">
      <c r="A44" s="18"/>
    </row>
    <row r="45" spans="1:1">
      <c r="A45" s="18"/>
    </row>
    <row r="46" spans="1:1">
      <c r="A46" s="18"/>
    </row>
    <row r="47" spans="1:1">
      <c r="A47" s="18"/>
    </row>
    <row r="48" spans="1:1">
      <c r="A48" s="18"/>
    </row>
    <row r="49" spans="1:1">
      <c r="A49" s="18"/>
    </row>
    <row r="50" spans="1:1">
      <c r="A50" s="18"/>
    </row>
    <row r="51" spans="1:1">
      <c r="A51" s="18"/>
    </row>
    <row r="52" spans="1:1">
      <c r="A52" s="18"/>
    </row>
    <row r="53" spans="1:1">
      <c r="A53" s="18"/>
    </row>
    <row r="54" spans="1:1">
      <c r="A54" s="18"/>
    </row>
    <row r="55" spans="1:1">
      <c r="A55" s="18"/>
    </row>
    <row r="56" spans="1:1">
      <c r="A56" s="18"/>
    </row>
    <row r="57" spans="1:1" ht="36">
      <c r="A57" s="4" t="s">
        <v>716</v>
      </c>
    </row>
    <row r="58" spans="1:1">
      <c r="A58" s="4"/>
    </row>
    <row r="59" spans="1:1">
      <c r="A59" s="4"/>
    </row>
    <row r="60" spans="1:1">
      <c r="A60" s="4"/>
    </row>
    <row r="61" spans="1:1">
      <c r="A61" s="4"/>
    </row>
    <row r="62" spans="1:1">
      <c r="A62" s="4"/>
    </row>
    <row r="63" spans="1:1">
      <c r="A63" s="4"/>
    </row>
    <row r="64" spans="1:1">
      <c r="A64" s="4"/>
    </row>
    <row r="65" spans="1:1">
      <c r="A65" s="4"/>
    </row>
    <row r="66" spans="1:1">
      <c r="A66" s="4"/>
    </row>
    <row r="67" spans="1:1">
      <c r="A67" s="4"/>
    </row>
    <row r="68" spans="1:1">
      <c r="A68" s="4"/>
    </row>
    <row r="69" spans="1:1">
      <c r="A69" s="4"/>
    </row>
    <row r="70" spans="1:1">
      <c r="A70" s="4"/>
    </row>
    <row r="71" spans="1:1">
      <c r="A71" s="4"/>
    </row>
    <row r="72" spans="1:1">
      <c r="A72" s="4"/>
    </row>
    <row r="73" spans="1:1">
      <c r="A73" s="4"/>
    </row>
    <row r="74" spans="1:1">
      <c r="A74" s="4"/>
    </row>
    <row r="75" spans="1:1">
      <c r="A75" s="4"/>
    </row>
    <row r="76" spans="1:1" ht="36">
      <c r="A76" s="4" t="s">
        <v>732</v>
      </c>
    </row>
    <row r="77" spans="1:1">
      <c r="A77" s="4"/>
    </row>
    <row r="78" spans="1:1">
      <c r="A78" s="4"/>
    </row>
    <row r="79" spans="1:1">
      <c r="A79" s="4"/>
    </row>
    <row r="80" spans="1:1">
      <c r="A80" s="4"/>
    </row>
    <row r="81" spans="1:1">
      <c r="A81" s="4"/>
    </row>
    <row r="82" spans="1:1">
      <c r="A82" s="4"/>
    </row>
    <row r="83" spans="1:1">
      <c r="A83" s="4"/>
    </row>
    <row r="84" spans="1:1">
      <c r="A84" s="4"/>
    </row>
    <row r="85" spans="1:1">
      <c r="A85" s="4"/>
    </row>
    <row r="86" spans="1:1">
      <c r="A86" s="4"/>
    </row>
    <row r="87" spans="1:1">
      <c r="A87" s="4"/>
    </row>
    <row r="88" spans="1:1">
      <c r="A88" s="4"/>
    </row>
    <row r="89" spans="1:1">
      <c r="A89" s="4"/>
    </row>
    <row r="90" spans="1:1">
      <c r="A90" s="4"/>
    </row>
    <row r="91" spans="1:1">
      <c r="A91" s="4"/>
    </row>
    <row r="92" spans="1:1">
      <c r="A92" s="4"/>
    </row>
    <row r="93" spans="1:1">
      <c r="A93" s="4"/>
    </row>
    <row r="94" spans="1:1">
      <c r="A94" s="4"/>
    </row>
    <row r="95" spans="1:1">
      <c r="A95" s="4"/>
    </row>
    <row r="96" spans="1:1">
      <c r="A96" s="4"/>
    </row>
    <row r="97" spans="1:1">
      <c r="A97" s="4"/>
    </row>
    <row r="98" spans="1:1">
      <c r="A98" s="4"/>
    </row>
    <row r="99" spans="1:1">
      <c r="A99" s="4"/>
    </row>
    <row r="100" spans="1:1">
      <c r="A100" s="4"/>
    </row>
    <row r="101" spans="1:1">
      <c r="A101" s="4"/>
    </row>
    <row r="102" spans="1:1">
      <c r="A102" s="4"/>
    </row>
    <row r="103" spans="1:1">
      <c r="A103" s="4"/>
    </row>
    <row r="104" spans="1:1" ht="24">
      <c r="A104" s="2" t="s">
        <v>997</v>
      </c>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ht="36">
      <c r="A159" s="4" t="s">
        <v>758</v>
      </c>
    </row>
    <row r="160" spans="1:1">
      <c r="A160" s="4"/>
    </row>
    <row r="161" spans="1:1">
      <c r="A161" s="4"/>
    </row>
    <row r="162" spans="1:1">
      <c r="A162" s="4"/>
    </row>
    <row r="163" spans="1:1">
      <c r="A163" s="4"/>
    </row>
    <row r="164" spans="1:1">
      <c r="A164" s="4"/>
    </row>
    <row r="165" spans="1:1">
      <c r="A165" s="4"/>
    </row>
    <row r="166" spans="1:1">
      <c r="A166" s="4"/>
    </row>
    <row r="167" spans="1:1">
      <c r="A167" s="4"/>
    </row>
    <row r="168" spans="1:1">
      <c r="A168" s="4"/>
    </row>
    <row r="169" spans="1:1">
      <c r="A169" s="4"/>
    </row>
    <row r="170" spans="1:1">
      <c r="A170" s="4"/>
    </row>
    <row r="171" spans="1:1">
      <c r="A171" s="4"/>
    </row>
    <row r="172" spans="1:1">
      <c r="A172" s="4"/>
    </row>
    <row r="173" spans="1:1">
      <c r="A173" s="4"/>
    </row>
    <row r="174" spans="1:1">
      <c r="A174" s="4"/>
    </row>
    <row r="175" spans="1:1">
      <c r="A175" s="4"/>
    </row>
    <row r="176" spans="1:1">
      <c r="A176" s="4"/>
    </row>
    <row r="177" spans="1:1">
      <c r="A177" s="4"/>
    </row>
    <row r="178" spans="1:1">
      <c r="A178" s="4"/>
    </row>
    <row r="179" spans="1:1">
      <c r="A179" s="4"/>
    </row>
    <row r="180" spans="1:1">
      <c r="A180" s="4"/>
    </row>
    <row r="181" spans="1:1">
      <c r="A181" s="4"/>
    </row>
    <row r="182" spans="1:1">
      <c r="A182" s="4"/>
    </row>
    <row r="183" spans="1:1">
      <c r="A183" s="4"/>
    </row>
    <row r="184" spans="1:1">
      <c r="A184" s="4"/>
    </row>
    <row r="185" spans="1:1" ht="36">
      <c r="A185" s="4" t="s">
        <v>763</v>
      </c>
    </row>
    <row r="186" spans="1:1">
      <c r="A186" s="4"/>
    </row>
    <row r="187" spans="1:1">
      <c r="A187" s="4"/>
    </row>
    <row r="188" spans="1:1">
      <c r="A188" s="4"/>
    </row>
    <row r="189" spans="1:1">
      <c r="A189" s="4"/>
    </row>
    <row r="190" spans="1:1">
      <c r="A190" s="4"/>
    </row>
    <row r="191" spans="1:1">
      <c r="A191" s="4"/>
    </row>
    <row r="192" spans="1:1">
      <c r="A192" s="4"/>
    </row>
    <row r="193" spans="1:1">
      <c r="A193" s="4"/>
    </row>
    <row r="194" spans="1:1">
      <c r="A194" s="4"/>
    </row>
    <row r="195" spans="1:1">
      <c r="A195" s="4"/>
    </row>
    <row r="196" spans="1:1">
      <c r="A196" s="4"/>
    </row>
    <row r="197" spans="1:1">
      <c r="A197" s="4"/>
    </row>
    <row r="198" spans="1:1">
      <c r="A198" s="4"/>
    </row>
    <row r="199" spans="1:1">
      <c r="A199" s="4"/>
    </row>
    <row r="200" spans="1:1">
      <c r="A200" s="4"/>
    </row>
    <row r="201" spans="1:1">
      <c r="A201" s="4"/>
    </row>
    <row r="202" spans="1:1">
      <c r="A202" s="4"/>
    </row>
    <row r="203" spans="1:1">
      <c r="A203" s="4"/>
    </row>
    <row r="204" spans="1:1">
      <c r="A204" s="4"/>
    </row>
    <row r="205" spans="1:1">
      <c r="A205" s="4"/>
    </row>
    <row r="206" spans="1:1">
      <c r="A206" s="4"/>
    </row>
    <row r="207" spans="1:1">
      <c r="A207" s="4"/>
    </row>
    <row r="208" spans="1:1">
      <c r="A208" s="4"/>
    </row>
    <row r="209" spans="1:1">
      <c r="A209" s="4"/>
    </row>
    <row r="210" spans="1:1">
      <c r="A210" s="4"/>
    </row>
    <row r="211" spans="1:1">
      <c r="A211" s="4"/>
    </row>
    <row r="212" spans="1:1">
      <c r="A212" s="4"/>
    </row>
    <row r="213" spans="1:1">
      <c r="A213" s="4"/>
    </row>
    <row r="214" spans="1:1">
      <c r="A214" s="4"/>
    </row>
    <row r="215" spans="1:1">
      <c r="A215" s="4"/>
    </row>
    <row r="216" spans="1:1">
      <c r="A216" s="4"/>
    </row>
    <row r="217" spans="1:1">
      <c r="A217" s="4"/>
    </row>
    <row r="218" spans="1:1">
      <c r="A218" s="4"/>
    </row>
    <row r="219" spans="1:1">
      <c r="A219" s="4"/>
    </row>
    <row r="220" spans="1:1">
      <c r="A220" s="4"/>
    </row>
    <row r="221" spans="1:1">
      <c r="A221" s="4"/>
    </row>
    <row r="222" spans="1:1">
      <c r="A222" s="4"/>
    </row>
    <row r="223" spans="1:1">
      <c r="A223" s="4"/>
    </row>
    <row r="224" spans="1:1">
      <c r="A224" s="4"/>
    </row>
    <row r="225" spans="1:1">
      <c r="A225" s="4"/>
    </row>
    <row r="226" spans="1:1">
      <c r="A226" s="4"/>
    </row>
    <row r="227" spans="1:1">
      <c r="A227" s="4"/>
    </row>
    <row r="228" spans="1:1">
      <c r="A228" s="4"/>
    </row>
    <row r="229" spans="1:1">
      <c r="A229" s="4"/>
    </row>
    <row r="230" spans="1:1">
      <c r="A230" s="4"/>
    </row>
    <row r="231" spans="1:1">
      <c r="A231" s="4"/>
    </row>
    <row r="232" spans="1:1">
      <c r="A232" s="4"/>
    </row>
    <row r="233" spans="1:1">
      <c r="A233" s="4"/>
    </row>
    <row r="234" spans="1:1">
      <c r="A234" s="4"/>
    </row>
    <row r="235" spans="1:1">
      <c r="A235" s="4"/>
    </row>
    <row r="236" spans="1:1">
      <c r="A236" s="4"/>
    </row>
    <row r="237" spans="1:1">
      <c r="A237" s="4"/>
    </row>
    <row r="238" spans="1:1">
      <c r="A238" s="4"/>
    </row>
    <row r="239" spans="1:1" ht="24">
      <c r="A239" s="3" t="s">
        <v>801</v>
      </c>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ht="24">
      <c r="A259" s="4" t="s">
        <v>843</v>
      </c>
    </row>
    <row r="260" spans="1:1">
      <c r="A260" s="4"/>
    </row>
    <row r="261" spans="1:1">
      <c r="A261" s="4"/>
    </row>
    <row r="262" spans="1:1">
      <c r="A262" s="4"/>
    </row>
    <row r="263" spans="1:1">
      <c r="A263" s="4"/>
    </row>
    <row r="264" spans="1:1">
      <c r="A264" s="4"/>
    </row>
    <row r="265" spans="1:1">
      <c r="A265" s="4"/>
    </row>
    <row r="266" spans="1:1">
      <c r="A266" s="4"/>
    </row>
    <row r="267" spans="1:1">
      <c r="A267" s="4"/>
    </row>
    <row r="268" spans="1:1">
      <c r="A268" s="4"/>
    </row>
    <row r="269" spans="1:1">
      <c r="A269" s="4"/>
    </row>
    <row r="270" spans="1:1" ht="24">
      <c r="A270" s="4" t="s">
        <v>812</v>
      </c>
    </row>
    <row r="271" spans="1:1">
      <c r="A271" s="4"/>
    </row>
    <row r="272" spans="1:1">
      <c r="A272" s="4"/>
    </row>
    <row r="273" spans="1:1">
      <c r="A273" s="4"/>
    </row>
    <row r="274" spans="1:1">
      <c r="A274" s="4"/>
    </row>
    <row r="275" spans="1:1">
      <c r="A275" s="4"/>
    </row>
    <row r="276" spans="1:1">
      <c r="A276" s="4"/>
    </row>
    <row r="277" spans="1:1">
      <c r="A277" s="4"/>
    </row>
    <row r="278" spans="1:1">
      <c r="A278" s="4"/>
    </row>
    <row r="279" spans="1:1">
      <c r="A279" s="4"/>
    </row>
    <row r="280" spans="1:1">
      <c r="A280" s="4"/>
    </row>
    <row r="281" spans="1:1">
      <c r="A281" s="4"/>
    </row>
    <row r="282" spans="1:1">
      <c r="A282" s="4"/>
    </row>
    <row r="283" spans="1:1">
      <c r="A283" s="4"/>
    </row>
    <row r="284" spans="1:1">
      <c r="A284" s="4"/>
    </row>
    <row r="285" spans="1:1">
      <c r="A285" s="4"/>
    </row>
    <row r="286" spans="1:1">
      <c r="A286" s="4"/>
    </row>
    <row r="287" spans="1:1">
      <c r="A287" s="4"/>
    </row>
    <row r="288" spans="1:1">
      <c r="A288" s="4"/>
    </row>
    <row r="289" spans="1:1">
      <c r="A289" s="4"/>
    </row>
    <row r="290" spans="1:1">
      <c r="A290" s="4"/>
    </row>
    <row r="291" spans="1:1" ht="24">
      <c r="A291" s="3" t="s">
        <v>871</v>
      </c>
    </row>
    <row r="292" spans="1:1">
      <c r="A292" s="3"/>
    </row>
    <row r="293" spans="1:1">
      <c r="A293" s="3"/>
    </row>
    <row r="294" spans="1:1">
      <c r="A294" s="3"/>
    </row>
    <row r="295" spans="1:1">
      <c r="A295" s="3"/>
    </row>
    <row r="296" spans="1:1">
      <c r="A296" s="3"/>
    </row>
    <row r="297" spans="1:1" ht="24">
      <c r="A297" s="4" t="s">
        <v>861</v>
      </c>
    </row>
    <row r="298" spans="1:1">
      <c r="A298" s="4"/>
    </row>
    <row r="299" spans="1:1">
      <c r="A299" s="4"/>
    </row>
    <row r="300" spans="1:1">
      <c r="A300" s="4"/>
    </row>
    <row r="301" spans="1:1">
      <c r="A301" s="4"/>
    </row>
    <row r="302" spans="1:1">
      <c r="A302" s="4"/>
    </row>
    <row r="303" spans="1:1">
      <c r="A303" s="4"/>
    </row>
    <row r="304" spans="1:1">
      <c r="A304" s="4"/>
    </row>
    <row r="305" spans="1:1">
      <c r="A305" s="4"/>
    </row>
    <row r="306" spans="1:1">
      <c r="A306" s="4"/>
    </row>
    <row r="307" spans="1:1">
      <c r="A307" s="4"/>
    </row>
    <row r="308" spans="1:1">
      <c r="A308" s="4"/>
    </row>
    <row r="309" spans="1:1">
      <c r="A309" s="4"/>
    </row>
    <row r="310" spans="1:1">
      <c r="A310" s="4"/>
    </row>
    <row r="311" spans="1:1">
      <c r="A311" s="4"/>
    </row>
    <row r="312" spans="1:1">
      <c r="A312" s="4"/>
    </row>
    <row r="313" spans="1:1" ht="24">
      <c r="A313" s="4" t="s">
        <v>998</v>
      </c>
    </row>
    <row r="314" spans="1:1">
      <c r="A314" s="4"/>
    </row>
    <row r="315" spans="1:1">
      <c r="A315" s="4"/>
    </row>
    <row r="316" spans="1:1" ht="36">
      <c r="A316" s="3" t="s">
        <v>876</v>
      </c>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4" t="s">
        <v>883</v>
      </c>
    </row>
    <row r="340" spans="1:1">
      <c r="A340" s="18" t="s">
        <v>671</v>
      </c>
    </row>
    <row r="341" spans="1:1">
      <c r="A341" s="4" t="s">
        <v>891</v>
      </c>
    </row>
    <row r="342" spans="1:1">
      <c r="A342" s="4"/>
    </row>
    <row r="343" spans="1:1">
      <c r="A343" s="4"/>
    </row>
    <row r="344" spans="1:1">
      <c r="A344" s="4"/>
    </row>
    <row r="345" spans="1:1">
      <c r="A345" s="4"/>
    </row>
    <row r="346" spans="1:1">
      <c r="A346" s="4" t="s">
        <v>902</v>
      </c>
    </row>
    <row r="347" spans="1:1">
      <c r="A347" s="4"/>
    </row>
    <row r="348" spans="1:1">
      <c r="A348" s="4"/>
    </row>
    <row r="349" spans="1:1">
      <c r="A349" s="4"/>
    </row>
    <row r="350" spans="1:1">
      <c r="A350" s="4"/>
    </row>
    <row r="351" spans="1:1">
      <c r="A351" s="4"/>
    </row>
    <row r="352" spans="1:1">
      <c r="A352" s="4"/>
    </row>
    <row r="353" spans="1:1">
      <c r="A353" s="4"/>
    </row>
    <row r="354" spans="1:1">
      <c r="A354" s="4"/>
    </row>
    <row r="355" spans="1:1">
      <c r="A355" s="4"/>
    </row>
    <row r="356" spans="1:1">
      <c r="A356" s="4"/>
    </row>
    <row r="357" spans="1:1">
      <c r="A357" s="4"/>
    </row>
    <row r="358" spans="1:1">
      <c r="A358" s="4"/>
    </row>
    <row r="359" spans="1:1">
      <c r="A359" s="4"/>
    </row>
    <row r="360" spans="1:1">
      <c r="A360" s="4"/>
    </row>
    <row r="361" spans="1:1">
      <c r="A361" s="4"/>
    </row>
    <row r="362" spans="1:1">
      <c r="A362" s="34" t="s">
        <v>911</v>
      </c>
    </row>
    <row r="363" spans="1:1">
      <c r="A363" s="34"/>
    </row>
    <row r="364" spans="1:1">
      <c r="A364" s="34"/>
    </row>
    <row r="365" spans="1:1">
      <c r="A365" s="34"/>
    </row>
    <row r="366" spans="1:1">
      <c r="A366" s="34"/>
    </row>
    <row r="367" spans="1:1">
      <c r="A367" s="34"/>
    </row>
    <row r="368" spans="1:1">
      <c r="A368" s="34"/>
    </row>
    <row r="369" spans="1:1" ht="24">
      <c r="A369" s="2" t="s">
        <v>916</v>
      </c>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ht="24">
      <c r="A381" s="2" t="s">
        <v>924</v>
      </c>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18" t="s">
        <v>668</v>
      </c>
    </row>
    <row r="461" spans="1:1">
      <c r="A461" s="40" t="s">
        <v>950</v>
      </c>
    </row>
    <row r="462" spans="1:1">
      <c r="A462" s="40"/>
    </row>
    <row r="463" spans="1:1">
      <c r="A463" s="40"/>
    </row>
    <row r="464" spans="1:1">
      <c r="A464" s="40"/>
    </row>
    <row r="465" spans="1:1">
      <c r="A465" s="40"/>
    </row>
    <row r="466" spans="1:1">
      <c r="A466" s="40"/>
    </row>
    <row r="467" spans="1:1">
      <c r="A467" s="40"/>
    </row>
    <row r="468" spans="1:1">
      <c r="A468" s="40"/>
    </row>
    <row r="469" spans="1:1">
      <c r="A469" s="40"/>
    </row>
    <row r="470" spans="1:1">
      <c r="A470" s="40"/>
    </row>
    <row r="471" spans="1:1">
      <c r="A471" s="40"/>
    </row>
    <row r="472" spans="1:1">
      <c r="A472" s="40"/>
    </row>
    <row r="473" spans="1:1">
      <c r="A473" s="40"/>
    </row>
    <row r="474" spans="1:1">
      <c r="A474" s="40"/>
    </row>
    <row r="475" spans="1:1">
      <c r="A475" s="40"/>
    </row>
    <row r="476" spans="1:1">
      <c r="A476" s="40"/>
    </row>
    <row r="477" spans="1:1">
      <c r="A477" s="40"/>
    </row>
    <row r="478" spans="1:1">
      <c r="A478" s="40"/>
    </row>
    <row r="479" spans="1:1">
      <c r="A479" s="40"/>
    </row>
    <row r="480" spans="1:1">
      <c r="A480" s="40"/>
    </row>
    <row r="481" spans="1:1">
      <c r="A481" s="40"/>
    </row>
    <row r="482" spans="1:1">
      <c r="A482" s="40"/>
    </row>
    <row r="483" spans="1:1">
      <c r="A483" s="40"/>
    </row>
    <row r="484" spans="1:1">
      <c r="A484" s="40"/>
    </row>
    <row r="485" spans="1:1">
      <c r="A485" s="40"/>
    </row>
    <row r="486" spans="1:1">
      <c r="A486" s="40"/>
    </row>
    <row r="487" spans="1:1">
      <c r="A487" s="40"/>
    </row>
    <row r="488" spans="1:1">
      <c r="A488" s="40"/>
    </row>
    <row r="489" spans="1:1">
      <c r="A489" s="40"/>
    </row>
    <row r="490" spans="1:1">
      <c r="A490" s="40"/>
    </row>
    <row r="491" spans="1:1">
      <c r="A491" s="40"/>
    </row>
    <row r="492" spans="1:1">
      <c r="A492" s="40"/>
    </row>
    <row r="493" spans="1:1">
      <c r="A493" s="40"/>
    </row>
    <row r="494" spans="1:1">
      <c r="A494" s="40"/>
    </row>
    <row r="495" spans="1:1">
      <c r="A495" s="40"/>
    </row>
    <row r="496" spans="1:1">
      <c r="A496" s="40"/>
    </row>
    <row r="497" spans="1:1">
      <c r="A497" s="40"/>
    </row>
    <row r="498" spans="1:1">
      <c r="A498" s="40"/>
    </row>
    <row r="499" spans="1:1">
      <c r="A499" s="40"/>
    </row>
    <row r="500" spans="1:1">
      <c r="A500" s="40"/>
    </row>
    <row r="501" spans="1:1">
      <c r="A501" s="40"/>
    </row>
    <row r="502" spans="1:1">
      <c r="A502" s="40"/>
    </row>
    <row r="503" spans="1:1">
      <c r="A503" s="40"/>
    </row>
    <row r="504" spans="1:1">
      <c r="A504" s="40"/>
    </row>
    <row r="505" spans="1:1">
      <c r="A505" s="40"/>
    </row>
    <row r="506" spans="1:1">
      <c r="A506" s="40"/>
    </row>
    <row r="507" spans="1:1">
      <c r="A507" s="40"/>
    </row>
    <row r="508" spans="1:1">
      <c r="A508" s="40"/>
    </row>
    <row r="509" spans="1:1">
      <c r="A509" s="40"/>
    </row>
    <row r="510" spans="1:1">
      <c r="A510" s="40"/>
    </row>
    <row r="511" spans="1:1">
      <c r="A511" s="40"/>
    </row>
    <row r="512" spans="1:1">
      <c r="A512" s="40"/>
    </row>
    <row r="513" spans="1:1">
      <c r="A513" s="40"/>
    </row>
    <row r="514" spans="1:1">
      <c r="A514" s="40"/>
    </row>
    <row r="515" spans="1:1">
      <c r="A515" s="40"/>
    </row>
    <row r="516" spans="1:1">
      <c r="A516" s="40"/>
    </row>
    <row r="517" spans="1:1">
      <c r="A517" s="40"/>
    </row>
    <row r="518" spans="1:1">
      <c r="A518" s="40"/>
    </row>
    <row r="519" spans="1:1">
      <c r="A519" s="40"/>
    </row>
    <row r="520" spans="1:1">
      <c r="A520" s="40"/>
    </row>
    <row r="521" spans="1:1">
      <c r="A521" s="40"/>
    </row>
    <row r="522" spans="1:1">
      <c r="A522" s="40"/>
    </row>
    <row r="523" spans="1:1">
      <c r="A523" s="40"/>
    </row>
    <row r="524" spans="1:1">
      <c r="A524" s="40"/>
    </row>
    <row r="525" spans="1:1">
      <c r="A525" s="40"/>
    </row>
    <row r="526" spans="1:1">
      <c r="A526" s="40"/>
    </row>
    <row r="527" spans="1:1">
      <c r="A527" s="40"/>
    </row>
    <row r="528" spans="1:1">
      <c r="A528" s="40"/>
    </row>
    <row r="529" spans="1:1">
      <c r="A529" s="40"/>
    </row>
    <row r="530" spans="1:1">
      <c r="A530" s="40"/>
    </row>
    <row r="531" spans="1:1">
      <c r="A531" s="40"/>
    </row>
    <row r="532" spans="1:1">
      <c r="A532" s="40"/>
    </row>
    <row r="533" spans="1:1">
      <c r="A533" s="40"/>
    </row>
    <row r="534" spans="1:1">
      <c r="A534" s="40"/>
    </row>
    <row r="535" spans="1:1">
      <c r="A535" s="40"/>
    </row>
    <row r="536" spans="1:1">
      <c r="A536" s="40"/>
    </row>
    <row r="537" spans="1:1">
      <c r="A537" s="40"/>
    </row>
    <row r="538" spans="1:1">
      <c r="A538" s="40"/>
    </row>
    <row r="539" spans="1:1">
      <c r="A539" s="40"/>
    </row>
    <row r="540" spans="1:1">
      <c r="A540" s="40"/>
    </row>
    <row r="541" spans="1:1">
      <c r="A541" s="40"/>
    </row>
    <row r="542" spans="1:1">
      <c r="A542" s="40"/>
    </row>
    <row r="543" spans="1:1">
      <c r="A543" s="40"/>
    </row>
    <row r="544" spans="1:1">
      <c r="A544" s="40"/>
    </row>
    <row r="545" spans="1:1">
      <c r="A545" s="40"/>
    </row>
    <row r="546" spans="1:1">
      <c r="A546" s="40"/>
    </row>
    <row r="547" spans="1:1">
      <c r="A547" s="40"/>
    </row>
    <row r="548" spans="1:1">
      <c r="A548" s="40"/>
    </row>
    <row r="549" spans="1:1">
      <c r="A549" s="40"/>
    </row>
    <row r="550" spans="1:1">
      <c r="A550" s="40"/>
    </row>
    <row r="551" spans="1:1">
      <c r="A551" s="40"/>
    </row>
    <row r="552" spans="1:1">
      <c r="A552" s="40"/>
    </row>
    <row r="553" spans="1:1">
      <c r="A553" s="40"/>
    </row>
    <row r="554" spans="1:1">
      <c r="A554" s="40"/>
    </row>
    <row r="555" spans="1:1">
      <c r="A555" s="40"/>
    </row>
  </sheetData>
  <autoFilter ref="A1:A555">
    <sortState ref="A2:A555">
      <sortCondition ref="A1:A555"/>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T120"/>
  <sheetViews>
    <sheetView showRowColHeaders="0" zoomScale="90" zoomScaleNormal="90" workbookViewId="0">
      <selection activeCell="C18" sqref="C18"/>
    </sheetView>
  </sheetViews>
  <sheetFormatPr defaultRowHeight="15"/>
  <cols>
    <col min="1" max="2" width="33.5703125" customWidth="1"/>
    <col min="3" max="3" width="70.42578125" customWidth="1"/>
    <col min="4" max="4" width="20.28515625" customWidth="1"/>
    <col min="5" max="5" width="17.42578125" customWidth="1"/>
    <col min="6" max="6" width="33.7109375" customWidth="1"/>
  </cols>
  <sheetData>
    <row r="1" spans="1:20">
      <c r="A1" s="5"/>
      <c r="B1" s="5"/>
      <c r="C1" s="5"/>
      <c r="D1" s="5"/>
      <c r="E1" s="5"/>
      <c r="F1" s="5"/>
      <c r="G1" s="5"/>
      <c r="H1" s="5"/>
      <c r="I1" s="5"/>
      <c r="J1" s="5"/>
      <c r="K1" s="5"/>
      <c r="L1" s="5"/>
      <c r="M1" s="5"/>
      <c r="N1" s="5"/>
      <c r="O1" s="5"/>
      <c r="P1" s="5"/>
      <c r="Q1" s="5"/>
      <c r="R1" s="5"/>
      <c r="S1" s="5"/>
      <c r="T1" s="5"/>
    </row>
    <row r="2" spans="1:20">
      <c r="A2" s="5"/>
      <c r="B2" s="5"/>
      <c r="C2" s="5"/>
      <c r="D2" s="5"/>
      <c r="E2" s="5"/>
      <c r="F2" s="5"/>
      <c r="G2" s="5"/>
      <c r="H2" s="5"/>
      <c r="I2" s="5"/>
      <c r="J2" s="5"/>
      <c r="K2" s="5"/>
      <c r="L2" s="5"/>
      <c r="M2" s="5"/>
      <c r="N2" s="5"/>
      <c r="O2" s="5"/>
      <c r="P2" s="5"/>
      <c r="Q2" s="5"/>
      <c r="R2" s="5"/>
      <c r="S2" s="5"/>
      <c r="T2" s="5"/>
    </row>
    <row r="3" spans="1:20">
      <c r="A3" s="5"/>
      <c r="B3" s="5"/>
      <c r="C3" s="5"/>
      <c r="D3" s="5"/>
      <c r="E3" s="5"/>
      <c r="F3" s="5"/>
      <c r="G3" s="5"/>
      <c r="H3" s="5"/>
      <c r="I3" s="5"/>
      <c r="J3" s="5"/>
      <c r="K3" s="5"/>
      <c r="L3" s="5"/>
      <c r="M3" s="5"/>
      <c r="N3" s="5"/>
      <c r="O3" s="5"/>
      <c r="P3" s="5"/>
      <c r="Q3" s="5"/>
      <c r="R3" s="5"/>
      <c r="S3" s="5"/>
      <c r="T3" s="5"/>
    </row>
    <row r="4" spans="1:20">
      <c r="A4" s="5"/>
      <c r="B4" s="5"/>
      <c r="C4" s="5"/>
      <c r="D4" s="5"/>
      <c r="E4" s="5"/>
      <c r="F4" s="5"/>
      <c r="G4" s="5"/>
      <c r="H4" s="5"/>
      <c r="I4" s="5"/>
      <c r="J4" s="5"/>
      <c r="K4" s="5"/>
      <c r="L4" s="5"/>
      <c r="M4" s="5"/>
      <c r="N4" s="5"/>
      <c r="O4" s="5"/>
      <c r="P4" s="5"/>
      <c r="Q4" s="5"/>
      <c r="R4" s="5"/>
      <c r="S4" s="5"/>
      <c r="T4" s="5"/>
    </row>
    <row r="5" spans="1:20">
      <c r="A5" s="238" t="s">
        <v>0</v>
      </c>
      <c r="B5" s="238" t="s">
        <v>1853</v>
      </c>
      <c r="C5" s="238" t="s">
        <v>1854</v>
      </c>
      <c r="D5" s="237" t="s">
        <v>1855</v>
      </c>
      <c r="E5" s="237" t="s">
        <v>1856</v>
      </c>
      <c r="F5" s="237" t="s">
        <v>1146</v>
      </c>
    </row>
    <row r="6" spans="1:20">
      <c r="A6" s="238"/>
      <c r="B6" s="238"/>
      <c r="C6" s="238"/>
      <c r="D6" s="237"/>
      <c r="E6" s="237"/>
      <c r="F6" s="237"/>
    </row>
    <row r="7" spans="1:20" s="16" customFormat="1" ht="14.25" customHeight="1">
      <c r="A7" s="133" t="s">
        <v>1857</v>
      </c>
      <c r="B7" s="133" t="s">
        <v>1209</v>
      </c>
      <c r="C7" s="134" t="s">
        <v>1858</v>
      </c>
      <c r="D7" s="135"/>
      <c r="E7" s="136">
        <v>0</v>
      </c>
      <c r="F7" s="134"/>
    </row>
    <row r="8" spans="1:20" s="16" customFormat="1" ht="36">
      <c r="A8" s="134" t="s">
        <v>1859</v>
      </c>
      <c r="B8" s="134" t="s">
        <v>812</v>
      </c>
      <c r="C8" s="134" t="s">
        <v>1860</v>
      </c>
      <c r="D8" s="135" t="s">
        <v>1861</v>
      </c>
      <c r="E8" s="136">
        <v>154654</v>
      </c>
      <c r="F8" s="134" t="s">
        <v>1862</v>
      </c>
    </row>
    <row r="9" spans="1:20" s="16" customFormat="1" ht="36">
      <c r="A9" s="134" t="s">
        <v>1863</v>
      </c>
      <c r="B9" s="134" t="s">
        <v>812</v>
      </c>
      <c r="C9" s="134" t="s">
        <v>1864</v>
      </c>
      <c r="D9" s="135" t="s">
        <v>1861</v>
      </c>
      <c r="E9" s="136">
        <v>248663</v>
      </c>
      <c r="F9" s="134" t="s">
        <v>1862</v>
      </c>
    </row>
    <row r="10" spans="1:20" s="16" customFormat="1" ht="36">
      <c r="A10" s="134" t="s">
        <v>811</v>
      </c>
      <c r="B10" s="134" t="s">
        <v>812</v>
      </c>
      <c r="C10" s="134" t="s">
        <v>1865</v>
      </c>
      <c r="D10" s="135" t="s">
        <v>1861</v>
      </c>
      <c r="E10" s="136">
        <v>237400</v>
      </c>
      <c r="F10" s="134" t="s">
        <v>1862</v>
      </c>
    </row>
    <row r="11" spans="1:20" s="16" customFormat="1" ht="12">
      <c r="A11" s="134" t="s">
        <v>1866</v>
      </c>
      <c r="B11" s="134" t="s">
        <v>812</v>
      </c>
      <c r="C11" s="134" t="s">
        <v>1867</v>
      </c>
      <c r="D11" s="134" t="s">
        <v>1861</v>
      </c>
      <c r="E11" s="136">
        <v>0</v>
      </c>
      <c r="F11" s="134"/>
    </row>
    <row r="12" spans="1:20" s="16" customFormat="1" ht="24">
      <c r="A12" s="134" t="s">
        <v>1868</v>
      </c>
      <c r="B12" s="134" t="s">
        <v>812</v>
      </c>
      <c r="C12" s="134" t="s">
        <v>1869</v>
      </c>
      <c r="D12" s="134" t="s">
        <v>1861</v>
      </c>
      <c r="E12" s="136">
        <v>0</v>
      </c>
      <c r="F12" s="134"/>
    </row>
    <row r="13" spans="1:20" s="16" customFormat="1" ht="24">
      <c r="A13" s="134" t="s">
        <v>817</v>
      </c>
      <c r="B13" s="134" t="s">
        <v>812</v>
      </c>
      <c r="C13" s="134" t="s">
        <v>1870</v>
      </c>
      <c r="D13" s="134" t="s">
        <v>1861</v>
      </c>
      <c r="E13" s="136">
        <v>0</v>
      </c>
      <c r="F13" s="134"/>
    </row>
    <row r="14" spans="1:20" s="16" customFormat="1" ht="24">
      <c r="A14" s="137" t="s">
        <v>860</v>
      </c>
      <c r="B14" s="137" t="s">
        <v>843</v>
      </c>
      <c r="C14" s="134" t="s">
        <v>1871</v>
      </c>
      <c r="D14" s="134" t="s">
        <v>1872</v>
      </c>
      <c r="E14" s="136">
        <v>2000</v>
      </c>
      <c r="F14" s="134"/>
    </row>
    <row r="15" spans="1:20" s="16" customFormat="1" ht="36">
      <c r="A15" s="137" t="s">
        <v>859</v>
      </c>
      <c r="B15" s="137" t="s">
        <v>843</v>
      </c>
      <c r="C15" s="134" t="s">
        <v>1871</v>
      </c>
      <c r="D15" s="134" t="s">
        <v>1872</v>
      </c>
      <c r="E15" s="136">
        <v>7723.9999999999991</v>
      </c>
      <c r="F15" s="134"/>
    </row>
    <row r="16" spans="1:20" s="16" customFormat="1" ht="15.75" customHeight="1">
      <c r="A16" s="138" t="s">
        <v>849</v>
      </c>
      <c r="B16" s="137" t="s">
        <v>843</v>
      </c>
      <c r="C16" s="134" t="s">
        <v>1871</v>
      </c>
      <c r="D16" s="134" t="s">
        <v>1872</v>
      </c>
      <c r="E16" s="136">
        <v>5000</v>
      </c>
      <c r="F16" s="134"/>
    </row>
    <row r="17" spans="1:6" s="16" customFormat="1" ht="36">
      <c r="A17" s="115" t="s">
        <v>848</v>
      </c>
      <c r="B17" s="137" t="s">
        <v>843</v>
      </c>
      <c r="C17" s="134" t="s">
        <v>1871</v>
      </c>
      <c r="D17" s="134" t="s">
        <v>1872</v>
      </c>
      <c r="E17" s="136">
        <v>7723.9999999999991</v>
      </c>
      <c r="F17" s="134"/>
    </row>
    <row r="18" spans="1:6" s="16" customFormat="1" ht="24">
      <c r="A18" s="134" t="s">
        <v>847</v>
      </c>
      <c r="B18" s="137" t="s">
        <v>843</v>
      </c>
      <c r="C18" s="134" t="s">
        <v>1873</v>
      </c>
      <c r="D18" s="134"/>
      <c r="E18" s="136">
        <v>0</v>
      </c>
      <c r="F18" s="134"/>
    </row>
    <row r="19" spans="1:6" s="16" customFormat="1" ht="24">
      <c r="A19" s="134" t="s">
        <v>43</v>
      </c>
      <c r="B19" s="134" t="s">
        <v>641</v>
      </c>
      <c r="C19" s="134" t="s">
        <v>1874</v>
      </c>
      <c r="D19" s="134">
        <v>2014</v>
      </c>
      <c r="E19" s="136">
        <v>75207</v>
      </c>
      <c r="F19" s="134"/>
    </row>
    <row r="20" spans="1:6" s="16" customFormat="1" ht="24">
      <c r="A20" s="134" t="s">
        <v>686</v>
      </c>
      <c r="B20" s="134" t="s">
        <v>641</v>
      </c>
      <c r="C20" s="134" t="s">
        <v>1871</v>
      </c>
      <c r="D20" s="135" t="s">
        <v>1875</v>
      </c>
      <c r="E20" s="136">
        <v>200</v>
      </c>
      <c r="F20" s="134"/>
    </row>
    <row r="21" spans="1:6" s="16" customFormat="1" ht="24">
      <c r="A21" s="134" t="s">
        <v>678</v>
      </c>
      <c r="B21" s="134" t="s">
        <v>641</v>
      </c>
      <c r="C21" s="134" t="s">
        <v>1871</v>
      </c>
      <c r="D21" s="135" t="s">
        <v>1876</v>
      </c>
      <c r="E21" s="136">
        <v>344</v>
      </c>
      <c r="F21" s="134"/>
    </row>
    <row r="22" spans="1:6" s="16" customFormat="1" ht="24">
      <c r="A22" s="134" t="s">
        <v>685</v>
      </c>
      <c r="B22" s="134" t="s">
        <v>641</v>
      </c>
      <c r="C22" s="134" t="s">
        <v>1871</v>
      </c>
      <c r="D22" s="135" t="s">
        <v>1877</v>
      </c>
      <c r="E22" s="136">
        <v>2140</v>
      </c>
      <c r="F22" s="134"/>
    </row>
    <row r="23" spans="1:6" s="16" customFormat="1" ht="36">
      <c r="A23" s="134" t="s">
        <v>687</v>
      </c>
      <c r="B23" s="134" t="s">
        <v>641</v>
      </c>
      <c r="C23" s="134" t="s">
        <v>1871</v>
      </c>
      <c r="D23" s="135" t="s">
        <v>1878</v>
      </c>
      <c r="E23" s="136">
        <v>3238</v>
      </c>
      <c r="F23" s="134"/>
    </row>
    <row r="24" spans="1:6" s="16" customFormat="1" ht="24">
      <c r="A24" s="134" t="s">
        <v>689</v>
      </c>
      <c r="B24" s="134" t="s">
        <v>641</v>
      </c>
      <c r="C24" s="134" t="s">
        <v>1871</v>
      </c>
      <c r="D24" s="135" t="s">
        <v>1879</v>
      </c>
      <c r="E24" s="136">
        <v>2333</v>
      </c>
      <c r="F24" s="134"/>
    </row>
    <row r="25" spans="1:6" s="16" customFormat="1" ht="24">
      <c r="A25" s="134" t="s">
        <v>695</v>
      </c>
      <c r="B25" s="134" t="s">
        <v>641</v>
      </c>
      <c r="C25" s="134" t="s">
        <v>1871</v>
      </c>
      <c r="D25" s="135" t="s">
        <v>1880</v>
      </c>
      <c r="E25" s="136">
        <v>33935</v>
      </c>
      <c r="F25" s="134"/>
    </row>
    <row r="26" spans="1:6" s="16" customFormat="1" ht="24">
      <c r="A26" s="134" t="s">
        <v>703</v>
      </c>
      <c r="B26" s="134" t="s">
        <v>641</v>
      </c>
      <c r="C26" s="134" t="s">
        <v>1871</v>
      </c>
      <c r="D26" s="135" t="s">
        <v>1881</v>
      </c>
      <c r="E26" s="136">
        <v>2460</v>
      </c>
      <c r="F26" s="134"/>
    </row>
    <row r="27" spans="1:6" s="16" customFormat="1" ht="24">
      <c r="A27" s="134" t="s">
        <v>679</v>
      </c>
      <c r="B27" s="134" t="s">
        <v>641</v>
      </c>
      <c r="C27" s="134" t="s">
        <v>1871</v>
      </c>
      <c r="D27" s="135" t="s">
        <v>1882</v>
      </c>
      <c r="E27" s="136">
        <v>2277</v>
      </c>
      <c r="F27" s="134"/>
    </row>
    <row r="28" spans="1:6" s="16" customFormat="1" ht="24">
      <c r="A28" s="134" t="s">
        <v>680</v>
      </c>
      <c r="B28" s="134" t="s">
        <v>641</v>
      </c>
      <c r="C28" s="134" t="s">
        <v>1871</v>
      </c>
      <c r="D28" s="135" t="s">
        <v>1883</v>
      </c>
      <c r="E28" s="136">
        <v>25</v>
      </c>
      <c r="F28" s="134"/>
    </row>
    <row r="29" spans="1:6" s="16" customFormat="1" ht="24">
      <c r="A29" s="134" t="s">
        <v>688</v>
      </c>
      <c r="B29" s="134" t="s">
        <v>641</v>
      </c>
      <c r="C29" s="134" t="s">
        <v>1871</v>
      </c>
      <c r="D29" s="135" t="s">
        <v>1884</v>
      </c>
      <c r="E29" s="136">
        <v>12293</v>
      </c>
      <c r="F29" s="134"/>
    </row>
    <row r="30" spans="1:6" s="16" customFormat="1" ht="36">
      <c r="A30" s="134" t="s">
        <v>704</v>
      </c>
      <c r="B30" s="134" t="s">
        <v>641</v>
      </c>
      <c r="C30" s="134" t="s">
        <v>1871</v>
      </c>
      <c r="D30" s="135" t="s">
        <v>1885</v>
      </c>
      <c r="E30" s="136">
        <v>96902</v>
      </c>
      <c r="F30" s="134"/>
    </row>
    <row r="31" spans="1:6" s="16" customFormat="1" ht="24">
      <c r="A31" s="134" t="s">
        <v>691</v>
      </c>
      <c r="B31" s="134" t="s">
        <v>641</v>
      </c>
      <c r="C31" s="134" t="s">
        <v>1871</v>
      </c>
      <c r="D31" s="135" t="s">
        <v>1886</v>
      </c>
      <c r="E31" s="136">
        <v>231</v>
      </c>
      <c r="F31" s="134"/>
    </row>
    <row r="32" spans="1:6" s="16" customFormat="1" ht="24">
      <c r="A32" s="134" t="s">
        <v>697</v>
      </c>
      <c r="B32" s="134" t="s">
        <v>641</v>
      </c>
      <c r="C32" s="134" t="s">
        <v>1871</v>
      </c>
      <c r="D32" s="135" t="s">
        <v>1887</v>
      </c>
      <c r="E32" s="136">
        <v>765</v>
      </c>
      <c r="F32" s="134"/>
    </row>
    <row r="33" spans="1:6" s="16" customFormat="1" ht="24">
      <c r="A33" s="134" t="s">
        <v>1888</v>
      </c>
      <c r="B33" s="134" t="s">
        <v>641</v>
      </c>
      <c r="C33" s="134" t="s">
        <v>1871</v>
      </c>
      <c r="D33" s="135" t="s">
        <v>1889</v>
      </c>
      <c r="E33" s="136">
        <v>635</v>
      </c>
      <c r="F33" s="134"/>
    </row>
    <row r="34" spans="1:6" s="16" customFormat="1" ht="12">
      <c r="A34" s="137" t="s">
        <v>181</v>
      </c>
      <c r="B34" s="137" t="s">
        <v>997</v>
      </c>
      <c r="C34" s="134" t="s">
        <v>1890</v>
      </c>
      <c r="D34" s="135">
        <v>42095</v>
      </c>
      <c r="E34" s="136">
        <v>999</v>
      </c>
      <c r="F34" s="134"/>
    </row>
    <row r="35" spans="1:6" s="16" customFormat="1" ht="12">
      <c r="A35" s="137" t="s">
        <v>194</v>
      </c>
      <c r="B35" s="137" t="s">
        <v>997</v>
      </c>
      <c r="C35" s="134" t="s">
        <v>1891</v>
      </c>
      <c r="D35" s="135">
        <v>42095</v>
      </c>
      <c r="E35" s="136">
        <v>0</v>
      </c>
      <c r="F35" s="134"/>
    </row>
    <row r="36" spans="1:6" s="16" customFormat="1" ht="24">
      <c r="A36" s="137" t="s">
        <v>199</v>
      </c>
      <c r="B36" s="137" t="s">
        <v>997</v>
      </c>
      <c r="C36" s="134" t="s">
        <v>1892</v>
      </c>
      <c r="D36" s="135">
        <v>42095</v>
      </c>
      <c r="E36" s="136">
        <v>0</v>
      </c>
      <c r="F36" s="134"/>
    </row>
    <row r="37" spans="1:6" s="16" customFormat="1" ht="24">
      <c r="A37" s="137" t="s">
        <v>1893</v>
      </c>
      <c r="B37" s="137" t="s">
        <v>997</v>
      </c>
      <c r="C37" s="134" t="s">
        <v>1894</v>
      </c>
      <c r="D37" s="135">
        <v>42095</v>
      </c>
      <c r="E37" s="136">
        <v>1000</v>
      </c>
      <c r="F37" s="134"/>
    </row>
    <row r="38" spans="1:6" s="16" customFormat="1" ht="24">
      <c r="A38" s="137" t="s">
        <v>243</v>
      </c>
      <c r="B38" s="137" t="s">
        <v>997</v>
      </c>
      <c r="C38" s="134" t="s">
        <v>1895</v>
      </c>
      <c r="D38" s="135">
        <v>42095</v>
      </c>
      <c r="E38" s="136">
        <v>0</v>
      </c>
      <c r="F38" s="134"/>
    </row>
    <row r="39" spans="1:6" s="16" customFormat="1" ht="12">
      <c r="A39" s="137" t="s">
        <v>1896</v>
      </c>
      <c r="B39" s="137" t="s">
        <v>997</v>
      </c>
      <c r="C39" s="134" t="s">
        <v>1890</v>
      </c>
      <c r="D39" s="135">
        <v>42095</v>
      </c>
      <c r="E39" s="136">
        <v>3000</v>
      </c>
      <c r="F39" s="134"/>
    </row>
    <row r="40" spans="1:6" s="16" customFormat="1" ht="12">
      <c r="A40" s="137" t="s">
        <v>1897</v>
      </c>
      <c r="B40" s="137" t="s">
        <v>997</v>
      </c>
      <c r="C40" s="134" t="s">
        <v>1898</v>
      </c>
      <c r="D40" s="135">
        <v>42095</v>
      </c>
      <c r="E40" s="136">
        <v>0</v>
      </c>
      <c r="F40" s="134"/>
    </row>
    <row r="41" spans="1:6" s="16" customFormat="1" ht="12">
      <c r="A41" s="134" t="s">
        <v>254</v>
      </c>
      <c r="B41" s="137" t="s">
        <v>997</v>
      </c>
      <c r="C41" s="134" t="s">
        <v>1898</v>
      </c>
      <c r="D41" s="135">
        <v>42095</v>
      </c>
      <c r="E41" s="136">
        <v>15000</v>
      </c>
      <c r="F41" s="134"/>
    </row>
    <row r="42" spans="1:6" s="16" customFormat="1" ht="12">
      <c r="A42" s="137" t="s">
        <v>1899</v>
      </c>
      <c r="B42" s="137" t="s">
        <v>997</v>
      </c>
      <c r="C42" s="134" t="s">
        <v>1890</v>
      </c>
      <c r="D42" s="135">
        <v>42095</v>
      </c>
      <c r="E42" s="136">
        <v>4000</v>
      </c>
      <c r="F42" s="134"/>
    </row>
    <row r="43" spans="1:6" s="16" customFormat="1" ht="12">
      <c r="A43" s="137" t="s">
        <v>1900</v>
      </c>
      <c r="B43" s="137" t="s">
        <v>997</v>
      </c>
      <c r="C43" s="134" t="s">
        <v>1890</v>
      </c>
      <c r="D43" s="135">
        <v>42095</v>
      </c>
      <c r="E43" s="136">
        <v>26000</v>
      </c>
      <c r="F43" s="134"/>
    </row>
    <row r="44" spans="1:6" s="16" customFormat="1" ht="24">
      <c r="A44" s="134" t="s">
        <v>1901</v>
      </c>
      <c r="B44" s="137" t="s">
        <v>997</v>
      </c>
      <c r="C44" s="134" t="s">
        <v>1890</v>
      </c>
      <c r="D44" s="135">
        <v>42095</v>
      </c>
      <c r="E44" s="136">
        <v>0</v>
      </c>
      <c r="F44" s="134"/>
    </row>
    <row r="45" spans="1:6" s="16" customFormat="1" ht="24">
      <c r="A45" s="137" t="s">
        <v>1902</v>
      </c>
      <c r="B45" s="137" t="s">
        <v>997</v>
      </c>
      <c r="C45" s="134" t="s">
        <v>1890</v>
      </c>
      <c r="D45" s="135">
        <v>42095</v>
      </c>
      <c r="E45" s="136">
        <v>0</v>
      </c>
      <c r="F45" s="134"/>
    </row>
    <row r="46" spans="1:6" s="16" customFormat="1" ht="24">
      <c r="A46" s="134" t="s">
        <v>1903</v>
      </c>
      <c r="B46" s="137" t="s">
        <v>997</v>
      </c>
      <c r="C46" s="134" t="s">
        <v>1890</v>
      </c>
      <c r="D46" s="135">
        <v>42095</v>
      </c>
      <c r="E46" s="136">
        <v>0</v>
      </c>
      <c r="F46" s="134"/>
    </row>
    <row r="47" spans="1:6" s="16" customFormat="1" ht="12">
      <c r="A47" s="137" t="s">
        <v>220</v>
      </c>
      <c r="B47" s="137" t="s">
        <v>997</v>
      </c>
      <c r="C47" s="134" t="s">
        <v>1890</v>
      </c>
      <c r="D47" s="135">
        <v>42095</v>
      </c>
      <c r="E47" s="136">
        <v>0</v>
      </c>
      <c r="F47" s="134"/>
    </row>
    <row r="48" spans="1:6" s="16" customFormat="1" ht="24">
      <c r="A48" s="134" t="s">
        <v>251</v>
      </c>
      <c r="B48" s="137" t="s">
        <v>997</v>
      </c>
      <c r="C48" s="134" t="s">
        <v>1904</v>
      </c>
      <c r="D48" s="135">
        <v>42095</v>
      </c>
      <c r="E48" s="136">
        <v>2000</v>
      </c>
      <c r="F48" s="134"/>
    </row>
    <row r="49" spans="1:6" s="16" customFormat="1" ht="24">
      <c r="A49" s="134" t="s">
        <v>1905</v>
      </c>
      <c r="B49" s="137" t="s">
        <v>997</v>
      </c>
      <c r="C49" s="134" t="s">
        <v>1890</v>
      </c>
      <c r="D49" s="135">
        <v>42095</v>
      </c>
      <c r="E49" s="136">
        <v>10000</v>
      </c>
      <c r="F49" s="134"/>
    </row>
    <row r="50" spans="1:6" s="16" customFormat="1" ht="12">
      <c r="A50" s="134" t="s">
        <v>219</v>
      </c>
      <c r="B50" s="137" t="s">
        <v>997</v>
      </c>
      <c r="C50" s="134" t="s">
        <v>1906</v>
      </c>
      <c r="D50" s="135">
        <v>42095</v>
      </c>
      <c r="E50" s="136">
        <v>3600</v>
      </c>
      <c r="F50" s="134"/>
    </row>
    <row r="51" spans="1:6" s="16" customFormat="1" ht="24">
      <c r="A51" s="134" t="s">
        <v>211</v>
      </c>
      <c r="B51" s="137" t="s">
        <v>997</v>
      </c>
      <c r="C51" s="134" t="s">
        <v>1907</v>
      </c>
      <c r="D51" s="135">
        <v>42095</v>
      </c>
      <c r="E51" s="136">
        <v>65664</v>
      </c>
      <c r="F51" s="134"/>
    </row>
    <row r="52" spans="1:6" s="16" customFormat="1" ht="48">
      <c r="A52" s="137" t="s">
        <v>338</v>
      </c>
      <c r="B52" s="137" t="s">
        <v>876</v>
      </c>
      <c r="C52" s="134" t="s">
        <v>1908</v>
      </c>
      <c r="D52" s="134" t="s">
        <v>1909</v>
      </c>
      <c r="E52" s="139">
        <v>1250</v>
      </c>
      <c r="F52" s="134" t="s">
        <v>1908</v>
      </c>
    </row>
    <row r="53" spans="1:6" s="16" customFormat="1" ht="24">
      <c r="A53" s="115" t="s">
        <v>878</v>
      </c>
      <c r="B53" s="137" t="s">
        <v>876</v>
      </c>
      <c r="C53" s="134" t="s">
        <v>1871</v>
      </c>
      <c r="D53" s="134"/>
      <c r="E53" s="139">
        <v>9655</v>
      </c>
      <c r="F53" s="140"/>
    </row>
    <row r="54" spans="1:6" s="16" customFormat="1" ht="24">
      <c r="A54" s="115" t="s">
        <v>879</v>
      </c>
      <c r="B54" s="137" t="s">
        <v>876</v>
      </c>
      <c r="C54" s="134" t="s">
        <v>1871</v>
      </c>
      <c r="D54" s="134"/>
      <c r="E54" s="139">
        <v>9655</v>
      </c>
      <c r="F54" s="140"/>
    </row>
    <row r="55" spans="1:6" s="16" customFormat="1" ht="12">
      <c r="A55" s="137" t="s">
        <v>882</v>
      </c>
      <c r="B55" s="137" t="s">
        <v>876</v>
      </c>
      <c r="C55" s="134" t="s">
        <v>1871</v>
      </c>
      <c r="D55" s="134"/>
      <c r="E55" s="136">
        <v>26320</v>
      </c>
      <c r="F55" s="140"/>
    </row>
    <row r="56" spans="1:6" s="16" customFormat="1" ht="24">
      <c r="A56" s="141" t="s">
        <v>877</v>
      </c>
      <c r="B56" s="137" t="s">
        <v>876</v>
      </c>
      <c r="C56" s="134" t="s">
        <v>1871</v>
      </c>
      <c r="D56" s="134" t="s">
        <v>841</v>
      </c>
      <c r="E56" s="139">
        <v>1085.44</v>
      </c>
      <c r="F56" s="140"/>
    </row>
    <row r="57" spans="1:6" s="16" customFormat="1" ht="12">
      <c r="A57" s="134" t="s">
        <v>341</v>
      </c>
      <c r="B57" s="137" t="s">
        <v>876</v>
      </c>
      <c r="C57" s="134" t="s">
        <v>1890</v>
      </c>
      <c r="D57" s="134"/>
      <c r="E57" s="136">
        <v>0</v>
      </c>
      <c r="F57" s="140"/>
    </row>
    <row r="58" spans="1:6" s="16" customFormat="1" ht="24">
      <c r="A58" s="142" t="s">
        <v>320</v>
      </c>
      <c r="B58" s="137" t="s">
        <v>876</v>
      </c>
      <c r="C58" s="134" t="s">
        <v>1910</v>
      </c>
      <c r="D58" s="143">
        <v>42064</v>
      </c>
      <c r="E58" s="122">
        <v>11203.093333333334</v>
      </c>
      <c r="F58" s="140"/>
    </row>
    <row r="59" spans="1:6" s="16" customFormat="1" ht="24">
      <c r="A59" s="134" t="s">
        <v>334</v>
      </c>
      <c r="B59" s="137" t="s">
        <v>876</v>
      </c>
      <c r="C59" s="134" t="s">
        <v>1910</v>
      </c>
      <c r="D59" s="143">
        <v>42064</v>
      </c>
      <c r="E59" s="136">
        <v>11265.1</v>
      </c>
      <c r="F59" s="140"/>
    </row>
    <row r="60" spans="1:6" s="16" customFormat="1" ht="24">
      <c r="A60" s="137" t="s">
        <v>881</v>
      </c>
      <c r="B60" s="137" t="s">
        <v>876</v>
      </c>
      <c r="C60" s="134" t="s">
        <v>1871</v>
      </c>
      <c r="D60" s="134"/>
      <c r="E60" s="136">
        <v>11760</v>
      </c>
      <c r="F60" s="140"/>
    </row>
    <row r="61" spans="1:6" s="16" customFormat="1" ht="12">
      <c r="A61" s="134" t="s">
        <v>908</v>
      </c>
      <c r="B61" s="134" t="s">
        <v>902</v>
      </c>
      <c r="C61" s="134" t="s">
        <v>1871</v>
      </c>
      <c r="D61" s="135"/>
      <c r="E61" s="144">
        <v>21736</v>
      </c>
      <c r="F61" s="134"/>
    </row>
    <row r="62" spans="1:6" s="16" customFormat="1" ht="12">
      <c r="A62" s="134" t="s">
        <v>909</v>
      </c>
      <c r="B62" s="134" t="s">
        <v>902</v>
      </c>
      <c r="C62" s="134" t="s">
        <v>1871</v>
      </c>
      <c r="D62" s="135"/>
      <c r="E62" s="136">
        <v>275970</v>
      </c>
      <c r="F62" s="134"/>
    </row>
    <row r="63" spans="1:6" s="16" customFormat="1" ht="24">
      <c r="A63" s="134" t="s">
        <v>906</v>
      </c>
      <c r="B63" s="134" t="s">
        <v>902</v>
      </c>
      <c r="C63" s="134" t="s">
        <v>1871</v>
      </c>
      <c r="D63" s="134"/>
      <c r="E63" s="134" t="s">
        <v>1911</v>
      </c>
      <c r="F63" s="134"/>
    </row>
    <row r="64" spans="1:6" s="16" customFormat="1" ht="24">
      <c r="A64" s="134" t="s">
        <v>905</v>
      </c>
      <c r="B64" s="134" t="s">
        <v>902</v>
      </c>
      <c r="C64" s="134" t="s">
        <v>1871</v>
      </c>
      <c r="D64" s="134"/>
      <c r="E64" s="134" t="s">
        <v>1912</v>
      </c>
      <c r="F64" s="134"/>
    </row>
    <row r="65" spans="1:6" s="16" customFormat="1" ht="12">
      <c r="A65" s="134" t="s">
        <v>910</v>
      </c>
      <c r="B65" s="134" t="s">
        <v>911</v>
      </c>
      <c r="C65" s="134" t="s">
        <v>1871</v>
      </c>
      <c r="D65" s="135" t="s">
        <v>841</v>
      </c>
      <c r="E65" s="136">
        <v>0</v>
      </c>
      <c r="F65" s="134"/>
    </row>
    <row r="66" spans="1:6" s="16" customFormat="1" ht="24">
      <c r="A66" s="134" t="s">
        <v>1913</v>
      </c>
      <c r="B66" s="134" t="s">
        <v>911</v>
      </c>
      <c r="C66" s="134" t="s">
        <v>1871</v>
      </c>
      <c r="D66" s="135" t="s">
        <v>841</v>
      </c>
      <c r="E66" s="136">
        <v>0</v>
      </c>
      <c r="F66" s="134"/>
    </row>
    <row r="67" spans="1:6" s="16" customFormat="1" ht="24">
      <c r="A67" s="134" t="s">
        <v>1914</v>
      </c>
      <c r="B67" s="134" t="s">
        <v>911</v>
      </c>
      <c r="C67" s="134" t="s">
        <v>1871</v>
      </c>
      <c r="D67" s="135" t="s">
        <v>841</v>
      </c>
      <c r="E67" s="136">
        <v>0</v>
      </c>
      <c r="F67" s="134"/>
    </row>
    <row r="68" spans="1:6" s="16" customFormat="1" ht="24">
      <c r="A68" s="134" t="s">
        <v>1915</v>
      </c>
      <c r="B68" s="134" t="s">
        <v>911</v>
      </c>
      <c r="C68" s="134" t="s">
        <v>1871</v>
      </c>
      <c r="D68" s="135" t="s">
        <v>841</v>
      </c>
      <c r="E68" s="136">
        <v>0</v>
      </c>
      <c r="F68" s="134"/>
    </row>
    <row r="69" spans="1:6" s="16" customFormat="1" ht="12">
      <c r="A69" s="134" t="s">
        <v>913</v>
      </c>
      <c r="B69" s="134" t="s">
        <v>911</v>
      </c>
      <c r="C69" s="134" t="s">
        <v>1871</v>
      </c>
      <c r="D69" s="135" t="s">
        <v>841</v>
      </c>
      <c r="E69" s="136">
        <v>0</v>
      </c>
      <c r="F69" s="134"/>
    </row>
    <row r="70" spans="1:6" s="16" customFormat="1" ht="12">
      <c r="A70" s="134" t="s">
        <v>914</v>
      </c>
      <c r="B70" s="134" t="s">
        <v>911</v>
      </c>
      <c r="C70" s="134" t="s">
        <v>1871</v>
      </c>
      <c r="D70" s="135" t="s">
        <v>841</v>
      </c>
      <c r="E70" s="136">
        <v>0</v>
      </c>
      <c r="F70" s="134"/>
    </row>
    <row r="71" spans="1:6" s="16" customFormat="1" ht="12">
      <c r="A71" s="137" t="s">
        <v>915</v>
      </c>
      <c r="B71" s="134" t="s">
        <v>911</v>
      </c>
      <c r="C71" s="134" t="s">
        <v>1871</v>
      </c>
      <c r="D71" s="135" t="s">
        <v>841</v>
      </c>
      <c r="E71" s="136">
        <v>0</v>
      </c>
      <c r="F71" s="134"/>
    </row>
    <row r="72" spans="1:6" s="16" customFormat="1" ht="24">
      <c r="A72" s="145" t="s">
        <v>1916</v>
      </c>
      <c r="B72" s="145" t="s">
        <v>950</v>
      </c>
      <c r="C72" s="134" t="s">
        <v>1890</v>
      </c>
      <c r="D72" s="135" t="s">
        <v>1917</v>
      </c>
      <c r="E72" s="136">
        <v>0</v>
      </c>
      <c r="F72" s="134"/>
    </row>
    <row r="73" spans="1:6" s="16" customFormat="1" ht="12">
      <c r="A73" s="145" t="s">
        <v>1918</v>
      </c>
      <c r="B73" s="145" t="s">
        <v>950</v>
      </c>
      <c r="C73" s="134" t="s">
        <v>1890</v>
      </c>
      <c r="D73" s="135" t="s">
        <v>1917</v>
      </c>
      <c r="E73" s="136">
        <v>0</v>
      </c>
      <c r="F73" s="134"/>
    </row>
    <row r="74" spans="1:6" s="16" customFormat="1" ht="24">
      <c r="A74" s="137" t="s">
        <v>1919</v>
      </c>
      <c r="B74" s="145" t="s">
        <v>950</v>
      </c>
      <c r="C74" s="134" t="s">
        <v>1890</v>
      </c>
      <c r="D74" s="135" t="s">
        <v>1917</v>
      </c>
      <c r="E74" s="136">
        <v>0</v>
      </c>
      <c r="F74" s="134"/>
    </row>
    <row r="75" spans="1:6" s="16" customFormat="1" ht="24">
      <c r="A75" s="145" t="s">
        <v>1920</v>
      </c>
      <c r="B75" s="145" t="s">
        <v>950</v>
      </c>
      <c r="C75" s="134" t="s">
        <v>1890</v>
      </c>
      <c r="D75" s="135" t="s">
        <v>1917</v>
      </c>
      <c r="E75" s="136">
        <v>0</v>
      </c>
      <c r="F75" s="134"/>
    </row>
    <row r="76" spans="1:6" s="16" customFormat="1" ht="12">
      <c r="A76" s="137" t="s">
        <v>583</v>
      </c>
      <c r="B76" s="145" t="s">
        <v>950</v>
      </c>
      <c r="C76" s="134" t="s">
        <v>1890</v>
      </c>
      <c r="D76" s="134" t="s">
        <v>841</v>
      </c>
      <c r="E76" s="125">
        <v>325.82</v>
      </c>
      <c r="F76" s="134"/>
    </row>
    <row r="77" spans="1:6" s="16" customFormat="1" ht="12">
      <c r="A77" s="137" t="s">
        <v>573</v>
      </c>
      <c r="B77" s="145" t="s">
        <v>950</v>
      </c>
      <c r="C77" s="134"/>
      <c r="D77" s="134" t="s">
        <v>841</v>
      </c>
      <c r="E77" s="146">
        <v>325.82</v>
      </c>
      <c r="F77" s="134"/>
    </row>
    <row r="78" spans="1:6" s="15" customFormat="1" ht="36">
      <c r="A78" s="129" t="s">
        <v>1921</v>
      </c>
      <c r="B78" s="129" t="s">
        <v>1205</v>
      </c>
      <c r="C78" s="129" t="s">
        <v>1922</v>
      </c>
      <c r="D78" s="129"/>
      <c r="E78" s="129" t="s">
        <v>1923</v>
      </c>
      <c r="F78" s="129" t="s">
        <v>1924</v>
      </c>
    </row>
    <row r="79" spans="1:6" s="15" customFormat="1" ht="24">
      <c r="A79" s="129" t="s">
        <v>1925</v>
      </c>
      <c r="B79" s="129" t="s">
        <v>1205</v>
      </c>
      <c r="C79" s="129" t="s">
        <v>1922</v>
      </c>
      <c r="D79" s="129"/>
      <c r="E79" s="129" t="s">
        <v>1923</v>
      </c>
      <c r="F79" s="129" t="s">
        <v>1926</v>
      </c>
    </row>
    <row r="80" spans="1:6" s="15" customFormat="1" ht="24">
      <c r="A80" s="129" t="s">
        <v>1927</v>
      </c>
      <c r="B80" s="129" t="s">
        <v>1205</v>
      </c>
      <c r="C80" s="129" t="s">
        <v>1922</v>
      </c>
      <c r="D80" s="129"/>
      <c r="E80" s="129" t="s">
        <v>1923</v>
      </c>
      <c r="F80" s="129" t="s">
        <v>1926</v>
      </c>
    </row>
    <row r="81" spans="1:6" s="15" customFormat="1" ht="36">
      <c r="A81" s="129" t="s">
        <v>1928</v>
      </c>
      <c r="B81" s="129" t="s">
        <v>1205</v>
      </c>
      <c r="C81" s="129" t="s">
        <v>1922</v>
      </c>
      <c r="D81" s="129"/>
      <c r="E81" s="129" t="s">
        <v>1923</v>
      </c>
      <c r="F81" s="129" t="s">
        <v>1924</v>
      </c>
    </row>
    <row r="82" spans="1:6" s="15" customFormat="1" ht="24">
      <c r="A82" s="129" t="s">
        <v>1929</v>
      </c>
      <c r="B82" s="129" t="s">
        <v>1205</v>
      </c>
      <c r="C82" s="129" t="s">
        <v>1922</v>
      </c>
      <c r="D82" s="129"/>
      <c r="E82" s="129" t="s">
        <v>1923</v>
      </c>
      <c r="F82" s="129" t="s">
        <v>1926</v>
      </c>
    </row>
    <row r="83" spans="1:6" s="15" customFormat="1" ht="36">
      <c r="A83" s="129" t="s">
        <v>1930</v>
      </c>
      <c r="B83" s="129" t="s">
        <v>1205</v>
      </c>
      <c r="C83" s="129" t="s">
        <v>1922</v>
      </c>
      <c r="D83" s="129"/>
      <c r="E83" s="129" t="s">
        <v>1923</v>
      </c>
      <c r="F83" s="129" t="s">
        <v>1926</v>
      </c>
    </row>
    <row r="84" spans="1:6" s="15" customFormat="1" ht="24">
      <c r="A84" s="129" t="s">
        <v>1931</v>
      </c>
      <c r="B84" s="129" t="s">
        <v>1205</v>
      </c>
      <c r="C84" s="129" t="s">
        <v>1922</v>
      </c>
      <c r="D84" s="129"/>
      <c r="E84" s="129" t="s">
        <v>1923</v>
      </c>
      <c r="F84" s="129" t="s">
        <v>1926</v>
      </c>
    </row>
    <row r="85" spans="1:6" s="15" customFormat="1" ht="24">
      <c r="A85" s="129" t="s">
        <v>1932</v>
      </c>
      <c r="B85" s="129" t="s">
        <v>1205</v>
      </c>
      <c r="C85" s="129" t="s">
        <v>1922</v>
      </c>
      <c r="D85" s="129"/>
      <c r="E85" s="129" t="s">
        <v>1923</v>
      </c>
      <c r="F85" s="129" t="s">
        <v>1926</v>
      </c>
    </row>
    <row r="86" spans="1:6" s="15" customFormat="1" ht="48">
      <c r="A86" s="129" t="s">
        <v>1933</v>
      </c>
      <c r="B86" s="129" t="s">
        <v>1205</v>
      </c>
      <c r="C86" s="129" t="s">
        <v>1922</v>
      </c>
      <c r="D86" s="129"/>
      <c r="E86" s="129" t="s">
        <v>1923</v>
      </c>
      <c r="F86" s="129" t="s">
        <v>1926</v>
      </c>
    </row>
    <row r="87" spans="1:6" s="15" customFormat="1" ht="36">
      <c r="A87" s="129" t="s">
        <v>1934</v>
      </c>
      <c r="B87" s="129" t="s">
        <v>1205</v>
      </c>
      <c r="C87" s="129" t="s">
        <v>1922</v>
      </c>
      <c r="D87" s="129"/>
      <c r="E87" s="129" t="s">
        <v>1923</v>
      </c>
      <c r="F87" s="129" t="s">
        <v>1926</v>
      </c>
    </row>
    <row r="88" spans="1:6" s="15" customFormat="1" ht="36">
      <c r="A88" s="129" t="s">
        <v>1935</v>
      </c>
      <c r="B88" s="129" t="s">
        <v>1205</v>
      </c>
      <c r="C88" s="129" t="s">
        <v>1922</v>
      </c>
      <c r="D88" s="129"/>
      <c r="E88" s="129" t="s">
        <v>1923</v>
      </c>
      <c r="F88" s="129" t="s">
        <v>1926</v>
      </c>
    </row>
    <row r="89" spans="1:6" s="15" customFormat="1" ht="36">
      <c r="A89" s="129" t="s">
        <v>1936</v>
      </c>
      <c r="B89" s="129" t="s">
        <v>1205</v>
      </c>
      <c r="C89" s="129" t="s">
        <v>1922</v>
      </c>
      <c r="D89" s="129"/>
      <c r="E89" s="129" t="s">
        <v>1923</v>
      </c>
      <c r="F89" s="129" t="s">
        <v>1926</v>
      </c>
    </row>
    <row r="90" spans="1:6" s="15" customFormat="1" ht="48">
      <c r="A90" s="129" t="s">
        <v>1937</v>
      </c>
      <c r="B90" s="129" t="s">
        <v>1205</v>
      </c>
      <c r="C90" s="129" t="s">
        <v>1922</v>
      </c>
      <c r="D90" s="129"/>
      <c r="E90" s="129" t="s">
        <v>1923</v>
      </c>
      <c r="F90" s="129" t="s">
        <v>1926</v>
      </c>
    </row>
    <row r="91" spans="1:6" s="15" customFormat="1" ht="36">
      <c r="A91" s="129" t="s">
        <v>1938</v>
      </c>
      <c r="B91" s="129" t="s">
        <v>1205</v>
      </c>
      <c r="C91" s="129" t="s">
        <v>1922</v>
      </c>
      <c r="D91" s="129"/>
      <c r="E91" s="129" t="s">
        <v>1923</v>
      </c>
      <c r="F91" s="129" t="s">
        <v>1926</v>
      </c>
    </row>
    <row r="92" spans="1:6" s="15" customFormat="1" ht="24">
      <c r="A92" s="129" t="s">
        <v>1939</v>
      </c>
      <c r="B92" s="129" t="s">
        <v>1205</v>
      </c>
      <c r="C92" s="129" t="s">
        <v>1922</v>
      </c>
      <c r="D92" s="129"/>
      <c r="E92" s="129" t="s">
        <v>1923</v>
      </c>
      <c r="F92" s="129" t="s">
        <v>1926</v>
      </c>
    </row>
    <row r="93" spans="1:6" s="15" customFormat="1" ht="48">
      <c r="A93" s="129" t="s">
        <v>1940</v>
      </c>
      <c r="B93" s="129" t="s">
        <v>1205</v>
      </c>
      <c r="C93" s="129" t="s">
        <v>1922</v>
      </c>
      <c r="D93" s="129"/>
      <c r="E93" s="129" t="s">
        <v>1923</v>
      </c>
      <c r="F93" s="129" t="s">
        <v>1926</v>
      </c>
    </row>
    <row r="94" spans="1:6" s="15" customFormat="1" ht="48">
      <c r="A94" s="129" t="s">
        <v>1941</v>
      </c>
      <c r="B94" s="129" t="s">
        <v>1205</v>
      </c>
      <c r="C94" s="129" t="s">
        <v>1922</v>
      </c>
      <c r="D94" s="129"/>
      <c r="E94" s="129" t="s">
        <v>1923</v>
      </c>
      <c r="F94" s="129" t="s">
        <v>1926</v>
      </c>
    </row>
    <row r="95" spans="1:6" s="15" customFormat="1" ht="24">
      <c r="A95" s="129" t="s">
        <v>1942</v>
      </c>
      <c r="B95" s="129" t="s">
        <v>1205</v>
      </c>
      <c r="C95" s="129" t="s">
        <v>1922</v>
      </c>
      <c r="D95" s="129"/>
      <c r="E95" s="129" t="s">
        <v>1923</v>
      </c>
      <c r="F95" s="129" t="s">
        <v>1926</v>
      </c>
    </row>
    <row r="96" spans="1:6" s="15" customFormat="1" ht="24">
      <c r="A96" s="129" t="s">
        <v>1943</v>
      </c>
      <c r="B96" s="129" t="s">
        <v>1205</v>
      </c>
      <c r="C96" s="129" t="s">
        <v>1922</v>
      </c>
      <c r="D96" s="129"/>
      <c r="E96" s="129" t="s">
        <v>1923</v>
      </c>
      <c r="F96" s="129" t="s">
        <v>1926</v>
      </c>
    </row>
    <row r="97" spans="1:6" s="15" customFormat="1" ht="24">
      <c r="A97" s="129" t="s">
        <v>1944</v>
      </c>
      <c r="B97" s="129" t="s">
        <v>1205</v>
      </c>
      <c r="C97" s="129" t="s">
        <v>1945</v>
      </c>
      <c r="D97" s="129"/>
      <c r="E97" s="129" t="s">
        <v>1923</v>
      </c>
      <c r="F97" s="129" t="s">
        <v>1926</v>
      </c>
    </row>
    <row r="98" spans="1:6" s="15" customFormat="1" ht="24">
      <c r="A98" s="129" t="s">
        <v>1946</v>
      </c>
      <c r="B98" s="129" t="s">
        <v>1205</v>
      </c>
      <c r="C98" s="129" t="s">
        <v>1945</v>
      </c>
      <c r="D98" s="129"/>
      <c r="E98" s="129" t="s">
        <v>1923</v>
      </c>
      <c r="F98" s="129" t="s">
        <v>1947</v>
      </c>
    </row>
    <row r="99" spans="1:6" s="15" customFormat="1" ht="24">
      <c r="A99" s="129" t="s">
        <v>1948</v>
      </c>
      <c r="B99" s="129" t="s">
        <v>1205</v>
      </c>
      <c r="C99" s="129" t="s">
        <v>1945</v>
      </c>
      <c r="D99" s="129"/>
      <c r="E99" s="129" t="s">
        <v>1923</v>
      </c>
      <c r="F99" s="129" t="s">
        <v>1947</v>
      </c>
    </row>
    <row r="100" spans="1:6" s="15" customFormat="1" ht="24">
      <c r="A100" s="129" t="s">
        <v>1949</v>
      </c>
      <c r="B100" s="129" t="s">
        <v>1205</v>
      </c>
      <c r="C100" s="129" t="s">
        <v>1945</v>
      </c>
      <c r="D100" s="129"/>
      <c r="E100" s="129" t="s">
        <v>1923</v>
      </c>
      <c r="F100" s="129" t="s">
        <v>1950</v>
      </c>
    </row>
    <row r="101" spans="1:6" s="15" customFormat="1" ht="24">
      <c r="A101" s="129" t="s">
        <v>1951</v>
      </c>
      <c r="B101" s="129" t="s">
        <v>1205</v>
      </c>
      <c r="C101" s="129" t="s">
        <v>1945</v>
      </c>
      <c r="D101" s="129"/>
      <c r="E101" s="129" t="s">
        <v>1923</v>
      </c>
      <c r="F101" s="129" t="s">
        <v>1952</v>
      </c>
    </row>
    <row r="102" spans="1:6" s="15" customFormat="1" ht="24">
      <c r="A102" s="129" t="s">
        <v>1953</v>
      </c>
      <c r="B102" s="129" t="s">
        <v>1205</v>
      </c>
      <c r="C102" s="129" t="s">
        <v>1945</v>
      </c>
      <c r="D102" s="129"/>
      <c r="E102" s="129" t="s">
        <v>1954</v>
      </c>
      <c r="F102" s="129" t="s">
        <v>1947</v>
      </c>
    </row>
    <row r="103" spans="1:6" s="15" customFormat="1" ht="72">
      <c r="A103" s="129" t="s">
        <v>1955</v>
      </c>
      <c r="B103" s="129" t="s">
        <v>732</v>
      </c>
      <c r="C103" s="129" t="s">
        <v>1956</v>
      </c>
      <c r="D103" s="147">
        <v>42095</v>
      </c>
      <c r="E103" s="148" t="s">
        <v>1150</v>
      </c>
      <c r="F103" s="129"/>
    </row>
    <row r="104" spans="1:6" s="15" customFormat="1" ht="12">
      <c r="A104" s="115" t="s">
        <v>1957</v>
      </c>
      <c r="B104" s="129" t="s">
        <v>732</v>
      </c>
      <c r="C104" s="134" t="s">
        <v>1871</v>
      </c>
      <c r="D104" s="115" t="s">
        <v>1958</v>
      </c>
      <c r="E104" s="149">
        <v>4496.8</v>
      </c>
      <c r="F104" s="129"/>
    </row>
    <row r="105" spans="1:6" s="15" customFormat="1" ht="12">
      <c r="A105" s="112" t="s">
        <v>745</v>
      </c>
      <c r="B105" s="129" t="s">
        <v>732</v>
      </c>
      <c r="C105" s="134" t="s">
        <v>1871</v>
      </c>
      <c r="D105" s="115" t="s">
        <v>1958</v>
      </c>
      <c r="E105" s="149">
        <v>6165</v>
      </c>
      <c r="F105" s="129"/>
    </row>
    <row r="106" spans="1:6" s="15" customFormat="1" ht="12">
      <c r="A106" s="112" t="s">
        <v>739</v>
      </c>
      <c r="B106" s="129" t="s">
        <v>732</v>
      </c>
      <c r="C106" s="134" t="s">
        <v>1871</v>
      </c>
      <c r="D106" s="115" t="s">
        <v>1958</v>
      </c>
      <c r="E106" s="149">
        <f>1560*5.11</f>
        <v>7971.6</v>
      </c>
      <c r="F106" s="129"/>
    </row>
    <row r="107" spans="1:6" s="15" customFormat="1" ht="12">
      <c r="A107" s="112" t="s">
        <v>744</v>
      </c>
      <c r="B107" s="129" t="s">
        <v>732</v>
      </c>
      <c r="C107" s="134" t="s">
        <v>1871</v>
      </c>
      <c r="D107" s="115" t="s">
        <v>1958</v>
      </c>
      <c r="E107" s="149">
        <v>6000</v>
      </c>
      <c r="F107" s="129"/>
    </row>
    <row r="108" spans="1:6" s="15" customFormat="1" ht="12">
      <c r="A108" s="112" t="s">
        <v>743</v>
      </c>
      <c r="B108" s="129" t="s">
        <v>732</v>
      </c>
      <c r="C108" s="134" t="s">
        <v>1871</v>
      </c>
      <c r="D108" s="115" t="s">
        <v>1958</v>
      </c>
      <c r="E108" s="149">
        <v>11440</v>
      </c>
      <c r="F108" s="129"/>
    </row>
    <row r="109" spans="1:6" s="15" customFormat="1" ht="12">
      <c r="A109" s="112" t="s">
        <v>749</v>
      </c>
      <c r="B109" s="129" t="s">
        <v>732</v>
      </c>
      <c r="C109" s="134" t="s">
        <v>1871</v>
      </c>
      <c r="D109" s="115" t="s">
        <v>1958</v>
      </c>
      <c r="E109" s="149">
        <v>43040</v>
      </c>
      <c r="F109" s="129"/>
    </row>
    <row r="110" spans="1:6" s="15" customFormat="1" ht="12">
      <c r="A110" s="112" t="s">
        <v>740</v>
      </c>
      <c r="B110" s="129" t="s">
        <v>732</v>
      </c>
      <c r="C110" s="134" t="s">
        <v>1871</v>
      </c>
      <c r="D110" s="115" t="s">
        <v>1958</v>
      </c>
      <c r="E110" s="149">
        <f>1724*5.11</f>
        <v>8809.6400000000012</v>
      </c>
      <c r="F110" s="129"/>
    </row>
    <row r="111" spans="1:6" s="15" customFormat="1" ht="12">
      <c r="A111" s="112" t="s">
        <v>750</v>
      </c>
      <c r="B111" s="129" t="s">
        <v>732</v>
      </c>
      <c r="C111" s="134" t="s">
        <v>1871</v>
      </c>
      <c r="D111" s="115" t="s">
        <v>1958</v>
      </c>
      <c r="E111" s="149">
        <v>41830</v>
      </c>
      <c r="F111" s="129"/>
    </row>
    <row r="112" spans="1:6" s="15" customFormat="1" ht="12">
      <c r="A112" s="129" t="s">
        <v>747</v>
      </c>
      <c r="B112" s="129" t="s">
        <v>732</v>
      </c>
      <c r="C112" s="134" t="s">
        <v>1871</v>
      </c>
      <c r="D112" s="115" t="s">
        <v>1958</v>
      </c>
      <c r="E112" s="150">
        <v>30300</v>
      </c>
      <c r="F112" s="129"/>
    </row>
    <row r="113" spans="1:6" s="15" customFormat="1" ht="12">
      <c r="A113" s="112" t="s">
        <v>746</v>
      </c>
      <c r="B113" s="129" t="s">
        <v>732</v>
      </c>
      <c r="C113" s="134" t="s">
        <v>1871</v>
      </c>
      <c r="D113" s="115" t="s">
        <v>1958</v>
      </c>
      <c r="E113" s="149">
        <v>50650</v>
      </c>
      <c r="F113" s="129"/>
    </row>
    <row r="114" spans="1:6" s="15" customFormat="1" ht="24">
      <c r="A114" s="112" t="s">
        <v>756</v>
      </c>
      <c r="B114" s="129" t="s">
        <v>732</v>
      </c>
      <c r="C114" s="134" t="s">
        <v>1871</v>
      </c>
      <c r="D114" s="115" t="s">
        <v>1958</v>
      </c>
      <c r="E114" s="149">
        <v>20</v>
      </c>
      <c r="F114" s="129"/>
    </row>
    <row r="115" spans="1:6" s="15" customFormat="1" ht="12">
      <c r="A115" s="112" t="s">
        <v>755</v>
      </c>
      <c r="B115" s="129" t="s">
        <v>732</v>
      </c>
      <c r="C115" s="134" t="s">
        <v>1871</v>
      </c>
      <c r="D115" s="115" t="s">
        <v>1958</v>
      </c>
      <c r="E115" s="149">
        <v>10250</v>
      </c>
      <c r="F115" s="129"/>
    </row>
    <row r="116" spans="1:6" s="15" customFormat="1" ht="12">
      <c r="A116" s="112" t="s">
        <v>753</v>
      </c>
      <c r="B116" s="129" t="s">
        <v>732</v>
      </c>
      <c r="C116" s="134" t="s">
        <v>1871</v>
      </c>
      <c r="D116" s="115" t="s">
        <v>1958</v>
      </c>
      <c r="E116" s="149">
        <v>39640</v>
      </c>
      <c r="F116" s="129"/>
    </row>
    <row r="117" spans="1:6" s="15" customFormat="1" ht="12">
      <c r="A117" s="112" t="s">
        <v>754</v>
      </c>
      <c r="B117" s="129" t="s">
        <v>732</v>
      </c>
      <c r="C117" s="134" t="s">
        <v>1871</v>
      </c>
      <c r="D117" s="115" t="s">
        <v>1958</v>
      </c>
      <c r="E117" s="149">
        <v>12000</v>
      </c>
      <c r="F117" s="129"/>
    </row>
    <row r="118" spans="1:6" s="15" customFormat="1" ht="12">
      <c r="A118" s="112" t="s">
        <v>1959</v>
      </c>
      <c r="B118" s="129" t="s">
        <v>732</v>
      </c>
      <c r="C118" s="134" t="s">
        <v>1871</v>
      </c>
      <c r="D118" s="115" t="s">
        <v>1958</v>
      </c>
      <c r="E118" s="149">
        <v>20260</v>
      </c>
      <c r="F118" s="129"/>
    </row>
    <row r="119" spans="1:6" s="15" customFormat="1" ht="24">
      <c r="A119" s="129" t="s">
        <v>1960</v>
      </c>
      <c r="B119" s="129" t="s">
        <v>732</v>
      </c>
      <c r="C119" s="134" t="s">
        <v>1871</v>
      </c>
      <c r="D119" s="129"/>
      <c r="E119" s="148" t="s">
        <v>1150</v>
      </c>
      <c r="F119" s="129"/>
    </row>
    <row r="120" spans="1:6">
      <c r="E120" s="14"/>
    </row>
  </sheetData>
  <protectedRanges>
    <protectedRange sqref="F53:F60" name="Range1_3_1"/>
    <protectedRange sqref="E61" name="Range1_3_1_1"/>
    <protectedRange sqref="A71" name="Range1_3_1_1_1"/>
  </protectedRanges>
  <autoFilter ref="A6:F119">
    <filterColumn colId="1"/>
  </autoFilter>
  <mergeCells count="6">
    <mergeCell ref="F5:F6"/>
    <mergeCell ref="A5:A6"/>
    <mergeCell ref="B5:B6"/>
    <mergeCell ref="C5:C6"/>
    <mergeCell ref="D5:D6"/>
    <mergeCell ref="E5:E6"/>
  </mergeCells>
  <conditionalFormatting sqref="A71">
    <cfRule type="expression" dxfId="4" priority="1" stopIfTrue="1">
      <formula>#REF!="C"</formula>
    </cfRule>
  </conditionalFormatting>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sheetPr codeName="Sheet11"/>
  <dimension ref="A1:X39"/>
  <sheetViews>
    <sheetView showGridLines="0" showRowColHeaders="0" tabSelected="1" zoomScale="75" zoomScaleNormal="75" workbookViewId="0"/>
  </sheetViews>
  <sheetFormatPr defaultColWidth="9.140625" defaultRowHeight="15"/>
  <cols>
    <col min="1" max="8" width="9.140625" style="5" customWidth="1"/>
    <col min="9" max="9" width="28.7109375" style="5" customWidth="1"/>
    <col min="10" max="10" width="11.85546875" style="5" customWidth="1"/>
    <col min="11" max="11" width="9.140625" style="5" customWidth="1"/>
    <col min="12" max="16384" width="9.140625" style="5"/>
  </cols>
  <sheetData>
    <row r="1" spans="1:24" ht="15.75" thickBot="1"/>
    <row r="2" spans="1:24" ht="37.5">
      <c r="B2" s="88"/>
      <c r="C2" s="246" t="s">
        <v>627</v>
      </c>
      <c r="D2" s="246"/>
      <c r="E2" s="246"/>
      <c r="F2" s="246"/>
      <c r="G2" s="246"/>
      <c r="H2" s="246"/>
      <c r="I2" s="246"/>
      <c r="J2" s="246"/>
      <c r="K2" s="246"/>
      <c r="L2" s="246"/>
      <c r="M2" s="246"/>
      <c r="N2" s="246"/>
      <c r="O2" s="246"/>
      <c r="P2" s="246"/>
      <c r="Q2" s="246"/>
      <c r="R2" s="246"/>
      <c r="S2" s="246"/>
      <c r="T2" s="246"/>
      <c r="U2" s="246"/>
      <c r="V2" s="98"/>
      <c r="W2" s="97"/>
      <c r="X2" s="97"/>
    </row>
    <row r="3" spans="1:24" ht="15" customHeight="1">
      <c r="B3" s="89"/>
      <c r="C3" s="97"/>
      <c r="D3" s="97"/>
      <c r="E3" s="97"/>
      <c r="F3" s="97"/>
      <c r="G3" s="97"/>
      <c r="H3" s="97"/>
      <c r="I3" s="97"/>
      <c r="J3" s="97"/>
      <c r="K3" s="97"/>
      <c r="L3" s="97"/>
      <c r="M3" s="97"/>
      <c r="N3" s="97"/>
      <c r="O3" s="97"/>
      <c r="P3" s="97"/>
      <c r="Q3" s="97"/>
      <c r="R3" s="97"/>
      <c r="S3" s="97"/>
      <c r="T3" s="97"/>
      <c r="U3" s="97"/>
      <c r="V3" s="99"/>
      <c r="W3" s="97"/>
      <c r="X3" s="97"/>
    </row>
    <row r="4" spans="1:24" ht="228" customHeight="1">
      <c r="A4" s="11"/>
      <c r="B4" s="89"/>
      <c r="C4" s="244" t="s">
        <v>1125</v>
      </c>
      <c r="D4" s="244"/>
      <c r="E4" s="244"/>
      <c r="F4" s="244"/>
      <c r="G4" s="244"/>
      <c r="H4" s="244"/>
      <c r="I4" s="244"/>
      <c r="J4" s="244"/>
      <c r="K4" s="244"/>
      <c r="L4" s="244"/>
      <c r="M4" s="244"/>
      <c r="N4" s="244"/>
      <c r="O4" s="244"/>
      <c r="P4" s="244"/>
      <c r="Q4" s="244"/>
      <c r="R4" s="244"/>
      <c r="S4" s="244"/>
      <c r="T4" s="244"/>
      <c r="U4" s="244"/>
      <c r="V4" s="245"/>
    </row>
    <row r="5" spans="1:24" ht="15" hidden="1" customHeight="1">
      <c r="A5" s="11"/>
      <c r="B5" s="89"/>
      <c r="C5" s="243"/>
      <c r="D5" s="243"/>
      <c r="E5" s="243"/>
      <c r="F5" s="243"/>
      <c r="G5" s="243"/>
      <c r="H5" s="243"/>
      <c r="I5" s="243"/>
      <c r="J5" s="243"/>
      <c r="K5" s="243"/>
      <c r="L5" s="243"/>
      <c r="M5" s="11"/>
      <c r="N5" s="11"/>
      <c r="O5" s="11"/>
      <c r="P5" s="11"/>
      <c r="Q5" s="11"/>
      <c r="R5" s="11"/>
      <c r="S5" s="11"/>
      <c r="T5" s="11"/>
      <c r="U5" s="11"/>
      <c r="V5" s="90"/>
    </row>
    <row r="6" spans="1:24" ht="15" hidden="1" customHeight="1">
      <c r="A6" s="11"/>
      <c r="B6" s="89"/>
      <c r="C6" s="243"/>
      <c r="D6" s="243"/>
      <c r="E6" s="243"/>
      <c r="F6" s="243"/>
      <c r="G6" s="243"/>
      <c r="H6" s="243"/>
      <c r="I6" s="243"/>
      <c r="J6" s="243"/>
      <c r="K6" s="243"/>
      <c r="L6" s="243"/>
      <c r="M6" s="11"/>
      <c r="N6" s="11"/>
      <c r="O6" s="11"/>
      <c r="P6" s="11"/>
      <c r="Q6" s="11"/>
      <c r="R6" s="11"/>
      <c r="S6" s="11"/>
      <c r="T6" s="11"/>
      <c r="U6" s="11"/>
      <c r="V6" s="90"/>
    </row>
    <row r="7" spans="1:24" ht="15" hidden="1" customHeight="1">
      <c r="A7" s="11"/>
      <c r="B7" s="89"/>
      <c r="C7" s="243"/>
      <c r="D7" s="243"/>
      <c r="E7" s="243"/>
      <c r="F7" s="243"/>
      <c r="G7" s="243"/>
      <c r="H7" s="243"/>
      <c r="I7" s="243"/>
      <c r="J7" s="243"/>
      <c r="K7" s="243"/>
      <c r="L7" s="243"/>
      <c r="M7" s="11"/>
      <c r="N7" s="11"/>
      <c r="O7" s="11"/>
      <c r="P7" s="11"/>
      <c r="Q7" s="11"/>
      <c r="R7" s="11"/>
      <c r="S7" s="11"/>
      <c r="T7" s="11"/>
      <c r="U7" s="11"/>
      <c r="V7" s="90"/>
    </row>
    <row r="8" spans="1:24" ht="15" hidden="1" customHeight="1">
      <c r="A8" s="11"/>
      <c r="B8" s="89"/>
      <c r="C8" s="243"/>
      <c r="D8" s="243"/>
      <c r="E8" s="243"/>
      <c r="F8" s="243"/>
      <c r="G8" s="243"/>
      <c r="H8" s="243"/>
      <c r="I8" s="243"/>
      <c r="J8" s="243"/>
      <c r="K8" s="243"/>
      <c r="L8" s="243"/>
      <c r="M8" s="11"/>
      <c r="N8" s="11"/>
      <c r="O8" s="11"/>
      <c r="P8" s="11"/>
      <c r="Q8" s="11"/>
      <c r="R8" s="11"/>
      <c r="S8" s="11"/>
      <c r="T8" s="11"/>
      <c r="U8" s="11"/>
      <c r="V8" s="90"/>
    </row>
    <row r="9" spans="1:24" ht="15" hidden="1" customHeight="1">
      <c r="A9" s="11"/>
      <c r="B9" s="89"/>
      <c r="C9" s="243"/>
      <c r="D9" s="243"/>
      <c r="E9" s="243"/>
      <c r="F9" s="243"/>
      <c r="G9" s="243"/>
      <c r="H9" s="243"/>
      <c r="I9" s="243"/>
      <c r="J9" s="243"/>
      <c r="K9" s="243"/>
      <c r="L9" s="243"/>
      <c r="M9" s="11"/>
      <c r="N9" s="11"/>
      <c r="O9" s="11"/>
      <c r="P9" s="11"/>
      <c r="Q9" s="11"/>
      <c r="R9" s="11"/>
      <c r="S9" s="11"/>
      <c r="T9" s="11"/>
      <c r="U9" s="11"/>
      <c r="V9" s="90"/>
    </row>
    <row r="10" spans="1:24" ht="15" customHeight="1">
      <c r="A10" s="11"/>
      <c r="B10" s="89"/>
      <c r="C10" s="11"/>
      <c r="D10" s="11"/>
      <c r="E10" s="11"/>
      <c r="F10" s="11"/>
      <c r="G10" s="11"/>
      <c r="H10" s="11"/>
      <c r="I10" s="11"/>
      <c r="J10" s="11"/>
      <c r="K10" s="11"/>
      <c r="L10" s="11"/>
      <c r="M10" s="11"/>
      <c r="N10" s="11"/>
      <c r="O10" s="11"/>
      <c r="P10" s="11"/>
      <c r="Q10" s="11"/>
      <c r="R10" s="11"/>
      <c r="S10" s="11"/>
      <c r="T10" s="11"/>
      <c r="U10" s="11"/>
      <c r="V10" s="90"/>
    </row>
    <row r="11" spans="1:24">
      <c r="A11" s="11"/>
      <c r="B11" s="89"/>
      <c r="C11" s="11"/>
      <c r="D11" s="11"/>
      <c r="E11" s="11"/>
      <c r="F11" s="11"/>
      <c r="G11" s="11"/>
      <c r="H11" s="11"/>
      <c r="I11" s="11"/>
      <c r="J11" s="11"/>
      <c r="K11" s="11"/>
      <c r="L11" s="11"/>
      <c r="M11" s="11"/>
      <c r="N11" s="11"/>
      <c r="O11" s="11"/>
      <c r="P11" s="11"/>
      <c r="Q11" s="11"/>
      <c r="R11" s="11"/>
      <c r="S11" s="11"/>
      <c r="T11" s="11"/>
      <c r="U11" s="11"/>
      <c r="V11" s="90"/>
    </row>
    <row r="12" spans="1:24">
      <c r="A12" s="11"/>
      <c r="B12" s="89"/>
      <c r="C12" s="11"/>
      <c r="D12" s="11"/>
      <c r="E12" s="11"/>
      <c r="F12" s="11"/>
      <c r="G12" s="11"/>
      <c r="H12" s="11"/>
      <c r="I12" s="11"/>
      <c r="J12" s="11"/>
      <c r="K12" s="11"/>
      <c r="L12" s="11"/>
      <c r="M12" s="11"/>
      <c r="N12" s="11"/>
      <c r="O12" s="11"/>
      <c r="P12" s="11"/>
      <c r="Q12" s="11"/>
      <c r="R12" s="11"/>
      <c r="S12" s="11"/>
      <c r="T12" s="11"/>
      <c r="U12" s="11"/>
      <c r="V12" s="90"/>
    </row>
    <row r="13" spans="1:24">
      <c r="A13" s="11"/>
      <c r="B13" s="89"/>
      <c r="C13" s="11"/>
      <c r="D13" s="11"/>
      <c r="E13" s="11"/>
      <c r="F13" s="11"/>
      <c r="G13" s="11"/>
      <c r="H13" s="11"/>
      <c r="I13" s="11"/>
      <c r="J13" s="11"/>
      <c r="K13" s="11"/>
      <c r="L13" s="11"/>
      <c r="M13" s="11"/>
      <c r="N13" s="11"/>
      <c r="O13" s="11"/>
      <c r="P13" s="11"/>
      <c r="Q13" s="11"/>
      <c r="R13" s="11"/>
      <c r="S13" s="11"/>
      <c r="T13" s="11"/>
      <c r="U13" s="11"/>
      <c r="V13" s="90"/>
    </row>
    <row r="14" spans="1:24">
      <c r="A14" s="11"/>
      <c r="B14" s="89"/>
      <c r="C14" s="11"/>
      <c r="D14" s="11"/>
      <c r="E14" s="11"/>
      <c r="F14" s="11"/>
      <c r="G14" s="11"/>
      <c r="H14" s="11"/>
      <c r="I14" s="11"/>
      <c r="J14" s="11"/>
      <c r="K14" s="11"/>
      <c r="L14" s="11"/>
      <c r="M14" s="11"/>
      <c r="N14" s="11"/>
      <c r="O14" s="11"/>
      <c r="P14" s="11"/>
      <c r="Q14" s="11"/>
      <c r="R14" s="11"/>
      <c r="S14" s="11"/>
      <c r="T14" s="11"/>
      <c r="U14" s="11"/>
      <c r="V14" s="90"/>
    </row>
    <row r="15" spans="1:24">
      <c r="A15" s="11"/>
      <c r="B15" s="89"/>
      <c r="C15" s="11"/>
      <c r="D15" s="11"/>
      <c r="E15" s="11"/>
      <c r="F15" s="11"/>
      <c r="G15" s="11"/>
      <c r="H15" s="11"/>
      <c r="I15" s="11"/>
      <c r="J15" s="11"/>
      <c r="K15" s="11"/>
      <c r="L15" s="11"/>
      <c r="M15" s="11"/>
      <c r="N15" s="11"/>
      <c r="O15" s="11"/>
      <c r="P15" s="11"/>
      <c r="Q15" s="11"/>
      <c r="R15" s="11"/>
      <c r="S15" s="11"/>
      <c r="T15" s="11"/>
      <c r="U15" s="11"/>
      <c r="V15" s="90"/>
    </row>
    <row r="16" spans="1:24">
      <c r="A16" s="11"/>
      <c r="B16" s="89"/>
      <c r="C16" s="11"/>
      <c r="D16" s="11"/>
      <c r="E16" s="11"/>
      <c r="F16" s="11"/>
      <c r="G16" s="11"/>
      <c r="H16" s="11"/>
      <c r="I16" s="11"/>
      <c r="J16" s="11"/>
      <c r="K16" s="11"/>
      <c r="L16" s="11"/>
      <c r="M16" s="11"/>
      <c r="N16" s="11"/>
      <c r="O16" s="11"/>
      <c r="P16" s="11"/>
      <c r="Q16" s="11"/>
      <c r="R16" s="11"/>
      <c r="S16" s="11"/>
      <c r="T16" s="11"/>
      <c r="U16" s="11"/>
      <c r="V16" s="90"/>
    </row>
    <row r="17" spans="1:22">
      <c r="A17" s="11"/>
      <c r="B17" s="89"/>
      <c r="C17" s="11"/>
      <c r="D17" s="11"/>
      <c r="E17" s="11"/>
      <c r="F17" s="11"/>
      <c r="G17" s="11"/>
      <c r="H17" s="11"/>
      <c r="I17" s="11"/>
      <c r="J17" s="11"/>
      <c r="K17" s="11"/>
      <c r="L17" s="11"/>
      <c r="M17" s="11"/>
      <c r="N17" s="11"/>
      <c r="O17" s="11"/>
      <c r="P17" s="11"/>
      <c r="Q17" s="11"/>
      <c r="R17" s="11"/>
      <c r="S17" s="11"/>
      <c r="T17" s="11"/>
      <c r="U17" s="11"/>
      <c r="V17" s="90"/>
    </row>
    <row r="18" spans="1:22">
      <c r="A18" s="11"/>
      <c r="B18" s="89"/>
      <c r="C18" s="11"/>
      <c r="D18" s="11"/>
      <c r="E18" s="11"/>
      <c r="F18" s="11"/>
      <c r="G18" s="11"/>
      <c r="H18" s="11"/>
      <c r="I18" s="11"/>
      <c r="J18" s="11"/>
      <c r="K18" s="11"/>
      <c r="L18" s="11"/>
      <c r="M18" s="11"/>
      <c r="N18" s="11"/>
      <c r="O18" s="11"/>
      <c r="P18" s="11"/>
      <c r="Q18" s="11"/>
      <c r="R18" s="11"/>
      <c r="S18" s="11"/>
      <c r="T18" s="11"/>
      <c r="U18" s="11"/>
      <c r="V18" s="90"/>
    </row>
    <row r="19" spans="1:22">
      <c r="A19" s="11"/>
      <c r="B19" s="89"/>
      <c r="C19" s="11"/>
      <c r="D19" s="11"/>
      <c r="E19" s="11"/>
      <c r="F19" s="11"/>
      <c r="G19" s="11"/>
      <c r="H19" s="11"/>
      <c r="I19" s="11"/>
      <c r="J19" s="11"/>
      <c r="K19" s="11"/>
      <c r="L19" s="11"/>
      <c r="M19" s="11"/>
      <c r="N19" s="11"/>
      <c r="O19" s="11"/>
      <c r="P19" s="11"/>
      <c r="Q19" s="11"/>
      <c r="R19" s="11"/>
      <c r="S19" s="11"/>
      <c r="T19" s="11"/>
      <c r="U19" s="11"/>
      <c r="V19" s="90"/>
    </row>
    <row r="20" spans="1:22">
      <c r="A20" s="11"/>
      <c r="B20" s="89"/>
      <c r="C20" s="11"/>
      <c r="D20" s="11"/>
      <c r="E20" s="11"/>
      <c r="F20" s="11"/>
      <c r="G20" s="11"/>
      <c r="H20" s="11"/>
      <c r="I20" s="11"/>
      <c r="J20" s="11"/>
      <c r="K20" s="11"/>
      <c r="L20" s="11"/>
      <c r="M20" s="11"/>
      <c r="N20" s="11"/>
      <c r="O20" s="11"/>
      <c r="P20" s="11"/>
      <c r="Q20" s="11"/>
      <c r="R20" s="11"/>
      <c r="S20" s="11"/>
      <c r="T20" s="11"/>
      <c r="U20" s="11"/>
      <c r="V20" s="90"/>
    </row>
    <row r="21" spans="1:22">
      <c r="A21" s="11"/>
      <c r="B21" s="89"/>
      <c r="C21" s="11"/>
      <c r="D21" s="253" t="s">
        <v>1961</v>
      </c>
      <c r="E21" s="253"/>
      <c r="F21" s="253"/>
      <c r="G21" s="253"/>
      <c r="H21" s="253"/>
      <c r="I21" s="253"/>
      <c r="J21" s="253"/>
      <c r="K21" s="253"/>
      <c r="L21" s="253"/>
      <c r="M21" s="253"/>
      <c r="N21" s="253"/>
      <c r="O21" s="253"/>
      <c r="P21" s="253"/>
      <c r="Q21" s="253"/>
      <c r="R21" s="253"/>
      <c r="S21" s="253"/>
      <c r="T21" s="253"/>
      <c r="U21" s="253"/>
      <c r="V21" s="254"/>
    </row>
    <row r="22" spans="1:22">
      <c r="A22" s="11"/>
      <c r="B22" s="89"/>
      <c r="C22" s="11"/>
      <c r="D22" s="11"/>
      <c r="E22" s="11"/>
      <c r="F22" s="11"/>
      <c r="G22" s="11"/>
      <c r="H22" s="11"/>
      <c r="I22" s="240"/>
      <c r="J22" s="240"/>
      <c r="K22" s="240"/>
      <c r="L22" s="240"/>
      <c r="M22" s="240"/>
      <c r="N22" s="240"/>
      <c r="O22" s="11"/>
      <c r="P22" s="11"/>
      <c r="Q22" s="11"/>
      <c r="R22" s="11"/>
      <c r="S22" s="11"/>
      <c r="T22" s="11"/>
      <c r="U22" s="11"/>
      <c r="V22" s="90"/>
    </row>
    <row r="23" spans="1:22">
      <c r="A23" s="11"/>
      <c r="B23" s="89"/>
      <c r="C23" s="11"/>
      <c r="D23" s="11"/>
      <c r="E23" s="11"/>
      <c r="F23" s="11"/>
      <c r="G23" s="11"/>
      <c r="H23" s="11"/>
      <c r="I23" s="11"/>
      <c r="J23" s="11"/>
      <c r="K23" s="11"/>
      <c r="L23" s="11"/>
      <c r="M23" s="11"/>
      <c r="N23" s="11"/>
      <c r="O23" s="11"/>
      <c r="P23" s="11"/>
      <c r="Q23" s="11"/>
      <c r="R23" s="100" t="s">
        <v>1126</v>
      </c>
      <c r="S23" s="101"/>
      <c r="T23" s="251">
        <v>2.2999999999999998</v>
      </c>
      <c r="U23" s="252"/>
      <c r="V23" s="90"/>
    </row>
    <row r="24" spans="1:22">
      <c r="A24" s="11"/>
      <c r="B24" s="89"/>
      <c r="C24" s="11"/>
      <c r="D24" s="11"/>
      <c r="E24" s="11"/>
      <c r="F24" s="11"/>
      <c r="G24" s="11"/>
      <c r="H24" s="11"/>
      <c r="I24" s="94"/>
      <c r="J24" s="94"/>
      <c r="K24" s="94"/>
      <c r="L24" s="94"/>
      <c r="M24" s="94"/>
      <c r="N24" s="11"/>
      <c r="O24" s="11"/>
      <c r="P24" s="94"/>
      <c r="Q24" s="11"/>
      <c r="R24" s="100" t="s">
        <v>1127</v>
      </c>
      <c r="S24" s="101"/>
      <c r="T24" s="247" t="s">
        <v>1128</v>
      </c>
      <c r="U24" s="248"/>
      <c r="V24" s="90"/>
    </row>
    <row r="25" spans="1:22">
      <c r="A25" s="11"/>
      <c r="B25" s="89"/>
      <c r="C25" s="11"/>
      <c r="D25" s="11"/>
      <c r="E25" s="11"/>
      <c r="F25" s="11"/>
      <c r="G25" s="11"/>
      <c r="H25" s="11"/>
      <c r="I25" s="94"/>
      <c r="J25" s="94"/>
      <c r="K25" s="94"/>
      <c r="L25" s="94"/>
      <c r="M25" s="94"/>
      <c r="N25" s="11"/>
      <c r="O25" s="11"/>
      <c r="P25" s="94"/>
      <c r="Q25" s="11"/>
      <c r="R25" s="100" t="s">
        <v>1129</v>
      </c>
      <c r="S25" s="101"/>
      <c r="T25" s="249">
        <v>43019</v>
      </c>
      <c r="U25" s="250"/>
      <c r="V25" s="90"/>
    </row>
    <row r="26" spans="1:22">
      <c r="A26" s="11"/>
      <c r="B26" s="89"/>
      <c r="C26" s="11"/>
      <c r="D26" s="11"/>
      <c r="E26" s="11"/>
      <c r="F26" s="11"/>
      <c r="G26" s="11"/>
      <c r="H26" s="11"/>
      <c r="I26" s="94"/>
      <c r="J26" s="94"/>
      <c r="K26" s="94"/>
      <c r="L26" s="94"/>
      <c r="M26" s="94"/>
      <c r="N26" s="11"/>
      <c r="O26" s="11"/>
      <c r="P26" s="11"/>
      <c r="Q26" s="11"/>
      <c r="R26" s="241" t="s">
        <v>1130</v>
      </c>
      <c r="S26" s="242"/>
      <c r="T26" s="247" t="s">
        <v>1131</v>
      </c>
      <c r="U26" s="248"/>
      <c r="V26" s="90"/>
    </row>
    <row r="27" spans="1:22" ht="15.75" thickBot="1">
      <c r="A27" s="11"/>
      <c r="B27" s="91"/>
      <c r="C27" s="92"/>
      <c r="D27" s="92"/>
      <c r="E27" s="92"/>
      <c r="F27" s="92"/>
      <c r="G27" s="92"/>
      <c r="H27" s="92"/>
      <c r="I27" s="95"/>
      <c r="J27" s="96"/>
      <c r="K27" s="96"/>
      <c r="L27" s="96"/>
      <c r="M27" s="96"/>
      <c r="N27" s="92"/>
      <c r="O27" s="92"/>
      <c r="P27" s="92"/>
      <c r="Q27" s="92"/>
      <c r="R27" s="92"/>
      <c r="S27" s="92"/>
      <c r="T27" s="92"/>
      <c r="U27" s="92"/>
      <c r="V27" s="93"/>
    </row>
    <row r="28" spans="1:22">
      <c r="A28" s="11"/>
      <c r="B28" s="11"/>
      <c r="C28" s="11"/>
      <c r="D28" s="11"/>
      <c r="E28" s="11"/>
      <c r="F28" s="11"/>
      <c r="G28" s="11"/>
      <c r="H28" s="11"/>
      <c r="I28" s="11"/>
      <c r="J28" s="11"/>
      <c r="K28" s="11"/>
      <c r="L28" s="11"/>
      <c r="M28" s="11"/>
      <c r="N28" s="11"/>
      <c r="O28" s="11"/>
      <c r="P28" s="11"/>
      <c r="Q28" s="11"/>
      <c r="R28" s="11"/>
      <c r="S28" s="11"/>
      <c r="T28" s="11"/>
      <c r="U28" s="11"/>
      <c r="V28" s="11"/>
    </row>
    <row r="29" spans="1:22">
      <c r="C29" s="11"/>
      <c r="D29" s="11"/>
      <c r="E29" s="11"/>
      <c r="F29" s="11"/>
      <c r="G29" s="11"/>
      <c r="H29" s="11"/>
      <c r="I29" s="94"/>
      <c r="J29" s="94"/>
      <c r="K29" s="94"/>
      <c r="L29" s="94"/>
      <c r="M29" s="94"/>
      <c r="N29" s="11"/>
      <c r="O29" s="11"/>
      <c r="P29" s="11"/>
      <c r="Q29" s="11"/>
      <c r="R29" s="11"/>
      <c r="S29" s="11"/>
      <c r="T29" s="11"/>
      <c r="U29" s="11"/>
      <c r="V29" s="11"/>
    </row>
    <row r="30" spans="1:22">
      <c r="C30" s="11"/>
      <c r="D30" s="11"/>
      <c r="E30" s="11"/>
      <c r="F30" s="11"/>
      <c r="G30" s="11"/>
      <c r="H30" s="11"/>
      <c r="I30" s="11"/>
      <c r="J30" s="11"/>
      <c r="K30" s="11"/>
      <c r="L30" s="11"/>
      <c r="M30" s="11"/>
      <c r="N30" s="11"/>
      <c r="O30" s="11"/>
      <c r="P30" s="11"/>
      <c r="Q30" s="11"/>
      <c r="R30" s="11"/>
      <c r="S30" s="11"/>
      <c r="T30" s="11"/>
      <c r="U30" s="11"/>
      <c r="V30" s="11"/>
    </row>
    <row r="31" spans="1:22">
      <c r="C31" s="11"/>
      <c r="D31" s="239"/>
      <c r="E31" s="239"/>
      <c r="F31" s="239"/>
      <c r="G31" s="239"/>
      <c r="H31" s="239"/>
      <c r="I31" s="11"/>
      <c r="J31" s="11"/>
      <c r="K31" s="11"/>
      <c r="L31" s="11"/>
      <c r="M31" s="11"/>
      <c r="N31" s="11"/>
      <c r="O31" s="11"/>
      <c r="P31" s="11"/>
      <c r="Q31" s="11"/>
      <c r="R31" s="11"/>
      <c r="S31" s="11"/>
      <c r="T31" s="11" t="s">
        <v>1132</v>
      </c>
      <c r="U31" s="11"/>
      <c r="V31" s="11"/>
    </row>
    <row r="32" spans="1:22">
      <c r="C32" s="11"/>
      <c r="D32" s="11"/>
      <c r="E32" s="11"/>
      <c r="F32" s="11"/>
      <c r="G32" s="11"/>
      <c r="H32" s="11"/>
      <c r="I32" s="11"/>
      <c r="J32" s="11"/>
      <c r="K32" s="11"/>
      <c r="L32" s="11"/>
      <c r="M32" s="11"/>
      <c r="N32" s="11"/>
      <c r="O32" s="11"/>
      <c r="P32" s="11"/>
      <c r="Q32" s="11"/>
      <c r="R32" s="11"/>
      <c r="S32" s="11"/>
      <c r="T32" s="11"/>
      <c r="U32" s="11"/>
      <c r="V32" s="11"/>
    </row>
    <row r="33" spans="3:22">
      <c r="C33" s="11"/>
      <c r="D33" s="11"/>
      <c r="E33" s="11"/>
      <c r="F33" s="11"/>
      <c r="G33" s="11"/>
      <c r="H33" s="11"/>
      <c r="I33" s="11"/>
      <c r="J33" s="11"/>
      <c r="K33" s="11"/>
      <c r="L33" s="11"/>
      <c r="M33" s="11"/>
      <c r="N33" s="11"/>
      <c r="O33" s="11"/>
      <c r="P33" s="11"/>
      <c r="Q33" s="11"/>
      <c r="R33" s="11"/>
      <c r="S33" s="11"/>
      <c r="T33" s="11"/>
      <c r="U33" s="11"/>
      <c r="V33" s="11"/>
    </row>
    <row r="34" spans="3:22">
      <c r="C34" s="11"/>
      <c r="D34" s="11"/>
      <c r="E34" s="11"/>
      <c r="F34" s="11"/>
      <c r="G34" s="11"/>
      <c r="H34" s="11"/>
      <c r="I34" s="11"/>
      <c r="J34" s="11"/>
      <c r="K34" s="11"/>
      <c r="L34" s="11"/>
      <c r="M34" s="11"/>
      <c r="N34" s="11"/>
      <c r="O34" s="11"/>
      <c r="P34" s="11"/>
      <c r="Q34" s="11"/>
      <c r="R34" s="11"/>
      <c r="S34" s="11"/>
      <c r="T34" s="11"/>
      <c r="U34" s="11"/>
      <c r="V34" s="11"/>
    </row>
    <row r="35" spans="3:22">
      <c r="C35" s="11"/>
      <c r="D35" s="11"/>
      <c r="E35" s="11"/>
      <c r="F35" s="11"/>
      <c r="G35" s="11"/>
      <c r="H35" s="11"/>
      <c r="I35" s="11"/>
      <c r="J35" s="11"/>
      <c r="K35" s="11"/>
      <c r="L35" s="11"/>
      <c r="M35" s="11"/>
      <c r="N35" s="11"/>
      <c r="O35" s="11"/>
      <c r="P35" s="11"/>
      <c r="Q35" s="11"/>
      <c r="R35" s="11"/>
      <c r="S35" s="11"/>
      <c r="T35" s="11"/>
      <c r="U35" s="11"/>
      <c r="V35" s="11"/>
    </row>
    <row r="36" spans="3:22">
      <c r="C36" s="11"/>
      <c r="D36" s="11"/>
      <c r="E36" s="11"/>
      <c r="F36" s="11"/>
      <c r="G36" s="11"/>
      <c r="H36" s="11"/>
      <c r="I36" s="11"/>
      <c r="J36" s="11"/>
      <c r="K36" s="11"/>
      <c r="L36" s="11"/>
      <c r="M36" s="11"/>
      <c r="N36" s="11"/>
      <c r="O36" s="11"/>
      <c r="P36" s="11"/>
      <c r="Q36" s="11"/>
      <c r="R36" s="11"/>
      <c r="S36" s="11"/>
      <c r="T36" s="11"/>
      <c r="U36" s="11"/>
      <c r="V36" s="11"/>
    </row>
    <row r="37" spans="3:22">
      <c r="C37" s="11"/>
      <c r="D37" s="11"/>
      <c r="E37" s="11"/>
      <c r="F37" s="11"/>
      <c r="G37" s="11"/>
      <c r="H37" s="11"/>
      <c r="I37" s="11"/>
      <c r="J37" s="11"/>
      <c r="K37" s="11"/>
      <c r="L37" s="11"/>
      <c r="M37" s="11"/>
      <c r="N37" s="11"/>
      <c r="O37" s="11"/>
      <c r="P37" s="11"/>
      <c r="Q37" s="11"/>
      <c r="R37" s="11"/>
      <c r="S37" s="11"/>
      <c r="T37" s="11"/>
      <c r="U37" s="11"/>
      <c r="V37" s="11"/>
    </row>
    <row r="38" spans="3:22">
      <c r="C38" s="11"/>
      <c r="D38" s="11"/>
      <c r="E38" s="11"/>
      <c r="F38" s="11"/>
      <c r="G38" s="11"/>
      <c r="H38" s="11"/>
      <c r="I38" s="11"/>
      <c r="J38" s="11"/>
      <c r="K38" s="11"/>
      <c r="L38" s="11"/>
      <c r="M38" s="11"/>
      <c r="N38" s="11"/>
      <c r="O38" s="11"/>
      <c r="P38" s="11"/>
      <c r="Q38" s="11"/>
      <c r="R38" s="11"/>
      <c r="S38" s="11"/>
      <c r="T38" s="11"/>
      <c r="U38" s="11"/>
      <c r="V38" s="11"/>
    </row>
    <row r="39" spans="3:22">
      <c r="C39" s="11"/>
      <c r="D39" s="11"/>
      <c r="E39" s="11"/>
      <c r="F39" s="11"/>
      <c r="G39" s="11"/>
      <c r="H39" s="11"/>
      <c r="I39" s="11"/>
      <c r="J39" s="11"/>
      <c r="K39" s="11"/>
      <c r="L39" s="11"/>
      <c r="M39" s="11"/>
      <c r="N39" s="11"/>
      <c r="O39" s="11"/>
      <c r="P39" s="11"/>
      <c r="Q39" s="11"/>
      <c r="R39" s="11"/>
      <c r="S39" s="11"/>
      <c r="T39" s="11"/>
      <c r="U39" s="11"/>
      <c r="V39" s="11"/>
    </row>
  </sheetData>
  <mergeCells count="15">
    <mergeCell ref="C2:U2"/>
    <mergeCell ref="T24:U24"/>
    <mergeCell ref="T25:U25"/>
    <mergeCell ref="T23:U23"/>
    <mergeCell ref="T26:U26"/>
    <mergeCell ref="D21:V21"/>
    <mergeCell ref="D31:H31"/>
    <mergeCell ref="I22:N22"/>
    <mergeCell ref="R26:S26"/>
    <mergeCell ref="C9:L9"/>
    <mergeCell ref="C4:V4"/>
    <mergeCell ref="C5:L5"/>
    <mergeCell ref="C6:L6"/>
    <mergeCell ref="C7:L7"/>
    <mergeCell ref="C8:L8"/>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sheetPr codeName="Sheet5"/>
  <dimension ref="B1:L648"/>
  <sheetViews>
    <sheetView workbookViewId="0">
      <selection activeCell="B2" sqref="B2:B648"/>
    </sheetView>
  </sheetViews>
  <sheetFormatPr defaultRowHeight="15"/>
  <cols>
    <col min="2" max="2" width="72.28515625" customWidth="1"/>
    <col min="3" max="3" width="5.85546875" style="5" customWidth="1"/>
    <col min="4" max="4" width="42" customWidth="1"/>
    <col min="5" max="5" width="3" customWidth="1"/>
    <col min="6" max="6" width="12.7109375" bestFit="1" customWidth="1"/>
    <col min="7" max="7" width="10" bestFit="1" customWidth="1"/>
    <col min="10" max="10" width="12.7109375" bestFit="1" customWidth="1"/>
    <col min="11" max="11" width="17.28515625" bestFit="1" customWidth="1"/>
    <col min="12" max="12" width="10.28515625" bestFit="1" customWidth="1"/>
  </cols>
  <sheetData>
    <row r="1" spans="2:12">
      <c r="B1" s="13"/>
      <c r="C1" s="84"/>
      <c r="D1" s="13" t="s">
        <v>628</v>
      </c>
      <c r="E1" s="13"/>
      <c r="F1" s="13" t="s">
        <v>630</v>
      </c>
      <c r="G1" s="13" t="s">
        <v>629</v>
      </c>
      <c r="H1" s="13" t="s">
        <v>999</v>
      </c>
      <c r="I1" s="13" t="s">
        <v>631</v>
      </c>
    </row>
    <row r="2" spans="2:12">
      <c r="B2" s="4" t="s">
        <v>173</v>
      </c>
      <c r="C2" s="17"/>
      <c r="D2" s="4" t="s">
        <v>712</v>
      </c>
      <c r="E2" s="69"/>
      <c r="F2">
        <f>VLOOKUP(B2, Index!A:P, 16, FALSE)</f>
        <v>2000</v>
      </c>
      <c r="I2" t="s">
        <v>632</v>
      </c>
      <c r="J2" s="13" t="s">
        <v>635</v>
      </c>
      <c r="K2" s="13" t="s">
        <v>636</v>
      </c>
      <c r="L2" s="13" t="s">
        <v>637</v>
      </c>
    </row>
    <row r="3" spans="2:12">
      <c r="B3" s="2" t="s">
        <v>900</v>
      </c>
      <c r="C3" s="17"/>
      <c r="D3" s="17" t="s">
        <v>641</v>
      </c>
      <c r="E3" s="81"/>
      <c r="F3" s="14">
        <v>2000</v>
      </c>
      <c r="H3" t="s">
        <v>712</v>
      </c>
      <c r="I3" t="s">
        <v>22</v>
      </c>
      <c r="J3">
        <f>COUNTIF(D2:D519, I3)</f>
        <v>0</v>
      </c>
      <c r="K3" s="14">
        <f>SUMIF(D:D, I3,F:F )</f>
        <v>0</v>
      </c>
      <c r="L3">
        <f>SUMIF(D:D, I3,G:G )</f>
        <v>0</v>
      </c>
    </row>
    <row r="4" spans="2:12" ht="24">
      <c r="B4" s="4" t="s">
        <v>923</v>
      </c>
      <c r="C4" s="2"/>
      <c r="D4" s="4" t="s">
        <v>716</v>
      </c>
      <c r="E4" s="69"/>
      <c r="F4" s="14">
        <v>3052</v>
      </c>
      <c r="H4" t="s">
        <v>641</v>
      </c>
      <c r="I4" t="s">
        <v>51</v>
      </c>
      <c r="J4">
        <f t="shared" ref="J4:J22" si="0">COUNTIF(D3:D520, I4)</f>
        <v>0</v>
      </c>
      <c r="K4" s="14">
        <f t="shared" ref="K4:K22" si="1">SUMIF(D:D, I4,F:F )</f>
        <v>0</v>
      </c>
      <c r="L4">
        <f t="shared" ref="L4:L22" si="2">SUMIF(D:D, I4,G:G )</f>
        <v>0</v>
      </c>
    </row>
    <row r="5" spans="2:12">
      <c r="B5" s="17" t="s">
        <v>960</v>
      </c>
      <c r="C5" s="2"/>
      <c r="D5" s="4" t="s">
        <v>732</v>
      </c>
      <c r="E5" s="69"/>
      <c r="F5" s="14"/>
      <c r="G5">
        <v>3135000</v>
      </c>
      <c r="H5" t="s">
        <v>716</v>
      </c>
      <c r="I5" t="s">
        <v>56</v>
      </c>
      <c r="J5">
        <f t="shared" si="0"/>
        <v>0</v>
      </c>
      <c r="K5" s="14">
        <f t="shared" si="1"/>
        <v>0</v>
      </c>
      <c r="L5">
        <f t="shared" si="2"/>
        <v>0</v>
      </c>
    </row>
    <row r="6" spans="2:12">
      <c r="B6" s="18" t="s">
        <v>1006</v>
      </c>
      <c r="C6" s="18"/>
      <c r="D6" s="2" t="s">
        <v>757</v>
      </c>
      <c r="E6" s="65"/>
      <c r="F6" s="14">
        <v>193200</v>
      </c>
      <c r="H6" t="s">
        <v>732</v>
      </c>
      <c r="I6" t="s">
        <v>82</v>
      </c>
      <c r="J6">
        <f t="shared" si="0"/>
        <v>0</v>
      </c>
      <c r="K6" s="14">
        <f t="shared" si="1"/>
        <v>0</v>
      </c>
      <c r="L6">
        <f t="shared" si="2"/>
        <v>0</v>
      </c>
    </row>
    <row r="7" spans="2:12">
      <c r="B7" s="18" t="s">
        <v>1007</v>
      </c>
      <c r="C7" s="18"/>
      <c r="D7" s="4" t="s">
        <v>758</v>
      </c>
      <c r="E7" s="69"/>
      <c r="F7" s="14">
        <v>3000</v>
      </c>
      <c r="H7" t="s">
        <v>997</v>
      </c>
      <c r="I7" t="s">
        <v>97</v>
      </c>
      <c r="J7">
        <f t="shared" si="0"/>
        <v>0</v>
      </c>
      <c r="K7" s="14">
        <f t="shared" si="1"/>
        <v>0</v>
      </c>
      <c r="L7">
        <f t="shared" si="2"/>
        <v>0</v>
      </c>
    </row>
    <row r="8" spans="2:12">
      <c r="B8" s="46" t="s">
        <v>978</v>
      </c>
      <c r="C8" s="18"/>
      <c r="D8" s="4" t="s">
        <v>763</v>
      </c>
      <c r="E8" s="69"/>
      <c r="F8" s="14">
        <v>4000</v>
      </c>
      <c r="H8" t="s">
        <v>758</v>
      </c>
      <c r="I8" t="s">
        <v>140</v>
      </c>
      <c r="J8">
        <f t="shared" si="0"/>
        <v>0</v>
      </c>
      <c r="K8" s="14">
        <f t="shared" si="1"/>
        <v>0</v>
      </c>
      <c r="L8">
        <f t="shared" si="2"/>
        <v>0</v>
      </c>
    </row>
    <row r="9" spans="2:12">
      <c r="B9" s="4" t="s">
        <v>869</v>
      </c>
      <c r="C9" s="18"/>
      <c r="D9" s="3" t="s">
        <v>801</v>
      </c>
      <c r="E9" s="74"/>
      <c r="F9" s="14">
        <v>2000</v>
      </c>
      <c r="H9" t="s">
        <v>763</v>
      </c>
      <c r="I9" t="s">
        <v>174</v>
      </c>
      <c r="J9">
        <f t="shared" si="0"/>
        <v>0</v>
      </c>
      <c r="K9" s="14">
        <f t="shared" si="1"/>
        <v>0</v>
      </c>
      <c r="L9">
        <f t="shared" si="2"/>
        <v>0</v>
      </c>
    </row>
    <row r="10" spans="2:12">
      <c r="B10" s="35" t="s">
        <v>55</v>
      </c>
      <c r="C10" s="18"/>
      <c r="D10" s="4" t="s">
        <v>843</v>
      </c>
      <c r="E10" s="69"/>
      <c r="F10" s="14">
        <v>153782.26403404257</v>
      </c>
      <c r="H10" t="s">
        <v>801</v>
      </c>
      <c r="I10" t="s">
        <v>257</v>
      </c>
      <c r="J10">
        <f t="shared" si="0"/>
        <v>0</v>
      </c>
      <c r="K10" s="14">
        <f t="shared" si="1"/>
        <v>0</v>
      </c>
      <c r="L10">
        <f t="shared" si="2"/>
        <v>0</v>
      </c>
    </row>
    <row r="11" spans="2:12">
      <c r="B11" s="4" t="s">
        <v>181</v>
      </c>
      <c r="C11" s="18"/>
      <c r="D11" s="4" t="s">
        <v>812</v>
      </c>
      <c r="E11" s="69"/>
      <c r="F11" s="14">
        <v>235714.66297872341</v>
      </c>
      <c r="H11" t="s">
        <v>843</v>
      </c>
      <c r="I11" t="s">
        <v>295</v>
      </c>
      <c r="J11">
        <f t="shared" si="0"/>
        <v>0</v>
      </c>
      <c r="K11" s="14">
        <f t="shared" si="1"/>
        <v>0</v>
      </c>
      <c r="L11">
        <f t="shared" si="2"/>
        <v>0</v>
      </c>
    </row>
    <row r="12" spans="2:12">
      <c r="B12" s="4" t="s">
        <v>177</v>
      </c>
      <c r="C12" s="18"/>
      <c r="D12" s="3" t="s">
        <v>871</v>
      </c>
      <c r="E12" s="74"/>
      <c r="F12" s="14">
        <v>0</v>
      </c>
      <c r="H12" t="s">
        <v>812</v>
      </c>
      <c r="I12" t="s">
        <v>304</v>
      </c>
      <c r="J12">
        <f t="shared" si="0"/>
        <v>0</v>
      </c>
      <c r="K12" s="14">
        <f t="shared" si="1"/>
        <v>0</v>
      </c>
      <c r="L12">
        <f t="shared" si="2"/>
        <v>0</v>
      </c>
    </row>
    <row r="13" spans="2:12">
      <c r="B13" s="4" t="s">
        <v>184</v>
      </c>
      <c r="C13" s="18"/>
      <c r="D13" s="4" t="s">
        <v>861</v>
      </c>
      <c r="E13" s="69"/>
      <c r="F13" s="14">
        <v>648.55999999999995</v>
      </c>
      <c r="H13" t="s">
        <v>871</v>
      </c>
      <c r="I13" t="s">
        <v>306</v>
      </c>
      <c r="J13">
        <f t="shared" si="0"/>
        <v>0</v>
      </c>
      <c r="K13" s="14">
        <f t="shared" si="1"/>
        <v>0</v>
      </c>
      <c r="L13">
        <f t="shared" si="2"/>
        <v>0</v>
      </c>
    </row>
    <row r="14" spans="2:12">
      <c r="B14" s="4" t="s">
        <v>837</v>
      </c>
      <c r="C14" s="18"/>
      <c r="D14" s="4" t="s">
        <v>885</v>
      </c>
      <c r="E14" s="69"/>
      <c r="F14" s="14">
        <v>88.44</v>
      </c>
      <c r="H14" t="s">
        <v>861</v>
      </c>
      <c r="I14" t="s">
        <v>316</v>
      </c>
      <c r="J14">
        <f t="shared" si="0"/>
        <v>0</v>
      </c>
      <c r="K14" s="14">
        <f t="shared" si="1"/>
        <v>0</v>
      </c>
      <c r="L14">
        <f t="shared" si="2"/>
        <v>0</v>
      </c>
    </row>
    <row r="15" spans="2:12">
      <c r="B15" s="41" t="s">
        <v>1008</v>
      </c>
      <c r="C15" s="18"/>
      <c r="D15" s="3" t="s">
        <v>876</v>
      </c>
      <c r="E15" s="74"/>
      <c r="F15" s="14">
        <v>4775.76</v>
      </c>
      <c r="H15" t="s">
        <v>998</v>
      </c>
      <c r="I15" t="s">
        <v>318</v>
      </c>
      <c r="J15">
        <f t="shared" si="0"/>
        <v>0</v>
      </c>
      <c r="K15" s="14">
        <f t="shared" si="1"/>
        <v>0</v>
      </c>
      <c r="L15">
        <f t="shared" si="2"/>
        <v>0</v>
      </c>
    </row>
    <row r="16" spans="2:12">
      <c r="B16" s="18" t="s">
        <v>829</v>
      </c>
      <c r="C16" s="18"/>
      <c r="D16" s="4" t="s">
        <v>883</v>
      </c>
      <c r="E16" s="69"/>
      <c r="F16" s="14">
        <v>5674.9</v>
      </c>
      <c r="H16" t="s">
        <v>876</v>
      </c>
      <c r="I16" t="s">
        <v>343</v>
      </c>
      <c r="J16">
        <f t="shared" si="0"/>
        <v>0</v>
      </c>
      <c r="K16" s="14">
        <f t="shared" si="1"/>
        <v>0</v>
      </c>
      <c r="L16">
        <f t="shared" si="2"/>
        <v>0</v>
      </c>
    </row>
    <row r="17" spans="2:12">
      <c r="B17" s="18" t="s">
        <v>822</v>
      </c>
      <c r="C17" s="18"/>
      <c r="D17" s="4" t="s">
        <v>891</v>
      </c>
      <c r="E17" s="69"/>
      <c r="F17" s="14">
        <v>23311.75</v>
      </c>
      <c r="H17" t="s">
        <v>883</v>
      </c>
      <c r="I17" t="s">
        <v>346</v>
      </c>
      <c r="J17">
        <f t="shared" si="0"/>
        <v>0</v>
      </c>
      <c r="K17" s="14">
        <f t="shared" si="1"/>
        <v>0</v>
      </c>
      <c r="L17">
        <f t="shared" si="2"/>
        <v>0</v>
      </c>
    </row>
    <row r="18" spans="2:12">
      <c r="B18" s="18" t="s">
        <v>822</v>
      </c>
      <c r="C18" s="18"/>
      <c r="D18" s="4" t="s">
        <v>902</v>
      </c>
      <c r="E18" s="69"/>
      <c r="F18" s="14">
        <v>5085</v>
      </c>
      <c r="H18" t="s">
        <v>671</v>
      </c>
      <c r="I18" t="s">
        <v>347</v>
      </c>
      <c r="J18">
        <f t="shared" si="0"/>
        <v>0</v>
      </c>
      <c r="K18" s="14">
        <f t="shared" si="1"/>
        <v>0</v>
      </c>
      <c r="L18">
        <f t="shared" si="2"/>
        <v>0</v>
      </c>
    </row>
    <row r="19" spans="2:12">
      <c r="B19" s="18" t="s">
        <v>811</v>
      </c>
      <c r="C19" s="18"/>
      <c r="D19" s="34" t="s">
        <v>911</v>
      </c>
      <c r="E19" s="85"/>
      <c r="F19" s="14">
        <v>100425</v>
      </c>
      <c r="H19" t="s">
        <v>891</v>
      </c>
      <c r="I19" t="s">
        <v>355</v>
      </c>
      <c r="J19">
        <f t="shared" si="0"/>
        <v>0</v>
      </c>
      <c r="K19" s="14">
        <f t="shared" si="1"/>
        <v>0</v>
      </c>
      <c r="L19">
        <f t="shared" si="2"/>
        <v>0</v>
      </c>
    </row>
    <row r="20" spans="2:12">
      <c r="B20" s="39" t="s">
        <v>478</v>
      </c>
      <c r="C20" s="18"/>
      <c r="D20" s="2" t="s">
        <v>916</v>
      </c>
      <c r="E20" s="65"/>
      <c r="F20" s="14">
        <v>6029</v>
      </c>
      <c r="H20" t="s">
        <v>902</v>
      </c>
      <c r="I20" t="s">
        <v>357</v>
      </c>
      <c r="J20">
        <f t="shared" si="0"/>
        <v>0</v>
      </c>
      <c r="K20" s="14">
        <f t="shared" si="1"/>
        <v>0</v>
      </c>
      <c r="L20">
        <f t="shared" si="2"/>
        <v>0</v>
      </c>
    </row>
    <row r="21" spans="2:12">
      <c r="B21" s="39" t="s">
        <v>482</v>
      </c>
      <c r="C21" s="18"/>
      <c r="D21" s="40" t="s">
        <v>1005</v>
      </c>
      <c r="E21" s="86"/>
      <c r="F21" s="14">
        <v>735</v>
      </c>
      <c r="H21" t="s">
        <v>911</v>
      </c>
      <c r="I21" t="s">
        <v>369</v>
      </c>
      <c r="J21">
        <f t="shared" si="0"/>
        <v>0</v>
      </c>
      <c r="K21" s="14">
        <f t="shared" si="1"/>
        <v>0</v>
      </c>
      <c r="L21">
        <f t="shared" si="2"/>
        <v>0</v>
      </c>
    </row>
    <row r="22" spans="2:12">
      <c r="B22" s="39" t="s">
        <v>484</v>
      </c>
      <c r="C22" s="18"/>
      <c r="D22" s="2" t="s">
        <v>924</v>
      </c>
      <c r="E22" s="65"/>
      <c r="F22" s="14">
        <v>85</v>
      </c>
      <c r="H22" t="s">
        <v>916</v>
      </c>
      <c r="I22" t="s">
        <v>479</v>
      </c>
      <c r="J22">
        <f t="shared" si="0"/>
        <v>0</v>
      </c>
      <c r="K22" s="14">
        <f t="shared" si="1"/>
        <v>0</v>
      </c>
      <c r="L22">
        <f t="shared" si="2"/>
        <v>0</v>
      </c>
    </row>
    <row r="23" spans="2:12">
      <c r="B23" s="18" t="s">
        <v>738</v>
      </c>
      <c r="C23" s="18"/>
      <c r="D23" s="40" t="s">
        <v>950</v>
      </c>
      <c r="E23" s="86"/>
      <c r="F23" s="14">
        <v>41699</v>
      </c>
      <c r="H23" t="s">
        <v>924</v>
      </c>
      <c r="I23" t="s">
        <v>634</v>
      </c>
      <c r="J23">
        <f>SUM(J3:J22)</f>
        <v>0</v>
      </c>
      <c r="K23" s="14">
        <f>SUM(K3:K22)</f>
        <v>0</v>
      </c>
      <c r="L23">
        <f>SUM(L3:L22)</f>
        <v>0</v>
      </c>
    </row>
    <row r="24" spans="2:12">
      <c r="B24" s="41" t="s">
        <v>486</v>
      </c>
      <c r="C24" s="64"/>
      <c r="F24" s="14">
        <v>60</v>
      </c>
      <c r="H24" t="s">
        <v>668</v>
      </c>
    </row>
    <row r="25" spans="2:12">
      <c r="B25" s="25" t="s">
        <v>179</v>
      </c>
      <c r="C25" s="64"/>
      <c r="F25" s="14">
        <v>20500</v>
      </c>
      <c r="H25" t="s">
        <v>950</v>
      </c>
    </row>
    <row r="26" spans="2:12">
      <c r="B26" s="4" t="s">
        <v>186</v>
      </c>
      <c r="C26" s="64"/>
      <c r="F26" s="14">
        <v>4973</v>
      </c>
    </row>
    <row r="27" spans="2:12">
      <c r="B27" s="38" t="s">
        <v>317</v>
      </c>
      <c r="C27" s="64"/>
      <c r="F27" s="14">
        <v>0</v>
      </c>
    </row>
    <row r="28" spans="2:12">
      <c r="B28" s="18" t="s">
        <v>139</v>
      </c>
      <c r="C28" s="64"/>
      <c r="F28" s="14">
        <v>3596.52</v>
      </c>
    </row>
    <row r="29" spans="2:12">
      <c r="B29" s="41" t="s">
        <v>1009</v>
      </c>
      <c r="C29" s="64"/>
      <c r="F29" s="14">
        <v>4750</v>
      </c>
    </row>
    <row r="30" spans="2:12">
      <c r="B30" s="18" t="s">
        <v>143</v>
      </c>
      <c r="C30" s="64"/>
      <c r="F30" s="14">
        <v>1800</v>
      </c>
    </row>
    <row r="31" spans="2:12">
      <c r="B31" s="41" t="s">
        <v>1010</v>
      </c>
      <c r="C31" s="64"/>
      <c r="F31" s="14">
        <v>34000</v>
      </c>
    </row>
    <row r="32" spans="2:12">
      <c r="B32" s="3" t="s">
        <v>1011</v>
      </c>
      <c r="C32" s="64"/>
      <c r="F32" s="14">
        <v>6020</v>
      </c>
    </row>
    <row r="33" spans="2:7">
      <c r="B33" s="27" t="s">
        <v>805</v>
      </c>
      <c r="C33" s="64"/>
      <c r="F33" s="14">
        <v>641</v>
      </c>
    </row>
    <row r="34" spans="2:7">
      <c r="B34" s="41" t="s">
        <v>1012</v>
      </c>
      <c r="C34" s="64"/>
      <c r="F34" s="14">
        <v>1448.66</v>
      </c>
    </row>
    <row r="35" spans="2:7">
      <c r="B35" s="2" t="s">
        <v>21</v>
      </c>
      <c r="C35" s="64"/>
      <c r="F35" s="14"/>
      <c r="G35">
        <v>360</v>
      </c>
    </row>
    <row r="36" spans="2:7">
      <c r="B36" s="27" t="s">
        <v>804</v>
      </c>
      <c r="C36" s="64"/>
      <c r="F36" s="14"/>
      <c r="G36">
        <v>28391</v>
      </c>
    </row>
    <row r="37" spans="2:7">
      <c r="B37" s="41" t="s">
        <v>1013</v>
      </c>
      <c r="C37" s="64"/>
      <c r="F37" s="14"/>
      <c r="G37">
        <v>27599</v>
      </c>
    </row>
    <row r="38" spans="2:7">
      <c r="B38" s="2" t="s">
        <v>718</v>
      </c>
      <c r="C38" s="64"/>
      <c r="F38" s="14">
        <v>2157</v>
      </c>
    </row>
    <row r="39" spans="2:7">
      <c r="B39" s="41" t="s">
        <v>1014</v>
      </c>
      <c r="C39" s="64"/>
      <c r="F39" s="14">
        <v>2800</v>
      </c>
    </row>
    <row r="40" spans="2:7">
      <c r="B40" s="28" t="s">
        <v>96</v>
      </c>
      <c r="C40" s="64"/>
      <c r="F40" s="14">
        <v>52.75</v>
      </c>
    </row>
    <row r="41" spans="2:7">
      <c r="B41" s="3" t="s">
        <v>948</v>
      </c>
      <c r="C41" s="64"/>
      <c r="F41" s="14">
        <v>13367</v>
      </c>
    </row>
    <row r="42" spans="2:7">
      <c r="B42" s="35" t="s">
        <v>256</v>
      </c>
      <c r="C42" s="64"/>
      <c r="F42" s="14">
        <v>633.82000000000005</v>
      </c>
    </row>
    <row r="43" spans="2:7">
      <c r="B43" s="18" t="s">
        <v>32</v>
      </c>
      <c r="C43" s="64"/>
      <c r="F43" s="14">
        <v>3591</v>
      </c>
    </row>
    <row r="44" spans="2:7">
      <c r="B44" s="41" t="s">
        <v>1015</v>
      </c>
      <c r="C44" s="65"/>
      <c r="F44" s="14">
        <v>10000</v>
      </c>
    </row>
    <row r="45" spans="2:7">
      <c r="B45" s="41" t="s">
        <v>1016</v>
      </c>
      <c r="C45" s="65"/>
      <c r="F45" s="14">
        <v>880000</v>
      </c>
    </row>
    <row r="46" spans="2:7">
      <c r="B46" s="4" t="s">
        <v>81</v>
      </c>
      <c r="C46" s="65"/>
      <c r="F46" s="14">
        <v>5512.08</v>
      </c>
    </row>
    <row r="47" spans="2:7">
      <c r="B47" s="4" t="s">
        <v>882</v>
      </c>
      <c r="C47" s="65"/>
      <c r="F47" s="14">
        <v>15928</v>
      </c>
    </row>
    <row r="48" spans="2:7">
      <c r="B48" s="18" t="s">
        <v>701</v>
      </c>
      <c r="C48" s="64"/>
      <c r="F48" s="14">
        <v>15595</v>
      </c>
    </row>
    <row r="49" spans="2:6">
      <c r="B49" s="18" t="s">
        <v>665</v>
      </c>
      <c r="C49" s="64"/>
      <c r="F49" s="14">
        <v>15595</v>
      </c>
    </row>
    <row r="50" spans="2:6">
      <c r="B50" s="2" t="s">
        <v>58</v>
      </c>
      <c r="C50" s="64"/>
      <c r="F50" s="14">
        <v>667</v>
      </c>
    </row>
    <row r="51" spans="2:6">
      <c r="B51" s="41" t="s">
        <v>1017</v>
      </c>
      <c r="C51" s="64"/>
      <c r="F51" s="14">
        <v>95560.03</v>
      </c>
    </row>
    <row r="52" spans="2:6">
      <c r="B52" s="41" t="s">
        <v>1018</v>
      </c>
      <c r="C52" s="64"/>
      <c r="F52" s="14">
        <v>6432925</v>
      </c>
    </row>
    <row r="53" spans="2:6" ht="24">
      <c r="B53" s="18" t="s">
        <v>795</v>
      </c>
      <c r="C53" s="64"/>
      <c r="F53" s="14">
        <v>75864</v>
      </c>
    </row>
    <row r="54" spans="2:6" ht="24">
      <c r="B54" s="18" t="s">
        <v>794</v>
      </c>
      <c r="C54" s="64"/>
      <c r="F54" s="14">
        <v>51857</v>
      </c>
    </row>
    <row r="55" spans="2:6">
      <c r="B55" s="18" t="s">
        <v>797</v>
      </c>
      <c r="C55" s="66"/>
      <c r="F55" s="14">
        <v>1446744</v>
      </c>
    </row>
    <row r="56" spans="2:6">
      <c r="B56" s="18" t="s">
        <v>690</v>
      </c>
      <c r="C56" s="67"/>
      <c r="F56" s="14">
        <v>179119</v>
      </c>
    </row>
    <row r="57" spans="2:6">
      <c r="B57" s="27" t="s">
        <v>847</v>
      </c>
      <c r="C57" s="64"/>
      <c r="F57" s="14">
        <v>39599</v>
      </c>
    </row>
    <row r="58" spans="2:6">
      <c r="B58" s="27" t="s">
        <v>878</v>
      </c>
      <c r="C58" s="65"/>
      <c r="F58" s="14">
        <v>299562</v>
      </c>
    </row>
    <row r="59" spans="2:6">
      <c r="B59" s="41" t="s">
        <v>1019</v>
      </c>
      <c r="C59" s="68"/>
      <c r="F59" s="14">
        <v>19189</v>
      </c>
    </row>
    <row r="60" spans="2:6">
      <c r="B60" s="41" t="s">
        <v>1020</v>
      </c>
      <c r="C60" s="65"/>
      <c r="F60" s="14">
        <v>338627</v>
      </c>
    </row>
    <row r="61" spans="2:6">
      <c r="B61" s="41" t="s">
        <v>1021</v>
      </c>
      <c r="C61" s="65"/>
      <c r="F61" s="14">
        <v>2211</v>
      </c>
    </row>
    <row r="62" spans="2:6">
      <c r="B62" s="18" t="s">
        <v>686</v>
      </c>
      <c r="C62" s="67"/>
      <c r="F62" s="14">
        <v>4805.24</v>
      </c>
    </row>
    <row r="63" spans="2:6">
      <c r="B63" s="41" t="s">
        <v>1022</v>
      </c>
      <c r="C63" s="67"/>
      <c r="F63" s="14">
        <v>53500</v>
      </c>
    </row>
    <row r="64" spans="2:6">
      <c r="B64" s="4" t="s">
        <v>872</v>
      </c>
      <c r="C64" s="68"/>
      <c r="F64" s="14">
        <v>320.5</v>
      </c>
    </row>
    <row r="65" spans="2:7">
      <c r="B65" s="4" t="s">
        <v>873</v>
      </c>
      <c r="C65" s="67"/>
      <c r="F65" s="14">
        <v>3872</v>
      </c>
    </row>
    <row r="66" spans="2:7">
      <c r="B66" s="41" t="s">
        <v>1023</v>
      </c>
      <c r="C66" s="68"/>
      <c r="F66" s="14">
        <v>30</v>
      </c>
    </row>
    <row r="67" spans="2:7">
      <c r="B67" s="18" t="s">
        <v>678</v>
      </c>
      <c r="C67" s="67"/>
      <c r="F67" s="14">
        <v>8189</v>
      </c>
    </row>
    <row r="68" spans="2:7">
      <c r="B68" s="41" t="s">
        <v>1024</v>
      </c>
      <c r="C68" s="69"/>
      <c r="F68" s="14">
        <v>1087</v>
      </c>
    </row>
    <row r="69" spans="2:7">
      <c r="B69" s="35" t="s">
        <v>260</v>
      </c>
      <c r="C69" s="68"/>
      <c r="F69" s="14">
        <v>2000</v>
      </c>
    </row>
    <row r="70" spans="2:7">
      <c r="B70" s="18" t="s">
        <v>145</v>
      </c>
      <c r="C70" s="68"/>
      <c r="F70" s="14">
        <v>2050</v>
      </c>
    </row>
    <row r="71" spans="2:7">
      <c r="B71" s="37" t="s">
        <v>857</v>
      </c>
      <c r="C71" s="67"/>
      <c r="F71" s="14">
        <v>1015</v>
      </c>
    </row>
    <row r="72" spans="2:7">
      <c r="B72" s="18" t="s">
        <v>764</v>
      </c>
      <c r="C72" s="68"/>
      <c r="F72" s="14">
        <v>0</v>
      </c>
    </row>
    <row r="73" spans="2:7">
      <c r="B73" s="39" t="s">
        <v>488</v>
      </c>
      <c r="C73" s="67"/>
      <c r="F73" s="14"/>
      <c r="G73">
        <v>14583</v>
      </c>
    </row>
    <row r="74" spans="2:7">
      <c r="B74" s="2" t="s">
        <v>30</v>
      </c>
      <c r="C74" s="68"/>
      <c r="F74" s="14">
        <v>575165</v>
      </c>
    </row>
    <row r="75" spans="2:7">
      <c r="B75" s="35" t="s">
        <v>263</v>
      </c>
      <c r="C75" s="64"/>
      <c r="F75" s="14">
        <v>66182.600000000006</v>
      </c>
    </row>
    <row r="76" spans="2:7">
      <c r="B76" s="18" t="s">
        <v>685</v>
      </c>
      <c r="C76" s="64"/>
      <c r="F76" s="14">
        <v>8327</v>
      </c>
    </row>
    <row r="77" spans="2:7">
      <c r="B77" s="28" t="s">
        <v>870</v>
      </c>
      <c r="C77" s="69"/>
      <c r="F77" s="14">
        <v>0</v>
      </c>
    </row>
    <row r="78" spans="2:7">
      <c r="B78" s="18" t="s">
        <v>687</v>
      </c>
      <c r="C78" s="69"/>
      <c r="F78" s="14">
        <v>175.17</v>
      </c>
    </row>
    <row r="79" spans="2:7">
      <c r="B79" s="18" t="s">
        <v>42</v>
      </c>
      <c r="C79" s="69"/>
      <c r="F79" s="14">
        <v>29.48</v>
      </c>
    </row>
    <row r="80" spans="2:7">
      <c r="B80" s="41" t="s">
        <v>1025</v>
      </c>
      <c r="C80" s="69"/>
      <c r="F80" s="14">
        <v>22.11</v>
      </c>
    </row>
    <row r="81" spans="2:7">
      <c r="B81" s="18" t="s">
        <v>689</v>
      </c>
      <c r="C81" s="69"/>
      <c r="F81" s="14">
        <v>42.38</v>
      </c>
    </row>
    <row r="82" spans="2:7">
      <c r="B82" s="4" t="s">
        <v>87</v>
      </c>
      <c r="C82" s="69"/>
      <c r="F82" s="14">
        <v>22413</v>
      </c>
    </row>
    <row r="83" spans="2:7">
      <c r="B83" s="41" t="s">
        <v>1026</v>
      </c>
      <c r="C83" s="69"/>
      <c r="F83" s="14">
        <v>24301</v>
      </c>
    </row>
    <row r="84" spans="2:7">
      <c r="B84" s="3" t="s">
        <v>370</v>
      </c>
      <c r="C84" s="69"/>
      <c r="F84" s="14">
        <v>2769.12</v>
      </c>
    </row>
    <row r="85" spans="2:7">
      <c r="B85" s="3" t="s">
        <v>372</v>
      </c>
      <c r="C85" s="69"/>
      <c r="F85" s="14">
        <v>628.32000000000005</v>
      </c>
    </row>
    <row r="86" spans="2:7">
      <c r="B86" s="3" t="s">
        <v>374</v>
      </c>
      <c r="C86" s="64"/>
      <c r="F86" s="14">
        <v>165657.25</v>
      </c>
    </row>
    <row r="87" spans="2:7">
      <c r="B87" s="3" t="s">
        <v>412</v>
      </c>
      <c r="C87" s="64"/>
      <c r="F87" s="14"/>
      <c r="G87">
        <v>5160</v>
      </c>
    </row>
    <row r="88" spans="2:7">
      <c r="B88" s="3" t="s">
        <v>436</v>
      </c>
      <c r="C88" s="64"/>
      <c r="F88" s="14"/>
      <c r="G88">
        <v>1805</v>
      </c>
    </row>
    <row r="89" spans="2:7">
      <c r="B89" s="3" t="s">
        <v>414</v>
      </c>
      <c r="C89" s="64"/>
      <c r="F89" s="14"/>
      <c r="G89">
        <v>2400</v>
      </c>
    </row>
    <row r="90" spans="2:7">
      <c r="B90" s="3" t="s">
        <v>416</v>
      </c>
      <c r="C90" s="69"/>
      <c r="F90" s="14">
        <v>2884.5</v>
      </c>
    </row>
    <row r="91" spans="2:7">
      <c r="B91" s="17" t="s">
        <v>965</v>
      </c>
      <c r="C91" s="69"/>
      <c r="F91" s="14"/>
      <c r="G91">
        <v>13250</v>
      </c>
    </row>
    <row r="92" spans="2:7">
      <c r="B92" s="18" t="s">
        <v>791</v>
      </c>
      <c r="C92" s="69"/>
      <c r="F92" s="14">
        <v>2600</v>
      </c>
    </row>
    <row r="93" spans="2:7">
      <c r="B93" s="18" t="s">
        <v>790</v>
      </c>
      <c r="C93" s="69"/>
      <c r="F93" s="14">
        <v>3043</v>
      </c>
    </row>
    <row r="94" spans="2:7">
      <c r="B94" s="27" t="s">
        <v>776</v>
      </c>
      <c r="C94" s="69"/>
      <c r="F94" s="14">
        <v>2000</v>
      </c>
    </row>
    <row r="95" spans="2:7">
      <c r="B95" s="3" t="s">
        <v>438</v>
      </c>
      <c r="C95" s="69"/>
      <c r="F95" s="14">
        <v>0</v>
      </c>
    </row>
    <row r="96" spans="2:7">
      <c r="B96" s="39" t="s">
        <v>490</v>
      </c>
      <c r="C96" s="69"/>
      <c r="F96" s="14"/>
      <c r="G96">
        <v>51588</v>
      </c>
    </row>
    <row r="97" spans="2:6">
      <c r="B97" s="39" t="s">
        <v>492</v>
      </c>
      <c r="C97" s="69"/>
      <c r="F97" s="14">
        <v>2127</v>
      </c>
    </row>
    <row r="98" spans="2:6">
      <c r="B98" s="28" t="s">
        <v>60</v>
      </c>
      <c r="C98" s="69"/>
      <c r="F98" s="14">
        <v>6330</v>
      </c>
    </row>
    <row r="99" spans="2:6">
      <c r="B99" s="41" t="s">
        <v>1027</v>
      </c>
      <c r="C99" s="69"/>
      <c r="F99" s="14">
        <v>80000</v>
      </c>
    </row>
    <row r="100" spans="2:6">
      <c r="B100" s="41" t="s">
        <v>1028</v>
      </c>
      <c r="C100" s="69"/>
      <c r="F100" s="14">
        <v>1827.76</v>
      </c>
    </row>
    <row r="101" spans="2:6">
      <c r="B101" s="27" t="s">
        <v>779</v>
      </c>
      <c r="C101" s="69"/>
      <c r="F101" s="14">
        <v>2476.3200000000002</v>
      </c>
    </row>
    <row r="102" spans="2:6">
      <c r="B102" s="18" t="s">
        <v>171</v>
      </c>
      <c r="C102" s="69"/>
      <c r="F102" s="14">
        <v>9000</v>
      </c>
    </row>
    <row r="103" spans="2:6">
      <c r="B103" s="41" t="s">
        <v>1029</v>
      </c>
      <c r="C103" s="69"/>
      <c r="F103" s="14">
        <v>4000</v>
      </c>
    </row>
    <row r="104" spans="2:6">
      <c r="B104" s="18" t="s">
        <v>765</v>
      </c>
      <c r="C104" s="69"/>
      <c r="F104" s="14">
        <v>1831</v>
      </c>
    </row>
    <row r="105" spans="2:6">
      <c r="B105" s="18" t="s">
        <v>148</v>
      </c>
      <c r="C105" s="69"/>
      <c r="F105" s="14">
        <v>9</v>
      </c>
    </row>
    <row r="106" spans="2:6">
      <c r="B106" s="4" t="s">
        <v>188</v>
      </c>
      <c r="C106" s="69"/>
      <c r="F106" s="14">
        <v>2961.42</v>
      </c>
    </row>
    <row r="107" spans="2:6">
      <c r="B107" s="4" t="s">
        <v>190</v>
      </c>
      <c r="C107" s="69"/>
      <c r="F107" s="14">
        <v>53.182000000000002</v>
      </c>
    </row>
    <row r="108" spans="2:6">
      <c r="B108" s="4" t="s">
        <v>192</v>
      </c>
      <c r="C108" s="70"/>
      <c r="F108" s="14">
        <v>35</v>
      </c>
    </row>
    <row r="109" spans="2:6">
      <c r="B109" s="4" t="s">
        <v>194</v>
      </c>
      <c r="C109" s="69"/>
      <c r="F109" s="14">
        <v>21000</v>
      </c>
    </row>
    <row r="110" spans="2:6" ht="24">
      <c r="B110" s="2" t="s">
        <v>353</v>
      </c>
      <c r="C110" s="69"/>
      <c r="F110" s="14">
        <v>3200</v>
      </c>
    </row>
    <row r="111" spans="2:6">
      <c r="B111" s="4" t="s">
        <v>195</v>
      </c>
      <c r="C111" s="69"/>
      <c r="F111" s="14">
        <v>1200</v>
      </c>
    </row>
    <row r="112" spans="2:6">
      <c r="B112" s="39" t="s">
        <v>494</v>
      </c>
      <c r="C112" s="69"/>
      <c r="F112" s="14">
        <v>5500</v>
      </c>
    </row>
    <row r="113" spans="2:7">
      <c r="B113" s="4" t="s">
        <v>197</v>
      </c>
      <c r="C113" s="69"/>
      <c r="F113" s="14">
        <v>9600</v>
      </c>
    </row>
    <row r="114" spans="2:7">
      <c r="B114" s="4" t="s">
        <v>199</v>
      </c>
      <c r="C114" s="69"/>
      <c r="F114" s="14">
        <v>0</v>
      </c>
    </row>
    <row r="115" spans="2:7">
      <c r="B115" s="45" t="s">
        <v>967</v>
      </c>
      <c r="C115" s="69"/>
      <c r="F115" s="14">
        <v>44</v>
      </c>
    </row>
    <row r="116" spans="2:7">
      <c r="B116" s="2" t="s">
        <v>908</v>
      </c>
      <c r="C116" s="69"/>
      <c r="F116" s="14">
        <v>95.89</v>
      </c>
    </row>
    <row r="117" spans="2:7">
      <c r="B117" s="20" t="s">
        <v>850</v>
      </c>
      <c r="C117" s="69"/>
      <c r="F117" s="14">
        <v>243</v>
      </c>
    </row>
    <row r="118" spans="2:7">
      <c r="B118" s="41" t="s">
        <v>1030</v>
      </c>
      <c r="C118" s="69"/>
      <c r="F118" s="14">
        <v>0</v>
      </c>
    </row>
    <row r="119" spans="2:7">
      <c r="B119" s="28" t="s">
        <v>99</v>
      </c>
      <c r="C119" s="69"/>
      <c r="F119" s="14">
        <v>0</v>
      </c>
    </row>
    <row r="120" spans="2:7">
      <c r="B120" s="28" t="s">
        <v>101</v>
      </c>
      <c r="C120" s="69"/>
      <c r="F120" s="14">
        <v>845</v>
      </c>
    </row>
    <row r="121" spans="2:7">
      <c r="B121" s="28" t="s">
        <v>103</v>
      </c>
      <c r="C121" s="69"/>
      <c r="F121" s="14">
        <v>1256</v>
      </c>
    </row>
    <row r="122" spans="2:7">
      <c r="B122" s="41" t="s">
        <v>1031</v>
      </c>
      <c r="C122" s="69"/>
      <c r="F122" s="14">
        <v>648.55999999999995</v>
      </c>
    </row>
    <row r="123" spans="2:7">
      <c r="B123" s="28" t="s">
        <v>61</v>
      </c>
      <c r="C123" s="69"/>
      <c r="F123" s="14">
        <v>1175</v>
      </c>
    </row>
    <row r="124" spans="2:7">
      <c r="B124" s="25" t="s">
        <v>342</v>
      </c>
      <c r="C124" s="69"/>
      <c r="F124" s="14">
        <v>21304.230949494951</v>
      </c>
    </row>
    <row r="125" spans="2:7">
      <c r="B125" s="4" t="s">
        <v>745</v>
      </c>
      <c r="C125" s="69"/>
      <c r="F125" s="14">
        <v>1.482</v>
      </c>
    </row>
    <row r="126" spans="2:7">
      <c r="B126" s="39" t="s">
        <v>496</v>
      </c>
      <c r="C126" s="69"/>
      <c r="F126" s="14"/>
      <c r="G126">
        <v>79510</v>
      </c>
    </row>
    <row r="127" spans="2:7">
      <c r="B127" s="39" t="s">
        <v>498</v>
      </c>
      <c r="C127" s="69"/>
      <c r="F127" s="14">
        <v>3214.62</v>
      </c>
    </row>
    <row r="128" spans="2:7">
      <c r="B128" s="2" t="s">
        <v>714</v>
      </c>
      <c r="C128" s="69"/>
      <c r="F128" s="14"/>
      <c r="G128">
        <v>7520</v>
      </c>
    </row>
    <row r="129" spans="2:7">
      <c r="B129" s="2" t="s">
        <v>354</v>
      </c>
      <c r="C129" s="69"/>
      <c r="F129" s="14">
        <v>648</v>
      </c>
    </row>
    <row r="130" spans="2:7">
      <c r="B130" s="4" t="s">
        <v>920</v>
      </c>
      <c r="C130" s="69"/>
      <c r="F130" s="14">
        <v>972.84</v>
      </c>
    </row>
    <row r="131" spans="2:7">
      <c r="B131" s="2" t="s">
        <v>919</v>
      </c>
      <c r="C131" s="69"/>
      <c r="F131" s="14">
        <v>572.22</v>
      </c>
    </row>
    <row r="132" spans="2:7">
      <c r="B132" s="2" t="s">
        <v>334</v>
      </c>
      <c r="C132" s="69"/>
      <c r="F132" s="14">
        <v>94</v>
      </c>
    </row>
    <row r="133" spans="2:7">
      <c r="B133" s="38" t="s">
        <v>320</v>
      </c>
      <c r="C133" s="69"/>
      <c r="F133" s="14">
        <v>317</v>
      </c>
    </row>
    <row r="134" spans="2:7">
      <c r="B134" s="35" t="s">
        <v>265</v>
      </c>
      <c r="C134" s="69"/>
      <c r="F134" s="14">
        <v>2010.46</v>
      </c>
    </row>
    <row r="135" spans="2:7">
      <c r="B135" s="4" t="s">
        <v>200</v>
      </c>
      <c r="C135" s="69"/>
      <c r="F135" s="14">
        <v>42605</v>
      </c>
    </row>
    <row r="136" spans="2:7">
      <c r="B136" s="41" t="s">
        <v>1032</v>
      </c>
      <c r="C136" s="69"/>
      <c r="F136" s="14">
        <v>12108</v>
      </c>
    </row>
    <row r="137" spans="2:7">
      <c r="B137" s="3" t="s">
        <v>376</v>
      </c>
      <c r="C137" s="69"/>
      <c r="F137" s="14" t="e">
        <v>#N/A</v>
      </c>
    </row>
    <row r="138" spans="2:7">
      <c r="B138" s="3" t="s">
        <v>418</v>
      </c>
      <c r="C138" s="69"/>
      <c r="F138" s="14">
        <v>95.25</v>
      </c>
    </row>
    <row r="139" spans="2:7">
      <c r="B139" s="27" t="s">
        <v>266</v>
      </c>
      <c r="C139" s="69"/>
      <c r="F139" s="14">
        <v>1965</v>
      </c>
    </row>
    <row r="140" spans="2:7">
      <c r="B140" s="41" t="s">
        <v>1033</v>
      </c>
      <c r="C140" s="69"/>
      <c r="F140" s="14">
        <v>1630</v>
      </c>
    </row>
    <row r="141" spans="2:7">
      <c r="B141" s="41" t="s">
        <v>1034</v>
      </c>
      <c r="C141" s="69"/>
      <c r="F141" s="14"/>
      <c r="G141">
        <v>29600</v>
      </c>
    </row>
    <row r="142" spans="2:7">
      <c r="B142" s="18" t="s">
        <v>692</v>
      </c>
      <c r="C142" s="69"/>
      <c r="F142" s="14">
        <v>14577</v>
      </c>
    </row>
    <row r="143" spans="2:7">
      <c r="B143" s="41" t="s">
        <v>500</v>
      </c>
      <c r="C143" s="69"/>
      <c r="F143" s="14">
        <v>1234.93</v>
      </c>
    </row>
    <row r="144" spans="2:7">
      <c r="B144" s="41" t="s">
        <v>502</v>
      </c>
      <c r="C144" s="69"/>
      <c r="F144" s="14">
        <v>60000</v>
      </c>
    </row>
    <row r="145" spans="2:6">
      <c r="B145" s="35" t="s">
        <v>63</v>
      </c>
      <c r="C145" s="69"/>
      <c r="F145" s="14">
        <v>107906</v>
      </c>
    </row>
    <row r="146" spans="2:6">
      <c r="B146" s="28" t="s">
        <v>65</v>
      </c>
      <c r="C146" s="69"/>
      <c r="F146" s="14">
        <v>38000</v>
      </c>
    </row>
    <row r="147" spans="2:6">
      <c r="B147" s="3" t="s">
        <v>420</v>
      </c>
      <c r="C147" s="69"/>
      <c r="F147" s="14">
        <v>7000</v>
      </c>
    </row>
    <row r="148" spans="2:6">
      <c r="B148" s="3" t="s">
        <v>946</v>
      </c>
      <c r="C148" s="69"/>
      <c r="F148" s="14">
        <v>8871.44</v>
      </c>
    </row>
    <row r="149" spans="2:6">
      <c r="B149" s="27" t="s">
        <v>767</v>
      </c>
      <c r="C149" s="69"/>
      <c r="F149" s="14">
        <v>1825</v>
      </c>
    </row>
    <row r="150" spans="2:6">
      <c r="B150" s="2" t="s">
        <v>349</v>
      </c>
      <c r="C150" s="69"/>
      <c r="F150" s="14">
        <v>3242.8</v>
      </c>
    </row>
    <row r="151" spans="2:6">
      <c r="B151" s="28" t="s">
        <v>104</v>
      </c>
      <c r="C151" s="69"/>
      <c r="F151" s="14">
        <v>13349</v>
      </c>
    </row>
    <row r="152" spans="2:6">
      <c r="B152" s="41" t="s">
        <v>1035</v>
      </c>
      <c r="C152" s="69"/>
      <c r="F152" s="14">
        <v>8726.2099999999991</v>
      </c>
    </row>
    <row r="153" spans="2:6">
      <c r="B153" s="4" t="s">
        <v>362</v>
      </c>
      <c r="C153" s="69"/>
      <c r="F153" s="14">
        <v>150000</v>
      </c>
    </row>
    <row r="154" spans="2:6">
      <c r="B154" s="41" t="s">
        <v>1036</v>
      </c>
      <c r="C154" s="69"/>
      <c r="F154" s="14">
        <v>465</v>
      </c>
    </row>
    <row r="155" spans="2:6">
      <c r="B155" s="87" t="s">
        <v>670</v>
      </c>
      <c r="C155" s="69"/>
      <c r="F155" s="14">
        <v>3500</v>
      </c>
    </row>
    <row r="156" spans="2:6">
      <c r="B156" s="18" t="s">
        <v>670</v>
      </c>
      <c r="C156" s="69"/>
      <c r="F156" s="14">
        <v>1365</v>
      </c>
    </row>
    <row r="157" spans="2:6">
      <c r="B157" s="17" t="s">
        <v>961</v>
      </c>
      <c r="C157" s="69"/>
      <c r="F157" s="14">
        <v>990</v>
      </c>
    </row>
    <row r="158" spans="2:6">
      <c r="B158" s="18" t="s">
        <v>713</v>
      </c>
      <c r="C158" s="69"/>
      <c r="F158" s="14">
        <v>4126.92</v>
      </c>
    </row>
    <row r="159" spans="2:6">
      <c r="B159" s="41" t="s">
        <v>1037</v>
      </c>
      <c r="C159" s="69"/>
      <c r="F159" s="14">
        <v>3871</v>
      </c>
    </row>
    <row r="160" spans="2:6">
      <c r="B160" s="18" t="s">
        <v>150</v>
      </c>
      <c r="C160" s="64"/>
      <c r="F160" s="14">
        <v>28952.68</v>
      </c>
    </row>
    <row r="161" spans="2:6">
      <c r="B161" s="39" t="s">
        <v>504</v>
      </c>
      <c r="C161" s="67"/>
      <c r="F161" s="14">
        <v>9462</v>
      </c>
    </row>
    <row r="162" spans="2:6">
      <c r="B162" s="3" t="s">
        <v>945</v>
      </c>
      <c r="C162" s="67"/>
      <c r="F162" s="14">
        <v>0</v>
      </c>
    </row>
    <row r="163" spans="2:6">
      <c r="B163" s="87" t="s">
        <v>814</v>
      </c>
      <c r="C163" s="67"/>
      <c r="F163" s="14">
        <v>43678</v>
      </c>
    </row>
    <row r="164" spans="2:6">
      <c r="B164" s="39" t="s">
        <v>506</v>
      </c>
      <c r="C164" s="67"/>
      <c r="F164" s="14">
        <v>455.11</v>
      </c>
    </row>
    <row r="165" spans="2:6">
      <c r="B165" s="18" t="s">
        <v>825</v>
      </c>
      <c r="C165" s="67"/>
      <c r="F165" s="14">
        <v>0</v>
      </c>
    </row>
    <row r="166" spans="2:6">
      <c r="B166" s="2" t="s">
        <v>903</v>
      </c>
      <c r="C166" s="67"/>
      <c r="F166" s="14">
        <v>127263</v>
      </c>
    </row>
    <row r="167" spans="2:6">
      <c r="B167" s="2" t="s">
        <v>903</v>
      </c>
      <c r="C167" s="67"/>
      <c r="F167" s="14">
        <v>127263</v>
      </c>
    </row>
    <row r="168" spans="2:6">
      <c r="B168" s="18" t="s">
        <v>677</v>
      </c>
      <c r="C168" s="67"/>
      <c r="F168" s="14">
        <v>7111</v>
      </c>
    </row>
    <row r="169" spans="2:6">
      <c r="B169" s="18" t="s">
        <v>674</v>
      </c>
      <c r="C169" s="67"/>
      <c r="F169" s="14">
        <v>1381.36</v>
      </c>
    </row>
    <row r="170" spans="2:6">
      <c r="B170" s="18" t="s">
        <v>739</v>
      </c>
      <c r="C170" s="67"/>
      <c r="F170" s="14">
        <v>660</v>
      </c>
    </row>
    <row r="171" spans="2:6">
      <c r="B171" s="41" t="s">
        <v>508</v>
      </c>
      <c r="C171" s="67"/>
      <c r="F171" s="14">
        <v>372.68</v>
      </c>
    </row>
    <row r="172" spans="2:6">
      <c r="B172" s="28" t="s">
        <v>106</v>
      </c>
      <c r="C172" s="67"/>
      <c r="F172" s="14">
        <v>616.13</v>
      </c>
    </row>
    <row r="173" spans="2:6">
      <c r="B173" s="41" t="s">
        <v>1038</v>
      </c>
      <c r="C173" s="67"/>
      <c r="F173" s="14">
        <v>974.32</v>
      </c>
    </row>
    <row r="174" spans="2:6">
      <c r="B174" s="27" t="s">
        <v>271</v>
      </c>
      <c r="C174" s="67"/>
      <c r="F174" s="14">
        <v>4688</v>
      </c>
    </row>
    <row r="175" spans="2:6">
      <c r="B175" s="18" t="s">
        <v>762</v>
      </c>
      <c r="C175" s="67"/>
      <c r="F175" s="14">
        <v>1614.03</v>
      </c>
    </row>
    <row r="176" spans="2:6">
      <c r="B176" s="28" t="s">
        <v>108</v>
      </c>
      <c r="C176" s="67"/>
      <c r="F176" s="14">
        <v>448219</v>
      </c>
    </row>
    <row r="177" spans="2:7">
      <c r="B177" s="2" t="s">
        <v>890</v>
      </c>
      <c r="C177" s="67"/>
      <c r="F177" s="14">
        <v>190.4</v>
      </c>
    </row>
    <row r="178" spans="2:7">
      <c r="B178" s="41" t="s">
        <v>1039</v>
      </c>
      <c r="C178" s="67"/>
      <c r="F178" s="14">
        <v>5706</v>
      </c>
    </row>
    <row r="179" spans="2:7">
      <c r="B179" s="4" t="s">
        <v>744</v>
      </c>
      <c r="C179" s="67"/>
      <c r="F179" s="14">
        <v>1485.12</v>
      </c>
    </row>
    <row r="180" spans="2:7">
      <c r="B180" s="4" t="s">
        <v>743</v>
      </c>
      <c r="C180" s="67"/>
      <c r="F180" s="14">
        <v>442.2</v>
      </c>
    </row>
    <row r="181" spans="2:7">
      <c r="B181" s="2" t="s">
        <v>887</v>
      </c>
      <c r="C181" s="67"/>
      <c r="F181" s="14">
        <v>300</v>
      </c>
    </row>
    <row r="182" spans="2:7">
      <c r="B182" s="4" t="s">
        <v>202</v>
      </c>
      <c r="C182" s="67"/>
      <c r="F182" s="14">
        <v>1621.4</v>
      </c>
    </row>
    <row r="183" spans="2:7">
      <c r="B183" s="4" t="s">
        <v>204</v>
      </c>
      <c r="C183" s="67"/>
      <c r="F183" s="14">
        <v>83595</v>
      </c>
    </row>
    <row r="184" spans="2:7">
      <c r="B184" s="18" t="s">
        <v>787</v>
      </c>
      <c r="C184" s="67"/>
      <c r="F184" s="14">
        <v>26485</v>
      </c>
    </row>
    <row r="185" spans="2:7">
      <c r="B185" s="3" t="s">
        <v>1040</v>
      </c>
      <c r="C185" s="64"/>
      <c r="F185" s="14">
        <v>108858</v>
      </c>
    </row>
    <row r="186" spans="2:7">
      <c r="B186" s="41" t="s">
        <v>1041</v>
      </c>
      <c r="C186" s="66"/>
      <c r="F186" s="14">
        <v>37674</v>
      </c>
    </row>
    <row r="187" spans="2:7">
      <c r="B187" s="18" t="s">
        <v>862</v>
      </c>
      <c r="C187" s="64"/>
      <c r="F187" s="14">
        <v>40</v>
      </c>
    </row>
    <row r="188" spans="2:7">
      <c r="B188" s="41" t="s">
        <v>1042</v>
      </c>
      <c r="C188" s="64"/>
      <c r="F188" s="14">
        <v>14000</v>
      </c>
    </row>
    <row r="189" spans="2:7">
      <c r="B189" s="18" t="s">
        <v>769</v>
      </c>
      <c r="C189" s="64"/>
      <c r="F189" s="14">
        <v>0</v>
      </c>
    </row>
    <row r="190" spans="2:7">
      <c r="B190" s="4" t="s">
        <v>89</v>
      </c>
      <c r="C190" s="64"/>
      <c r="F190" s="14"/>
      <c r="G190">
        <v>3000</v>
      </c>
    </row>
    <row r="191" spans="2:7">
      <c r="B191" s="4" t="s">
        <v>733</v>
      </c>
      <c r="C191" s="64"/>
      <c r="F191" s="14">
        <v>90.3</v>
      </c>
    </row>
    <row r="192" spans="2:7">
      <c r="B192" s="3" t="s">
        <v>378</v>
      </c>
      <c r="C192" s="64"/>
      <c r="F192" s="14">
        <v>425.69</v>
      </c>
    </row>
    <row r="193" spans="2:7">
      <c r="B193" s="28" t="s">
        <v>110</v>
      </c>
      <c r="C193" s="66"/>
      <c r="F193" s="14"/>
      <c r="G193">
        <v>350000</v>
      </c>
    </row>
    <row r="194" spans="2:7">
      <c r="B194" s="37" t="s">
        <v>842</v>
      </c>
      <c r="C194" s="64"/>
      <c r="F194" s="14"/>
      <c r="G194">
        <v>122000</v>
      </c>
    </row>
    <row r="195" spans="2:7">
      <c r="B195" s="41" t="s">
        <v>1043</v>
      </c>
      <c r="C195" s="64"/>
      <c r="F195" s="14">
        <v>12600</v>
      </c>
    </row>
    <row r="196" spans="2:7">
      <c r="B196" s="44" t="s">
        <v>603</v>
      </c>
      <c r="C196" s="64"/>
      <c r="F196" s="14">
        <v>471.24</v>
      </c>
    </row>
    <row r="197" spans="2:7">
      <c r="B197" s="4" t="s">
        <v>86</v>
      </c>
      <c r="C197" s="66"/>
      <c r="F197" s="14">
        <v>2111.41</v>
      </c>
    </row>
    <row r="198" spans="2:7">
      <c r="B198" s="4" t="s">
        <v>730</v>
      </c>
      <c r="C198" s="66"/>
      <c r="F198" s="14">
        <v>2111.41</v>
      </c>
    </row>
    <row r="199" spans="2:7">
      <c r="B199" s="18" t="s">
        <v>770</v>
      </c>
      <c r="C199" s="64"/>
      <c r="F199" s="14">
        <v>118.59</v>
      </c>
    </row>
    <row r="200" spans="2:7">
      <c r="B200" s="28" t="s">
        <v>711</v>
      </c>
      <c r="C200" s="66"/>
      <c r="F200" s="14">
        <v>380.8</v>
      </c>
    </row>
    <row r="201" spans="2:7" ht="24">
      <c r="B201" s="27" t="s">
        <v>771</v>
      </c>
      <c r="C201" s="64"/>
      <c r="F201" s="14">
        <v>317</v>
      </c>
    </row>
    <row r="202" spans="2:7">
      <c r="B202" s="18" t="s">
        <v>889</v>
      </c>
      <c r="C202" s="66"/>
      <c r="F202" s="14">
        <v>1250</v>
      </c>
    </row>
    <row r="203" spans="2:7">
      <c r="B203" s="41" t="s">
        <v>1044</v>
      </c>
      <c r="C203" s="64"/>
      <c r="F203" s="14">
        <v>2850</v>
      </c>
    </row>
    <row r="204" spans="2:7" ht="24">
      <c r="B204" s="4" t="s">
        <v>859</v>
      </c>
      <c r="C204" s="66"/>
      <c r="F204" s="14">
        <v>284.83999999999997</v>
      </c>
    </row>
    <row r="205" spans="2:7" ht="24">
      <c r="B205" s="27" t="s">
        <v>848</v>
      </c>
      <c r="C205" s="64"/>
      <c r="F205" s="14">
        <v>980</v>
      </c>
    </row>
    <row r="206" spans="2:7">
      <c r="B206" s="17" t="s">
        <v>966</v>
      </c>
      <c r="C206" s="64"/>
      <c r="F206" s="14">
        <v>10358</v>
      </c>
    </row>
    <row r="207" spans="2:7">
      <c r="B207" s="18" t="s">
        <v>695</v>
      </c>
      <c r="C207" s="64"/>
      <c r="F207" s="14">
        <v>832</v>
      </c>
    </row>
    <row r="208" spans="2:7">
      <c r="B208" s="18" t="s">
        <v>703</v>
      </c>
      <c r="C208" s="64"/>
      <c r="F208" s="14">
        <v>4542</v>
      </c>
    </row>
    <row r="209" spans="2:7">
      <c r="B209" s="18" t="s">
        <v>786</v>
      </c>
      <c r="C209" s="64"/>
      <c r="F209" s="14"/>
      <c r="G209">
        <v>10500</v>
      </c>
    </row>
    <row r="210" spans="2:7">
      <c r="B210" s="18" t="s">
        <v>681</v>
      </c>
      <c r="C210" s="66"/>
      <c r="F210" s="14">
        <v>6178</v>
      </c>
    </row>
    <row r="211" spans="2:7">
      <c r="B211" s="18" t="s">
        <v>659</v>
      </c>
      <c r="C211" s="64"/>
      <c r="F211" s="14">
        <v>12099.652465116278</v>
      </c>
    </row>
    <row r="212" spans="2:7">
      <c r="B212" s="38" t="s">
        <v>321</v>
      </c>
      <c r="C212" s="64"/>
      <c r="F212" s="14">
        <v>2269.96</v>
      </c>
    </row>
    <row r="213" spans="2:7">
      <c r="B213" s="2" t="s">
        <v>877</v>
      </c>
      <c r="C213" s="64"/>
      <c r="F213" s="14">
        <v>1297.1199999999999</v>
      </c>
    </row>
    <row r="214" spans="2:7">
      <c r="B214" s="3" t="s">
        <v>422</v>
      </c>
      <c r="C214" s="64"/>
      <c r="F214" s="14"/>
      <c r="G214">
        <v>700000</v>
      </c>
    </row>
    <row r="215" spans="2:7">
      <c r="B215" s="3" t="s">
        <v>424</v>
      </c>
      <c r="C215" s="64"/>
      <c r="F215" s="14">
        <v>3513.6</v>
      </c>
    </row>
    <row r="216" spans="2:7">
      <c r="B216" s="36" t="s">
        <v>930</v>
      </c>
      <c r="C216" s="66"/>
      <c r="F216" s="14"/>
      <c r="G216">
        <v>14870</v>
      </c>
    </row>
    <row r="217" spans="2:7">
      <c r="B217" s="2" t="s">
        <v>851</v>
      </c>
      <c r="C217" s="64"/>
      <c r="F217" s="14">
        <v>479.05</v>
      </c>
    </row>
    <row r="218" spans="2:7">
      <c r="B218" s="41" t="s">
        <v>153</v>
      </c>
      <c r="C218" s="64"/>
      <c r="F218" s="14"/>
      <c r="G218">
        <v>42250</v>
      </c>
    </row>
    <row r="219" spans="2:7">
      <c r="B219" s="41" t="s">
        <v>153</v>
      </c>
      <c r="C219" s="64"/>
      <c r="F219" s="14">
        <v>714</v>
      </c>
    </row>
    <row r="220" spans="2:7">
      <c r="B220" s="27" t="s">
        <v>773</v>
      </c>
      <c r="C220" s="64"/>
      <c r="F220" s="14"/>
      <c r="G220">
        <v>42960</v>
      </c>
    </row>
    <row r="221" spans="2:7">
      <c r="B221" s="18" t="s">
        <v>155</v>
      </c>
      <c r="C221" s="64"/>
      <c r="F221" s="14">
        <v>5030.03</v>
      </c>
    </row>
    <row r="222" spans="2:7">
      <c r="B222" s="41" t="s">
        <v>1045</v>
      </c>
      <c r="C222" s="64"/>
      <c r="F222" s="14">
        <v>800</v>
      </c>
    </row>
    <row r="223" spans="2:7">
      <c r="B223" s="18" t="s">
        <v>782</v>
      </c>
      <c r="C223" s="64"/>
      <c r="F223" s="14">
        <v>1134.98</v>
      </c>
    </row>
    <row r="224" spans="2:7">
      <c r="B224" s="18" t="s">
        <v>874</v>
      </c>
      <c r="C224" s="64"/>
      <c r="F224" s="14">
        <v>1300</v>
      </c>
    </row>
    <row r="225" spans="2:7" ht="24">
      <c r="B225" s="18" t="s">
        <v>788</v>
      </c>
      <c r="C225" s="64"/>
      <c r="F225" s="14">
        <v>12500</v>
      </c>
    </row>
    <row r="226" spans="2:7">
      <c r="B226" s="18" t="s">
        <v>783</v>
      </c>
      <c r="C226" s="64"/>
      <c r="F226" s="14">
        <v>2255.2199999999998</v>
      </c>
    </row>
    <row r="227" spans="2:7">
      <c r="B227" s="4" t="s">
        <v>917</v>
      </c>
      <c r="C227" s="64"/>
      <c r="F227" s="14">
        <v>6.67</v>
      </c>
    </row>
    <row r="228" spans="2:7">
      <c r="B228" s="3" t="s">
        <v>440</v>
      </c>
      <c r="C228" s="64"/>
      <c r="F228" s="14">
        <v>0</v>
      </c>
    </row>
    <row r="229" spans="2:7">
      <c r="B229" s="39" t="s">
        <v>511</v>
      </c>
      <c r="C229" s="64"/>
      <c r="F229" s="14"/>
      <c r="G229">
        <v>19077</v>
      </c>
    </row>
    <row r="230" spans="2:7">
      <c r="B230" s="41" t="s">
        <v>1046</v>
      </c>
      <c r="C230" s="64"/>
      <c r="F230" s="14">
        <v>2617</v>
      </c>
    </row>
    <row r="231" spans="2:7">
      <c r="B231" s="3" t="s">
        <v>411</v>
      </c>
      <c r="C231" s="64"/>
      <c r="F231" s="14">
        <v>2617</v>
      </c>
    </row>
    <row r="232" spans="2:7">
      <c r="B232" s="3" t="s">
        <v>442</v>
      </c>
      <c r="C232" s="64"/>
      <c r="F232" s="14">
        <v>3605.48</v>
      </c>
    </row>
    <row r="233" spans="2:7">
      <c r="B233" s="39" t="s">
        <v>513</v>
      </c>
      <c r="C233" s="64"/>
      <c r="F233" s="14">
        <v>4038.3</v>
      </c>
    </row>
    <row r="234" spans="2:7">
      <c r="B234" s="39" t="s">
        <v>515</v>
      </c>
      <c r="C234" s="64"/>
      <c r="F234" s="14">
        <v>490.37</v>
      </c>
    </row>
    <row r="235" spans="2:7">
      <c r="B235" s="39" t="s">
        <v>517</v>
      </c>
      <c r="C235" s="64"/>
      <c r="F235" s="14">
        <v>11053</v>
      </c>
    </row>
    <row r="236" spans="2:7" ht="24">
      <c r="B236" s="41" t="s">
        <v>1047</v>
      </c>
      <c r="C236" s="64"/>
      <c r="F236" s="14">
        <v>0</v>
      </c>
    </row>
    <row r="237" spans="2:7">
      <c r="B237" s="39" t="s">
        <v>518</v>
      </c>
      <c r="C237" s="64"/>
      <c r="F237" s="14">
        <v>350</v>
      </c>
    </row>
    <row r="238" spans="2:7">
      <c r="B238" s="3" t="s">
        <v>380</v>
      </c>
      <c r="C238" s="66"/>
      <c r="F238" s="14"/>
      <c r="G238">
        <v>12054</v>
      </c>
    </row>
    <row r="239" spans="2:7">
      <c r="B239" s="3" t="s">
        <v>444</v>
      </c>
      <c r="C239" s="64"/>
      <c r="F239" s="14">
        <v>10002</v>
      </c>
    </row>
    <row r="240" spans="2:7">
      <c r="B240" s="3" t="s">
        <v>382</v>
      </c>
      <c r="C240" s="69"/>
      <c r="F240" s="14">
        <v>780.64</v>
      </c>
    </row>
    <row r="241" spans="2:6">
      <c r="B241" s="3" t="s">
        <v>445</v>
      </c>
      <c r="C241" s="68"/>
      <c r="F241" s="14">
        <v>12</v>
      </c>
    </row>
    <row r="242" spans="2:6">
      <c r="B242" s="35" t="s">
        <v>305</v>
      </c>
      <c r="C242" s="68"/>
      <c r="F242" s="14">
        <v>6998</v>
      </c>
    </row>
    <row r="243" spans="2:6">
      <c r="B243" s="4" t="s">
        <v>206</v>
      </c>
      <c r="C243" s="68"/>
      <c r="F243" s="14">
        <v>8923</v>
      </c>
    </row>
    <row r="244" spans="2:6">
      <c r="B244" s="4" t="s">
        <v>854</v>
      </c>
      <c r="C244" s="68"/>
      <c r="F244" s="14">
        <v>13028</v>
      </c>
    </row>
    <row r="245" spans="2:6">
      <c r="B245" s="17" t="s">
        <v>964</v>
      </c>
      <c r="C245" s="66"/>
      <c r="F245" s="14">
        <v>8454</v>
      </c>
    </row>
    <row r="246" spans="2:6">
      <c r="B246" s="17" t="s">
        <v>981</v>
      </c>
      <c r="C246" s="66"/>
      <c r="F246" s="14">
        <v>15334</v>
      </c>
    </row>
    <row r="247" spans="2:6">
      <c r="B247" s="28" t="s">
        <v>112</v>
      </c>
      <c r="C247" s="66"/>
      <c r="F247" s="14">
        <v>7166</v>
      </c>
    </row>
    <row r="248" spans="2:6">
      <c r="B248" s="28" t="s">
        <v>114</v>
      </c>
      <c r="C248" s="66"/>
      <c r="F248" s="14">
        <v>6302</v>
      </c>
    </row>
    <row r="249" spans="2:6">
      <c r="B249" s="35" t="s">
        <v>68</v>
      </c>
      <c r="C249" s="68"/>
      <c r="F249" s="14">
        <v>13465</v>
      </c>
    </row>
    <row r="250" spans="2:6">
      <c r="B250" s="28" t="s">
        <v>115</v>
      </c>
      <c r="C250" s="68"/>
      <c r="F250" s="14">
        <v>31000</v>
      </c>
    </row>
    <row r="251" spans="2:6">
      <c r="B251" s="28" t="s">
        <v>117</v>
      </c>
      <c r="C251" s="66"/>
      <c r="F251" s="14">
        <v>180</v>
      </c>
    </row>
    <row r="252" spans="2:6">
      <c r="B252" s="28" t="s">
        <v>119</v>
      </c>
      <c r="C252" s="68"/>
      <c r="F252" s="14">
        <v>20389</v>
      </c>
    </row>
    <row r="253" spans="2:6">
      <c r="B253" s="18" t="s">
        <v>784</v>
      </c>
      <c r="C253" s="68"/>
      <c r="F253" s="14">
        <v>20389</v>
      </c>
    </row>
    <row r="254" spans="2:6">
      <c r="B254" s="17" t="s">
        <v>983</v>
      </c>
      <c r="C254" s="68"/>
      <c r="F254" s="14">
        <v>14809</v>
      </c>
    </row>
    <row r="255" spans="2:6">
      <c r="B255" s="39" t="s">
        <v>601</v>
      </c>
      <c r="C255" s="68"/>
      <c r="F255" s="14">
        <v>33074</v>
      </c>
    </row>
    <row r="256" spans="2:6">
      <c r="B256" s="2" t="s">
        <v>338</v>
      </c>
      <c r="C256" s="68"/>
      <c r="F256" s="14">
        <v>36036</v>
      </c>
    </row>
    <row r="257" spans="2:6">
      <c r="B257" s="28" t="s">
        <v>69</v>
      </c>
      <c r="C257" s="66"/>
      <c r="F257" s="14">
        <v>585915.01</v>
      </c>
    </row>
    <row r="258" spans="2:6">
      <c r="B258" s="18" t="s">
        <v>651</v>
      </c>
      <c r="C258" s="66"/>
      <c r="F258" s="14">
        <v>30404</v>
      </c>
    </row>
    <row r="259" spans="2:6">
      <c r="B259" s="18" t="s">
        <v>679</v>
      </c>
      <c r="C259" s="68"/>
      <c r="F259" s="14">
        <v>250</v>
      </c>
    </row>
    <row r="260" spans="2:6">
      <c r="B260" s="18" t="s">
        <v>653</v>
      </c>
      <c r="C260" s="68"/>
      <c r="F260" s="14">
        <v>5664</v>
      </c>
    </row>
    <row r="261" spans="2:6">
      <c r="B261" s="18" t="s">
        <v>657</v>
      </c>
      <c r="C261" s="64"/>
      <c r="F261" s="14">
        <v>1605</v>
      </c>
    </row>
    <row r="262" spans="2:6">
      <c r="B262" s="18" t="s">
        <v>655</v>
      </c>
      <c r="C262" s="64"/>
      <c r="F262" s="14">
        <v>181000</v>
      </c>
    </row>
    <row r="263" spans="2:6">
      <c r="B263" s="18" t="s">
        <v>658</v>
      </c>
      <c r="C263" s="64"/>
      <c r="F263" s="14">
        <v>407877</v>
      </c>
    </row>
    <row r="264" spans="2:6">
      <c r="B264" s="18" t="s">
        <v>654</v>
      </c>
      <c r="C264" s="64"/>
      <c r="F264" s="14">
        <v>32965</v>
      </c>
    </row>
    <row r="265" spans="2:6">
      <c r="B265" s="18" t="s">
        <v>693</v>
      </c>
      <c r="C265" s="64"/>
      <c r="F265" s="14">
        <v>5472</v>
      </c>
    </row>
    <row r="266" spans="2:6">
      <c r="B266" s="18" t="s">
        <v>815</v>
      </c>
      <c r="C266" s="64"/>
      <c r="F266" s="14">
        <v>568437</v>
      </c>
    </row>
    <row r="267" spans="2:6">
      <c r="B267" s="39" t="s">
        <v>521</v>
      </c>
      <c r="C267" s="64"/>
      <c r="F267" s="14">
        <v>3891.36</v>
      </c>
    </row>
    <row r="268" spans="2:6">
      <c r="B268" s="41" t="s">
        <v>1048</v>
      </c>
      <c r="C268" s="64"/>
      <c r="F268" s="14">
        <v>3585</v>
      </c>
    </row>
    <row r="269" spans="2:6">
      <c r="B269" s="39" t="s">
        <v>523</v>
      </c>
      <c r="C269" s="64"/>
      <c r="F269" s="14">
        <v>3.0840000000000001</v>
      </c>
    </row>
    <row r="270" spans="2:6">
      <c r="B270" s="36" t="s">
        <v>932</v>
      </c>
      <c r="C270" s="64"/>
      <c r="F270" s="14">
        <v>4554.66</v>
      </c>
    </row>
    <row r="271" spans="2:6">
      <c r="B271" s="20" t="s">
        <v>834</v>
      </c>
      <c r="C271" s="64"/>
      <c r="F271" s="14">
        <v>170</v>
      </c>
    </row>
    <row r="272" spans="2:6">
      <c r="B272" s="18" t="s">
        <v>680</v>
      </c>
      <c r="C272" s="64"/>
      <c r="F272" s="14">
        <v>29000</v>
      </c>
    </row>
    <row r="273" spans="2:7">
      <c r="B273" s="41" t="s">
        <v>1049</v>
      </c>
      <c r="C273" s="66"/>
      <c r="F273" s="14">
        <v>25</v>
      </c>
    </row>
    <row r="274" spans="2:7">
      <c r="B274" s="38" t="s">
        <v>322</v>
      </c>
      <c r="C274" s="66"/>
      <c r="F274" s="14"/>
      <c r="G274">
        <v>15000</v>
      </c>
    </row>
    <row r="275" spans="2:7">
      <c r="B275" s="38" t="s">
        <v>322</v>
      </c>
      <c r="C275" s="68"/>
      <c r="F275" s="14">
        <v>15203</v>
      </c>
    </row>
    <row r="276" spans="2:7">
      <c r="B276" s="38" t="s">
        <v>324</v>
      </c>
      <c r="C276" s="71"/>
      <c r="F276" s="14">
        <v>181730</v>
      </c>
    </row>
    <row r="277" spans="2:7">
      <c r="B277" s="38" t="s">
        <v>324</v>
      </c>
      <c r="C277" s="65"/>
      <c r="F277" s="14">
        <v>4000</v>
      </c>
    </row>
    <row r="278" spans="2:7">
      <c r="B278" s="4" t="s">
        <v>208</v>
      </c>
      <c r="C278" s="69"/>
      <c r="F278" s="14">
        <v>3400</v>
      </c>
    </row>
    <row r="279" spans="2:7">
      <c r="B279" s="41" t="s">
        <v>525</v>
      </c>
      <c r="C279" s="69"/>
      <c r="F279" s="14">
        <v>390</v>
      </c>
    </row>
    <row r="280" spans="2:7">
      <c r="B280" s="41" t="s">
        <v>1050</v>
      </c>
      <c r="C280" s="64"/>
      <c r="F280" s="14">
        <v>227225</v>
      </c>
    </row>
    <row r="281" spans="2:7">
      <c r="B281" s="41" t="s">
        <v>1051</v>
      </c>
      <c r="C281" s="65"/>
      <c r="F281" s="14">
        <v>1247.1199999999999</v>
      </c>
    </row>
    <row r="282" spans="2:7">
      <c r="B282" s="4" t="s">
        <v>71</v>
      </c>
      <c r="C282" s="72"/>
      <c r="F282" s="14">
        <v>2637.04</v>
      </c>
    </row>
    <row r="283" spans="2:7">
      <c r="B283" s="3" t="s">
        <v>936</v>
      </c>
      <c r="C283" s="72"/>
      <c r="F283" s="14"/>
      <c r="G283">
        <v>196000</v>
      </c>
    </row>
    <row r="284" spans="2:7">
      <c r="B284" s="35" t="s">
        <v>73</v>
      </c>
      <c r="C284" s="66"/>
      <c r="F284" s="14"/>
      <c r="G284">
        <v>153000</v>
      </c>
    </row>
    <row r="285" spans="2:7">
      <c r="B285" s="39" t="s">
        <v>527</v>
      </c>
      <c r="C285" s="66"/>
      <c r="F285" s="14"/>
      <c r="G285">
        <v>130000</v>
      </c>
    </row>
    <row r="286" spans="2:7">
      <c r="B286" s="28" t="s">
        <v>120</v>
      </c>
      <c r="C286" s="72"/>
      <c r="F286" s="14">
        <v>3165</v>
      </c>
    </row>
    <row r="287" spans="2:7" ht="24">
      <c r="B287" s="17" t="s">
        <v>963</v>
      </c>
      <c r="C287" s="71"/>
      <c r="F287" s="14">
        <v>30000</v>
      </c>
    </row>
    <row r="288" spans="2:7" ht="24">
      <c r="B288" s="18" t="s">
        <v>789</v>
      </c>
      <c r="C288" s="65"/>
      <c r="F288" s="14">
        <v>14331</v>
      </c>
    </row>
    <row r="289" spans="2:7">
      <c r="B289" s="20" t="s">
        <v>352</v>
      </c>
      <c r="C289" s="69"/>
      <c r="F289" s="14">
        <v>0</v>
      </c>
    </row>
    <row r="290" spans="2:7">
      <c r="B290" s="3" t="s">
        <v>426</v>
      </c>
      <c r="C290" s="72"/>
      <c r="F290" s="14">
        <v>682.56</v>
      </c>
    </row>
    <row r="291" spans="2:7">
      <c r="B291" s="3" t="s">
        <v>383</v>
      </c>
      <c r="C291" s="69"/>
      <c r="F291" s="14">
        <v>1000000</v>
      </c>
    </row>
    <row r="292" spans="2:7">
      <c r="B292" s="4" t="s">
        <v>356</v>
      </c>
      <c r="C292" s="69"/>
      <c r="F292" s="14">
        <v>133927.64000000001</v>
      </c>
    </row>
    <row r="293" spans="2:7">
      <c r="B293" s="41" t="s">
        <v>1052</v>
      </c>
      <c r="C293" s="68"/>
      <c r="F293" s="14">
        <v>3790</v>
      </c>
    </row>
    <row r="294" spans="2:7">
      <c r="B294" s="41" t="s">
        <v>1053</v>
      </c>
      <c r="C294" s="66"/>
      <c r="F294" s="14">
        <v>1040</v>
      </c>
    </row>
    <row r="295" spans="2:7">
      <c r="B295" s="18" t="s">
        <v>649</v>
      </c>
      <c r="C295" s="68"/>
      <c r="F295" s="14">
        <v>3600</v>
      </c>
    </row>
    <row r="296" spans="2:7">
      <c r="B296" s="41" t="s">
        <v>1054</v>
      </c>
      <c r="C296" s="68"/>
      <c r="F296" s="14">
        <v>316556.24</v>
      </c>
    </row>
    <row r="297" spans="2:7">
      <c r="B297" s="41" t="s">
        <v>1055</v>
      </c>
      <c r="C297" s="68"/>
      <c r="F297" s="14">
        <v>1200</v>
      </c>
    </row>
    <row r="298" spans="2:7">
      <c r="B298" s="41" t="s">
        <v>1056</v>
      </c>
      <c r="C298" s="68"/>
      <c r="F298" s="14">
        <v>1300</v>
      </c>
    </row>
    <row r="299" spans="2:7">
      <c r="B299" s="18" t="s">
        <v>702</v>
      </c>
      <c r="C299" s="68"/>
      <c r="F299" s="14">
        <v>2172.6799999999998</v>
      </c>
    </row>
    <row r="300" spans="2:7">
      <c r="B300" s="3" t="s">
        <v>385</v>
      </c>
      <c r="C300" s="69"/>
      <c r="F300" s="14"/>
      <c r="G300">
        <v>503970</v>
      </c>
    </row>
    <row r="301" spans="2:7">
      <c r="B301" s="3" t="s">
        <v>446</v>
      </c>
      <c r="C301" s="64"/>
      <c r="F301" s="14" t="e">
        <v>#N/A</v>
      </c>
    </row>
    <row r="302" spans="2:7">
      <c r="B302" s="3" t="s">
        <v>447</v>
      </c>
      <c r="C302" s="64"/>
      <c r="F302" s="14">
        <v>0</v>
      </c>
    </row>
    <row r="303" spans="2:7">
      <c r="B303" s="3" t="s">
        <v>387</v>
      </c>
      <c r="C303" s="64"/>
      <c r="F303" s="14">
        <v>0</v>
      </c>
    </row>
    <row r="304" spans="2:7">
      <c r="B304" s="3" t="s">
        <v>388</v>
      </c>
      <c r="C304" s="71"/>
      <c r="F304" s="14">
        <v>3036.44</v>
      </c>
    </row>
    <row r="305" spans="2:7">
      <c r="B305" s="3" t="s">
        <v>448</v>
      </c>
      <c r="C305" s="71"/>
      <c r="F305" s="14">
        <v>235.62</v>
      </c>
    </row>
    <row r="306" spans="2:7">
      <c r="B306" s="3" t="s">
        <v>449</v>
      </c>
      <c r="C306" s="71"/>
      <c r="F306" s="14">
        <v>504.9</v>
      </c>
    </row>
    <row r="307" spans="2:7">
      <c r="B307" s="3" t="s">
        <v>390</v>
      </c>
      <c r="C307" s="71"/>
      <c r="F307" s="14">
        <v>2000</v>
      </c>
    </row>
    <row r="308" spans="2:7">
      <c r="B308" s="41" t="s">
        <v>1057</v>
      </c>
      <c r="C308" s="69"/>
      <c r="F308" s="14">
        <v>47880</v>
      </c>
    </row>
    <row r="309" spans="2:7" ht="24">
      <c r="B309" s="3" t="s">
        <v>939</v>
      </c>
      <c r="C309" s="67"/>
      <c r="F309" s="14">
        <v>6016.64</v>
      </c>
    </row>
    <row r="310" spans="2:7">
      <c r="B310" s="3" t="s">
        <v>937</v>
      </c>
      <c r="C310" s="69"/>
      <c r="F310" s="14">
        <v>515.9</v>
      </c>
    </row>
    <row r="311" spans="2:7">
      <c r="B311" s="4" t="s">
        <v>922</v>
      </c>
      <c r="C311" s="69"/>
      <c r="F311" s="14">
        <v>3434.42</v>
      </c>
    </row>
    <row r="312" spans="2:7">
      <c r="B312" s="35" t="s">
        <v>273</v>
      </c>
      <c r="C312" s="64"/>
      <c r="F312" s="14">
        <v>3434.42</v>
      </c>
    </row>
    <row r="313" spans="2:7">
      <c r="B313" s="27" t="s">
        <v>275</v>
      </c>
      <c r="C313" s="66"/>
      <c r="F313" s="14"/>
      <c r="G313">
        <v>50000</v>
      </c>
    </row>
    <row r="314" spans="2:7">
      <c r="B314" s="41" t="s">
        <v>35</v>
      </c>
      <c r="C314" s="66"/>
      <c r="F314" s="14">
        <v>10</v>
      </c>
    </row>
    <row r="315" spans="2:7">
      <c r="B315" s="3" t="s">
        <v>450</v>
      </c>
      <c r="C315" s="73"/>
      <c r="F315" s="14">
        <v>0</v>
      </c>
    </row>
    <row r="316" spans="2:7">
      <c r="B316" s="3" t="s">
        <v>391</v>
      </c>
      <c r="C316" s="73"/>
      <c r="F316" s="14">
        <v>79537</v>
      </c>
    </row>
    <row r="317" spans="2:7">
      <c r="B317" s="17" t="s">
        <v>37</v>
      </c>
      <c r="C317" s="73"/>
      <c r="F317" s="14">
        <v>47.5</v>
      </c>
    </row>
    <row r="318" spans="2:7">
      <c r="B318" s="38" t="s">
        <v>326</v>
      </c>
      <c r="C318" s="73"/>
      <c r="F318" s="14">
        <v>397.98</v>
      </c>
    </row>
    <row r="319" spans="2:7">
      <c r="B319" s="3" t="s">
        <v>452</v>
      </c>
      <c r="C319" s="73"/>
      <c r="F319" s="14">
        <v>0</v>
      </c>
    </row>
    <row r="320" spans="2:7">
      <c r="B320" s="3" t="s">
        <v>392</v>
      </c>
      <c r="C320" s="73"/>
      <c r="F320" s="14">
        <v>0</v>
      </c>
    </row>
    <row r="321" spans="2:7">
      <c r="B321" s="3" t="s">
        <v>454</v>
      </c>
      <c r="C321" s="73"/>
      <c r="F321" s="14">
        <v>0</v>
      </c>
    </row>
    <row r="322" spans="2:7">
      <c r="B322" s="18" t="s">
        <v>663</v>
      </c>
      <c r="C322" s="73"/>
      <c r="F322" s="14">
        <v>11651</v>
      </c>
    </row>
    <row r="323" spans="2:7">
      <c r="B323" s="18" t="s">
        <v>705</v>
      </c>
      <c r="C323" s="73"/>
      <c r="F323" s="14">
        <v>11586</v>
      </c>
    </row>
    <row r="324" spans="2:7">
      <c r="B324" s="18" t="s">
        <v>706</v>
      </c>
      <c r="C324" s="65"/>
      <c r="F324" s="14">
        <v>5126</v>
      </c>
    </row>
    <row r="325" spans="2:7">
      <c r="B325" s="4" t="s">
        <v>209</v>
      </c>
      <c r="C325" s="65"/>
      <c r="F325" s="14">
        <v>0</v>
      </c>
    </row>
    <row r="326" spans="2:7">
      <c r="B326" s="27" t="s">
        <v>157</v>
      </c>
      <c r="C326" s="65"/>
      <c r="F326" s="14">
        <v>40</v>
      </c>
    </row>
    <row r="327" spans="2:7">
      <c r="B327" s="41" t="s">
        <v>1058</v>
      </c>
      <c r="C327" s="66"/>
      <c r="F327" s="14">
        <v>34075</v>
      </c>
    </row>
    <row r="328" spans="2:7">
      <c r="B328" s="41" t="s">
        <v>529</v>
      </c>
      <c r="C328" s="66"/>
      <c r="F328" s="14">
        <v>21412</v>
      </c>
    </row>
    <row r="329" spans="2:7">
      <c r="B329" s="4" t="s">
        <v>211</v>
      </c>
      <c r="C329" s="73"/>
      <c r="F329" s="14">
        <v>21673</v>
      </c>
    </row>
    <row r="330" spans="2:7">
      <c r="B330" s="4" t="s">
        <v>212</v>
      </c>
      <c r="C330" s="65"/>
      <c r="F330" s="14">
        <v>1480</v>
      </c>
    </row>
    <row r="331" spans="2:7">
      <c r="B331" s="41" t="s">
        <v>1059</v>
      </c>
      <c r="C331" s="65"/>
      <c r="F331" s="14"/>
      <c r="G331">
        <v>23060</v>
      </c>
    </row>
    <row r="332" spans="2:7">
      <c r="B332" s="41" t="s">
        <v>531</v>
      </c>
      <c r="C332" s="65"/>
      <c r="F332" s="14">
        <v>247077.07086451605</v>
      </c>
    </row>
    <row r="333" spans="2:7">
      <c r="B333" s="3" t="s">
        <v>428</v>
      </c>
      <c r="C333" s="69"/>
      <c r="F333" s="14">
        <v>10961</v>
      </c>
    </row>
    <row r="334" spans="2:7">
      <c r="B334" s="41" t="s">
        <v>1060</v>
      </c>
      <c r="C334" s="69"/>
      <c r="F334" s="14">
        <v>1000</v>
      </c>
    </row>
    <row r="335" spans="2:7">
      <c r="B335" s="3" t="s">
        <v>941</v>
      </c>
      <c r="C335" s="73"/>
      <c r="F335" s="14">
        <v>172813</v>
      </c>
    </row>
    <row r="336" spans="2:7">
      <c r="B336" s="41" t="s">
        <v>1061</v>
      </c>
      <c r="C336" s="69"/>
      <c r="F336" s="14">
        <v>241.91</v>
      </c>
    </row>
    <row r="337" spans="2:7">
      <c r="B337" s="2" t="s">
        <v>348</v>
      </c>
      <c r="C337" s="69"/>
      <c r="F337" s="14">
        <v>66477.399999999994</v>
      </c>
    </row>
    <row r="338" spans="2:7">
      <c r="B338" s="2" t="s">
        <v>348</v>
      </c>
      <c r="C338" s="70"/>
      <c r="F338" s="14">
        <v>50263.4</v>
      </c>
    </row>
    <row r="339" spans="2:7">
      <c r="B339" s="2" t="s">
        <v>909</v>
      </c>
      <c r="C339" s="65"/>
      <c r="F339" s="14">
        <v>490</v>
      </c>
    </row>
    <row r="340" spans="2:7">
      <c r="B340" s="39" t="s">
        <v>533</v>
      </c>
      <c r="C340" s="65"/>
      <c r="F340" s="14">
        <v>8600</v>
      </c>
    </row>
    <row r="341" spans="2:7">
      <c r="B341" s="35" t="s">
        <v>277</v>
      </c>
      <c r="C341" s="64"/>
      <c r="F341" s="14"/>
      <c r="G341">
        <v>212108</v>
      </c>
    </row>
    <row r="342" spans="2:7">
      <c r="B342" s="4" t="s">
        <v>214</v>
      </c>
      <c r="C342" s="65"/>
      <c r="F342" s="14"/>
      <c r="G342">
        <v>20000</v>
      </c>
    </row>
    <row r="343" spans="2:7">
      <c r="B343" s="28" t="s">
        <v>121</v>
      </c>
      <c r="C343" s="65"/>
      <c r="F343" s="14">
        <v>0</v>
      </c>
    </row>
    <row r="344" spans="2:7">
      <c r="B344" s="3" t="s">
        <v>943</v>
      </c>
      <c r="C344" s="65"/>
      <c r="F344" s="14">
        <v>913.43</v>
      </c>
    </row>
    <row r="345" spans="2:7">
      <c r="B345" s="3" t="s">
        <v>455</v>
      </c>
      <c r="C345" s="65"/>
      <c r="F345" s="14">
        <v>78</v>
      </c>
    </row>
    <row r="346" spans="2:7">
      <c r="B346" s="35" t="s">
        <v>74</v>
      </c>
      <c r="C346" s="65"/>
      <c r="F346" s="14">
        <v>30</v>
      </c>
    </row>
    <row r="347" spans="2:7">
      <c r="B347" s="37" t="s">
        <v>845</v>
      </c>
      <c r="C347" s="65"/>
      <c r="F347" s="14"/>
      <c r="G347">
        <v>169367</v>
      </c>
    </row>
    <row r="348" spans="2:7">
      <c r="B348" s="35" t="s">
        <v>279</v>
      </c>
      <c r="C348" s="65"/>
      <c r="F348" s="14">
        <v>18259</v>
      </c>
    </row>
    <row r="349" spans="2:7">
      <c r="B349" s="4" t="s">
        <v>749</v>
      </c>
      <c r="C349" s="65"/>
      <c r="F349" s="14">
        <v>0</v>
      </c>
    </row>
    <row r="350" spans="2:7">
      <c r="B350" s="4" t="s">
        <v>217</v>
      </c>
      <c r="C350" s="65"/>
      <c r="F350" s="14">
        <v>0</v>
      </c>
    </row>
    <row r="351" spans="2:7">
      <c r="B351" s="27" t="s">
        <v>707</v>
      </c>
      <c r="C351" s="65"/>
      <c r="F351" s="14">
        <v>648.55999999999995</v>
      </c>
    </row>
    <row r="352" spans="2:7">
      <c r="B352" s="27" t="s">
        <v>707</v>
      </c>
      <c r="C352" s="65"/>
      <c r="F352" s="14">
        <v>180</v>
      </c>
    </row>
    <row r="353" spans="2:7">
      <c r="B353" s="23" t="s">
        <v>927</v>
      </c>
      <c r="C353" s="65"/>
      <c r="F353" s="14">
        <v>1586</v>
      </c>
    </row>
    <row r="354" spans="2:7">
      <c r="B354" s="43" t="s">
        <v>1001</v>
      </c>
      <c r="C354" s="65"/>
      <c r="F354" s="14">
        <v>822847</v>
      </c>
    </row>
    <row r="355" spans="2:7">
      <c r="B355" s="41" t="s">
        <v>1001</v>
      </c>
      <c r="C355" s="65"/>
      <c r="F355" s="14">
        <v>364.65</v>
      </c>
    </row>
    <row r="356" spans="2:7">
      <c r="B356" s="41" t="s">
        <v>1062</v>
      </c>
      <c r="C356" s="65"/>
      <c r="F356" s="14">
        <v>7045</v>
      </c>
    </row>
    <row r="357" spans="2:7">
      <c r="B357" s="41" t="s">
        <v>1063</v>
      </c>
      <c r="C357" s="65"/>
      <c r="F357" s="14">
        <v>54975</v>
      </c>
    </row>
    <row r="358" spans="2:7">
      <c r="B358" s="18" t="s">
        <v>914</v>
      </c>
      <c r="C358" s="71"/>
      <c r="F358" s="14">
        <v>0</v>
      </c>
    </row>
    <row r="359" spans="2:7">
      <c r="B359" s="18" t="s">
        <v>799</v>
      </c>
      <c r="C359" s="71"/>
      <c r="F359" s="14">
        <v>0</v>
      </c>
    </row>
    <row r="360" spans="2:7">
      <c r="B360" s="27" t="s">
        <v>875</v>
      </c>
      <c r="C360" s="65"/>
      <c r="F360" s="14">
        <v>0</v>
      </c>
    </row>
    <row r="361" spans="2:7">
      <c r="B361" s="27" t="s">
        <v>875</v>
      </c>
      <c r="C361" s="65"/>
      <c r="F361" s="14">
        <v>150</v>
      </c>
    </row>
    <row r="362" spans="2:7">
      <c r="B362" s="4" t="s">
        <v>95</v>
      </c>
      <c r="C362" s="65"/>
      <c r="F362" s="14">
        <v>30</v>
      </c>
    </row>
    <row r="363" spans="2:7">
      <c r="B363" s="3" t="s">
        <v>457</v>
      </c>
      <c r="C363" s="64"/>
      <c r="F363" s="14">
        <v>35162</v>
      </c>
    </row>
    <row r="364" spans="2:7">
      <c r="B364" s="18" t="s">
        <v>740</v>
      </c>
      <c r="C364" s="64"/>
      <c r="F364" s="14">
        <v>147.4</v>
      </c>
    </row>
    <row r="365" spans="2:7">
      <c r="B365" s="18" t="s">
        <v>777</v>
      </c>
      <c r="C365" s="64"/>
      <c r="F365" s="14">
        <v>812</v>
      </c>
    </row>
    <row r="366" spans="2:7">
      <c r="B366" s="41" t="s">
        <v>1064</v>
      </c>
      <c r="C366" s="64"/>
      <c r="F366" s="14">
        <v>229</v>
      </c>
    </row>
    <row r="367" spans="2:7">
      <c r="B367" s="2" t="s">
        <v>893</v>
      </c>
      <c r="C367" s="64"/>
      <c r="F367" s="14"/>
      <c r="G367">
        <v>13000</v>
      </c>
    </row>
    <row r="368" spans="2:7">
      <c r="B368" s="18" t="s">
        <v>800</v>
      </c>
      <c r="C368" s="64"/>
      <c r="F368" s="14">
        <v>0</v>
      </c>
    </row>
    <row r="369" spans="2:7">
      <c r="B369" s="28" t="s">
        <v>75</v>
      </c>
      <c r="C369" s="69"/>
      <c r="F369" s="14"/>
      <c r="G369">
        <v>75207</v>
      </c>
    </row>
    <row r="370" spans="2:7">
      <c r="B370" s="41" t="s">
        <v>1065</v>
      </c>
      <c r="C370" s="69"/>
      <c r="F370" s="14">
        <v>12494</v>
      </c>
    </row>
    <row r="371" spans="2:7">
      <c r="B371" s="41" t="s">
        <v>1066</v>
      </c>
      <c r="C371" s="69"/>
      <c r="F371" s="14">
        <v>390</v>
      </c>
    </row>
    <row r="372" spans="2:7">
      <c r="B372" s="35" t="s">
        <v>807</v>
      </c>
      <c r="C372" s="71"/>
      <c r="F372" s="14"/>
      <c r="G372">
        <v>30000</v>
      </c>
    </row>
    <row r="373" spans="2:7">
      <c r="B373" s="41" t="s">
        <v>1067</v>
      </c>
      <c r="C373" s="65"/>
      <c r="F373" s="14">
        <v>1477</v>
      </c>
    </row>
    <row r="374" spans="2:7">
      <c r="B374" s="41" t="s">
        <v>1068</v>
      </c>
      <c r="C374" s="69"/>
      <c r="F374" s="14">
        <v>136440.81</v>
      </c>
    </row>
    <row r="375" spans="2:7">
      <c r="B375" s="41" t="s">
        <v>1069</v>
      </c>
      <c r="C375" s="69"/>
      <c r="F375" s="14">
        <v>2004.64</v>
      </c>
    </row>
    <row r="376" spans="2:7">
      <c r="B376" s="3" t="s">
        <v>432</v>
      </c>
      <c r="C376" s="69"/>
      <c r="F376" s="14">
        <v>240026.16</v>
      </c>
    </row>
    <row r="377" spans="2:7">
      <c r="B377" s="18" t="s">
        <v>688</v>
      </c>
      <c r="C377" s="69"/>
      <c r="F377" s="14">
        <v>100467.84</v>
      </c>
    </row>
    <row r="378" spans="2:7">
      <c r="B378" s="18" t="s">
        <v>796</v>
      </c>
      <c r="C378" s="69"/>
      <c r="F378" s="14">
        <v>7428.96</v>
      </c>
    </row>
    <row r="379" spans="2:7">
      <c r="B379" s="18" t="s">
        <v>300</v>
      </c>
      <c r="C379" s="69"/>
      <c r="F379" s="14">
        <v>9728.4</v>
      </c>
    </row>
    <row r="380" spans="2:7">
      <c r="B380" s="41" t="s">
        <v>535</v>
      </c>
      <c r="C380" s="69"/>
      <c r="F380" s="14">
        <v>3567.08</v>
      </c>
    </row>
    <row r="381" spans="2:7">
      <c r="B381" s="27" t="s">
        <v>307</v>
      </c>
      <c r="C381" s="69"/>
      <c r="F381" s="14">
        <v>20429.64</v>
      </c>
    </row>
    <row r="382" spans="2:7">
      <c r="B382" s="35" t="s">
        <v>725</v>
      </c>
      <c r="C382" s="74"/>
      <c r="F382" s="14">
        <v>2104.54</v>
      </c>
    </row>
    <row r="383" spans="2:7">
      <c r="B383" s="4" t="s">
        <v>219</v>
      </c>
      <c r="C383" s="74"/>
      <c r="F383" s="14"/>
      <c r="G383">
        <v>51000</v>
      </c>
    </row>
    <row r="384" spans="2:7">
      <c r="B384" s="41" t="s">
        <v>600</v>
      </c>
      <c r="C384" s="74"/>
      <c r="F384" s="14">
        <v>67500</v>
      </c>
    </row>
    <row r="385" spans="2:7">
      <c r="B385" s="35" t="s">
        <v>280</v>
      </c>
      <c r="C385" s="74"/>
      <c r="F385" s="14">
        <v>80</v>
      </c>
    </row>
    <row r="386" spans="2:7">
      <c r="B386" s="35" t="s">
        <v>283</v>
      </c>
      <c r="C386" s="74"/>
      <c r="F386" s="14">
        <v>8466.7000000000007</v>
      </c>
    </row>
    <row r="387" spans="2:7">
      <c r="B387" s="39" t="s">
        <v>537</v>
      </c>
      <c r="C387" s="74"/>
      <c r="F387" s="14">
        <v>59200</v>
      </c>
    </row>
    <row r="388" spans="2:7">
      <c r="B388" s="46" t="s">
        <v>973</v>
      </c>
      <c r="C388" s="74"/>
      <c r="F388" s="14">
        <v>35.25</v>
      </c>
    </row>
    <row r="389" spans="2:7">
      <c r="B389" s="35" t="s">
        <v>292</v>
      </c>
      <c r="C389" s="74"/>
      <c r="F389" s="14">
        <v>12000</v>
      </c>
    </row>
    <row r="390" spans="2:7">
      <c r="B390" s="4" t="s">
        <v>220</v>
      </c>
      <c r="C390" s="74"/>
      <c r="F390" s="14"/>
      <c r="G390">
        <v>8650</v>
      </c>
    </row>
    <row r="391" spans="2:7">
      <c r="B391" s="41" t="s">
        <v>539</v>
      </c>
      <c r="C391" s="74"/>
      <c r="F391" s="14">
        <v>542644.59574505489</v>
      </c>
    </row>
    <row r="392" spans="2:7">
      <c r="B392" s="28" t="s">
        <v>123</v>
      </c>
      <c r="C392" s="74"/>
      <c r="F392" s="14">
        <v>0</v>
      </c>
    </row>
    <row r="393" spans="2:7">
      <c r="B393" s="28" t="s">
        <v>124</v>
      </c>
      <c r="C393" s="74"/>
      <c r="F393" s="14">
        <v>50.62</v>
      </c>
    </row>
    <row r="394" spans="2:7">
      <c r="B394" s="4" t="s">
        <v>221</v>
      </c>
      <c r="C394" s="74"/>
      <c r="F394" s="14">
        <v>648.55999999999995</v>
      </c>
    </row>
    <row r="395" spans="2:7">
      <c r="B395" s="4" t="s">
        <v>748</v>
      </c>
      <c r="C395" s="74"/>
      <c r="F395" s="14">
        <v>4554.66</v>
      </c>
    </row>
    <row r="396" spans="2:7">
      <c r="B396" s="18" t="s">
        <v>819</v>
      </c>
      <c r="C396" s="74"/>
      <c r="F396" s="14">
        <v>2500000</v>
      </c>
    </row>
    <row r="397" spans="2:7">
      <c r="B397" s="41" t="s">
        <v>541</v>
      </c>
      <c r="C397" s="74"/>
      <c r="F397" s="14"/>
      <c r="G397">
        <v>5000</v>
      </c>
    </row>
    <row r="398" spans="2:7">
      <c r="B398" s="41" t="s">
        <v>1070</v>
      </c>
      <c r="C398" s="74"/>
      <c r="F398" s="14">
        <v>1904</v>
      </c>
    </row>
    <row r="399" spans="2:7">
      <c r="B399" s="41" t="s">
        <v>1071</v>
      </c>
      <c r="C399" s="74"/>
      <c r="F399" s="14">
        <v>125415</v>
      </c>
    </row>
    <row r="400" spans="2:7">
      <c r="B400" s="39" t="s">
        <v>543</v>
      </c>
      <c r="C400" s="74"/>
      <c r="F400" s="14">
        <v>1426</v>
      </c>
    </row>
    <row r="401" spans="2:6">
      <c r="B401" s="39" t="s">
        <v>545</v>
      </c>
      <c r="C401" s="74"/>
      <c r="F401" s="14">
        <v>1293.54</v>
      </c>
    </row>
    <row r="402" spans="2:6">
      <c r="B402" s="18" t="s">
        <v>741</v>
      </c>
      <c r="C402" s="74"/>
      <c r="F402" s="14">
        <v>52032</v>
      </c>
    </row>
    <row r="403" spans="2:6">
      <c r="B403" s="4" t="s">
        <v>751</v>
      </c>
      <c r="C403" s="74"/>
      <c r="F403" s="14">
        <v>307.5</v>
      </c>
    </row>
    <row r="404" spans="2:6">
      <c r="B404" s="41" t="s">
        <v>1072</v>
      </c>
      <c r="C404" s="74"/>
      <c r="F404" s="14">
        <v>18587.14</v>
      </c>
    </row>
    <row r="405" spans="2:6">
      <c r="B405" s="41" t="s">
        <v>1073</v>
      </c>
      <c r="C405" s="74"/>
      <c r="F405" s="14">
        <v>35523.4</v>
      </c>
    </row>
    <row r="406" spans="2:6">
      <c r="B406" s="18" t="s">
        <v>159</v>
      </c>
      <c r="C406" s="74"/>
      <c r="F406" s="14">
        <v>324.27999999999997</v>
      </c>
    </row>
    <row r="407" spans="2:6">
      <c r="B407" s="41" t="s">
        <v>1074</v>
      </c>
      <c r="C407" s="74"/>
      <c r="F407" s="14">
        <v>324.27999999999997</v>
      </c>
    </row>
    <row r="408" spans="2:6">
      <c r="B408" s="3" t="s">
        <v>393</v>
      </c>
      <c r="C408" s="74"/>
      <c r="F408" s="14">
        <v>331</v>
      </c>
    </row>
    <row r="409" spans="2:6">
      <c r="B409" s="28" t="s">
        <v>126</v>
      </c>
      <c r="C409" s="74"/>
      <c r="F409" s="14">
        <v>23700</v>
      </c>
    </row>
    <row r="410" spans="2:6">
      <c r="B410" s="45" t="s">
        <v>969</v>
      </c>
      <c r="C410" s="74"/>
      <c r="F410" s="14">
        <v>160</v>
      </c>
    </row>
    <row r="411" spans="2:6">
      <c r="B411" s="39" t="s">
        <v>547</v>
      </c>
      <c r="C411" s="74"/>
      <c r="F411" s="14">
        <v>0</v>
      </c>
    </row>
    <row r="412" spans="2:6">
      <c r="B412" s="3" t="s">
        <v>935</v>
      </c>
      <c r="C412" s="74"/>
      <c r="F412" s="14">
        <v>630</v>
      </c>
    </row>
    <row r="413" spans="2:6">
      <c r="B413" s="35" t="s">
        <v>302</v>
      </c>
      <c r="C413" s="74"/>
      <c r="F413" s="14">
        <v>40000</v>
      </c>
    </row>
    <row r="414" spans="2:6">
      <c r="B414" s="27" t="s">
        <v>161</v>
      </c>
      <c r="C414" s="74"/>
      <c r="F414" s="14">
        <v>718547</v>
      </c>
    </row>
    <row r="415" spans="2:6">
      <c r="B415" s="18" t="s">
        <v>910</v>
      </c>
      <c r="C415" s="74"/>
      <c r="F415" s="14">
        <v>89000</v>
      </c>
    </row>
    <row r="416" spans="2:6">
      <c r="B416" s="3" t="s">
        <v>395</v>
      </c>
      <c r="C416" s="74"/>
      <c r="F416" s="14">
        <v>15090</v>
      </c>
    </row>
    <row r="417" spans="2:7">
      <c r="B417" s="4" t="s">
        <v>223</v>
      </c>
      <c r="C417" s="74"/>
      <c r="F417" s="14">
        <v>1720254</v>
      </c>
    </row>
    <row r="418" spans="2:7">
      <c r="B418" s="4" t="s">
        <v>225</v>
      </c>
      <c r="C418" s="74"/>
      <c r="F418" s="14">
        <v>6086</v>
      </c>
    </row>
    <row r="419" spans="2:7">
      <c r="B419" s="18" t="s">
        <v>780</v>
      </c>
      <c r="C419" s="74"/>
      <c r="F419" s="14">
        <v>0</v>
      </c>
    </row>
    <row r="420" spans="2:7">
      <c r="B420" s="27" t="s">
        <v>879</v>
      </c>
      <c r="C420" s="74"/>
      <c r="F420" s="14">
        <v>4268</v>
      </c>
    </row>
    <row r="421" spans="2:7">
      <c r="B421" s="18" t="s">
        <v>913</v>
      </c>
      <c r="C421" s="74"/>
      <c r="F421" s="14">
        <v>602553</v>
      </c>
    </row>
    <row r="422" spans="2:7">
      <c r="B422" s="2" t="s">
        <v>906</v>
      </c>
      <c r="C422" s="74"/>
      <c r="F422" s="14">
        <v>2237.62</v>
      </c>
    </row>
    <row r="423" spans="2:7">
      <c r="B423" s="4" t="s">
        <v>750</v>
      </c>
      <c r="C423" s="74"/>
      <c r="F423" s="14">
        <v>2237.62</v>
      </c>
    </row>
    <row r="424" spans="2:7">
      <c r="B424" s="35" t="s">
        <v>308</v>
      </c>
      <c r="C424" s="74"/>
      <c r="F424" s="14">
        <v>8598</v>
      </c>
    </row>
    <row r="425" spans="2:7">
      <c r="B425" s="37" t="s">
        <v>849</v>
      </c>
      <c r="C425" s="74"/>
      <c r="F425" s="14">
        <v>297</v>
      </c>
    </row>
    <row r="426" spans="2:7">
      <c r="B426" s="3" t="s">
        <v>397</v>
      </c>
      <c r="C426" s="74"/>
      <c r="F426" s="14"/>
      <c r="G426">
        <v>4886</v>
      </c>
    </row>
    <row r="427" spans="2:7">
      <c r="B427" s="3" t="s">
        <v>459</v>
      </c>
      <c r="C427" s="74"/>
      <c r="F427" s="14">
        <v>1241.49</v>
      </c>
    </row>
    <row r="428" spans="2:7">
      <c r="B428" s="3" t="s">
        <v>460</v>
      </c>
      <c r="C428" s="74"/>
      <c r="F428" s="14">
        <v>4299</v>
      </c>
    </row>
    <row r="429" spans="2:7">
      <c r="B429" s="17" t="s">
        <v>38</v>
      </c>
      <c r="C429" s="74"/>
      <c r="F429" s="14">
        <v>9444</v>
      </c>
    </row>
    <row r="430" spans="2:7">
      <c r="B430" s="2" t="s">
        <v>48</v>
      </c>
      <c r="C430" s="74"/>
      <c r="F430" s="14">
        <v>0</v>
      </c>
    </row>
    <row r="431" spans="2:7">
      <c r="B431" s="2" t="s">
        <v>884</v>
      </c>
      <c r="C431" s="74"/>
      <c r="F431" s="14">
        <v>32522</v>
      </c>
    </row>
    <row r="432" spans="2:7">
      <c r="B432" s="41" t="s">
        <v>1075</v>
      </c>
      <c r="C432" s="74"/>
      <c r="F432" s="14">
        <v>0</v>
      </c>
    </row>
    <row r="433" spans="2:6">
      <c r="B433" s="18" t="s">
        <v>774</v>
      </c>
      <c r="C433" s="74"/>
      <c r="F433" s="14">
        <v>0</v>
      </c>
    </row>
    <row r="434" spans="2:6">
      <c r="B434" s="4" t="s">
        <v>227</v>
      </c>
      <c r="C434" s="74"/>
      <c r="F434" s="14">
        <v>712</v>
      </c>
    </row>
    <row r="435" spans="2:6">
      <c r="B435" s="18" t="s">
        <v>863</v>
      </c>
      <c r="C435" s="74"/>
      <c r="F435" s="14">
        <v>3205</v>
      </c>
    </row>
    <row r="436" spans="2:6">
      <c r="B436" s="41" t="s">
        <v>549</v>
      </c>
      <c r="C436" s="74"/>
      <c r="F436" s="14">
        <v>36227</v>
      </c>
    </row>
    <row r="437" spans="2:6">
      <c r="B437" s="41" t="s">
        <v>550</v>
      </c>
      <c r="C437" s="74"/>
      <c r="F437" s="14">
        <v>2933.38</v>
      </c>
    </row>
    <row r="438" spans="2:6">
      <c r="B438" s="41" t="s">
        <v>1076</v>
      </c>
      <c r="C438" s="74"/>
      <c r="F438" s="14">
        <v>2904.39</v>
      </c>
    </row>
    <row r="439" spans="2:6">
      <c r="B439" s="41" t="s">
        <v>1077</v>
      </c>
      <c r="C439" s="74"/>
      <c r="F439" s="14">
        <v>12217</v>
      </c>
    </row>
    <row r="440" spans="2:6">
      <c r="B440" s="41" t="s">
        <v>1078</v>
      </c>
      <c r="C440" s="74"/>
      <c r="F440" s="14">
        <v>3000</v>
      </c>
    </row>
    <row r="441" spans="2:6">
      <c r="B441" s="41" t="s">
        <v>1079</v>
      </c>
      <c r="C441" s="74"/>
      <c r="F441" s="14">
        <v>6831.99</v>
      </c>
    </row>
    <row r="442" spans="2:6">
      <c r="B442" s="27" t="s">
        <v>162</v>
      </c>
      <c r="C442" s="74"/>
      <c r="F442" s="14">
        <v>216.16</v>
      </c>
    </row>
    <row r="443" spans="2:6">
      <c r="B443" s="41" t="s">
        <v>1080</v>
      </c>
      <c r="C443" s="74"/>
      <c r="F443" s="14">
        <v>6000</v>
      </c>
    </row>
    <row r="444" spans="2:6">
      <c r="B444" s="4" t="s">
        <v>93</v>
      </c>
      <c r="C444" s="74"/>
      <c r="F444" s="14">
        <v>3567.08</v>
      </c>
    </row>
    <row r="445" spans="2:6">
      <c r="B445" s="20" t="s">
        <v>360</v>
      </c>
      <c r="C445" s="74"/>
      <c r="F445" s="14">
        <v>2000</v>
      </c>
    </row>
    <row r="446" spans="2:6" ht="24">
      <c r="B446" s="2" t="s">
        <v>904</v>
      </c>
      <c r="C446" s="74"/>
      <c r="F446" s="14">
        <v>5120</v>
      </c>
    </row>
    <row r="447" spans="2:6" ht="24">
      <c r="B447" s="2" t="s">
        <v>904</v>
      </c>
      <c r="C447" s="74"/>
      <c r="F447" s="14">
        <v>1652.35</v>
      </c>
    </row>
    <row r="448" spans="2:6">
      <c r="B448" s="41" t="s">
        <v>551</v>
      </c>
      <c r="C448" s="75"/>
      <c r="F448" s="14">
        <v>3257.54</v>
      </c>
    </row>
    <row r="449" spans="2:6">
      <c r="B449" s="41" t="s">
        <v>1081</v>
      </c>
      <c r="C449" s="76"/>
      <c r="F449" s="14">
        <v>20562.3</v>
      </c>
    </row>
    <row r="450" spans="2:6">
      <c r="B450" s="41" t="s">
        <v>1082</v>
      </c>
      <c r="C450" s="76"/>
      <c r="F450" s="14">
        <v>1311.86</v>
      </c>
    </row>
    <row r="451" spans="2:6">
      <c r="B451" s="2" t="s">
        <v>896</v>
      </c>
      <c r="C451" s="76"/>
      <c r="F451" s="14">
        <v>295776</v>
      </c>
    </row>
    <row r="452" spans="2:6">
      <c r="B452" s="18" t="s">
        <v>775</v>
      </c>
      <c r="C452" s="74"/>
      <c r="F452" s="14">
        <v>1851.64</v>
      </c>
    </row>
    <row r="453" spans="2:6" ht="24">
      <c r="B453" s="18" t="s">
        <v>682</v>
      </c>
      <c r="C453" s="74"/>
      <c r="F453" s="14">
        <v>0</v>
      </c>
    </row>
    <row r="454" spans="2:6" ht="24">
      <c r="B454" s="18" t="s">
        <v>704</v>
      </c>
      <c r="C454" s="74"/>
      <c r="F454" s="14">
        <v>920.27</v>
      </c>
    </row>
    <row r="455" spans="2:6">
      <c r="B455" s="28" t="s">
        <v>128</v>
      </c>
      <c r="C455" s="74"/>
      <c r="F455" s="14">
        <v>7871.16</v>
      </c>
    </row>
    <row r="456" spans="2:6">
      <c r="B456" s="20" t="s">
        <v>351</v>
      </c>
      <c r="C456" s="74"/>
      <c r="F456" s="14">
        <v>218.96</v>
      </c>
    </row>
    <row r="457" spans="2:6">
      <c r="B457" s="4" t="s">
        <v>229</v>
      </c>
      <c r="C457" s="74"/>
      <c r="F457" s="14">
        <v>361.13</v>
      </c>
    </row>
    <row r="458" spans="2:6">
      <c r="B458" s="3" t="s">
        <v>399</v>
      </c>
      <c r="C458" s="74"/>
      <c r="F458" s="14">
        <v>51000</v>
      </c>
    </row>
    <row r="459" spans="2:6">
      <c r="B459" s="41" t="s">
        <v>552</v>
      </c>
      <c r="C459" s="74"/>
      <c r="F459" s="14">
        <v>57133</v>
      </c>
    </row>
    <row r="460" spans="2:6">
      <c r="B460" s="35" t="s">
        <v>309</v>
      </c>
      <c r="C460" s="74"/>
      <c r="F460" s="14">
        <v>3475834</v>
      </c>
    </row>
    <row r="461" spans="2:6">
      <c r="B461" s="3" t="s">
        <v>401</v>
      </c>
      <c r="C461" s="77"/>
      <c r="F461" s="14">
        <v>5200</v>
      </c>
    </row>
    <row r="462" spans="2:6">
      <c r="B462" s="28" t="s">
        <v>130</v>
      </c>
      <c r="C462" s="77"/>
      <c r="F462" s="14">
        <v>1378</v>
      </c>
    </row>
    <row r="463" spans="2:6">
      <c r="B463" s="3" t="s">
        <v>430</v>
      </c>
      <c r="C463" s="77"/>
      <c r="F463" s="14">
        <v>3160</v>
      </c>
    </row>
    <row r="464" spans="2:6">
      <c r="B464" s="3" t="s">
        <v>403</v>
      </c>
      <c r="C464" s="78"/>
      <c r="F464" s="14">
        <v>1400</v>
      </c>
    </row>
    <row r="465" spans="2:7">
      <c r="B465" s="4" t="s">
        <v>363</v>
      </c>
      <c r="C465" s="77"/>
      <c r="F465" s="14">
        <v>12332</v>
      </c>
    </row>
    <row r="466" spans="2:7">
      <c r="B466" s="4" t="s">
        <v>367</v>
      </c>
      <c r="C466" s="77"/>
      <c r="F466" s="14">
        <v>12332</v>
      </c>
    </row>
    <row r="467" spans="2:7">
      <c r="B467" s="4" t="s">
        <v>365</v>
      </c>
      <c r="C467" s="78"/>
      <c r="F467" s="14">
        <v>15723</v>
      </c>
    </row>
    <row r="468" spans="2:7">
      <c r="B468" s="18" t="s">
        <v>163</v>
      </c>
      <c r="C468" s="77"/>
      <c r="F468" s="14">
        <v>585.79999999999995</v>
      </c>
    </row>
    <row r="469" spans="2:7">
      <c r="B469" s="18" t="s">
        <v>164</v>
      </c>
      <c r="C469" s="77"/>
      <c r="F469" s="14">
        <v>36.340000000000003</v>
      </c>
    </row>
    <row r="470" spans="2:7">
      <c r="B470" s="3" t="s">
        <v>461</v>
      </c>
      <c r="C470" s="77"/>
      <c r="F470" s="14">
        <v>5166</v>
      </c>
    </row>
    <row r="471" spans="2:7">
      <c r="B471" s="41" t="s">
        <v>1083</v>
      </c>
      <c r="C471" s="77"/>
      <c r="F471" s="14">
        <v>3027.36</v>
      </c>
    </row>
    <row r="472" spans="2:7">
      <c r="B472" s="2" t="s">
        <v>339</v>
      </c>
      <c r="C472" s="77"/>
      <c r="F472" s="14">
        <v>111</v>
      </c>
    </row>
    <row r="473" spans="2:7">
      <c r="B473" s="3" t="s">
        <v>405</v>
      </c>
      <c r="C473" s="78"/>
      <c r="F473" s="14">
        <v>446</v>
      </c>
    </row>
    <row r="474" spans="2:7">
      <c r="B474" s="3" t="s">
        <v>463</v>
      </c>
      <c r="C474" s="78"/>
      <c r="F474" s="14">
        <v>25902</v>
      </c>
    </row>
    <row r="475" spans="2:7">
      <c r="B475" s="4" t="s">
        <v>747</v>
      </c>
      <c r="C475" s="77"/>
      <c r="F475" s="14">
        <v>86.35</v>
      </c>
    </row>
    <row r="476" spans="2:7">
      <c r="B476" s="4" t="s">
        <v>746</v>
      </c>
      <c r="C476" s="77"/>
      <c r="F476" s="14"/>
      <c r="G476">
        <v>83000</v>
      </c>
    </row>
    <row r="477" spans="2:7">
      <c r="B477" s="18" t="s">
        <v>691</v>
      </c>
      <c r="C477" s="78"/>
      <c r="F477" s="14">
        <v>20692.82</v>
      </c>
    </row>
    <row r="478" spans="2:7">
      <c r="B478" s="2" t="s">
        <v>43</v>
      </c>
      <c r="C478" s="78"/>
      <c r="F478" s="14">
        <v>1600</v>
      </c>
    </row>
    <row r="479" spans="2:7">
      <c r="B479" s="3" t="s">
        <v>464</v>
      </c>
      <c r="C479" s="77"/>
      <c r="F479" s="14">
        <v>0</v>
      </c>
    </row>
    <row r="480" spans="2:7">
      <c r="B480" s="3" t="s">
        <v>466</v>
      </c>
      <c r="C480" s="77"/>
      <c r="F480" s="14">
        <v>3567.08</v>
      </c>
    </row>
    <row r="481" spans="2:7">
      <c r="B481" s="18" t="s">
        <v>912</v>
      </c>
      <c r="C481" s="77"/>
      <c r="F481" s="14">
        <v>15000</v>
      </c>
    </row>
    <row r="482" spans="2:7">
      <c r="B482" s="20" t="s">
        <v>314</v>
      </c>
      <c r="C482" s="77"/>
      <c r="F482" s="14">
        <v>48000</v>
      </c>
    </row>
    <row r="483" spans="2:7">
      <c r="B483" s="20" t="s">
        <v>867</v>
      </c>
      <c r="C483" s="77"/>
      <c r="F483" s="14"/>
      <c r="G483">
        <v>170000</v>
      </c>
    </row>
    <row r="484" spans="2:7">
      <c r="B484" s="20" t="s">
        <v>866</v>
      </c>
      <c r="C484" s="77"/>
      <c r="F484" s="14">
        <v>0.98699999999999999</v>
      </c>
    </row>
    <row r="485" spans="2:7">
      <c r="B485" s="20" t="s">
        <v>868</v>
      </c>
      <c r="C485" s="77"/>
      <c r="F485" s="14">
        <v>110.5</v>
      </c>
    </row>
    <row r="486" spans="2:7">
      <c r="B486" s="41" t="s">
        <v>554</v>
      </c>
      <c r="C486" s="78"/>
      <c r="F486" s="14">
        <v>902.5</v>
      </c>
    </row>
    <row r="487" spans="2:7">
      <c r="B487" s="41" t="s">
        <v>556</v>
      </c>
      <c r="C487" s="77"/>
      <c r="F487" s="14">
        <v>11998</v>
      </c>
    </row>
    <row r="488" spans="2:7">
      <c r="B488" s="41" t="s">
        <v>558</v>
      </c>
      <c r="C488" s="78"/>
      <c r="F488" s="14">
        <v>4000</v>
      </c>
    </row>
    <row r="489" spans="2:7">
      <c r="B489" s="41" t="s">
        <v>951</v>
      </c>
      <c r="C489" s="78"/>
      <c r="F489" s="14">
        <v>26000</v>
      </c>
    </row>
    <row r="490" spans="2:7">
      <c r="B490" s="41" t="s">
        <v>559</v>
      </c>
      <c r="C490" s="77"/>
      <c r="F490" s="14">
        <v>1256</v>
      </c>
    </row>
    <row r="491" spans="2:7">
      <c r="B491" s="39" t="s">
        <v>560</v>
      </c>
      <c r="C491" s="78"/>
      <c r="F491" s="14">
        <v>266610</v>
      </c>
    </row>
    <row r="492" spans="2:7">
      <c r="B492" s="41" t="s">
        <v>1084</v>
      </c>
      <c r="C492" s="77"/>
      <c r="F492" s="14">
        <v>1145</v>
      </c>
    </row>
    <row r="493" spans="2:7">
      <c r="B493" s="41" t="s">
        <v>562</v>
      </c>
      <c r="C493" s="78"/>
      <c r="F493" s="14">
        <v>807</v>
      </c>
    </row>
    <row r="494" spans="2:7">
      <c r="B494" s="41" t="s">
        <v>1085</v>
      </c>
      <c r="C494" s="78"/>
      <c r="F494" s="14">
        <v>8153</v>
      </c>
    </row>
    <row r="495" spans="2:7">
      <c r="B495" s="28" t="s">
        <v>727</v>
      </c>
      <c r="C495" s="77"/>
      <c r="F495" s="14">
        <v>2500</v>
      </c>
    </row>
    <row r="496" spans="2:7">
      <c r="B496" s="35" t="s">
        <v>285</v>
      </c>
      <c r="C496" s="77"/>
      <c r="F496" s="14">
        <v>12258</v>
      </c>
    </row>
    <row r="497" spans="2:7">
      <c r="B497" s="41" t="s">
        <v>1086</v>
      </c>
      <c r="C497" s="77"/>
      <c r="F497" s="14">
        <v>11321</v>
      </c>
    </row>
    <row r="498" spans="2:7">
      <c r="B498" s="41" t="s">
        <v>1087</v>
      </c>
      <c r="C498" s="78"/>
      <c r="F498" s="14"/>
      <c r="G498">
        <v>12600</v>
      </c>
    </row>
    <row r="499" spans="2:7">
      <c r="B499" s="28" t="s">
        <v>132</v>
      </c>
      <c r="C499" s="78"/>
      <c r="F499" s="14">
        <v>1078.93</v>
      </c>
    </row>
    <row r="500" spans="2:7">
      <c r="B500" s="41" t="s">
        <v>1088</v>
      </c>
      <c r="C500" s="78"/>
      <c r="F500" s="14">
        <v>510</v>
      </c>
    </row>
    <row r="501" spans="2:7">
      <c r="B501" s="41" t="s">
        <v>1089</v>
      </c>
      <c r="C501" s="78"/>
      <c r="F501" s="14">
        <v>381</v>
      </c>
    </row>
    <row r="502" spans="2:7">
      <c r="B502" s="35" t="s">
        <v>76</v>
      </c>
      <c r="C502" s="78"/>
      <c r="F502" s="14">
        <v>2277.33</v>
      </c>
    </row>
    <row r="503" spans="2:7">
      <c r="B503" s="41" t="s">
        <v>1090</v>
      </c>
      <c r="C503" s="78"/>
      <c r="F503" s="14">
        <v>371.28</v>
      </c>
    </row>
    <row r="504" spans="2:7">
      <c r="B504" s="18" t="s">
        <v>165</v>
      </c>
      <c r="C504" s="78"/>
      <c r="F504" s="14">
        <v>66100</v>
      </c>
    </row>
    <row r="505" spans="2:7">
      <c r="B505" s="41" t="s">
        <v>1091</v>
      </c>
      <c r="C505" s="78"/>
      <c r="F505" s="14">
        <v>354.79</v>
      </c>
    </row>
    <row r="506" spans="2:7">
      <c r="B506" s="41" t="s">
        <v>1092</v>
      </c>
      <c r="C506" s="78"/>
      <c r="F506" s="14">
        <v>28160</v>
      </c>
    </row>
    <row r="507" spans="2:7">
      <c r="B507" s="41" t="s">
        <v>1093</v>
      </c>
      <c r="C507" s="77"/>
      <c r="F507" s="14">
        <v>0</v>
      </c>
    </row>
    <row r="508" spans="2:7">
      <c r="B508" s="41" t="s">
        <v>1094</v>
      </c>
      <c r="C508" s="78"/>
      <c r="F508" s="14">
        <v>23.46</v>
      </c>
    </row>
    <row r="509" spans="2:7">
      <c r="B509" s="2" t="s">
        <v>49</v>
      </c>
      <c r="C509" s="78"/>
      <c r="F509" s="14">
        <v>637.84</v>
      </c>
    </row>
    <row r="510" spans="2:7">
      <c r="B510" s="18" t="s">
        <v>817</v>
      </c>
      <c r="C510" s="77"/>
      <c r="F510" s="14">
        <v>180.66</v>
      </c>
    </row>
    <row r="511" spans="2:7">
      <c r="B511" s="27" t="s">
        <v>297</v>
      </c>
      <c r="C511" s="77"/>
      <c r="F511" s="14">
        <v>290</v>
      </c>
    </row>
    <row r="512" spans="2:7">
      <c r="B512" s="28" t="s">
        <v>761</v>
      </c>
      <c r="C512" s="77"/>
      <c r="F512" s="14">
        <v>240</v>
      </c>
    </row>
    <row r="513" spans="2:6">
      <c r="B513" s="41" t="s">
        <v>563</v>
      </c>
      <c r="C513" s="78"/>
      <c r="F513" s="14">
        <v>6560</v>
      </c>
    </row>
    <row r="514" spans="2:6">
      <c r="B514" s="39" t="s">
        <v>565</v>
      </c>
      <c r="C514" s="77"/>
      <c r="F514" s="14">
        <v>6116</v>
      </c>
    </row>
    <row r="515" spans="2:6">
      <c r="B515" s="4" t="s">
        <v>337</v>
      </c>
      <c r="C515" s="78"/>
      <c r="F515" s="14">
        <v>223007</v>
      </c>
    </row>
    <row r="516" spans="2:6">
      <c r="B516" s="38" t="s">
        <v>330</v>
      </c>
      <c r="C516" s="78"/>
      <c r="F516" s="14">
        <v>35000</v>
      </c>
    </row>
    <row r="517" spans="2:6">
      <c r="B517" s="3" t="s">
        <v>406</v>
      </c>
      <c r="C517" s="78"/>
      <c r="F517" s="14">
        <v>0</v>
      </c>
    </row>
    <row r="518" spans="2:6">
      <c r="B518" s="4" t="s">
        <v>756</v>
      </c>
      <c r="C518" s="78"/>
      <c r="F518" s="14">
        <v>0</v>
      </c>
    </row>
    <row r="519" spans="2:6">
      <c r="B519" s="17" t="s">
        <v>962</v>
      </c>
      <c r="C519" s="78"/>
      <c r="F519" s="14">
        <v>1945.68</v>
      </c>
    </row>
    <row r="520" spans="2:6">
      <c r="B520" s="27" t="s">
        <v>287</v>
      </c>
      <c r="C520" s="78"/>
    </row>
    <row r="521" spans="2:6">
      <c r="B521" s="18" t="s">
        <v>166</v>
      </c>
      <c r="C521" s="77"/>
    </row>
    <row r="522" spans="2:6">
      <c r="B522" s="39" t="s">
        <v>567</v>
      </c>
      <c r="C522" s="78"/>
    </row>
    <row r="523" spans="2:6">
      <c r="B523" s="39" t="s">
        <v>569</v>
      </c>
      <c r="C523" s="77"/>
    </row>
    <row r="524" spans="2:6">
      <c r="B524" s="18" t="s">
        <v>793</v>
      </c>
      <c r="C524" s="77"/>
    </row>
    <row r="525" spans="2:6">
      <c r="B525" s="41" t="s">
        <v>1095</v>
      </c>
      <c r="C525" s="77"/>
    </row>
    <row r="526" spans="2:6">
      <c r="B526" s="41" t="s">
        <v>571</v>
      </c>
      <c r="C526" s="77"/>
    </row>
    <row r="527" spans="2:6">
      <c r="B527" s="39" t="s">
        <v>573</v>
      </c>
      <c r="C527" s="77"/>
    </row>
    <row r="528" spans="2:6">
      <c r="B528" s="27" t="s">
        <v>288</v>
      </c>
      <c r="C528" s="77"/>
    </row>
    <row r="529" spans="2:3">
      <c r="B529" s="18" t="s">
        <v>78</v>
      </c>
      <c r="C529" s="77"/>
    </row>
    <row r="530" spans="2:3">
      <c r="B530" s="35" t="s">
        <v>310</v>
      </c>
      <c r="C530" s="79"/>
    </row>
    <row r="531" spans="2:3">
      <c r="B531" s="18" t="s">
        <v>781</v>
      </c>
      <c r="C531" s="77"/>
    </row>
    <row r="532" spans="2:3">
      <c r="B532" s="18" t="s">
        <v>785</v>
      </c>
      <c r="C532" s="78"/>
    </row>
    <row r="533" spans="2:3">
      <c r="B533" s="4" t="s">
        <v>785</v>
      </c>
      <c r="C533" s="77"/>
    </row>
    <row r="534" spans="2:3">
      <c r="B534" s="4" t="s">
        <v>231</v>
      </c>
      <c r="C534" s="80"/>
    </row>
    <row r="535" spans="2:3">
      <c r="B535" s="18" t="s">
        <v>827</v>
      </c>
      <c r="C535" s="77"/>
    </row>
    <row r="536" spans="2:3">
      <c r="B536" s="35" t="s">
        <v>311</v>
      </c>
      <c r="C536" s="77"/>
    </row>
    <row r="537" spans="2:3">
      <c r="B537" s="4" t="s">
        <v>737</v>
      </c>
      <c r="C537" s="77"/>
    </row>
    <row r="538" spans="2:3" ht="24">
      <c r="B538" s="41" t="s">
        <v>1096</v>
      </c>
      <c r="C538" s="81"/>
    </row>
    <row r="539" spans="2:3">
      <c r="B539" s="4" t="s">
        <v>232</v>
      </c>
      <c r="C539" s="81"/>
    </row>
    <row r="540" spans="2:3">
      <c r="B540" s="4" t="s">
        <v>234</v>
      </c>
      <c r="C540" s="81"/>
    </row>
    <row r="541" spans="2:3">
      <c r="B541" s="18" t="s">
        <v>244</v>
      </c>
      <c r="C541" s="81"/>
    </row>
    <row r="542" spans="2:3" ht="24">
      <c r="B542" s="4" t="s">
        <v>237</v>
      </c>
      <c r="C542" s="81"/>
    </row>
    <row r="543" spans="2:3">
      <c r="B543" s="41" t="s">
        <v>1097</v>
      </c>
      <c r="C543" s="81"/>
    </row>
    <row r="544" spans="2:3">
      <c r="B544" s="41" t="s">
        <v>1098</v>
      </c>
      <c r="C544" s="81"/>
    </row>
    <row r="545" spans="2:3" ht="24">
      <c r="B545" s="41" t="s">
        <v>1099</v>
      </c>
      <c r="C545" s="82"/>
    </row>
    <row r="546" spans="2:3">
      <c r="B546" s="4" t="s">
        <v>239</v>
      </c>
      <c r="C546" s="82"/>
    </row>
    <row r="547" spans="2:3">
      <c r="B547" s="4" t="s">
        <v>241</v>
      </c>
      <c r="C547" s="83"/>
    </row>
    <row r="548" spans="2:3">
      <c r="B548" s="4" t="s">
        <v>243</v>
      </c>
      <c r="C548" s="83"/>
    </row>
    <row r="549" spans="2:3">
      <c r="B549" s="4" t="s">
        <v>245</v>
      </c>
      <c r="C549" s="83"/>
    </row>
    <row r="550" spans="2:3">
      <c r="B550" s="4" t="s">
        <v>247</v>
      </c>
      <c r="C550" s="83"/>
    </row>
    <row r="551" spans="2:3">
      <c r="B551" s="41" t="s">
        <v>575</v>
      </c>
      <c r="C551" s="83"/>
    </row>
    <row r="552" spans="2:3">
      <c r="B552" s="41" t="s">
        <v>577</v>
      </c>
      <c r="C552" s="81"/>
    </row>
    <row r="553" spans="2:3">
      <c r="B553" s="18" t="s">
        <v>39</v>
      </c>
      <c r="C553" s="81"/>
    </row>
    <row r="554" spans="2:3">
      <c r="B554" s="4" t="s">
        <v>249</v>
      </c>
      <c r="C554" s="81"/>
    </row>
    <row r="555" spans="2:3">
      <c r="B555" s="2" t="s">
        <v>350</v>
      </c>
      <c r="C555" s="81"/>
    </row>
    <row r="556" spans="2:3">
      <c r="B556" s="3" t="s">
        <v>468</v>
      </c>
    </row>
    <row r="557" spans="2:3">
      <c r="B557" s="3" t="s">
        <v>469</v>
      </c>
    </row>
    <row r="558" spans="2:3">
      <c r="B558" s="41" t="s">
        <v>1100</v>
      </c>
    </row>
    <row r="559" spans="2:3">
      <c r="B559" s="3" t="s">
        <v>470</v>
      </c>
    </row>
    <row r="560" spans="2:3">
      <c r="B560" s="3" t="s">
        <v>476</v>
      </c>
    </row>
    <row r="561" spans="2:2">
      <c r="B561" s="3" t="s">
        <v>472</v>
      </c>
    </row>
    <row r="562" spans="2:2">
      <c r="B562" s="18" t="s">
        <v>821</v>
      </c>
    </row>
    <row r="563" spans="2:2">
      <c r="B563" s="41" t="s">
        <v>1101</v>
      </c>
    </row>
    <row r="564" spans="2:2">
      <c r="B564" s="18" t="s">
        <v>647</v>
      </c>
    </row>
    <row r="565" spans="2:2">
      <c r="B565" s="17" t="s">
        <v>984</v>
      </c>
    </row>
    <row r="566" spans="2:2">
      <c r="B566" s="18" t="s">
        <v>648</v>
      </c>
    </row>
    <row r="567" spans="2:2">
      <c r="B567" s="4" t="s">
        <v>755</v>
      </c>
    </row>
    <row r="568" spans="2:2">
      <c r="B568" s="2" t="s">
        <v>836</v>
      </c>
    </row>
    <row r="569" spans="2:2">
      <c r="B569" s="39" t="s">
        <v>598</v>
      </c>
    </row>
    <row r="570" spans="2:2">
      <c r="B570" s="28" t="s">
        <v>135</v>
      </c>
    </row>
    <row r="571" spans="2:2">
      <c r="B571" s="18" t="s">
        <v>696</v>
      </c>
    </row>
    <row r="572" spans="2:2">
      <c r="B572" s="4" t="s">
        <v>251</v>
      </c>
    </row>
    <row r="573" spans="2:2">
      <c r="B573" s="41" t="s">
        <v>579</v>
      </c>
    </row>
    <row r="574" spans="2:2">
      <c r="B574" s="41" t="s">
        <v>580</v>
      </c>
    </row>
    <row r="575" spans="2:2">
      <c r="B575" s="41" t="s">
        <v>581</v>
      </c>
    </row>
    <row r="576" spans="2:2">
      <c r="B576" s="41" t="s">
        <v>582</v>
      </c>
    </row>
    <row r="577" spans="2:2">
      <c r="B577" s="27" t="s">
        <v>831</v>
      </c>
    </row>
    <row r="578" spans="2:2">
      <c r="B578" s="4" t="s">
        <v>92</v>
      </c>
    </row>
    <row r="579" spans="2:2">
      <c r="B579" s="39" t="s">
        <v>583</v>
      </c>
    </row>
    <row r="580" spans="2:2">
      <c r="B580" s="41" t="s">
        <v>584</v>
      </c>
    </row>
    <row r="581" spans="2:2">
      <c r="B581" s="39" t="s">
        <v>958</v>
      </c>
    </row>
    <row r="582" spans="2:2">
      <c r="B582" s="39" t="s">
        <v>585</v>
      </c>
    </row>
    <row r="583" spans="2:2">
      <c r="B583" s="2" t="s">
        <v>699</v>
      </c>
    </row>
    <row r="584" spans="2:2">
      <c r="B584" s="18" t="s">
        <v>729</v>
      </c>
    </row>
    <row r="585" spans="2:2">
      <c r="B585" s="4" t="s">
        <v>742</v>
      </c>
    </row>
    <row r="586" spans="2:2">
      <c r="B586" s="4" t="s">
        <v>252</v>
      </c>
    </row>
    <row r="587" spans="2:2">
      <c r="B587" s="3" t="s">
        <v>408</v>
      </c>
    </row>
    <row r="588" spans="2:2">
      <c r="B588" s="2" t="s">
        <v>823</v>
      </c>
    </row>
    <row r="589" spans="2:2">
      <c r="B589" s="18" t="s">
        <v>823</v>
      </c>
    </row>
    <row r="590" spans="2:2">
      <c r="B590" s="4" t="s">
        <v>881</v>
      </c>
    </row>
    <row r="591" spans="2:2">
      <c r="B591" s="41" t="s">
        <v>1102</v>
      </c>
    </row>
    <row r="592" spans="2:2">
      <c r="B592" s="17" t="s">
        <v>982</v>
      </c>
    </row>
    <row r="593" spans="2:2" ht="24">
      <c r="B593" s="18" t="s">
        <v>792</v>
      </c>
    </row>
    <row r="594" spans="2:2">
      <c r="B594" s="2" t="s">
        <v>340</v>
      </c>
    </row>
    <row r="595" spans="2:2">
      <c r="B595" s="2" t="s">
        <v>905</v>
      </c>
    </row>
    <row r="596" spans="2:2">
      <c r="B596" s="4" t="s">
        <v>915</v>
      </c>
    </row>
    <row r="597" spans="2:2">
      <c r="B597" s="41" t="s">
        <v>1103</v>
      </c>
    </row>
    <row r="598" spans="2:2">
      <c r="B598" s="39" t="s">
        <v>586</v>
      </c>
    </row>
    <row r="599" spans="2:2">
      <c r="B599" s="39" t="s">
        <v>956</v>
      </c>
    </row>
    <row r="600" spans="2:2">
      <c r="B600" s="36" t="s">
        <v>928</v>
      </c>
    </row>
    <row r="601" spans="2:2" ht="24">
      <c r="B601" s="38" t="s">
        <v>328</v>
      </c>
    </row>
    <row r="602" spans="2:2">
      <c r="B602" s="18" t="s">
        <v>798</v>
      </c>
    </row>
    <row r="603" spans="2:2">
      <c r="B603" s="4" t="s">
        <v>341</v>
      </c>
    </row>
    <row r="604" spans="2:2">
      <c r="B604" s="35" t="s">
        <v>290</v>
      </c>
    </row>
    <row r="605" spans="2:2">
      <c r="B605" s="39" t="s">
        <v>954</v>
      </c>
    </row>
    <row r="606" spans="2:2">
      <c r="B606" s="41" t="s">
        <v>1104</v>
      </c>
    </row>
    <row r="607" spans="2:2">
      <c r="B607" s="4" t="s">
        <v>254</v>
      </c>
    </row>
    <row r="608" spans="2:2">
      <c r="B608" s="4" t="s">
        <v>255</v>
      </c>
    </row>
    <row r="609" spans="2:2">
      <c r="B609" s="4" t="s">
        <v>921</v>
      </c>
    </row>
    <row r="610" spans="2:2">
      <c r="B610" s="4" t="s">
        <v>753</v>
      </c>
    </row>
    <row r="611" spans="2:2">
      <c r="B611" s="4" t="s">
        <v>754</v>
      </c>
    </row>
    <row r="612" spans="2:2">
      <c r="B612" s="41" t="s">
        <v>1105</v>
      </c>
    </row>
    <row r="613" spans="2:2">
      <c r="B613" s="18" t="s">
        <v>697</v>
      </c>
    </row>
    <row r="614" spans="2:2">
      <c r="B614" s="18" t="s">
        <v>778</v>
      </c>
    </row>
    <row r="615" spans="2:2">
      <c r="B615" s="41" t="s">
        <v>1106</v>
      </c>
    </row>
    <row r="616" spans="2:2">
      <c r="B616" s="39" t="s">
        <v>588</v>
      </c>
    </row>
    <row r="617" spans="2:2">
      <c r="B617" s="41" t="s">
        <v>1107</v>
      </c>
    </row>
    <row r="618" spans="2:2">
      <c r="B618" s="18" t="s">
        <v>864</v>
      </c>
    </row>
    <row r="619" spans="2:2">
      <c r="B619" s="2" t="s">
        <v>898</v>
      </c>
    </row>
    <row r="620" spans="2:2">
      <c r="B620" s="41" t="s">
        <v>1108</v>
      </c>
    </row>
    <row r="621" spans="2:2">
      <c r="B621" s="41" t="s">
        <v>1109</v>
      </c>
    </row>
    <row r="622" spans="2:2">
      <c r="B622" s="41" t="s">
        <v>1110</v>
      </c>
    </row>
    <row r="623" spans="2:2">
      <c r="B623" s="18" t="s">
        <v>667</v>
      </c>
    </row>
    <row r="624" spans="2:2">
      <c r="B624" s="18" t="s">
        <v>684</v>
      </c>
    </row>
    <row r="625" spans="2:2">
      <c r="B625" s="41" t="s">
        <v>980</v>
      </c>
    </row>
    <row r="626" spans="2:2">
      <c r="B626" s="3" t="s">
        <v>410</v>
      </c>
    </row>
    <row r="627" spans="2:2">
      <c r="B627" s="3" t="s">
        <v>474</v>
      </c>
    </row>
    <row r="628" spans="2:2">
      <c r="B628" s="4" t="s">
        <v>860</v>
      </c>
    </row>
    <row r="629" spans="2:2">
      <c r="B629" s="2" t="s">
        <v>335</v>
      </c>
    </row>
    <row r="630" spans="2:2">
      <c r="B630" s="38" t="s">
        <v>332</v>
      </c>
    </row>
    <row r="631" spans="2:2">
      <c r="B631" s="18" t="s">
        <v>168</v>
      </c>
    </row>
    <row r="632" spans="2:2">
      <c r="B632" s="39" t="s">
        <v>590</v>
      </c>
    </row>
    <row r="633" spans="2:2">
      <c r="B633" s="18" t="s">
        <v>694</v>
      </c>
    </row>
    <row r="634" spans="2:2">
      <c r="B634" s="41" t="s">
        <v>1111</v>
      </c>
    </row>
    <row r="635" spans="2:2">
      <c r="B635" s="3" t="s">
        <v>434</v>
      </c>
    </row>
    <row r="636" spans="2:2">
      <c r="B636" s="39" t="s">
        <v>594</v>
      </c>
    </row>
    <row r="637" spans="2:2">
      <c r="B637" s="46" t="s">
        <v>971</v>
      </c>
    </row>
    <row r="638" spans="2:2">
      <c r="B638" s="18" t="s">
        <v>169</v>
      </c>
    </row>
    <row r="639" spans="2:2">
      <c r="B639" s="28" t="s">
        <v>137</v>
      </c>
    </row>
    <row r="640" spans="2:2">
      <c r="B640" s="46" t="s">
        <v>976</v>
      </c>
    </row>
    <row r="641" spans="2:2">
      <c r="B641" s="39" t="s">
        <v>592</v>
      </c>
    </row>
    <row r="642" spans="2:2">
      <c r="B642" s="39" t="s">
        <v>952</v>
      </c>
    </row>
    <row r="643" spans="2:2">
      <c r="B643" s="4" t="s">
        <v>840</v>
      </c>
    </row>
    <row r="644" spans="2:2">
      <c r="B644" s="18" t="s">
        <v>170</v>
      </c>
    </row>
    <row r="645" spans="2:2">
      <c r="B645" s="4" t="s">
        <v>752</v>
      </c>
    </row>
    <row r="646" spans="2:2">
      <c r="B646" s="4" t="s">
        <v>312</v>
      </c>
    </row>
    <row r="647" spans="2:2">
      <c r="B647" s="35" t="s">
        <v>313</v>
      </c>
    </row>
    <row r="648" spans="2:2">
      <c r="B648" s="42" t="s">
        <v>596</v>
      </c>
    </row>
  </sheetData>
  <protectedRanges>
    <protectedRange sqref="C63" name="Range1_3_1_1"/>
    <protectedRange sqref="C351" name="Range1_3_2_1"/>
    <protectedRange sqref="C364" name="Range2_3_1_1"/>
    <protectedRange sqref="C510:C544" name="Range1_14_1"/>
    <protectedRange sqref="C44" name="Range1_3_3"/>
    <protectedRange sqref="C58" name="Range1_3_1_1_1"/>
    <protectedRange sqref="C77" name="Range1_3_6"/>
    <protectedRange sqref="C239" name="Range2_3_4"/>
    <protectedRange sqref="C238" name="Range1_3_8"/>
    <protectedRange sqref="C260" name="Range1_3_10"/>
    <protectedRange sqref="C275" name="Range2_3_6"/>
    <protectedRange sqref="C310:C311" name="Range1_3_16"/>
    <protectedRange sqref="C344" name="Range2_3_11"/>
    <protectedRange sqref="C347" name="Range1"/>
    <protectedRange sqref="C348" name="Range1_2"/>
    <protectedRange sqref="C349" name="Range1_3_21"/>
    <protectedRange sqref="C355" name="Range1_5"/>
    <protectedRange sqref="C356" name="Range1_2_1"/>
    <protectedRange sqref="C369" name="Range1_3_23"/>
    <protectedRange sqref="C545" name="Range2_3_14"/>
    <protectedRange sqref="C382:C447" name="Range1_7"/>
    <protectedRange sqref="C450" name="Range2_3_16"/>
    <protectedRange sqref="C449" name="Range1_3_2_4"/>
    <protectedRange sqref="B63" name="Range1_3_1_1_2"/>
    <protectedRange sqref="B340" name="Range1_3_2_1_1"/>
    <protectedRange sqref="B353" name="Range2_3_1_1_1"/>
    <protectedRange sqref="B497:B531" name="Range1_14_1_1"/>
    <protectedRange sqref="B44" name="Range1_3_3_1"/>
    <protectedRange sqref="B58" name="Range1_3_1_1_1_1"/>
    <protectedRange sqref="B77" name="Range1_3_6_1"/>
    <protectedRange sqref="B228" name="Range2_3_4_1"/>
    <protectedRange sqref="B249" name="Range1_3_10_1"/>
    <protectedRange sqref="B264" name="Range2_3_6_1"/>
    <protectedRange sqref="B299:B300" name="Range1_3_16_1"/>
    <protectedRange sqref="B333" name="Range2_3_11_1"/>
    <protectedRange sqref="B336" name="Range1_1"/>
    <protectedRange sqref="B337" name="Range1_2_2"/>
    <protectedRange sqref="B338" name="Range1_3_21_1"/>
    <protectedRange sqref="B344" name="Range1_5_1"/>
    <protectedRange sqref="B345" name="Range1_2_1_1"/>
    <protectedRange sqref="B358" name="Range1_3_23_1"/>
    <protectedRange sqref="B532" name="Range2_3_14_1"/>
    <protectedRange sqref="B371:B436" name="Range1_7_1"/>
    <protectedRange sqref="B439" name="Range2_3_16_1"/>
    <protectedRange sqref="B438" name="Range1_3_2_4_1"/>
  </protectedRanges>
  <autoFilter ref="B1:G519">
    <filterColumn colId="1"/>
    <filterColumn colId="3"/>
  </autoFilter>
  <sortState ref="I3:I22">
    <sortCondition ref="I2"/>
  </sortState>
  <conditionalFormatting sqref="B369:C369">
    <cfRule type="expression" dxfId="3" priority="2" stopIfTrue="1">
      <formula>#REF!="C"</formula>
    </cfRule>
  </conditionalFormatting>
  <conditionalFormatting sqref="B358">
    <cfRule type="expression" dxfId="2" priority="1" stopIfTrue="1">
      <formula>#REF!="C"</formula>
    </cfRule>
  </conditionalFormatting>
  <hyperlinks>
    <hyperlink ref="B10" r:id="rId1" tooltip="link to Activity under the Homelessness provisions of the 1996 Housing Act (P1E)" display="https://www.gov.uk/government/publications/statutory-homelessness-in-england-january-to-march-2014"/>
    <hyperlink ref="B145" r:id="rId2" tooltip="link to Count of Traveller Caravans (previously Count of Gypsy and Traveller Caravans)" display="https://www.gov.uk/government/collections/traveller-caravan-count"/>
    <hyperlink ref="B249" r:id="rId3" tooltip="link to General Development Control Return (District) (PSF)" display="https://www.gov.uk/government/collections/planning-applications-statistics"/>
    <hyperlink ref="B284" r:id="rId4" tooltip="link to Housing Flows Reconciliation Form (HFR)" display="https://www.gov.uk/government/organisations/department-for-communities-and-local-government/series/net-supply-of-housing"/>
    <hyperlink ref="B346" r:id="rId5" tooltip="link to Local Authority Housing Statistics (rationalised return replacing HSSA, BPSA, P1B)" display="http://www.iform.co.uk/"/>
    <hyperlink ref="B382" r:id="rId6" tooltip="link to National House Building Council Return  - NHBC P2" display="https://www.gov.uk/government/organisations/department-for-communities-and-local-government/series/house-building-statistic"/>
    <hyperlink ref="B502" r:id="rId7" tooltip="link to Quarterly Revenue Outturn (QRO)" display="https://www.gov.uk/government/policies/making-local-councils-more-transparent-and-accountable-to-local-people/supporting-pages/quarterly-revenue-outturn"/>
    <hyperlink ref="B42" r:id="rId8" tooltip="link to Annual Public Service Vehicle survey of bus operators" display="https://www.gov.uk/government/collections/bus-statistics"/>
    <hyperlink ref="B69" r:id="rId9" tooltip="link to Blue Badge Disabled Persons Parking Scheme, England" display="https://www.gov.uk/government/organisations/department-for-transport/series/disabled-parking-badges-statistics"/>
    <hyperlink ref="B75" r:id="rId10" tooltip="link to Bus Punctuality" display="https://www.gov.uk/government/organisations/department-for-transport/series/bus-statistics"/>
    <hyperlink ref="B134" r:id="rId11" tooltip="link to Concessionary Travel Survey" display="https://www.gov.uk/government/organisations/department-for-transport/series/bus-statistics"/>
    <hyperlink ref="B312" r:id="rId12" tooltip="link to International Road Haulage Survey" display="https://www.gov.uk/government/publications/international-road-haulage-survey-respondents-section"/>
    <hyperlink ref="B341" r:id="rId13" tooltip="link to Light rail survey" display="https://www.gov.uk/government/collections/light-rail-and-tram-statistics"/>
    <hyperlink ref="B348" r:id="rId14" tooltip="link to Local Bus Fares Index, GB" display="https://www.gov.uk/government/organisations/department-for-transport/series/bus-statistics"/>
    <hyperlink ref="B385" r:id="rId15" tooltip="link to National Road Condition and Carriageway Work Done survey" display="https://www.gov.uk/government/organisations/department-for-transport/series/road-conditions-statistics"/>
    <hyperlink ref="B386" r:id="rId16" tooltip="link to National Road Skidding resistance survey" display="https://www.gov.uk/government/organisations/department-for-transport/series/road-conditions-statistics"/>
    <hyperlink ref="B496" r:id="rId17" tooltip="link to Quarterly bus panel survey" display="https://www.gov.uk/government/organisations/department-for-transport/series/bus-statistics"/>
    <hyperlink ref="B604" r:id="rId18" tooltip="link to Taxis and Private Hire Vehicle stock, licensed drivers, England &amp; Wales" display="https://www.gov.uk/government/collections/taxi-statistics"/>
    <hyperlink ref="B389" r:id="rId19" tooltip="link to National Travel Survey" display="https://www.gov.uk/government/collections/national-travel-survey-statistics"/>
    <hyperlink ref="B413" r:id="rId20" tooltip="link to Oral health surveys, part of the Dental Public Health Intelligence Programme" display="http://www.nwph.net/dentalhealth/"/>
    <hyperlink ref="B242" r:id="rId21" tooltip="link to Forest Nurseries" display="http://www.forestry.gov.uk/forestry/infd-8fme72"/>
    <hyperlink ref="B424" r:id="rId22" tooltip="link to Pellet Survey" display="http://www.forestry.gov.uk/forestry/infd-94ukb2"/>
    <hyperlink ref="B460" r:id="rId23" tooltip="link to Private Sector Softwood Removals" display="http://www.forestry.gov.uk/forestry/infd-94ujw2"/>
    <hyperlink ref="B530" r:id="rId24" tooltip="link to Round Fencing" display="http://www.forestry.gov.uk/forestry/infd-94uk7h"/>
    <hyperlink ref="B536" r:id="rId25" tooltip="link to Sawmill" display="http://www.forestry.gov.uk/forestry/infd-94pgy5"/>
    <hyperlink ref="B647" r:id="rId26" tooltip="link to Woodfuel industrial users - Scotland" display="http://scotland.forestry.gov.uk/supporting/strategy-policy-guidance/climate-change-renewable-energy/woodfuel-and-bio-energy"/>
  </hyperlinks>
  <pageMargins left="0.7" right="0.7" top="0.75" bottom="0.75" header="0.3" footer="0.3"/>
  <pageSetup paperSize="9" orientation="portrait" r:id="rId27"/>
</worksheet>
</file>

<file path=xl/worksheets/sheet7.xml><?xml version="1.0" encoding="utf-8"?>
<worksheet xmlns="http://schemas.openxmlformats.org/spreadsheetml/2006/main" xmlns:r="http://schemas.openxmlformats.org/officeDocument/2006/relationships">
  <sheetPr codeName="Sheet8"/>
  <dimension ref="A1"/>
  <sheetViews>
    <sheetView showGridLines="0" showRowColHeaders="0" workbookViewId="0"/>
  </sheetViews>
  <sheetFormatPr defaultRowHeight="15"/>
  <cols>
    <col min="1" max="16" width="9.140625" style="5"/>
    <col min="17" max="17" width="9.140625" style="5" customWidth="1"/>
    <col min="18" max="16384" width="9.140625" style="5"/>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sheetPr codeName="Sheet9"/>
  <dimension ref="D2:E8"/>
  <sheetViews>
    <sheetView workbookViewId="0">
      <selection activeCell="G6" sqref="G6"/>
    </sheetView>
  </sheetViews>
  <sheetFormatPr defaultRowHeight="15"/>
  <cols>
    <col min="4" max="4" width="17.7109375" bestFit="1" customWidth="1"/>
    <col min="5" max="5" width="18.28515625" customWidth="1"/>
  </cols>
  <sheetData>
    <row r="2" spans="4:5">
      <c r="D2" s="13" t="s">
        <v>633</v>
      </c>
      <c r="E2" t="s">
        <v>22</v>
      </c>
    </row>
    <row r="4" spans="4:5">
      <c r="D4" s="13" t="s">
        <v>635</v>
      </c>
      <c r="E4">
        <f>VLOOKUP(E2, Lists!I3:L23, 2, FALSE)</f>
        <v>0</v>
      </c>
    </row>
    <row r="6" spans="4:5">
      <c r="D6" s="13" t="s">
        <v>636</v>
      </c>
      <c r="E6" s="14">
        <f>VLOOKUP(E2, Lists!I3:L23, 3, FALSE)</f>
        <v>0</v>
      </c>
    </row>
    <row r="8" spans="4:5">
      <c r="D8" s="13" t="s">
        <v>637</v>
      </c>
      <c r="E8">
        <f>VLOOKUP(E2, Lists!I3:L23, 4, FALSE)</f>
        <v>0</v>
      </c>
    </row>
  </sheetData>
  <dataValidations count="1">
    <dataValidation type="list" allowBlank="1" showInputMessage="1" showErrorMessage="1" sqref="E2">
      <formula1>DeptList</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sheetPr codeName="Sheet7"/>
  <dimension ref="A1:DI65"/>
  <sheetViews>
    <sheetView showGridLines="0" showRowColHeaders="0" topLeftCell="J1" zoomScale="70" zoomScaleNormal="70" workbookViewId="0">
      <selection activeCell="A6" sqref="A6:T6"/>
    </sheetView>
  </sheetViews>
  <sheetFormatPr defaultColWidth="0" defaultRowHeight="15"/>
  <cols>
    <col min="1" max="1" width="70" bestFit="1" customWidth="1"/>
    <col min="2" max="2" width="36" bestFit="1" customWidth="1"/>
    <col min="3" max="3" width="28.7109375" bestFit="1" customWidth="1"/>
    <col min="4" max="4" width="64" customWidth="1"/>
    <col min="5" max="5" width="28.28515625" bestFit="1" customWidth="1"/>
    <col min="6" max="6" width="24.5703125" bestFit="1" customWidth="1"/>
    <col min="7" max="7" width="25.85546875" bestFit="1" customWidth="1"/>
    <col min="8" max="8" width="48.140625" bestFit="1" customWidth="1"/>
    <col min="9" max="9" width="27.28515625" bestFit="1" customWidth="1"/>
    <col min="10" max="10" width="16" bestFit="1" customWidth="1"/>
    <col min="11" max="11" width="42.5703125" bestFit="1" customWidth="1"/>
    <col min="12" max="12" width="19.28515625" bestFit="1" customWidth="1"/>
    <col min="13" max="13" width="17.7109375" bestFit="1" customWidth="1"/>
    <col min="14" max="14" width="17.85546875" bestFit="1" customWidth="1"/>
    <col min="15" max="15" width="17.140625" bestFit="1" customWidth="1"/>
    <col min="16" max="16" width="28.7109375" bestFit="1" customWidth="1"/>
    <col min="17" max="17" width="14.28515625" bestFit="1" customWidth="1"/>
    <col min="18" max="18" width="17.28515625" bestFit="1" customWidth="1"/>
    <col min="19" max="19" width="31.7109375" style="1" bestFit="1" customWidth="1"/>
    <col min="20" max="21" width="17.85546875" bestFit="1" customWidth="1"/>
    <col min="22" max="22" width="18.5703125" bestFit="1" customWidth="1"/>
    <col min="23" max="16384" width="9.140625" hidden="1"/>
  </cols>
  <sheetData>
    <row r="1" spans="1:113" ht="15.75" thickBot="1">
      <c r="A1" s="5"/>
      <c r="B1" s="5"/>
      <c r="C1" s="5"/>
      <c r="D1" s="5"/>
      <c r="E1" s="5"/>
      <c r="F1" s="5"/>
      <c r="G1" s="5"/>
      <c r="H1" s="5"/>
      <c r="I1" s="5"/>
      <c r="J1" s="5"/>
      <c r="K1" s="5"/>
      <c r="L1" s="5"/>
      <c r="M1" s="5"/>
      <c r="N1" s="5"/>
      <c r="O1" s="5"/>
      <c r="P1" s="5"/>
      <c r="Q1" s="5"/>
      <c r="R1" s="5"/>
      <c r="S1" s="12"/>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row>
    <row r="2" spans="1:113">
      <c r="A2" s="5"/>
      <c r="B2" s="5"/>
      <c r="C2" s="228" t="s">
        <v>1116</v>
      </c>
      <c r="D2" s="229"/>
      <c r="E2" s="230"/>
      <c r="F2" s="5"/>
      <c r="G2" s="5"/>
      <c r="H2" s="5"/>
      <c r="I2" s="5"/>
      <c r="J2" s="5"/>
      <c r="K2" s="5"/>
      <c r="L2" s="5"/>
      <c r="M2" s="5"/>
      <c r="N2" s="5"/>
      <c r="O2" s="5"/>
      <c r="P2" s="5"/>
      <c r="Q2" s="5"/>
      <c r="R2" s="5"/>
      <c r="S2" s="12"/>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row>
    <row r="3" spans="1:113">
      <c r="A3" s="5"/>
      <c r="B3" s="5"/>
      <c r="C3" s="231"/>
      <c r="D3" s="232"/>
      <c r="E3" s="233"/>
      <c r="F3" s="5"/>
      <c r="G3" s="5"/>
      <c r="H3" s="5"/>
      <c r="I3" s="5"/>
      <c r="J3" s="5"/>
      <c r="K3" s="5"/>
      <c r="L3" s="5"/>
      <c r="M3" s="5"/>
      <c r="N3" s="5"/>
      <c r="O3" s="5"/>
      <c r="P3" s="5"/>
      <c r="Q3" s="5"/>
      <c r="R3" s="5"/>
      <c r="S3" s="12"/>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row>
    <row r="4" spans="1:113" ht="15.75" thickBot="1">
      <c r="A4" s="5"/>
      <c r="B4" s="5"/>
      <c r="C4" s="234"/>
      <c r="D4" s="235"/>
      <c r="E4" s="236"/>
      <c r="F4" s="5"/>
      <c r="G4" s="5"/>
      <c r="H4" s="5"/>
      <c r="I4" s="5"/>
      <c r="J4" s="5"/>
      <c r="K4" s="5"/>
      <c r="L4" s="5"/>
      <c r="M4" s="5"/>
      <c r="N4" s="5"/>
      <c r="O4" s="5"/>
      <c r="P4" s="5"/>
      <c r="Q4" s="5"/>
      <c r="R4" s="5"/>
      <c r="S4" s="12"/>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row>
    <row r="5" spans="1:113">
      <c r="A5" s="5"/>
      <c r="B5" s="5"/>
      <c r="C5" s="5"/>
      <c r="D5" s="5"/>
      <c r="E5" s="5"/>
      <c r="F5" s="5"/>
      <c r="G5" s="5"/>
      <c r="H5" s="5"/>
      <c r="I5" s="5"/>
      <c r="J5" s="5"/>
      <c r="K5" s="5"/>
      <c r="L5" s="5"/>
      <c r="M5" s="5"/>
      <c r="N5" s="5"/>
      <c r="O5" s="5"/>
      <c r="P5" s="5"/>
      <c r="Q5" s="5"/>
      <c r="R5" s="5"/>
      <c r="S5" s="12"/>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row>
    <row r="6" spans="1:113" ht="51">
      <c r="A6" s="102" t="s">
        <v>0</v>
      </c>
      <c r="B6" s="103" t="s">
        <v>1134</v>
      </c>
      <c r="C6" s="103" t="s">
        <v>1135</v>
      </c>
      <c r="D6" s="103" t="s">
        <v>1</v>
      </c>
      <c r="E6" s="103" t="s">
        <v>2</v>
      </c>
      <c r="F6" s="103" t="s">
        <v>1136</v>
      </c>
      <c r="G6" s="104" t="s">
        <v>6</v>
      </c>
      <c r="H6" s="103" t="s">
        <v>1137</v>
      </c>
      <c r="I6" s="104" t="s">
        <v>638</v>
      </c>
      <c r="J6" s="105" t="s">
        <v>1138</v>
      </c>
      <c r="K6" s="106" t="s">
        <v>1139</v>
      </c>
      <c r="L6" s="107" t="s">
        <v>5</v>
      </c>
      <c r="M6" s="107" t="s">
        <v>1140</v>
      </c>
      <c r="N6" s="108" t="s">
        <v>1141</v>
      </c>
      <c r="O6" s="109" t="s">
        <v>1142</v>
      </c>
      <c r="P6" s="109" t="s">
        <v>1143</v>
      </c>
      <c r="Q6" s="110" t="s">
        <v>1144</v>
      </c>
      <c r="R6" s="108" t="s">
        <v>1145</v>
      </c>
      <c r="S6" s="108" t="s">
        <v>3</v>
      </c>
      <c r="T6" s="111" t="s">
        <v>1146</v>
      </c>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row>
    <row r="7" spans="1:113" ht="48">
      <c r="A7" s="112" t="s">
        <v>21</v>
      </c>
      <c r="B7" s="112" t="s">
        <v>641</v>
      </c>
      <c r="C7" s="112" t="s">
        <v>646</v>
      </c>
      <c r="D7" s="112" t="s">
        <v>23</v>
      </c>
      <c r="E7" s="112" t="s">
        <v>645</v>
      </c>
      <c r="F7" s="112" t="s">
        <v>24</v>
      </c>
      <c r="G7" s="112" t="s">
        <v>25</v>
      </c>
      <c r="H7" s="112">
        <v>2013</v>
      </c>
      <c r="I7" s="112" t="s">
        <v>12</v>
      </c>
      <c r="J7" s="112" t="s">
        <v>18</v>
      </c>
      <c r="K7" s="112" t="s">
        <v>53</v>
      </c>
      <c r="L7" s="112" t="s">
        <v>53</v>
      </c>
      <c r="M7" s="112" t="s">
        <v>15</v>
      </c>
      <c r="N7" s="112">
        <v>143</v>
      </c>
      <c r="O7" s="112">
        <v>33</v>
      </c>
      <c r="P7" s="113">
        <v>52</v>
      </c>
      <c r="Q7" s="113">
        <v>52</v>
      </c>
      <c r="R7" s="112" t="s">
        <v>26</v>
      </c>
      <c r="S7" s="112" t="s">
        <v>1150</v>
      </c>
      <c r="T7" s="115"/>
    </row>
    <row r="8" spans="1:113" ht="72">
      <c r="A8" s="112" t="s">
        <v>32</v>
      </c>
      <c r="B8" s="112" t="s">
        <v>641</v>
      </c>
      <c r="C8" s="112" t="s">
        <v>19</v>
      </c>
      <c r="D8" s="112" t="s">
        <v>28</v>
      </c>
      <c r="E8" s="112" t="s">
        <v>1216</v>
      </c>
      <c r="F8" s="112" t="s">
        <v>24</v>
      </c>
      <c r="G8" s="112" t="s">
        <v>25</v>
      </c>
      <c r="H8" s="112" t="s">
        <v>1153</v>
      </c>
      <c r="I8" s="112" t="s">
        <v>8</v>
      </c>
      <c r="J8" s="112" t="s">
        <v>18</v>
      </c>
      <c r="K8" s="112" t="s">
        <v>53</v>
      </c>
      <c r="L8" s="112" t="s">
        <v>53</v>
      </c>
      <c r="M8" s="112" t="s">
        <v>14</v>
      </c>
      <c r="N8" s="112">
        <v>10075</v>
      </c>
      <c r="O8" s="112">
        <v>403</v>
      </c>
      <c r="P8" s="113">
        <v>1684</v>
      </c>
      <c r="Q8" s="113">
        <v>1684</v>
      </c>
      <c r="R8" s="112" t="s">
        <v>33</v>
      </c>
      <c r="S8" s="112" t="s">
        <v>1150</v>
      </c>
      <c r="T8" s="115"/>
    </row>
    <row r="9" spans="1:113" ht="24">
      <c r="A9" s="112" t="s">
        <v>701</v>
      </c>
      <c r="B9" s="112" t="s">
        <v>641</v>
      </c>
      <c r="C9" s="112" t="s">
        <v>20</v>
      </c>
      <c r="D9" s="112" t="s">
        <v>27</v>
      </c>
      <c r="E9" s="112" t="s">
        <v>666</v>
      </c>
      <c r="F9" s="112" t="s">
        <v>24</v>
      </c>
      <c r="G9" s="112" t="s">
        <v>25</v>
      </c>
      <c r="H9" s="112" t="s">
        <v>1153</v>
      </c>
      <c r="I9" s="112" t="s">
        <v>1197</v>
      </c>
      <c r="J9" s="112" t="s">
        <v>18</v>
      </c>
      <c r="K9" s="112" t="s">
        <v>53</v>
      </c>
      <c r="L9" s="112" t="s">
        <v>53</v>
      </c>
      <c r="M9" s="112" t="s">
        <v>15</v>
      </c>
      <c r="N9" s="112">
        <v>9000</v>
      </c>
      <c r="O9" s="112">
        <v>4950</v>
      </c>
      <c r="P9" s="114">
        <v>113850</v>
      </c>
      <c r="Q9" s="114">
        <v>113850</v>
      </c>
      <c r="R9" s="112" t="s">
        <v>1150</v>
      </c>
      <c r="S9" s="112" t="s">
        <v>1150</v>
      </c>
      <c r="T9" s="115"/>
    </row>
    <row r="10" spans="1:113" ht="24">
      <c r="A10" s="112" t="s">
        <v>665</v>
      </c>
      <c r="B10" s="112" t="s">
        <v>641</v>
      </c>
      <c r="C10" s="112" t="s">
        <v>19</v>
      </c>
      <c r="D10" s="112" t="s">
        <v>28</v>
      </c>
      <c r="E10" s="112" t="s">
        <v>666</v>
      </c>
      <c r="F10" s="112" t="s">
        <v>24</v>
      </c>
      <c r="G10" s="112" t="s">
        <v>25</v>
      </c>
      <c r="H10" s="112" t="s">
        <v>1153</v>
      </c>
      <c r="I10" s="112" t="s">
        <v>8</v>
      </c>
      <c r="J10" s="112" t="s">
        <v>18</v>
      </c>
      <c r="K10" s="112" t="s">
        <v>53</v>
      </c>
      <c r="L10" s="112" t="s">
        <v>53</v>
      </c>
      <c r="M10" s="112" t="s">
        <v>15</v>
      </c>
      <c r="N10" s="112">
        <v>7000</v>
      </c>
      <c r="O10" s="112">
        <v>3850.0000000000005</v>
      </c>
      <c r="P10" s="113">
        <v>23506</v>
      </c>
      <c r="Q10" s="113">
        <v>23506</v>
      </c>
      <c r="R10" s="112" t="s">
        <v>1150</v>
      </c>
      <c r="S10" s="112" t="s">
        <v>1150</v>
      </c>
      <c r="T10" s="115"/>
    </row>
    <row r="11" spans="1:113" ht="108">
      <c r="A11" s="112" t="s">
        <v>1227</v>
      </c>
      <c r="B11" s="112" t="s">
        <v>641</v>
      </c>
      <c r="C11" s="112" t="s">
        <v>19</v>
      </c>
      <c r="D11" s="112" t="s">
        <v>1152</v>
      </c>
      <c r="E11" s="112" t="s">
        <v>1152</v>
      </c>
      <c r="F11" s="112" t="s">
        <v>172</v>
      </c>
      <c r="G11" s="112" t="s">
        <v>1152</v>
      </c>
      <c r="H11" s="112" t="s">
        <v>1152</v>
      </c>
      <c r="I11" s="112" t="s">
        <v>1152</v>
      </c>
      <c r="J11" s="112" t="s">
        <v>18</v>
      </c>
      <c r="K11" s="112" t="s">
        <v>53</v>
      </c>
      <c r="L11" s="112" t="s">
        <v>1152</v>
      </c>
      <c r="M11" s="112" t="s">
        <v>1152</v>
      </c>
      <c r="N11" s="112">
        <v>427</v>
      </c>
      <c r="O11" s="112">
        <v>427</v>
      </c>
      <c r="P11" s="113">
        <v>1975</v>
      </c>
      <c r="Q11" s="113">
        <v>4146.17</v>
      </c>
      <c r="R11" s="112" t="s">
        <v>1228</v>
      </c>
      <c r="S11" s="112" t="s">
        <v>1229</v>
      </c>
      <c r="T11" s="115" t="s">
        <v>1230</v>
      </c>
    </row>
    <row r="12" spans="1:113" ht="48">
      <c r="A12" s="112" t="s">
        <v>1242</v>
      </c>
      <c r="B12" s="112" t="s">
        <v>641</v>
      </c>
      <c r="C12" s="112" t="s">
        <v>19</v>
      </c>
      <c r="D12" s="112" t="s">
        <v>1152</v>
      </c>
      <c r="E12" s="112" t="s">
        <v>1152</v>
      </c>
      <c r="F12" s="112" t="s">
        <v>172</v>
      </c>
      <c r="G12" s="112" t="s">
        <v>1152</v>
      </c>
      <c r="H12" s="112" t="s">
        <v>1152</v>
      </c>
      <c r="I12" s="112" t="s">
        <v>1152</v>
      </c>
      <c r="J12" s="112" t="s">
        <v>18</v>
      </c>
      <c r="K12" s="112" t="s">
        <v>53</v>
      </c>
      <c r="L12" s="112" t="s">
        <v>1152</v>
      </c>
      <c r="M12" s="112" t="s">
        <v>1152</v>
      </c>
      <c r="N12" s="112" t="s">
        <v>1158</v>
      </c>
      <c r="O12" s="112">
        <v>595</v>
      </c>
      <c r="P12" s="113">
        <v>0</v>
      </c>
      <c r="Q12" s="113">
        <v>3851.6333333333337</v>
      </c>
      <c r="R12" s="112" t="s">
        <v>1150</v>
      </c>
      <c r="S12" s="112" t="s">
        <v>1150</v>
      </c>
      <c r="T12" s="115" t="s">
        <v>1243</v>
      </c>
    </row>
    <row r="13" spans="1:113" ht="48">
      <c r="A13" s="112" t="s">
        <v>1244</v>
      </c>
      <c r="B13" s="112" t="s">
        <v>641</v>
      </c>
      <c r="C13" s="112" t="s">
        <v>19</v>
      </c>
      <c r="D13" s="112" t="s">
        <v>34</v>
      </c>
      <c r="E13" s="112" t="s">
        <v>1245</v>
      </c>
      <c r="F13" s="112" t="s">
        <v>24</v>
      </c>
      <c r="G13" s="112" t="s">
        <v>1161</v>
      </c>
      <c r="H13" s="112">
        <v>2015</v>
      </c>
      <c r="I13" s="112" t="s">
        <v>8</v>
      </c>
      <c r="J13" s="112" t="s">
        <v>18</v>
      </c>
      <c r="K13" s="112" t="s">
        <v>53</v>
      </c>
      <c r="L13" s="112" t="s">
        <v>53</v>
      </c>
      <c r="M13" s="112" t="s">
        <v>14</v>
      </c>
      <c r="N13" s="112">
        <v>93869</v>
      </c>
      <c r="O13" s="112">
        <v>15000</v>
      </c>
      <c r="P13" s="124">
        <v>0</v>
      </c>
      <c r="Q13" s="124">
        <v>13109</v>
      </c>
      <c r="R13" s="151" t="s">
        <v>1246</v>
      </c>
      <c r="S13" s="117" t="s">
        <v>1150</v>
      </c>
      <c r="T13" s="112" t="s">
        <v>1247</v>
      </c>
    </row>
    <row r="14" spans="1:113" ht="156">
      <c r="A14" s="112" t="s">
        <v>30</v>
      </c>
      <c r="B14" s="112" t="s">
        <v>641</v>
      </c>
      <c r="C14" s="112" t="s">
        <v>19</v>
      </c>
      <c r="D14" s="112" t="s">
        <v>28</v>
      </c>
      <c r="E14" s="112" t="s">
        <v>644</v>
      </c>
      <c r="F14" s="112" t="s">
        <v>24</v>
      </c>
      <c r="G14" s="112" t="s">
        <v>31</v>
      </c>
      <c r="H14" s="112">
        <v>2014</v>
      </c>
      <c r="I14" s="112" t="s">
        <v>8</v>
      </c>
      <c r="J14" s="112" t="s">
        <v>18</v>
      </c>
      <c r="K14" s="112" t="s">
        <v>52</v>
      </c>
      <c r="L14" s="112" t="s">
        <v>53</v>
      </c>
      <c r="M14" s="112" t="s">
        <v>1166</v>
      </c>
      <c r="N14" s="112">
        <v>414</v>
      </c>
      <c r="O14" s="112">
        <v>353</v>
      </c>
      <c r="P14" s="113">
        <v>20496</v>
      </c>
      <c r="Q14" s="113">
        <v>20496</v>
      </c>
      <c r="R14" s="112" t="s">
        <v>29</v>
      </c>
      <c r="S14" s="112" t="s">
        <v>1150</v>
      </c>
      <c r="T14" s="115" t="s">
        <v>1255</v>
      </c>
    </row>
    <row r="15" spans="1:113" ht="84">
      <c r="A15" s="112" t="s">
        <v>42</v>
      </c>
      <c r="B15" s="112" t="s">
        <v>641</v>
      </c>
      <c r="C15" s="112" t="s">
        <v>19</v>
      </c>
      <c r="D15" s="112" t="s">
        <v>1152</v>
      </c>
      <c r="E15" s="112" t="s">
        <v>1152</v>
      </c>
      <c r="F15" s="112" t="s">
        <v>172</v>
      </c>
      <c r="G15" s="112" t="s">
        <v>1152</v>
      </c>
      <c r="H15" s="112" t="s">
        <v>1152</v>
      </c>
      <c r="I15" s="112" t="s">
        <v>1152</v>
      </c>
      <c r="J15" s="112" t="s">
        <v>18</v>
      </c>
      <c r="K15" s="112" t="s">
        <v>53</v>
      </c>
      <c r="L15" s="112" t="s">
        <v>1152</v>
      </c>
      <c r="M15" s="112" t="s">
        <v>1152</v>
      </c>
      <c r="N15" s="112">
        <v>2095</v>
      </c>
      <c r="O15" s="112">
        <v>2095</v>
      </c>
      <c r="P15" s="113">
        <v>30513</v>
      </c>
      <c r="Q15" s="113">
        <v>31302.424999999999</v>
      </c>
      <c r="R15" s="112" t="s">
        <v>1259</v>
      </c>
      <c r="S15" s="112" t="s">
        <v>1150</v>
      </c>
      <c r="T15" s="115" t="s">
        <v>1260</v>
      </c>
    </row>
    <row r="16" spans="1:113" ht="156">
      <c r="A16" s="112" t="s">
        <v>1261</v>
      </c>
      <c r="B16" s="112" t="s">
        <v>641</v>
      </c>
      <c r="C16" s="112" t="s">
        <v>19</v>
      </c>
      <c r="D16" s="112" t="s">
        <v>23</v>
      </c>
      <c r="E16" s="112" t="s">
        <v>1262</v>
      </c>
      <c r="F16" s="112" t="s">
        <v>24</v>
      </c>
      <c r="G16" s="112" t="s">
        <v>1161</v>
      </c>
      <c r="H16" s="112" t="s">
        <v>1153</v>
      </c>
      <c r="I16" s="112" t="s">
        <v>8</v>
      </c>
      <c r="J16" s="112" t="s">
        <v>18</v>
      </c>
      <c r="K16" s="112" t="s">
        <v>53</v>
      </c>
      <c r="L16" s="112" t="s">
        <v>53</v>
      </c>
      <c r="M16" s="112" t="s">
        <v>14</v>
      </c>
      <c r="N16" s="112">
        <v>2000</v>
      </c>
      <c r="O16" s="112">
        <v>2000</v>
      </c>
      <c r="P16" s="113">
        <v>0</v>
      </c>
      <c r="Q16" s="113">
        <v>12946.666666666668</v>
      </c>
      <c r="R16" s="112" t="s">
        <v>1263</v>
      </c>
      <c r="S16" s="112" t="s">
        <v>1150</v>
      </c>
      <c r="T16" s="115" t="s">
        <v>1264</v>
      </c>
    </row>
    <row r="17" spans="1:20" ht="60">
      <c r="A17" s="112" t="s">
        <v>1300</v>
      </c>
      <c r="B17" s="112" t="s">
        <v>641</v>
      </c>
      <c r="C17" s="112" t="s">
        <v>20</v>
      </c>
      <c r="D17" s="112" t="s">
        <v>1152</v>
      </c>
      <c r="E17" s="112" t="s">
        <v>1152</v>
      </c>
      <c r="F17" s="112" t="s">
        <v>172</v>
      </c>
      <c r="G17" s="112" t="s">
        <v>1152</v>
      </c>
      <c r="H17" s="112" t="s">
        <v>1152</v>
      </c>
      <c r="I17" s="112" t="s">
        <v>1152</v>
      </c>
      <c r="J17" s="112" t="s">
        <v>18</v>
      </c>
      <c r="K17" s="112" t="s">
        <v>53</v>
      </c>
      <c r="L17" s="112" t="s">
        <v>1152</v>
      </c>
      <c r="M17" s="112" t="s">
        <v>1152</v>
      </c>
      <c r="N17" s="112">
        <v>1600</v>
      </c>
      <c r="O17" s="112">
        <v>1600</v>
      </c>
      <c r="P17" s="114">
        <v>0</v>
      </c>
      <c r="Q17" s="114">
        <v>24000</v>
      </c>
      <c r="R17" s="112" t="s">
        <v>1301</v>
      </c>
      <c r="S17" s="112" t="s">
        <v>1150</v>
      </c>
      <c r="T17" s="115" t="s">
        <v>1302</v>
      </c>
    </row>
    <row r="18" spans="1:20" ht="60">
      <c r="A18" s="112" t="s">
        <v>1342</v>
      </c>
      <c r="B18" s="112" t="s">
        <v>641</v>
      </c>
      <c r="C18" s="112" t="s">
        <v>19</v>
      </c>
      <c r="D18" s="112" t="s">
        <v>1152</v>
      </c>
      <c r="E18" s="112" t="s">
        <v>1152</v>
      </c>
      <c r="F18" s="112" t="s">
        <v>172</v>
      </c>
      <c r="G18" s="112" t="s">
        <v>1152</v>
      </c>
      <c r="H18" s="112" t="s">
        <v>1152</v>
      </c>
      <c r="I18" s="112" t="s">
        <v>1152</v>
      </c>
      <c r="J18" s="112" t="s">
        <v>18</v>
      </c>
      <c r="K18" s="112" t="s">
        <v>53</v>
      </c>
      <c r="L18" s="112" t="s">
        <v>1152</v>
      </c>
      <c r="M18" s="112" t="s">
        <v>1152</v>
      </c>
      <c r="N18" s="112" t="s">
        <v>1158</v>
      </c>
      <c r="O18" s="112">
        <v>7</v>
      </c>
      <c r="P18" s="113">
        <v>0</v>
      </c>
      <c r="Q18" s="113">
        <v>67.97</v>
      </c>
      <c r="R18" s="112" t="s">
        <v>1343</v>
      </c>
      <c r="S18" s="112" t="s">
        <v>1150</v>
      </c>
      <c r="T18" s="115" t="s">
        <v>1344</v>
      </c>
    </row>
    <row r="19" spans="1:20" ht="180">
      <c r="A19" s="112" t="s">
        <v>1345</v>
      </c>
      <c r="B19" s="112" t="s">
        <v>641</v>
      </c>
      <c r="C19" s="112" t="s">
        <v>19</v>
      </c>
      <c r="D19" s="112" t="s">
        <v>1152</v>
      </c>
      <c r="E19" s="112" t="s">
        <v>1152</v>
      </c>
      <c r="F19" s="112" t="s">
        <v>172</v>
      </c>
      <c r="G19" s="112" t="s">
        <v>1152</v>
      </c>
      <c r="H19" s="112" t="s">
        <v>1152</v>
      </c>
      <c r="I19" s="112" t="s">
        <v>1152</v>
      </c>
      <c r="J19" s="112" t="s">
        <v>18</v>
      </c>
      <c r="K19" s="112" t="s">
        <v>53</v>
      </c>
      <c r="L19" s="112" t="s">
        <v>1152</v>
      </c>
      <c r="M19" s="112" t="s">
        <v>1152</v>
      </c>
      <c r="N19" s="112">
        <v>500</v>
      </c>
      <c r="O19" s="112">
        <v>26</v>
      </c>
      <c r="P19" s="113">
        <v>115</v>
      </c>
      <c r="Q19" s="113">
        <v>210.38333333333338</v>
      </c>
      <c r="R19" s="112" t="s">
        <v>1346</v>
      </c>
      <c r="S19" s="112" t="s">
        <v>1347</v>
      </c>
      <c r="T19" s="115" t="s">
        <v>1348</v>
      </c>
    </row>
    <row r="20" spans="1:20" ht="60">
      <c r="A20" s="112" t="s">
        <v>1356</v>
      </c>
      <c r="B20" s="112" t="s">
        <v>641</v>
      </c>
      <c r="C20" s="112" t="s">
        <v>19</v>
      </c>
      <c r="D20" s="112" t="s">
        <v>1307</v>
      </c>
      <c r="E20" s="112" t="s">
        <v>1150</v>
      </c>
      <c r="F20" s="112" t="s">
        <v>24</v>
      </c>
      <c r="G20" s="112" t="s">
        <v>1240</v>
      </c>
      <c r="H20" s="112" t="s">
        <v>1153</v>
      </c>
      <c r="I20" s="112" t="s">
        <v>8</v>
      </c>
      <c r="J20" s="112" t="s">
        <v>18</v>
      </c>
      <c r="K20" s="112" t="s">
        <v>52</v>
      </c>
      <c r="L20" s="112" t="s">
        <v>53</v>
      </c>
      <c r="M20" s="112" t="s">
        <v>14</v>
      </c>
      <c r="N20" s="112">
        <v>300</v>
      </c>
      <c r="O20" s="112">
        <v>100</v>
      </c>
      <c r="P20" s="113">
        <v>0</v>
      </c>
      <c r="Q20" s="113">
        <v>80.225000000000009</v>
      </c>
      <c r="R20" s="112" t="s">
        <v>1357</v>
      </c>
      <c r="S20" s="112" t="s">
        <v>1150</v>
      </c>
      <c r="T20" s="115" t="s">
        <v>1358</v>
      </c>
    </row>
    <row r="21" spans="1:20" ht="48">
      <c r="A21" s="112" t="s">
        <v>670</v>
      </c>
      <c r="B21" s="112" t="s">
        <v>641</v>
      </c>
      <c r="C21" s="112" t="s">
        <v>20</v>
      </c>
      <c r="D21" s="112" t="s">
        <v>28</v>
      </c>
      <c r="E21" s="112" t="s">
        <v>672</v>
      </c>
      <c r="F21" s="112" t="s">
        <v>24</v>
      </c>
      <c r="G21" s="112" t="s">
        <v>25</v>
      </c>
      <c r="H21" s="112" t="s">
        <v>1153</v>
      </c>
      <c r="I21" s="112" t="s">
        <v>8</v>
      </c>
      <c r="J21" s="112" t="s">
        <v>18</v>
      </c>
      <c r="K21" s="112" t="s">
        <v>53</v>
      </c>
      <c r="L21" s="112" t="s">
        <v>53</v>
      </c>
      <c r="M21" s="112" t="s">
        <v>14</v>
      </c>
      <c r="N21" s="112">
        <v>313</v>
      </c>
      <c r="O21" s="112">
        <v>19</v>
      </c>
      <c r="P21" s="114">
        <v>399</v>
      </c>
      <c r="Q21" s="114">
        <v>399</v>
      </c>
      <c r="R21" s="112" t="s">
        <v>673</v>
      </c>
      <c r="S21" s="112" t="s">
        <v>1150</v>
      </c>
      <c r="T21" s="115"/>
    </row>
    <row r="22" spans="1:20" ht="72">
      <c r="A22" s="112" t="s">
        <v>677</v>
      </c>
      <c r="B22" s="112" t="s">
        <v>641</v>
      </c>
      <c r="C22" s="112" t="s">
        <v>19</v>
      </c>
      <c r="D22" s="112" t="s">
        <v>1152</v>
      </c>
      <c r="E22" s="112" t="s">
        <v>1152</v>
      </c>
      <c r="F22" s="112" t="s">
        <v>172</v>
      </c>
      <c r="G22" s="112" t="s">
        <v>1152</v>
      </c>
      <c r="H22" s="112" t="s">
        <v>1152</v>
      </c>
      <c r="I22" s="112" t="s">
        <v>1152</v>
      </c>
      <c r="J22" s="112" t="s">
        <v>18</v>
      </c>
      <c r="K22" s="112" t="s">
        <v>53</v>
      </c>
      <c r="L22" s="112" t="s">
        <v>1152</v>
      </c>
      <c r="M22" s="112" t="s">
        <v>1152</v>
      </c>
      <c r="N22" s="112" t="s">
        <v>1158</v>
      </c>
      <c r="O22" s="112">
        <v>800</v>
      </c>
      <c r="P22" s="113">
        <v>5072</v>
      </c>
      <c r="Q22" s="113">
        <v>5178.666666666667</v>
      </c>
      <c r="R22" s="112" t="s">
        <v>1383</v>
      </c>
      <c r="S22" s="112" t="s">
        <v>1384</v>
      </c>
      <c r="T22" s="115"/>
    </row>
    <row r="23" spans="1:20" ht="24">
      <c r="A23" s="112" t="s">
        <v>674</v>
      </c>
      <c r="B23" s="112" t="s">
        <v>641</v>
      </c>
      <c r="C23" s="112" t="s">
        <v>19</v>
      </c>
      <c r="D23" s="112" t="s">
        <v>23</v>
      </c>
      <c r="E23" s="112" t="s">
        <v>676</v>
      </c>
      <c r="F23" s="112" t="s">
        <v>24</v>
      </c>
      <c r="G23" s="112" t="s">
        <v>25</v>
      </c>
      <c r="H23" s="112" t="s">
        <v>1153</v>
      </c>
      <c r="I23" s="112" t="s">
        <v>8</v>
      </c>
      <c r="J23" s="112" t="s">
        <v>18</v>
      </c>
      <c r="K23" s="112" t="s">
        <v>53</v>
      </c>
      <c r="L23" s="112" t="s">
        <v>53</v>
      </c>
      <c r="M23" s="112" t="s">
        <v>13</v>
      </c>
      <c r="N23" s="112">
        <v>3520</v>
      </c>
      <c r="O23" s="112">
        <v>302</v>
      </c>
      <c r="P23" s="113">
        <v>437</v>
      </c>
      <c r="Q23" s="113">
        <v>437</v>
      </c>
      <c r="R23" s="112" t="s">
        <v>33</v>
      </c>
      <c r="S23" s="112" t="s">
        <v>1150</v>
      </c>
      <c r="T23" s="115"/>
    </row>
    <row r="24" spans="1:20" ht="132">
      <c r="A24" s="112" t="s">
        <v>1399</v>
      </c>
      <c r="B24" s="112" t="s">
        <v>641</v>
      </c>
      <c r="C24" s="112" t="s">
        <v>19</v>
      </c>
      <c r="D24" s="112" t="s">
        <v>28</v>
      </c>
      <c r="E24" s="112" t="s">
        <v>1400</v>
      </c>
      <c r="F24" s="112" t="s">
        <v>24</v>
      </c>
      <c r="G24" s="112" t="s">
        <v>1401</v>
      </c>
      <c r="H24" s="112" t="s">
        <v>1153</v>
      </c>
      <c r="I24" s="112" t="s">
        <v>10</v>
      </c>
      <c r="J24" s="112" t="s">
        <v>17</v>
      </c>
      <c r="K24" s="112" t="s">
        <v>53</v>
      </c>
      <c r="L24" s="112" t="s">
        <v>53</v>
      </c>
      <c r="M24" s="112" t="s">
        <v>1402</v>
      </c>
      <c r="N24" s="112" t="s">
        <v>1158</v>
      </c>
      <c r="O24" s="112">
        <v>2096</v>
      </c>
      <c r="P24" s="113">
        <v>0</v>
      </c>
      <c r="Q24" s="113">
        <v>19853.312000000002</v>
      </c>
      <c r="R24" s="112" t="s">
        <v>1403</v>
      </c>
      <c r="S24" s="112" t="s">
        <v>1150</v>
      </c>
      <c r="T24" s="115" t="s">
        <v>1404</v>
      </c>
    </row>
    <row r="25" spans="1:20" ht="60">
      <c r="A25" s="112" t="s">
        <v>681</v>
      </c>
      <c r="B25" s="112" t="s">
        <v>641</v>
      </c>
      <c r="C25" s="112" t="s">
        <v>19</v>
      </c>
      <c r="D25" s="112" t="s">
        <v>1152</v>
      </c>
      <c r="E25" s="112" t="s">
        <v>1152</v>
      </c>
      <c r="F25" s="112" t="s">
        <v>172</v>
      </c>
      <c r="G25" s="112" t="s">
        <v>1152</v>
      </c>
      <c r="H25" s="112" t="s">
        <v>1152</v>
      </c>
      <c r="I25" s="112" t="s">
        <v>1152</v>
      </c>
      <c r="J25" s="112" t="s">
        <v>18</v>
      </c>
      <c r="K25" s="112" t="s">
        <v>53</v>
      </c>
      <c r="L25" s="112" t="s">
        <v>1152</v>
      </c>
      <c r="M25" s="112" t="s">
        <v>1152</v>
      </c>
      <c r="N25" s="112" t="s">
        <v>1158</v>
      </c>
      <c r="O25" s="112">
        <v>1120</v>
      </c>
      <c r="P25" s="113">
        <v>8526</v>
      </c>
      <c r="Q25" s="113">
        <v>7250.1333333333332</v>
      </c>
      <c r="R25" s="112" t="s">
        <v>1150</v>
      </c>
      <c r="S25" s="112" t="s">
        <v>1426</v>
      </c>
      <c r="T25" s="115"/>
    </row>
    <row r="26" spans="1:20" ht="36">
      <c r="A26" s="112" t="s">
        <v>659</v>
      </c>
      <c r="B26" s="112" t="s">
        <v>641</v>
      </c>
      <c r="C26" s="112" t="s">
        <v>19</v>
      </c>
      <c r="D26" s="112" t="s">
        <v>28</v>
      </c>
      <c r="E26" s="112" t="s">
        <v>660</v>
      </c>
      <c r="F26" s="112" t="s">
        <v>24</v>
      </c>
      <c r="G26" s="112" t="s">
        <v>25</v>
      </c>
      <c r="H26" s="112">
        <v>2014</v>
      </c>
      <c r="I26" s="112" t="s">
        <v>8</v>
      </c>
      <c r="J26" s="112" t="s">
        <v>18</v>
      </c>
      <c r="K26" s="112" t="s">
        <v>53</v>
      </c>
      <c r="L26" s="112" t="s">
        <v>53</v>
      </c>
      <c r="M26" s="112" t="s">
        <v>15</v>
      </c>
      <c r="N26" s="112">
        <v>418</v>
      </c>
      <c r="O26" s="112">
        <v>418</v>
      </c>
      <c r="P26" s="113">
        <v>2682</v>
      </c>
      <c r="Q26" s="113">
        <v>2682</v>
      </c>
      <c r="R26" s="112" t="s">
        <v>661</v>
      </c>
      <c r="S26" s="112" t="s">
        <v>1150</v>
      </c>
      <c r="T26" s="115"/>
    </row>
    <row r="27" spans="1:20" ht="60">
      <c r="A27" s="112" t="s">
        <v>651</v>
      </c>
      <c r="B27" s="112" t="s">
        <v>641</v>
      </c>
      <c r="C27" s="112" t="s">
        <v>19</v>
      </c>
      <c r="D27" s="112" t="s">
        <v>28</v>
      </c>
      <c r="E27" s="112" t="s">
        <v>652</v>
      </c>
      <c r="F27" s="112" t="s">
        <v>24</v>
      </c>
      <c r="G27" s="112" t="s">
        <v>46</v>
      </c>
      <c r="H27" s="112" t="s">
        <v>1153</v>
      </c>
      <c r="I27" s="112" t="s">
        <v>10</v>
      </c>
      <c r="J27" s="112" t="s">
        <v>18</v>
      </c>
      <c r="K27" s="112" t="s">
        <v>53</v>
      </c>
      <c r="L27" s="112" t="s">
        <v>53</v>
      </c>
      <c r="M27" s="112" t="s">
        <v>14</v>
      </c>
      <c r="N27" s="112">
        <v>1433</v>
      </c>
      <c r="O27" s="112">
        <v>573</v>
      </c>
      <c r="P27" s="113">
        <v>7479</v>
      </c>
      <c r="Q27" s="113">
        <v>7479</v>
      </c>
      <c r="R27" s="112" t="s">
        <v>29</v>
      </c>
      <c r="S27" s="112" t="s">
        <v>1150</v>
      </c>
      <c r="T27" s="115"/>
    </row>
    <row r="28" spans="1:20" ht="48">
      <c r="A28" s="112" t="s">
        <v>653</v>
      </c>
      <c r="B28" s="112" t="s">
        <v>641</v>
      </c>
      <c r="C28" s="112" t="s">
        <v>481</v>
      </c>
      <c r="D28" s="112" t="s">
        <v>28</v>
      </c>
      <c r="E28" s="112" t="s">
        <v>1484</v>
      </c>
      <c r="F28" s="112" t="s">
        <v>24</v>
      </c>
      <c r="G28" s="112" t="s">
        <v>46</v>
      </c>
      <c r="H28" s="112" t="s">
        <v>1153</v>
      </c>
      <c r="I28" s="112" t="s">
        <v>10</v>
      </c>
      <c r="J28" s="112" t="s">
        <v>18</v>
      </c>
      <c r="K28" s="112" t="s">
        <v>53</v>
      </c>
      <c r="L28" s="112" t="s">
        <v>53</v>
      </c>
      <c r="M28" s="112" t="s">
        <v>14</v>
      </c>
      <c r="N28" s="112">
        <v>29</v>
      </c>
      <c r="O28" s="112">
        <v>15.08</v>
      </c>
      <c r="P28" s="113">
        <v>73</v>
      </c>
      <c r="Q28" s="113">
        <v>73</v>
      </c>
      <c r="R28" s="112" t="s">
        <v>29</v>
      </c>
      <c r="S28" s="112" t="s">
        <v>1150</v>
      </c>
      <c r="T28" s="115"/>
    </row>
    <row r="29" spans="1:20" ht="60">
      <c r="A29" s="112" t="s">
        <v>657</v>
      </c>
      <c r="B29" s="112" t="s">
        <v>641</v>
      </c>
      <c r="C29" s="112" t="s">
        <v>19</v>
      </c>
      <c r="D29" s="112" t="s">
        <v>28</v>
      </c>
      <c r="E29" s="112" t="s">
        <v>1485</v>
      </c>
      <c r="F29" s="112" t="s">
        <v>24</v>
      </c>
      <c r="G29" s="112" t="s">
        <v>46</v>
      </c>
      <c r="H29" s="112" t="s">
        <v>1153</v>
      </c>
      <c r="I29" s="112" t="s">
        <v>10</v>
      </c>
      <c r="J29" s="112" t="s">
        <v>18</v>
      </c>
      <c r="K29" s="112" t="s">
        <v>53</v>
      </c>
      <c r="L29" s="112" t="s">
        <v>53</v>
      </c>
      <c r="M29" s="112" t="s">
        <v>14</v>
      </c>
      <c r="N29" s="112">
        <v>926</v>
      </c>
      <c r="O29" s="112">
        <v>315</v>
      </c>
      <c r="P29" s="113">
        <v>3287</v>
      </c>
      <c r="Q29" s="113">
        <v>3287</v>
      </c>
      <c r="R29" s="112" t="s">
        <v>29</v>
      </c>
      <c r="S29" s="112" t="s">
        <v>1150</v>
      </c>
      <c r="T29" s="115"/>
    </row>
    <row r="30" spans="1:20" ht="36">
      <c r="A30" s="112" t="s">
        <v>655</v>
      </c>
      <c r="B30" s="112" t="s">
        <v>641</v>
      </c>
      <c r="C30" s="112" t="s">
        <v>19</v>
      </c>
      <c r="D30" s="112" t="s">
        <v>28</v>
      </c>
      <c r="E30" s="112" t="s">
        <v>656</v>
      </c>
      <c r="F30" s="112" t="s">
        <v>24</v>
      </c>
      <c r="G30" s="112" t="s">
        <v>46</v>
      </c>
      <c r="H30" s="112" t="s">
        <v>1153</v>
      </c>
      <c r="I30" s="112" t="s">
        <v>10</v>
      </c>
      <c r="J30" s="112" t="s">
        <v>18</v>
      </c>
      <c r="K30" s="112" t="s">
        <v>53</v>
      </c>
      <c r="L30" s="112" t="s">
        <v>53</v>
      </c>
      <c r="M30" s="112" t="s">
        <v>14</v>
      </c>
      <c r="N30" s="112">
        <v>1598</v>
      </c>
      <c r="O30" s="112">
        <v>591</v>
      </c>
      <c r="P30" s="113">
        <v>8101</v>
      </c>
      <c r="Q30" s="113">
        <v>8101</v>
      </c>
      <c r="R30" s="112" t="s">
        <v>29</v>
      </c>
      <c r="S30" s="112" t="s">
        <v>1150</v>
      </c>
      <c r="T30" s="115"/>
    </row>
    <row r="31" spans="1:20" ht="48">
      <c r="A31" s="112" t="s">
        <v>658</v>
      </c>
      <c r="B31" s="112" t="s">
        <v>641</v>
      </c>
      <c r="C31" s="112" t="s">
        <v>481</v>
      </c>
      <c r="D31" s="112" t="s">
        <v>28</v>
      </c>
      <c r="E31" s="112" t="s">
        <v>1486</v>
      </c>
      <c r="F31" s="112" t="s">
        <v>24</v>
      </c>
      <c r="G31" s="112" t="s">
        <v>46</v>
      </c>
      <c r="H31" s="112" t="s">
        <v>1153</v>
      </c>
      <c r="I31" s="112" t="s">
        <v>10</v>
      </c>
      <c r="J31" s="112" t="s">
        <v>18</v>
      </c>
      <c r="K31" s="112" t="s">
        <v>53</v>
      </c>
      <c r="L31" s="112" t="s">
        <v>53</v>
      </c>
      <c r="M31" s="112" t="s">
        <v>14</v>
      </c>
      <c r="N31" s="112">
        <v>113</v>
      </c>
      <c r="O31" s="112">
        <v>77</v>
      </c>
      <c r="P31" s="113">
        <v>662</v>
      </c>
      <c r="Q31" s="113">
        <v>662</v>
      </c>
      <c r="R31" s="112" t="s">
        <v>29</v>
      </c>
      <c r="S31" s="112" t="s">
        <v>1150</v>
      </c>
      <c r="T31" s="115"/>
    </row>
    <row r="32" spans="1:20" ht="60">
      <c r="A32" s="112" t="s">
        <v>1487</v>
      </c>
      <c r="B32" s="112" t="s">
        <v>641</v>
      </c>
      <c r="C32" s="112" t="s">
        <v>19</v>
      </c>
      <c r="D32" s="112" t="s">
        <v>1152</v>
      </c>
      <c r="E32" s="112" t="s">
        <v>1152</v>
      </c>
      <c r="F32" s="112" t="s">
        <v>172</v>
      </c>
      <c r="G32" s="112" t="s">
        <v>1152</v>
      </c>
      <c r="H32" s="112" t="s">
        <v>1152</v>
      </c>
      <c r="I32" s="112" t="s">
        <v>1152</v>
      </c>
      <c r="J32" s="112" t="s">
        <v>17</v>
      </c>
      <c r="K32" s="112" t="s">
        <v>53</v>
      </c>
      <c r="L32" s="112" t="s">
        <v>1152</v>
      </c>
      <c r="M32" s="112" t="s">
        <v>1152</v>
      </c>
      <c r="N32" s="112">
        <v>560</v>
      </c>
      <c r="O32" s="112">
        <v>216</v>
      </c>
      <c r="P32" s="113">
        <v>0</v>
      </c>
      <c r="Q32" s="113">
        <v>2045.9520000000002</v>
      </c>
      <c r="R32" s="112" t="s">
        <v>1403</v>
      </c>
      <c r="S32" s="112" t="s">
        <v>1150</v>
      </c>
      <c r="T32" s="115"/>
    </row>
    <row r="33" spans="1:20" ht="36">
      <c r="A33" s="112" t="s">
        <v>1488</v>
      </c>
      <c r="B33" s="112" t="s">
        <v>641</v>
      </c>
      <c r="C33" s="112" t="s">
        <v>19</v>
      </c>
      <c r="D33" s="112" t="s">
        <v>1152</v>
      </c>
      <c r="E33" s="112" t="s">
        <v>1152</v>
      </c>
      <c r="F33" s="112" t="s">
        <v>172</v>
      </c>
      <c r="G33" s="112" t="s">
        <v>1152</v>
      </c>
      <c r="H33" s="112" t="s">
        <v>1152</v>
      </c>
      <c r="I33" s="112" t="s">
        <v>1152</v>
      </c>
      <c r="J33" s="112" t="s">
        <v>18</v>
      </c>
      <c r="K33" s="112" t="s">
        <v>53</v>
      </c>
      <c r="L33" s="112" t="s">
        <v>1152</v>
      </c>
      <c r="M33" s="112" t="s">
        <v>1152</v>
      </c>
      <c r="N33" s="112">
        <v>13215</v>
      </c>
      <c r="O33" s="112">
        <v>4125</v>
      </c>
      <c r="P33" s="113">
        <v>0</v>
      </c>
      <c r="Q33" s="113">
        <v>21502.035500000002</v>
      </c>
      <c r="R33" s="112" t="s">
        <v>1489</v>
      </c>
      <c r="S33" s="112" t="s">
        <v>1490</v>
      </c>
      <c r="T33" s="115"/>
    </row>
    <row r="34" spans="1:20" ht="48">
      <c r="A34" s="112" t="s">
        <v>1491</v>
      </c>
      <c r="B34" s="112" t="s">
        <v>641</v>
      </c>
      <c r="C34" s="112" t="s">
        <v>19</v>
      </c>
      <c r="D34" s="112" t="s">
        <v>1152</v>
      </c>
      <c r="E34" s="112" t="s">
        <v>1152</v>
      </c>
      <c r="F34" s="112" t="s">
        <v>172</v>
      </c>
      <c r="G34" s="112" t="s">
        <v>1152</v>
      </c>
      <c r="H34" s="112" t="s">
        <v>1152</v>
      </c>
      <c r="I34" s="112" t="s">
        <v>1152</v>
      </c>
      <c r="J34" s="112" t="s">
        <v>18</v>
      </c>
      <c r="K34" s="112" t="s">
        <v>53</v>
      </c>
      <c r="L34" s="112" t="s">
        <v>1152</v>
      </c>
      <c r="M34" s="112" t="s">
        <v>1152</v>
      </c>
      <c r="N34" s="112">
        <v>5607</v>
      </c>
      <c r="O34" s="112">
        <v>3645</v>
      </c>
      <c r="P34" s="113">
        <v>7468</v>
      </c>
      <c r="Q34" s="113">
        <v>21303.687333333335</v>
      </c>
      <c r="R34" s="112" t="s">
        <v>1489</v>
      </c>
      <c r="S34" s="112" t="s">
        <v>1490</v>
      </c>
      <c r="T34" s="115" t="s">
        <v>1492</v>
      </c>
    </row>
    <row r="35" spans="1:20" ht="36">
      <c r="A35" s="112" t="s">
        <v>1493</v>
      </c>
      <c r="B35" s="112" t="s">
        <v>641</v>
      </c>
      <c r="C35" s="112" t="s">
        <v>19</v>
      </c>
      <c r="D35" s="112" t="s">
        <v>1152</v>
      </c>
      <c r="E35" s="112" t="s">
        <v>1152</v>
      </c>
      <c r="F35" s="112" t="s">
        <v>172</v>
      </c>
      <c r="G35" s="112" t="s">
        <v>1152</v>
      </c>
      <c r="H35" s="112" t="s">
        <v>1152</v>
      </c>
      <c r="I35" s="112" t="s">
        <v>1152</v>
      </c>
      <c r="J35" s="112" t="s">
        <v>18</v>
      </c>
      <c r="K35" s="112" t="s">
        <v>53</v>
      </c>
      <c r="L35" s="112" t="s">
        <v>1152</v>
      </c>
      <c r="M35" s="112" t="s">
        <v>1152</v>
      </c>
      <c r="N35" s="112">
        <v>7185</v>
      </c>
      <c r="O35" s="112">
        <v>2919</v>
      </c>
      <c r="P35" s="113">
        <v>0</v>
      </c>
      <c r="Q35" s="113">
        <v>15215.761</v>
      </c>
      <c r="R35" s="112" t="s">
        <v>1494</v>
      </c>
      <c r="S35" s="112" t="s">
        <v>1490</v>
      </c>
      <c r="T35" s="115"/>
    </row>
    <row r="36" spans="1:20" ht="48">
      <c r="A36" s="112" t="s">
        <v>654</v>
      </c>
      <c r="B36" s="112" t="s">
        <v>641</v>
      </c>
      <c r="C36" s="112" t="s">
        <v>19</v>
      </c>
      <c r="D36" s="112" t="s">
        <v>28</v>
      </c>
      <c r="E36" s="112" t="s">
        <v>1495</v>
      </c>
      <c r="F36" s="112" t="s">
        <v>24</v>
      </c>
      <c r="G36" s="112" t="s">
        <v>46</v>
      </c>
      <c r="H36" s="112" t="s">
        <v>1153</v>
      </c>
      <c r="I36" s="112" t="s">
        <v>10</v>
      </c>
      <c r="J36" s="112" t="s">
        <v>18</v>
      </c>
      <c r="K36" s="112" t="s">
        <v>53</v>
      </c>
      <c r="L36" s="112" t="s">
        <v>53</v>
      </c>
      <c r="M36" s="112" t="s">
        <v>14</v>
      </c>
      <c r="N36" s="112">
        <v>3800</v>
      </c>
      <c r="O36" s="112">
        <v>1520</v>
      </c>
      <c r="P36" s="113">
        <v>15164</v>
      </c>
      <c r="Q36" s="113">
        <v>15164</v>
      </c>
      <c r="R36" s="112" t="s">
        <v>29</v>
      </c>
      <c r="S36" s="112" t="s">
        <v>1150</v>
      </c>
      <c r="T36" s="115"/>
    </row>
    <row r="37" spans="1:20" ht="48">
      <c r="A37" s="112" t="s">
        <v>649</v>
      </c>
      <c r="B37" s="112" t="s">
        <v>641</v>
      </c>
      <c r="C37" s="112" t="s">
        <v>19</v>
      </c>
      <c r="D37" s="112" t="s">
        <v>28</v>
      </c>
      <c r="E37" s="112" t="s">
        <v>650</v>
      </c>
      <c r="F37" s="112" t="s">
        <v>24</v>
      </c>
      <c r="G37" s="112" t="s">
        <v>25</v>
      </c>
      <c r="H37" s="112" t="s">
        <v>1153</v>
      </c>
      <c r="I37" s="112" t="s">
        <v>9</v>
      </c>
      <c r="J37" s="112" t="s">
        <v>18</v>
      </c>
      <c r="K37" s="112" t="s">
        <v>53</v>
      </c>
      <c r="L37" s="112" t="s">
        <v>53</v>
      </c>
      <c r="M37" s="112" t="s">
        <v>15</v>
      </c>
      <c r="N37" s="112">
        <v>30000</v>
      </c>
      <c r="O37" s="112">
        <v>990</v>
      </c>
      <c r="P37" s="113">
        <v>10091</v>
      </c>
      <c r="Q37" s="113">
        <v>10091</v>
      </c>
      <c r="R37" s="112" t="s">
        <v>29</v>
      </c>
      <c r="S37" s="112" t="s">
        <v>1150</v>
      </c>
      <c r="T37" s="115"/>
    </row>
    <row r="38" spans="1:20" ht="24">
      <c r="A38" s="112" t="s">
        <v>702</v>
      </c>
      <c r="B38" s="112" t="s">
        <v>641</v>
      </c>
      <c r="C38" s="112" t="s">
        <v>1150</v>
      </c>
      <c r="D38" s="112" t="s">
        <v>28</v>
      </c>
      <c r="E38" s="112" t="s">
        <v>1150</v>
      </c>
      <c r="F38" s="112" t="s">
        <v>24</v>
      </c>
      <c r="G38" s="112" t="s">
        <v>46</v>
      </c>
      <c r="H38" s="112" t="s">
        <v>1153</v>
      </c>
      <c r="I38" s="112" t="s">
        <v>8</v>
      </c>
      <c r="J38" s="112" t="s">
        <v>1150</v>
      </c>
      <c r="K38" s="112" t="s">
        <v>53</v>
      </c>
      <c r="L38" s="112" t="s">
        <v>53</v>
      </c>
      <c r="M38" s="112" t="s">
        <v>15</v>
      </c>
      <c r="N38" s="112">
        <v>1711</v>
      </c>
      <c r="O38" s="112">
        <v>432</v>
      </c>
      <c r="P38" s="114">
        <v>864</v>
      </c>
      <c r="Q38" s="114">
        <v>864</v>
      </c>
      <c r="R38" s="112" t="s">
        <v>1150</v>
      </c>
      <c r="S38" s="112" t="s">
        <v>1150</v>
      </c>
      <c r="T38" s="115"/>
    </row>
    <row r="39" spans="1:20" ht="48">
      <c r="A39" s="112" t="s">
        <v>37</v>
      </c>
      <c r="B39" s="112" t="s">
        <v>641</v>
      </c>
      <c r="C39" s="112" t="s">
        <v>19</v>
      </c>
      <c r="D39" s="112" t="s">
        <v>28</v>
      </c>
      <c r="E39" s="112" t="s">
        <v>642</v>
      </c>
      <c r="F39" s="112" t="s">
        <v>24</v>
      </c>
      <c r="G39" s="112" t="s">
        <v>25</v>
      </c>
      <c r="H39" s="112" t="s">
        <v>1153</v>
      </c>
      <c r="I39" s="112" t="s">
        <v>8</v>
      </c>
      <c r="J39" s="112" t="s">
        <v>18</v>
      </c>
      <c r="K39" s="112" t="s">
        <v>53</v>
      </c>
      <c r="L39" s="112" t="s">
        <v>53</v>
      </c>
      <c r="M39" s="112" t="s">
        <v>604</v>
      </c>
      <c r="N39" s="112">
        <v>9798</v>
      </c>
      <c r="O39" s="112">
        <v>4899</v>
      </c>
      <c r="P39" s="113">
        <v>36915</v>
      </c>
      <c r="Q39" s="113">
        <v>36915</v>
      </c>
      <c r="R39" s="112" t="s">
        <v>29</v>
      </c>
      <c r="S39" s="112" t="s">
        <v>1150</v>
      </c>
      <c r="T39" s="115"/>
    </row>
    <row r="40" spans="1:20" ht="24">
      <c r="A40" s="112" t="s">
        <v>663</v>
      </c>
      <c r="B40" s="112" t="s">
        <v>641</v>
      </c>
      <c r="C40" s="112" t="s">
        <v>19</v>
      </c>
      <c r="D40" s="112" t="s">
        <v>28</v>
      </c>
      <c r="E40" s="112" t="s">
        <v>1538</v>
      </c>
      <c r="F40" s="112" t="s">
        <v>24</v>
      </c>
      <c r="G40" s="112" t="s">
        <v>1240</v>
      </c>
      <c r="H40" s="112">
        <v>2014</v>
      </c>
      <c r="I40" s="112" t="s">
        <v>8</v>
      </c>
      <c r="J40" s="112" t="s">
        <v>18</v>
      </c>
      <c r="K40" s="112" t="s">
        <v>53</v>
      </c>
      <c r="L40" s="112" t="s">
        <v>53</v>
      </c>
      <c r="M40" s="112" t="s">
        <v>14</v>
      </c>
      <c r="N40" s="112">
        <v>100</v>
      </c>
      <c r="O40" s="112">
        <v>50</v>
      </c>
      <c r="P40" s="113">
        <v>106</v>
      </c>
      <c r="Q40" s="113">
        <v>106</v>
      </c>
      <c r="R40" s="112" t="s">
        <v>664</v>
      </c>
      <c r="S40" s="112" t="s">
        <v>1150</v>
      </c>
      <c r="T40" s="115"/>
    </row>
    <row r="41" spans="1:20" ht="24">
      <c r="A41" s="112" t="s">
        <v>1570</v>
      </c>
      <c r="B41" s="112" t="s">
        <v>641</v>
      </c>
      <c r="C41" s="112" t="s">
        <v>19</v>
      </c>
      <c r="D41" s="112" t="s">
        <v>28</v>
      </c>
      <c r="E41" s="112" t="s">
        <v>1571</v>
      </c>
      <c r="F41" s="112" t="s">
        <v>24</v>
      </c>
      <c r="G41" s="112" t="s">
        <v>25</v>
      </c>
      <c r="H41" s="112" t="s">
        <v>1153</v>
      </c>
      <c r="I41" s="112" t="s">
        <v>8</v>
      </c>
      <c r="J41" s="112" t="s">
        <v>18</v>
      </c>
      <c r="K41" s="112" t="s">
        <v>53</v>
      </c>
      <c r="L41" s="112" t="s">
        <v>53</v>
      </c>
      <c r="M41" s="112" t="s">
        <v>14</v>
      </c>
      <c r="N41" s="112" t="s">
        <v>1158</v>
      </c>
      <c r="O41" s="112">
        <v>15500</v>
      </c>
      <c r="P41" s="113">
        <v>0</v>
      </c>
      <c r="Q41" s="113">
        <v>125420.83333333336</v>
      </c>
      <c r="R41" s="112" t="s">
        <v>1383</v>
      </c>
      <c r="S41" s="112" t="s">
        <v>1572</v>
      </c>
      <c r="T41" s="115"/>
    </row>
    <row r="42" spans="1:20" ht="48">
      <c r="A42" s="112" t="s">
        <v>1615</v>
      </c>
      <c r="B42" s="112" t="s">
        <v>641</v>
      </c>
      <c r="C42" s="112" t="s">
        <v>646</v>
      </c>
      <c r="D42" s="112" t="s">
        <v>1307</v>
      </c>
      <c r="E42" s="112" t="s">
        <v>1616</v>
      </c>
      <c r="F42" s="112" t="s">
        <v>24</v>
      </c>
      <c r="G42" s="112" t="s">
        <v>31</v>
      </c>
      <c r="H42" s="112" t="s">
        <v>1153</v>
      </c>
      <c r="I42" s="112" t="s">
        <v>12</v>
      </c>
      <c r="J42" s="112" t="s">
        <v>18</v>
      </c>
      <c r="K42" s="112" t="s">
        <v>53</v>
      </c>
      <c r="L42" s="112" t="s">
        <v>53</v>
      </c>
      <c r="M42" s="112" t="s">
        <v>15</v>
      </c>
      <c r="N42" s="112">
        <v>350</v>
      </c>
      <c r="O42" s="112">
        <v>23</v>
      </c>
      <c r="P42" s="113">
        <v>624</v>
      </c>
      <c r="Q42" s="113">
        <v>401.30400000000009</v>
      </c>
      <c r="R42" s="112" t="s">
        <v>1617</v>
      </c>
      <c r="S42" s="112" t="s">
        <v>1618</v>
      </c>
      <c r="T42" s="115"/>
    </row>
    <row r="43" spans="1:20" ht="108">
      <c r="A43" s="112" t="s">
        <v>1643</v>
      </c>
      <c r="B43" s="112" t="s">
        <v>641</v>
      </c>
      <c r="C43" s="112" t="s">
        <v>19</v>
      </c>
      <c r="D43" s="112" t="s">
        <v>28</v>
      </c>
      <c r="E43" s="112" t="s">
        <v>1644</v>
      </c>
      <c r="F43" s="112" t="s">
        <v>24</v>
      </c>
      <c r="G43" s="112" t="s">
        <v>1401</v>
      </c>
      <c r="H43" s="112" t="s">
        <v>1153</v>
      </c>
      <c r="I43" s="112" t="s">
        <v>10</v>
      </c>
      <c r="J43" s="112" t="s">
        <v>17</v>
      </c>
      <c r="K43" s="112" t="s">
        <v>53</v>
      </c>
      <c r="L43" s="112" t="s">
        <v>53</v>
      </c>
      <c r="M43" s="112" t="s">
        <v>1402</v>
      </c>
      <c r="N43" s="112" t="s">
        <v>1158</v>
      </c>
      <c r="O43" s="112">
        <v>1992</v>
      </c>
      <c r="P43" s="113">
        <v>0</v>
      </c>
      <c r="Q43" s="113">
        <v>18868.224000000002</v>
      </c>
      <c r="R43" s="112" t="s">
        <v>1403</v>
      </c>
      <c r="S43" s="112" t="s">
        <v>1150</v>
      </c>
      <c r="T43" s="115" t="s">
        <v>1645</v>
      </c>
    </row>
    <row r="44" spans="1:20" ht="132">
      <c r="A44" s="112" t="s">
        <v>1646</v>
      </c>
      <c r="B44" s="112" t="s">
        <v>641</v>
      </c>
      <c r="C44" s="112" t="s">
        <v>19</v>
      </c>
      <c r="D44" s="112" t="s">
        <v>28</v>
      </c>
      <c r="E44" s="112" t="s">
        <v>1647</v>
      </c>
      <c r="F44" s="112" t="s">
        <v>24</v>
      </c>
      <c r="G44" s="112" t="s">
        <v>1401</v>
      </c>
      <c r="H44" s="112" t="s">
        <v>1153</v>
      </c>
      <c r="I44" s="112" t="s">
        <v>10</v>
      </c>
      <c r="J44" s="112" t="s">
        <v>17</v>
      </c>
      <c r="K44" s="112" t="s">
        <v>53</v>
      </c>
      <c r="L44" s="112" t="s">
        <v>53</v>
      </c>
      <c r="M44" s="112" t="s">
        <v>1402</v>
      </c>
      <c r="N44" s="112" t="s">
        <v>1158</v>
      </c>
      <c r="O44" s="112">
        <v>1300</v>
      </c>
      <c r="P44" s="113">
        <v>0</v>
      </c>
      <c r="Q44" s="113">
        <v>12313.6</v>
      </c>
      <c r="R44" s="112" t="s">
        <v>1403</v>
      </c>
      <c r="S44" s="112" t="s">
        <v>1150</v>
      </c>
      <c r="T44" s="115" t="s">
        <v>1648</v>
      </c>
    </row>
    <row r="45" spans="1:20" ht="60">
      <c r="A45" s="112" t="s">
        <v>38</v>
      </c>
      <c r="B45" s="112" t="s">
        <v>641</v>
      </c>
      <c r="C45" s="112" t="s">
        <v>19</v>
      </c>
      <c r="D45" s="112" t="s">
        <v>28</v>
      </c>
      <c r="E45" s="112" t="s">
        <v>643</v>
      </c>
      <c r="F45" s="112" t="s">
        <v>24</v>
      </c>
      <c r="G45" s="112" t="s">
        <v>25</v>
      </c>
      <c r="H45" s="112" t="s">
        <v>1153</v>
      </c>
      <c r="I45" s="112" t="s">
        <v>12</v>
      </c>
      <c r="J45" s="112" t="s">
        <v>18</v>
      </c>
      <c r="K45" s="112" t="s">
        <v>53</v>
      </c>
      <c r="L45" s="112" t="s">
        <v>53</v>
      </c>
      <c r="M45" s="112" t="s">
        <v>604</v>
      </c>
      <c r="N45" s="112">
        <v>759</v>
      </c>
      <c r="O45" s="112">
        <v>251</v>
      </c>
      <c r="P45" s="113">
        <v>3050</v>
      </c>
      <c r="Q45" s="113">
        <v>3050</v>
      </c>
      <c r="R45" s="112" t="s">
        <v>29</v>
      </c>
      <c r="S45" s="112" t="s">
        <v>1150</v>
      </c>
      <c r="T45" s="115"/>
    </row>
    <row r="46" spans="1:20" ht="24">
      <c r="A46" s="112" t="s">
        <v>48</v>
      </c>
      <c r="B46" s="112" t="s">
        <v>641</v>
      </c>
      <c r="C46" s="112" t="s">
        <v>20</v>
      </c>
      <c r="D46" s="112" t="s">
        <v>28</v>
      </c>
      <c r="E46" s="112" t="s">
        <v>698</v>
      </c>
      <c r="F46" s="112" t="s">
        <v>24</v>
      </c>
      <c r="G46" s="112" t="s">
        <v>46</v>
      </c>
      <c r="H46" s="112" t="s">
        <v>1153</v>
      </c>
      <c r="I46" s="112" t="s">
        <v>8</v>
      </c>
      <c r="J46" s="112" t="s">
        <v>18</v>
      </c>
      <c r="K46" s="112" t="s">
        <v>53</v>
      </c>
      <c r="L46" s="112" t="s">
        <v>53</v>
      </c>
      <c r="M46" s="112" t="s">
        <v>13</v>
      </c>
      <c r="N46" s="112">
        <v>19029</v>
      </c>
      <c r="O46" s="112">
        <v>2570</v>
      </c>
      <c r="P46" s="114">
        <v>5140</v>
      </c>
      <c r="Q46" s="114">
        <v>5140</v>
      </c>
      <c r="R46" s="112" t="s">
        <v>33</v>
      </c>
      <c r="S46" s="112" t="s">
        <v>1150</v>
      </c>
      <c r="T46" s="115"/>
    </row>
    <row r="47" spans="1:20" ht="60">
      <c r="A47" s="112" t="s">
        <v>1653</v>
      </c>
      <c r="B47" s="112" t="s">
        <v>641</v>
      </c>
      <c r="C47" s="112" t="s">
        <v>19</v>
      </c>
      <c r="D47" s="112" t="s">
        <v>1152</v>
      </c>
      <c r="E47" s="112" t="s">
        <v>1152</v>
      </c>
      <c r="F47" s="112" t="s">
        <v>172</v>
      </c>
      <c r="G47" s="112" t="s">
        <v>1152</v>
      </c>
      <c r="H47" s="112" t="s">
        <v>1152</v>
      </c>
      <c r="I47" s="112" t="s">
        <v>1152</v>
      </c>
      <c r="J47" s="112" t="s">
        <v>18</v>
      </c>
      <c r="K47" s="112" t="s">
        <v>53</v>
      </c>
      <c r="L47" s="112" t="s">
        <v>1152</v>
      </c>
      <c r="M47" s="112" t="s">
        <v>1152</v>
      </c>
      <c r="N47" s="112">
        <v>1000</v>
      </c>
      <c r="O47" s="112">
        <v>174</v>
      </c>
      <c r="P47" s="113">
        <v>0</v>
      </c>
      <c r="Q47" s="113">
        <v>1126.3600000000001</v>
      </c>
      <c r="R47" s="112" t="s">
        <v>1346</v>
      </c>
      <c r="S47" s="112" t="s">
        <v>1654</v>
      </c>
      <c r="T47" s="115" t="s">
        <v>1655</v>
      </c>
    </row>
    <row r="48" spans="1:20" ht="60">
      <c r="A48" s="112" t="s">
        <v>1656</v>
      </c>
      <c r="B48" s="112" t="s">
        <v>641</v>
      </c>
      <c r="C48" s="112" t="s">
        <v>19</v>
      </c>
      <c r="D48" s="112" t="s">
        <v>1152</v>
      </c>
      <c r="E48" s="112" t="s">
        <v>1152</v>
      </c>
      <c r="F48" s="112" t="s">
        <v>172</v>
      </c>
      <c r="G48" s="112" t="s">
        <v>1152</v>
      </c>
      <c r="H48" s="112" t="s">
        <v>1152</v>
      </c>
      <c r="I48" s="112" t="s">
        <v>1152</v>
      </c>
      <c r="J48" s="112" t="s">
        <v>18</v>
      </c>
      <c r="K48" s="112" t="s">
        <v>53</v>
      </c>
      <c r="L48" s="112" t="s">
        <v>1152</v>
      </c>
      <c r="M48" s="112" t="s">
        <v>1152</v>
      </c>
      <c r="N48" s="112">
        <v>20</v>
      </c>
      <c r="O48" s="112">
        <v>5</v>
      </c>
      <c r="P48" s="113">
        <v>0</v>
      </c>
      <c r="Q48" s="113">
        <v>24.275000000000002</v>
      </c>
      <c r="R48" s="112" t="s">
        <v>1346</v>
      </c>
      <c r="S48" s="112" t="s">
        <v>1654</v>
      </c>
      <c r="T48" s="115" t="s">
        <v>1655</v>
      </c>
    </row>
    <row r="49" spans="1:20" ht="48">
      <c r="A49" s="112" t="s">
        <v>1679</v>
      </c>
      <c r="B49" s="112" t="s">
        <v>641</v>
      </c>
      <c r="C49" s="112" t="s">
        <v>19</v>
      </c>
      <c r="D49" s="112" t="s">
        <v>1152</v>
      </c>
      <c r="E49" s="112" t="s">
        <v>1152</v>
      </c>
      <c r="F49" s="112" t="s">
        <v>172</v>
      </c>
      <c r="G49" s="112" t="s">
        <v>1152</v>
      </c>
      <c r="H49" s="112" t="s">
        <v>1152</v>
      </c>
      <c r="I49" s="112" t="s">
        <v>1152</v>
      </c>
      <c r="J49" s="112" t="s">
        <v>18</v>
      </c>
      <c r="K49" s="112" t="s">
        <v>53</v>
      </c>
      <c r="L49" s="112" t="s">
        <v>1152</v>
      </c>
      <c r="M49" s="112" t="s">
        <v>1152</v>
      </c>
      <c r="N49" s="112">
        <v>26</v>
      </c>
      <c r="O49" s="112">
        <v>5</v>
      </c>
      <c r="P49" s="113">
        <v>0</v>
      </c>
      <c r="Q49" s="113">
        <v>40.458333333333343</v>
      </c>
      <c r="R49" s="112" t="s">
        <v>1680</v>
      </c>
      <c r="S49" s="112" t="s">
        <v>1681</v>
      </c>
      <c r="T49" s="115"/>
    </row>
    <row r="50" spans="1:20" ht="48">
      <c r="A50" s="112" t="s">
        <v>43</v>
      </c>
      <c r="B50" s="112" t="s">
        <v>641</v>
      </c>
      <c r="C50" s="112" t="s">
        <v>1388</v>
      </c>
      <c r="D50" s="112" t="s">
        <v>28</v>
      </c>
      <c r="E50" s="112" t="s">
        <v>44</v>
      </c>
      <c r="F50" s="112" t="s">
        <v>24</v>
      </c>
      <c r="G50" s="112" t="s">
        <v>46</v>
      </c>
      <c r="H50" s="112" t="s">
        <v>1153</v>
      </c>
      <c r="I50" s="112" t="s">
        <v>8</v>
      </c>
      <c r="J50" s="112" t="s">
        <v>18</v>
      </c>
      <c r="K50" s="112" t="s">
        <v>53</v>
      </c>
      <c r="L50" s="112" t="s">
        <v>53</v>
      </c>
      <c r="M50" s="112" t="s">
        <v>604</v>
      </c>
      <c r="N50" s="112">
        <v>3685</v>
      </c>
      <c r="O50" s="112">
        <v>1749</v>
      </c>
      <c r="P50" s="114">
        <v>75207</v>
      </c>
      <c r="Q50" s="114">
        <v>75207</v>
      </c>
      <c r="R50" s="112" t="s">
        <v>29</v>
      </c>
      <c r="S50" s="112" t="s">
        <v>1150</v>
      </c>
      <c r="T50" s="115"/>
    </row>
    <row r="51" spans="1:20" ht="60">
      <c r="A51" s="112" t="s">
        <v>49</v>
      </c>
      <c r="B51" s="112" t="s">
        <v>641</v>
      </c>
      <c r="C51" s="112" t="s">
        <v>20</v>
      </c>
      <c r="D51" s="112" t="s">
        <v>28</v>
      </c>
      <c r="E51" s="112" t="s">
        <v>698</v>
      </c>
      <c r="F51" s="112" t="s">
        <v>24</v>
      </c>
      <c r="G51" s="112" t="s">
        <v>46</v>
      </c>
      <c r="H51" s="112" t="s">
        <v>1153</v>
      </c>
      <c r="I51" s="112" t="s">
        <v>8</v>
      </c>
      <c r="J51" s="112" t="s">
        <v>18</v>
      </c>
      <c r="K51" s="112" t="s">
        <v>53</v>
      </c>
      <c r="L51" s="112" t="s">
        <v>53</v>
      </c>
      <c r="M51" s="112" t="s">
        <v>13</v>
      </c>
      <c r="N51" s="112">
        <v>7200</v>
      </c>
      <c r="O51" s="112">
        <v>320</v>
      </c>
      <c r="P51" s="114">
        <v>960</v>
      </c>
      <c r="Q51" s="114">
        <v>360</v>
      </c>
      <c r="R51" s="112" t="s">
        <v>33</v>
      </c>
      <c r="S51" s="112" t="s">
        <v>1150</v>
      </c>
      <c r="T51" s="115" t="s">
        <v>1344</v>
      </c>
    </row>
    <row r="52" spans="1:20" ht="36">
      <c r="A52" s="112" t="s">
        <v>1716</v>
      </c>
      <c r="B52" s="112" t="s">
        <v>641</v>
      </c>
      <c r="C52" s="112" t="s">
        <v>20</v>
      </c>
      <c r="D52" s="112" t="s">
        <v>1152</v>
      </c>
      <c r="E52" s="112" t="s">
        <v>1152</v>
      </c>
      <c r="F52" s="112" t="s">
        <v>172</v>
      </c>
      <c r="G52" s="112" t="s">
        <v>1152</v>
      </c>
      <c r="H52" s="112" t="s">
        <v>1152</v>
      </c>
      <c r="I52" s="112" t="s">
        <v>1152</v>
      </c>
      <c r="J52" s="112" t="s">
        <v>18</v>
      </c>
      <c r="K52" s="112" t="s">
        <v>53</v>
      </c>
      <c r="L52" s="112" t="s">
        <v>1152</v>
      </c>
      <c r="M52" s="112" t="s">
        <v>1152</v>
      </c>
      <c r="N52" s="112">
        <v>600</v>
      </c>
      <c r="O52" s="112">
        <v>600</v>
      </c>
      <c r="P52" s="114">
        <v>0</v>
      </c>
      <c r="Q52" s="114">
        <v>6000</v>
      </c>
      <c r="R52" s="112" t="s">
        <v>1301</v>
      </c>
      <c r="S52" s="112" t="s">
        <v>1150</v>
      </c>
      <c r="T52" s="115" t="s">
        <v>1717</v>
      </c>
    </row>
    <row r="53" spans="1:20" ht="180">
      <c r="A53" s="112" t="s">
        <v>39</v>
      </c>
      <c r="B53" s="112" t="s">
        <v>641</v>
      </c>
      <c r="C53" s="112" t="s">
        <v>481</v>
      </c>
      <c r="D53" s="112" t="s">
        <v>23</v>
      </c>
      <c r="E53" s="112" t="s">
        <v>662</v>
      </c>
      <c r="F53" s="112" t="s">
        <v>24</v>
      </c>
      <c r="G53" s="112" t="s">
        <v>25</v>
      </c>
      <c r="H53" s="112" t="s">
        <v>1153</v>
      </c>
      <c r="I53" s="112" t="s">
        <v>8</v>
      </c>
      <c r="J53" s="112" t="s">
        <v>16</v>
      </c>
      <c r="K53" s="112" t="s">
        <v>53</v>
      </c>
      <c r="L53" s="112" t="s">
        <v>53</v>
      </c>
      <c r="M53" s="112" t="s">
        <v>14</v>
      </c>
      <c r="N53" s="112">
        <v>203</v>
      </c>
      <c r="O53" s="112">
        <v>201</v>
      </c>
      <c r="P53" s="113">
        <v>9520</v>
      </c>
      <c r="Q53" s="113">
        <v>9520</v>
      </c>
      <c r="R53" s="112" t="s">
        <v>1742</v>
      </c>
      <c r="S53" s="112" t="s">
        <v>1150</v>
      </c>
      <c r="T53" s="115"/>
    </row>
    <row r="54" spans="1:20" ht="48">
      <c r="A54" s="112" t="s">
        <v>1746</v>
      </c>
      <c r="B54" s="112" t="s">
        <v>641</v>
      </c>
      <c r="C54" s="112" t="s">
        <v>20</v>
      </c>
      <c r="D54" s="112" t="s">
        <v>1152</v>
      </c>
      <c r="E54" s="112" t="s">
        <v>1152</v>
      </c>
      <c r="F54" s="112" t="s">
        <v>172</v>
      </c>
      <c r="G54" s="112" t="s">
        <v>1152</v>
      </c>
      <c r="H54" s="112" t="s">
        <v>1152</v>
      </c>
      <c r="I54" s="112" t="s">
        <v>1152</v>
      </c>
      <c r="J54" s="112" t="s">
        <v>18</v>
      </c>
      <c r="K54" s="112" t="s">
        <v>53</v>
      </c>
      <c r="L54" s="112" t="s">
        <v>1152</v>
      </c>
      <c r="M54" s="112" t="s">
        <v>1152</v>
      </c>
      <c r="N54" s="112">
        <v>2503</v>
      </c>
      <c r="O54" s="112">
        <v>1423</v>
      </c>
      <c r="P54" s="114">
        <v>0</v>
      </c>
      <c r="Q54" s="114">
        <v>25329.4</v>
      </c>
      <c r="R54" s="112" t="s">
        <v>369</v>
      </c>
      <c r="S54" s="112" t="s">
        <v>1747</v>
      </c>
      <c r="T54" s="115"/>
    </row>
    <row r="55" spans="1:20" ht="300">
      <c r="A55" s="112" t="s">
        <v>1752</v>
      </c>
      <c r="B55" s="112" t="s">
        <v>641</v>
      </c>
      <c r="C55" s="112" t="s">
        <v>19</v>
      </c>
      <c r="D55" s="112" t="s">
        <v>28</v>
      </c>
      <c r="E55" s="112" t="s">
        <v>1753</v>
      </c>
      <c r="F55" s="112" t="s">
        <v>24</v>
      </c>
      <c r="G55" s="112" t="s">
        <v>1161</v>
      </c>
      <c r="H55" s="112" t="s">
        <v>1150</v>
      </c>
      <c r="I55" s="112" t="s">
        <v>8</v>
      </c>
      <c r="J55" s="112" t="s">
        <v>18</v>
      </c>
      <c r="K55" s="112" t="s">
        <v>53</v>
      </c>
      <c r="L55" s="112" t="s">
        <v>53</v>
      </c>
      <c r="M55" s="112" t="s">
        <v>15</v>
      </c>
      <c r="N55" s="112">
        <v>800</v>
      </c>
      <c r="O55" s="112">
        <v>800</v>
      </c>
      <c r="P55" s="113">
        <v>2589.39</v>
      </c>
      <c r="Q55" s="113">
        <v>5178.666666666667</v>
      </c>
      <c r="R55" s="112" t="s">
        <v>1754</v>
      </c>
      <c r="S55" s="112" t="s">
        <v>1755</v>
      </c>
      <c r="T55" s="115" t="s">
        <v>1756</v>
      </c>
    </row>
    <row r="56" spans="1:20" ht="60">
      <c r="A56" s="112" t="s">
        <v>1757</v>
      </c>
      <c r="B56" s="112" t="s">
        <v>641</v>
      </c>
      <c r="C56" s="112" t="s">
        <v>19</v>
      </c>
      <c r="D56" s="112" t="s">
        <v>1152</v>
      </c>
      <c r="E56" s="112" t="s">
        <v>1152</v>
      </c>
      <c r="F56" s="112" t="s">
        <v>172</v>
      </c>
      <c r="G56" s="112" t="s">
        <v>1152</v>
      </c>
      <c r="H56" s="112" t="s">
        <v>1152</v>
      </c>
      <c r="I56" s="112" t="s">
        <v>1152</v>
      </c>
      <c r="J56" s="112" t="s">
        <v>18</v>
      </c>
      <c r="K56" s="112" t="s">
        <v>53</v>
      </c>
      <c r="L56" s="112" t="s">
        <v>1152</v>
      </c>
      <c r="M56" s="112" t="s">
        <v>1152</v>
      </c>
      <c r="N56" s="112" t="s">
        <v>1158</v>
      </c>
      <c r="O56" s="112">
        <v>814</v>
      </c>
      <c r="P56" s="113">
        <v>0</v>
      </c>
      <c r="Q56" s="113">
        <v>23711.820000000003</v>
      </c>
      <c r="R56" s="112" t="s">
        <v>1758</v>
      </c>
      <c r="S56" s="112" t="s">
        <v>1150</v>
      </c>
      <c r="T56" s="115" t="s">
        <v>1344</v>
      </c>
    </row>
    <row r="57" spans="1:20" ht="36">
      <c r="A57" s="112" t="s">
        <v>648</v>
      </c>
      <c r="B57" s="112" t="s">
        <v>641</v>
      </c>
      <c r="C57" s="112" t="s">
        <v>19</v>
      </c>
      <c r="D57" s="112" t="s">
        <v>28</v>
      </c>
      <c r="E57" s="112" t="s">
        <v>40</v>
      </c>
      <c r="F57" s="112" t="s">
        <v>24</v>
      </c>
      <c r="G57" s="112" t="s">
        <v>1240</v>
      </c>
      <c r="H57" s="112" t="s">
        <v>1153</v>
      </c>
      <c r="I57" s="112" t="s">
        <v>8</v>
      </c>
      <c r="J57" s="112" t="s">
        <v>18</v>
      </c>
      <c r="K57" s="112" t="s">
        <v>53</v>
      </c>
      <c r="L57" s="112" t="s">
        <v>53</v>
      </c>
      <c r="M57" s="112" t="s">
        <v>14</v>
      </c>
      <c r="N57" s="112">
        <v>4000</v>
      </c>
      <c r="O57" s="112">
        <v>4000</v>
      </c>
      <c r="P57" s="113">
        <v>32858</v>
      </c>
      <c r="Q57" s="113">
        <v>32858</v>
      </c>
      <c r="R57" s="112" t="s">
        <v>29</v>
      </c>
      <c r="S57" s="112" t="s">
        <v>1150</v>
      </c>
      <c r="T57" s="115"/>
    </row>
    <row r="58" spans="1:20" ht="48">
      <c r="A58" s="112" t="s">
        <v>1766</v>
      </c>
      <c r="B58" s="112" t="s">
        <v>641</v>
      </c>
      <c r="C58" s="112" t="s">
        <v>19</v>
      </c>
      <c r="D58" s="112" t="s">
        <v>1152</v>
      </c>
      <c r="E58" s="112" t="s">
        <v>1152</v>
      </c>
      <c r="F58" s="112" t="s">
        <v>172</v>
      </c>
      <c r="G58" s="112" t="s">
        <v>1152</v>
      </c>
      <c r="H58" s="112" t="s">
        <v>1152</v>
      </c>
      <c r="I58" s="112" t="s">
        <v>1152</v>
      </c>
      <c r="J58" s="112" t="s">
        <v>18</v>
      </c>
      <c r="K58" s="112" t="s">
        <v>53</v>
      </c>
      <c r="L58" s="112" t="s">
        <v>1152</v>
      </c>
      <c r="M58" s="112" t="s">
        <v>1152</v>
      </c>
      <c r="N58" s="112" t="s">
        <v>1158</v>
      </c>
      <c r="O58" s="112">
        <v>100</v>
      </c>
      <c r="P58" s="113">
        <v>964</v>
      </c>
      <c r="Q58" s="113">
        <v>647.33333333333337</v>
      </c>
      <c r="R58" s="112" t="s">
        <v>1383</v>
      </c>
      <c r="S58" s="112" t="s">
        <v>1767</v>
      </c>
      <c r="T58" s="115"/>
    </row>
    <row r="59" spans="1:20" ht="36">
      <c r="A59" s="112" t="s">
        <v>699</v>
      </c>
      <c r="B59" s="112" t="s">
        <v>641</v>
      </c>
      <c r="C59" s="112" t="s">
        <v>20</v>
      </c>
      <c r="D59" s="112" t="s">
        <v>27</v>
      </c>
      <c r="E59" s="112" t="s">
        <v>700</v>
      </c>
      <c r="F59" s="112" t="s">
        <v>24</v>
      </c>
      <c r="G59" s="112" t="s">
        <v>46</v>
      </c>
      <c r="H59" s="112" t="s">
        <v>1153</v>
      </c>
      <c r="I59" s="112" t="s">
        <v>1197</v>
      </c>
      <c r="J59" s="112" t="s">
        <v>18</v>
      </c>
      <c r="K59" s="112" t="s">
        <v>53</v>
      </c>
      <c r="L59" s="112" t="s">
        <v>53</v>
      </c>
      <c r="M59" s="112" t="s">
        <v>15</v>
      </c>
      <c r="N59" s="112">
        <v>23590</v>
      </c>
      <c r="O59" s="112">
        <v>6605</v>
      </c>
      <c r="P59" s="114">
        <v>165130</v>
      </c>
      <c r="Q59" s="114">
        <v>165130</v>
      </c>
      <c r="R59" s="112" t="s">
        <v>1150</v>
      </c>
      <c r="S59" s="112" t="s">
        <v>1150</v>
      </c>
      <c r="T59" s="115"/>
    </row>
    <row r="60" spans="1:20" ht="48">
      <c r="A60" s="112" t="s">
        <v>684</v>
      </c>
      <c r="B60" s="112" t="s">
        <v>641</v>
      </c>
      <c r="C60" s="112" t="s">
        <v>19</v>
      </c>
      <c r="D60" s="112" t="s">
        <v>1152</v>
      </c>
      <c r="E60" s="112" t="s">
        <v>1152</v>
      </c>
      <c r="F60" s="112" t="s">
        <v>172</v>
      </c>
      <c r="G60" s="112" t="s">
        <v>1152</v>
      </c>
      <c r="H60" s="112" t="s">
        <v>1152</v>
      </c>
      <c r="I60" s="112" t="s">
        <v>1152</v>
      </c>
      <c r="J60" s="112" t="s">
        <v>18</v>
      </c>
      <c r="K60" s="112" t="s">
        <v>53</v>
      </c>
      <c r="L60" s="112" t="s">
        <v>1152</v>
      </c>
      <c r="M60" s="112" t="s">
        <v>1152</v>
      </c>
      <c r="N60" s="112" t="s">
        <v>1158</v>
      </c>
      <c r="O60" s="112">
        <v>600</v>
      </c>
      <c r="P60" s="113">
        <v>4707</v>
      </c>
      <c r="Q60" s="113">
        <v>3884</v>
      </c>
      <c r="R60" s="112" t="s">
        <v>1383</v>
      </c>
      <c r="S60" s="112" t="s">
        <v>1826</v>
      </c>
      <c r="T60" s="115"/>
    </row>
    <row r="61" spans="1:20" ht="312">
      <c r="A61" s="112" t="s">
        <v>1834</v>
      </c>
      <c r="B61" s="112" t="s">
        <v>641</v>
      </c>
      <c r="C61" s="112" t="s">
        <v>19</v>
      </c>
      <c r="D61" s="112" t="s">
        <v>1152</v>
      </c>
      <c r="E61" s="112" t="s">
        <v>1152</v>
      </c>
      <c r="F61" s="112" t="s">
        <v>172</v>
      </c>
      <c r="G61" s="112" t="s">
        <v>1152</v>
      </c>
      <c r="H61" s="112" t="s">
        <v>1152</v>
      </c>
      <c r="I61" s="112" t="s">
        <v>1152</v>
      </c>
      <c r="J61" s="112" t="s">
        <v>18</v>
      </c>
      <c r="K61" s="112" t="s">
        <v>53</v>
      </c>
      <c r="L61" s="112" t="s">
        <v>1152</v>
      </c>
      <c r="M61" s="112" t="s">
        <v>1152</v>
      </c>
      <c r="N61" s="112">
        <v>300</v>
      </c>
      <c r="O61" s="112">
        <v>270</v>
      </c>
      <c r="P61" s="113">
        <v>635</v>
      </c>
      <c r="Q61" s="113">
        <v>1310.8500000000001</v>
      </c>
      <c r="R61" s="112" t="s">
        <v>1835</v>
      </c>
      <c r="S61" s="112" t="s">
        <v>1229</v>
      </c>
      <c r="T61" s="115" t="s">
        <v>1836</v>
      </c>
    </row>
    <row r="62" spans="1:20" ht="36">
      <c r="A62" s="112" t="s">
        <v>1738</v>
      </c>
      <c r="B62" s="112" t="s">
        <v>1739</v>
      </c>
      <c r="C62" s="112" t="s">
        <v>20</v>
      </c>
      <c r="D62" s="112" t="s">
        <v>1152</v>
      </c>
      <c r="E62" s="112" t="s">
        <v>1152</v>
      </c>
      <c r="F62" s="112" t="s">
        <v>172</v>
      </c>
      <c r="G62" s="112" t="s">
        <v>1152</v>
      </c>
      <c r="H62" s="112" t="s">
        <v>1152</v>
      </c>
      <c r="I62" s="112" t="s">
        <v>1152</v>
      </c>
      <c r="J62" s="112" t="s">
        <v>18</v>
      </c>
      <c r="K62" s="112" t="s">
        <v>53</v>
      </c>
      <c r="L62" s="112" t="s">
        <v>1152</v>
      </c>
      <c r="M62" s="112" t="s">
        <v>1152</v>
      </c>
      <c r="N62" s="112">
        <v>1000</v>
      </c>
      <c r="O62" s="112">
        <v>1000</v>
      </c>
      <c r="P62" s="114">
        <v>0</v>
      </c>
      <c r="Q62" s="114">
        <v>12000</v>
      </c>
      <c r="R62" s="112" t="s">
        <v>1301</v>
      </c>
      <c r="S62" s="112" t="s">
        <v>1740</v>
      </c>
      <c r="T62" s="115" t="s">
        <v>1741</v>
      </c>
    </row>
    <row r="63" spans="1:20" ht="48">
      <c r="A63" s="112" t="s">
        <v>682</v>
      </c>
      <c r="B63" s="112" t="s">
        <v>1675</v>
      </c>
      <c r="C63" s="112" t="s">
        <v>19</v>
      </c>
      <c r="D63" s="112" t="s">
        <v>1152</v>
      </c>
      <c r="E63" s="112" t="s">
        <v>1152</v>
      </c>
      <c r="F63" s="112" t="s">
        <v>172</v>
      </c>
      <c r="G63" s="112" t="s">
        <v>1152</v>
      </c>
      <c r="H63" s="112" t="s">
        <v>1152</v>
      </c>
      <c r="I63" s="112" t="s">
        <v>1152</v>
      </c>
      <c r="J63" s="112" t="s">
        <v>18</v>
      </c>
      <c r="K63" s="112" t="s">
        <v>53</v>
      </c>
      <c r="L63" s="112" t="s">
        <v>1152</v>
      </c>
      <c r="M63" s="112" t="s">
        <v>1152</v>
      </c>
      <c r="N63" s="112">
        <v>13650</v>
      </c>
      <c r="O63" s="112">
        <v>3003</v>
      </c>
      <c r="P63" s="113">
        <v>27892</v>
      </c>
      <c r="Q63" s="113">
        <v>27892</v>
      </c>
      <c r="R63" s="112" t="s">
        <v>683</v>
      </c>
      <c r="S63" s="112" t="s">
        <v>1676</v>
      </c>
      <c r="T63" s="115"/>
    </row>
    <row r="64" spans="1:20" ht="96">
      <c r="A64" s="112" t="s">
        <v>1818</v>
      </c>
      <c r="B64" s="112" t="s">
        <v>1819</v>
      </c>
      <c r="C64" s="112" t="s">
        <v>19</v>
      </c>
      <c r="D64" s="112" t="s">
        <v>669</v>
      </c>
      <c r="E64" s="112" t="s">
        <v>1820</v>
      </c>
      <c r="F64" s="112" t="s">
        <v>24</v>
      </c>
      <c r="G64" s="112" t="s">
        <v>25</v>
      </c>
      <c r="H64" s="112" t="s">
        <v>1153</v>
      </c>
      <c r="I64" s="112" t="s">
        <v>8</v>
      </c>
      <c r="J64" s="112" t="s">
        <v>18</v>
      </c>
      <c r="K64" s="112" t="s">
        <v>52</v>
      </c>
      <c r="L64" s="112" t="s">
        <v>52</v>
      </c>
      <c r="M64" s="112" t="s">
        <v>15</v>
      </c>
      <c r="N64" s="112">
        <v>1136</v>
      </c>
      <c r="O64" s="112">
        <v>180</v>
      </c>
      <c r="P64" s="113">
        <v>1144.6570253999998</v>
      </c>
      <c r="Q64" s="113">
        <v>1747.8000000000002</v>
      </c>
      <c r="R64" s="112" t="s">
        <v>1821</v>
      </c>
      <c r="S64" s="112" t="s">
        <v>1822</v>
      </c>
      <c r="T64" s="115" t="s">
        <v>1823</v>
      </c>
    </row>
    <row r="65" spans="1:20" ht="96">
      <c r="A65" s="112" t="s">
        <v>1824</v>
      </c>
      <c r="B65" s="112" t="s">
        <v>1819</v>
      </c>
      <c r="C65" s="112" t="s">
        <v>19</v>
      </c>
      <c r="D65" s="112" t="s">
        <v>669</v>
      </c>
      <c r="E65" s="112" t="s">
        <v>1820</v>
      </c>
      <c r="F65" s="112" t="s">
        <v>24</v>
      </c>
      <c r="G65" s="112" t="s">
        <v>25</v>
      </c>
      <c r="H65" s="112" t="s">
        <v>1153</v>
      </c>
      <c r="I65" s="112" t="s">
        <v>8</v>
      </c>
      <c r="J65" s="112" t="s">
        <v>18</v>
      </c>
      <c r="K65" s="112" t="s">
        <v>52</v>
      </c>
      <c r="L65" s="112" t="s">
        <v>52</v>
      </c>
      <c r="M65" s="112" t="s">
        <v>15</v>
      </c>
      <c r="N65" s="112">
        <v>1136</v>
      </c>
      <c r="O65" s="112">
        <v>142</v>
      </c>
      <c r="P65" s="113">
        <v>1144.6570253999998</v>
      </c>
      <c r="Q65" s="113">
        <v>1378.8200000000002</v>
      </c>
      <c r="R65" s="112" t="s">
        <v>1821</v>
      </c>
      <c r="S65" s="112" t="s">
        <v>1825</v>
      </c>
      <c r="T65" s="115" t="s">
        <v>1823</v>
      </c>
    </row>
  </sheetData>
  <dataConsolidate/>
  <mergeCells count="1">
    <mergeCell ref="C2:E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2</vt:i4>
      </vt:variant>
    </vt:vector>
  </HeadingPairs>
  <TitlesOfParts>
    <vt:vector size="41" baseType="lpstr">
      <vt:lpstr>Summary</vt:lpstr>
      <vt:lpstr>Index</vt:lpstr>
      <vt:lpstr>Search</vt:lpstr>
      <vt:lpstr>Discontinued</vt:lpstr>
      <vt:lpstr>Home</vt:lpstr>
      <vt:lpstr>Lists</vt:lpstr>
      <vt:lpstr>Listed by Dept</vt:lpstr>
      <vt:lpstr>Sheet2</vt:lpstr>
      <vt:lpstr>BIS</vt:lpstr>
      <vt:lpstr>Sheet1</vt:lpstr>
      <vt:lpstr>CabinetOff</vt:lpstr>
      <vt:lpstr>DCLG</vt:lpstr>
      <vt:lpstr>DCMS</vt:lpstr>
      <vt:lpstr>DoE</vt:lpstr>
      <vt:lpstr>DECC</vt:lpstr>
      <vt:lpstr>DEFRA</vt:lpstr>
      <vt:lpstr>DoT</vt:lpstr>
      <vt:lpstr>DWP</vt:lpstr>
      <vt:lpstr>DoH</vt:lpstr>
      <vt:lpstr>FSA</vt:lpstr>
      <vt:lpstr>Forestry</vt:lpstr>
      <vt:lpstr>HSE</vt:lpstr>
      <vt:lpstr>HMRC</vt:lpstr>
      <vt:lpstr>HO</vt:lpstr>
      <vt:lpstr>MoD</vt:lpstr>
      <vt:lpstr>MoJ</vt:lpstr>
      <vt:lpstr>NAO</vt:lpstr>
      <vt:lpstr>NSI</vt:lpstr>
      <vt:lpstr>Insolvency Service</vt:lpstr>
      <vt:lpstr>MMO</vt:lpstr>
      <vt:lpstr>ONS</vt:lpstr>
      <vt:lpstr>WG</vt:lpstr>
      <vt:lpstr>NISRA</vt:lpstr>
      <vt:lpstr>StatVol</vt:lpstr>
      <vt:lpstr>Business</vt:lpstr>
      <vt:lpstr>Statutory</vt:lpstr>
      <vt:lpstr>Voluntary</vt:lpstr>
      <vt:lpstr>Mandatory</vt:lpstr>
      <vt:lpstr>Sheet10</vt:lpstr>
      <vt:lpstr>DeptList</vt:lpstr>
      <vt:lpstr>IndexList1</vt:lpstr>
    </vt:vector>
  </TitlesOfParts>
  <Company>ONS</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mcstag</dc:creator>
  <cp:lastModifiedBy>Brunning, Hannah</cp:lastModifiedBy>
  <dcterms:created xsi:type="dcterms:W3CDTF">2014-11-04T07:59:18Z</dcterms:created>
  <dcterms:modified xsi:type="dcterms:W3CDTF">2017-10-20T07:32:44Z</dcterms:modified>
</cp:coreProperties>
</file>